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D:\Simplement Organisée\Cadeau - Fichier Menus\2020\"/>
    </mc:Choice>
  </mc:AlternateContent>
  <xr:revisionPtr revIDLastSave="0" documentId="13_ncr:1_{8F1A7934-8324-4AC2-BCC6-B61EC1BC6E0D}" xr6:coauthVersionLast="45" xr6:coauthVersionMax="45" xr10:uidLastSave="{00000000-0000-0000-0000-000000000000}"/>
  <bookViews>
    <workbookView xWindow="-120" yWindow="-120" windowWidth="24240" windowHeight="13140" xr2:uid="{00000000-000D-0000-FFFF-FFFF00000000}"/>
  </bookViews>
  <sheets>
    <sheet name="Note explicative" sheetId="6" r:id="rId1"/>
    <sheet name="Ma Base de Repas" sheetId="2" r:id="rId2"/>
    <sheet name="Mes p'tits menus 2020" sheetId="7" r:id="rId3"/>
    <sheet name="Mes p'tits menus 2021" sheetId="8" r:id="rId4"/>
  </sheets>
  <definedNames>
    <definedName name="_xlnm._FilterDatabase" localSheetId="2" hidden="1">'Mes p''tits menus 2020'!$A$7:$R$1838</definedName>
    <definedName name="_xlnm._FilterDatabase" localSheetId="3" hidden="1">'Mes p''tits menus 2021'!$A$7:$R$1833</definedName>
    <definedName name="_xlnm.Print_Titles" localSheetId="2">'Mes p''tits menus 2020'!$1:$7</definedName>
    <definedName name="_xlnm.Print_Titles" localSheetId="3">'Mes p''tits menus 2021'!$1:$7</definedName>
    <definedName name="_xlnm.Print_Area" localSheetId="2">'Mes p''tits menus 2020'!$A$9:$R$78</definedName>
    <definedName name="_xlnm.Print_Area" localSheetId="3">'Mes p''tits menus 2021'!$A$9:$R$78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833" i="8" l="1"/>
  <c r="O1833" i="8"/>
  <c r="I1833" i="8"/>
  <c r="G1833" i="8"/>
  <c r="Q1832" i="8"/>
  <c r="O1832" i="8"/>
  <c r="I1832" i="8"/>
  <c r="G1832" i="8"/>
  <c r="Q1831" i="8"/>
  <c r="O1831" i="8"/>
  <c r="I1831" i="8"/>
  <c r="G1831" i="8"/>
  <c r="Q1830" i="8"/>
  <c r="O1830" i="8"/>
  <c r="I1830" i="8"/>
  <c r="G1830" i="8"/>
  <c r="R1829" i="8"/>
  <c r="Q1829" i="8"/>
  <c r="O1829" i="8"/>
  <c r="J1829" i="8"/>
  <c r="I1829" i="8"/>
  <c r="G1829" i="8"/>
  <c r="Q1828" i="8"/>
  <c r="O1828" i="8"/>
  <c r="I1828" i="8"/>
  <c r="G1828" i="8"/>
  <c r="Q1827" i="8"/>
  <c r="O1827" i="8"/>
  <c r="I1827" i="8"/>
  <c r="G1827" i="8"/>
  <c r="Q1826" i="8"/>
  <c r="O1826" i="8"/>
  <c r="I1826" i="8"/>
  <c r="G1826" i="8"/>
  <c r="Q1825" i="8"/>
  <c r="O1825" i="8"/>
  <c r="I1825" i="8"/>
  <c r="G1825" i="8"/>
  <c r="R1824" i="8"/>
  <c r="Q1824" i="8"/>
  <c r="O1824" i="8"/>
  <c r="J1824" i="8"/>
  <c r="I1824" i="8"/>
  <c r="G1824" i="8"/>
  <c r="Q1823" i="8"/>
  <c r="O1823" i="8"/>
  <c r="I1823" i="8"/>
  <c r="G1823" i="8"/>
  <c r="Q1822" i="8"/>
  <c r="O1822" i="8"/>
  <c r="I1822" i="8"/>
  <c r="G1822" i="8"/>
  <c r="Q1821" i="8"/>
  <c r="O1821" i="8"/>
  <c r="I1821" i="8"/>
  <c r="G1821" i="8"/>
  <c r="Q1820" i="8"/>
  <c r="O1820" i="8"/>
  <c r="I1820" i="8"/>
  <c r="G1820" i="8"/>
  <c r="R1819" i="8"/>
  <c r="Q1819" i="8"/>
  <c r="O1819" i="8"/>
  <c r="J1819" i="8"/>
  <c r="I1819" i="8"/>
  <c r="G1819" i="8"/>
  <c r="Q1818" i="8"/>
  <c r="O1818" i="8"/>
  <c r="I1818" i="8"/>
  <c r="G1818" i="8"/>
  <c r="Q1817" i="8"/>
  <c r="O1817" i="8"/>
  <c r="I1817" i="8"/>
  <c r="G1817" i="8"/>
  <c r="Q1816" i="8"/>
  <c r="O1816" i="8"/>
  <c r="I1816" i="8"/>
  <c r="G1816" i="8"/>
  <c r="Q1815" i="8"/>
  <c r="O1815" i="8"/>
  <c r="I1815" i="8"/>
  <c r="G1815" i="8"/>
  <c r="R1814" i="8"/>
  <c r="Q1814" i="8"/>
  <c r="O1814" i="8"/>
  <c r="J1814" i="8"/>
  <c r="I1814" i="8"/>
  <c r="G1814" i="8"/>
  <c r="Q1813" i="8"/>
  <c r="O1813" i="8"/>
  <c r="I1813" i="8"/>
  <c r="G1813" i="8"/>
  <c r="Q1812" i="8"/>
  <c r="O1812" i="8"/>
  <c r="I1812" i="8"/>
  <c r="G1812" i="8"/>
  <c r="Q1811" i="8"/>
  <c r="O1811" i="8"/>
  <c r="I1811" i="8"/>
  <c r="G1811" i="8"/>
  <c r="Q1810" i="8"/>
  <c r="O1810" i="8"/>
  <c r="I1810" i="8"/>
  <c r="G1810" i="8"/>
  <c r="R1809" i="8"/>
  <c r="Q1809" i="8"/>
  <c r="O1809" i="8"/>
  <c r="J1809" i="8"/>
  <c r="I1809" i="8"/>
  <c r="G1809" i="8"/>
  <c r="Q1808" i="8"/>
  <c r="O1808" i="8"/>
  <c r="I1808" i="8"/>
  <c r="G1808" i="8"/>
  <c r="Q1807" i="8"/>
  <c r="O1807" i="8"/>
  <c r="I1807" i="8"/>
  <c r="G1807" i="8"/>
  <c r="Q1806" i="8"/>
  <c r="O1806" i="8"/>
  <c r="I1806" i="8"/>
  <c r="G1806" i="8"/>
  <c r="Q1805" i="8"/>
  <c r="O1805" i="8"/>
  <c r="I1805" i="8"/>
  <c r="G1805" i="8"/>
  <c r="R1804" i="8"/>
  <c r="Q1804" i="8"/>
  <c r="O1804" i="8"/>
  <c r="J1804" i="8"/>
  <c r="I1804" i="8"/>
  <c r="G1804" i="8"/>
  <c r="Q1803" i="8"/>
  <c r="O1803" i="8"/>
  <c r="I1803" i="8"/>
  <c r="G1803" i="8"/>
  <c r="Q1802" i="8"/>
  <c r="O1802" i="8"/>
  <c r="I1802" i="8"/>
  <c r="G1802" i="8"/>
  <c r="Q1801" i="8"/>
  <c r="O1801" i="8"/>
  <c r="I1801" i="8"/>
  <c r="G1801" i="8"/>
  <c r="Q1800" i="8"/>
  <c r="O1800" i="8"/>
  <c r="I1800" i="8"/>
  <c r="G1800" i="8"/>
  <c r="R1799" i="8"/>
  <c r="Q1799" i="8"/>
  <c r="O1799" i="8"/>
  <c r="J1799" i="8"/>
  <c r="I1799" i="8"/>
  <c r="G1799" i="8"/>
  <c r="Q1798" i="8"/>
  <c r="O1798" i="8"/>
  <c r="I1798" i="8"/>
  <c r="G1798" i="8"/>
  <c r="Q1797" i="8"/>
  <c r="O1797" i="8"/>
  <c r="I1797" i="8"/>
  <c r="G1797" i="8"/>
  <c r="Q1796" i="8"/>
  <c r="O1796" i="8"/>
  <c r="I1796" i="8"/>
  <c r="G1796" i="8"/>
  <c r="Q1795" i="8"/>
  <c r="O1795" i="8"/>
  <c r="I1795" i="8"/>
  <c r="G1795" i="8"/>
  <c r="R1794" i="8"/>
  <c r="Q1794" i="8"/>
  <c r="O1794" i="8"/>
  <c r="J1794" i="8"/>
  <c r="I1794" i="8"/>
  <c r="G1794" i="8"/>
  <c r="Q1793" i="8"/>
  <c r="O1793" i="8"/>
  <c r="I1793" i="8"/>
  <c r="G1793" i="8"/>
  <c r="Q1792" i="8"/>
  <c r="O1792" i="8"/>
  <c r="I1792" i="8"/>
  <c r="G1792" i="8"/>
  <c r="Q1791" i="8"/>
  <c r="O1791" i="8"/>
  <c r="I1791" i="8"/>
  <c r="G1791" i="8"/>
  <c r="Q1790" i="8"/>
  <c r="O1790" i="8"/>
  <c r="I1790" i="8"/>
  <c r="G1790" i="8"/>
  <c r="R1789" i="8"/>
  <c r="Q1789" i="8"/>
  <c r="O1789" i="8"/>
  <c r="J1789" i="8"/>
  <c r="I1789" i="8"/>
  <c r="G1789" i="8"/>
  <c r="Q1788" i="8"/>
  <c r="O1788" i="8"/>
  <c r="I1788" i="8"/>
  <c r="G1788" i="8"/>
  <c r="Q1787" i="8"/>
  <c r="O1787" i="8"/>
  <c r="I1787" i="8"/>
  <c r="G1787" i="8"/>
  <c r="Q1786" i="8"/>
  <c r="O1786" i="8"/>
  <c r="I1786" i="8"/>
  <c r="G1786" i="8"/>
  <c r="Q1785" i="8"/>
  <c r="O1785" i="8"/>
  <c r="I1785" i="8"/>
  <c r="G1785" i="8"/>
  <c r="R1784" i="8"/>
  <c r="Q1784" i="8"/>
  <c r="O1784" i="8"/>
  <c r="J1784" i="8"/>
  <c r="I1784" i="8"/>
  <c r="G1784" i="8"/>
  <c r="Q1783" i="8"/>
  <c r="O1783" i="8"/>
  <c r="I1783" i="8"/>
  <c r="G1783" i="8"/>
  <c r="Q1782" i="8"/>
  <c r="O1782" i="8"/>
  <c r="I1782" i="8"/>
  <c r="G1782" i="8"/>
  <c r="Q1781" i="8"/>
  <c r="O1781" i="8"/>
  <c r="I1781" i="8"/>
  <c r="G1781" i="8"/>
  <c r="Q1780" i="8"/>
  <c r="O1780" i="8"/>
  <c r="I1780" i="8"/>
  <c r="G1780" i="8"/>
  <c r="R1779" i="8"/>
  <c r="Q1779" i="8"/>
  <c r="O1779" i="8"/>
  <c r="J1779" i="8"/>
  <c r="I1779" i="8"/>
  <c r="G1779" i="8"/>
  <c r="Q1778" i="8"/>
  <c r="O1778" i="8"/>
  <c r="I1778" i="8"/>
  <c r="G1778" i="8"/>
  <c r="Q1777" i="8"/>
  <c r="O1777" i="8"/>
  <c r="I1777" i="8"/>
  <c r="G1777" i="8"/>
  <c r="Q1776" i="8"/>
  <c r="O1776" i="8"/>
  <c r="I1776" i="8"/>
  <c r="G1776" i="8"/>
  <c r="Q1775" i="8"/>
  <c r="O1775" i="8"/>
  <c r="I1775" i="8"/>
  <c r="G1775" i="8"/>
  <c r="R1774" i="8"/>
  <c r="Q1774" i="8"/>
  <c r="O1774" i="8"/>
  <c r="J1774" i="8"/>
  <c r="I1774" i="8"/>
  <c r="G1774" i="8"/>
  <c r="Q1773" i="8"/>
  <c r="O1773" i="8"/>
  <c r="I1773" i="8"/>
  <c r="G1773" i="8"/>
  <c r="Q1772" i="8"/>
  <c r="O1772" i="8"/>
  <c r="I1772" i="8"/>
  <c r="G1772" i="8"/>
  <c r="Q1771" i="8"/>
  <c r="O1771" i="8"/>
  <c r="I1771" i="8"/>
  <c r="G1771" i="8"/>
  <c r="Q1770" i="8"/>
  <c r="O1770" i="8"/>
  <c r="I1770" i="8"/>
  <c r="G1770" i="8"/>
  <c r="R1769" i="8"/>
  <c r="Q1769" i="8"/>
  <c r="O1769" i="8"/>
  <c r="J1769" i="8"/>
  <c r="I1769" i="8"/>
  <c r="G1769" i="8"/>
  <c r="Q1768" i="8"/>
  <c r="O1768" i="8"/>
  <c r="I1768" i="8"/>
  <c r="G1768" i="8"/>
  <c r="Q1767" i="8"/>
  <c r="O1767" i="8"/>
  <c r="I1767" i="8"/>
  <c r="G1767" i="8"/>
  <c r="Q1766" i="8"/>
  <c r="O1766" i="8"/>
  <c r="I1766" i="8"/>
  <c r="G1766" i="8"/>
  <c r="Q1765" i="8"/>
  <c r="O1765" i="8"/>
  <c r="I1765" i="8"/>
  <c r="G1765" i="8"/>
  <c r="R1764" i="8"/>
  <c r="Q1764" i="8"/>
  <c r="O1764" i="8"/>
  <c r="J1764" i="8"/>
  <c r="I1764" i="8"/>
  <c r="G1764" i="8"/>
  <c r="Q1763" i="8"/>
  <c r="O1763" i="8"/>
  <c r="I1763" i="8"/>
  <c r="G1763" i="8"/>
  <c r="Q1762" i="8"/>
  <c r="O1762" i="8"/>
  <c r="I1762" i="8"/>
  <c r="G1762" i="8"/>
  <c r="Q1761" i="8"/>
  <c r="O1761" i="8"/>
  <c r="I1761" i="8"/>
  <c r="G1761" i="8"/>
  <c r="Q1760" i="8"/>
  <c r="O1760" i="8"/>
  <c r="I1760" i="8"/>
  <c r="G1760" i="8"/>
  <c r="R1759" i="8"/>
  <c r="Q1759" i="8"/>
  <c r="O1759" i="8"/>
  <c r="J1759" i="8"/>
  <c r="I1759" i="8"/>
  <c r="G1759" i="8"/>
  <c r="Q1758" i="8"/>
  <c r="O1758" i="8"/>
  <c r="I1758" i="8"/>
  <c r="G1758" i="8"/>
  <c r="Q1757" i="8"/>
  <c r="O1757" i="8"/>
  <c r="I1757" i="8"/>
  <c r="G1757" i="8"/>
  <c r="Q1756" i="8"/>
  <c r="O1756" i="8"/>
  <c r="I1756" i="8"/>
  <c r="G1756" i="8"/>
  <c r="Q1755" i="8"/>
  <c r="O1755" i="8"/>
  <c r="I1755" i="8"/>
  <c r="G1755" i="8"/>
  <c r="R1754" i="8"/>
  <c r="Q1754" i="8"/>
  <c r="O1754" i="8"/>
  <c r="J1754" i="8"/>
  <c r="I1754" i="8"/>
  <c r="G1754" i="8"/>
  <c r="Q1753" i="8"/>
  <c r="O1753" i="8"/>
  <c r="I1753" i="8"/>
  <c r="G1753" i="8"/>
  <c r="Q1752" i="8"/>
  <c r="O1752" i="8"/>
  <c r="I1752" i="8"/>
  <c r="G1752" i="8"/>
  <c r="Q1751" i="8"/>
  <c r="O1751" i="8"/>
  <c r="I1751" i="8"/>
  <c r="G1751" i="8"/>
  <c r="Q1750" i="8"/>
  <c r="O1750" i="8"/>
  <c r="I1750" i="8"/>
  <c r="G1750" i="8"/>
  <c r="R1749" i="8"/>
  <c r="Q1749" i="8"/>
  <c r="O1749" i="8"/>
  <c r="J1749" i="8"/>
  <c r="I1749" i="8"/>
  <c r="G1749" i="8"/>
  <c r="Q1748" i="8"/>
  <c r="O1748" i="8"/>
  <c r="I1748" i="8"/>
  <c r="G1748" i="8"/>
  <c r="Q1747" i="8"/>
  <c r="O1747" i="8"/>
  <c r="I1747" i="8"/>
  <c r="G1747" i="8"/>
  <c r="Q1746" i="8"/>
  <c r="O1746" i="8"/>
  <c r="I1746" i="8"/>
  <c r="G1746" i="8"/>
  <c r="Q1745" i="8"/>
  <c r="O1745" i="8"/>
  <c r="I1745" i="8"/>
  <c r="G1745" i="8"/>
  <c r="R1744" i="8"/>
  <c r="Q1744" i="8"/>
  <c r="O1744" i="8"/>
  <c r="J1744" i="8"/>
  <c r="I1744" i="8"/>
  <c r="G1744" i="8"/>
  <c r="Q1743" i="8"/>
  <c r="O1743" i="8"/>
  <c r="I1743" i="8"/>
  <c r="G1743" i="8"/>
  <c r="Q1742" i="8"/>
  <c r="O1742" i="8"/>
  <c r="I1742" i="8"/>
  <c r="G1742" i="8"/>
  <c r="Q1741" i="8"/>
  <c r="O1741" i="8"/>
  <c r="I1741" i="8"/>
  <c r="G1741" i="8"/>
  <c r="Q1740" i="8"/>
  <c r="O1740" i="8"/>
  <c r="I1740" i="8"/>
  <c r="G1740" i="8"/>
  <c r="R1739" i="8"/>
  <c r="Q1739" i="8"/>
  <c r="O1739" i="8"/>
  <c r="J1739" i="8"/>
  <c r="I1739" i="8"/>
  <c r="G1739" i="8"/>
  <c r="Q1738" i="8"/>
  <c r="O1738" i="8"/>
  <c r="I1738" i="8"/>
  <c r="G1738" i="8"/>
  <c r="Q1737" i="8"/>
  <c r="O1737" i="8"/>
  <c r="I1737" i="8"/>
  <c r="G1737" i="8"/>
  <c r="Q1736" i="8"/>
  <c r="O1736" i="8"/>
  <c r="I1736" i="8"/>
  <c r="G1736" i="8"/>
  <c r="Q1735" i="8"/>
  <c r="O1735" i="8"/>
  <c r="I1735" i="8"/>
  <c r="G1735" i="8"/>
  <c r="R1734" i="8"/>
  <c r="Q1734" i="8"/>
  <c r="O1734" i="8"/>
  <c r="J1734" i="8"/>
  <c r="I1734" i="8"/>
  <c r="G1734" i="8"/>
  <c r="Q1733" i="8"/>
  <c r="O1733" i="8"/>
  <c r="I1733" i="8"/>
  <c r="G1733" i="8"/>
  <c r="Q1732" i="8"/>
  <c r="O1732" i="8"/>
  <c r="I1732" i="8"/>
  <c r="G1732" i="8"/>
  <c r="Q1731" i="8"/>
  <c r="O1731" i="8"/>
  <c r="I1731" i="8"/>
  <c r="G1731" i="8"/>
  <c r="Q1730" i="8"/>
  <c r="O1730" i="8"/>
  <c r="I1730" i="8"/>
  <c r="G1730" i="8"/>
  <c r="R1729" i="8"/>
  <c r="Q1729" i="8"/>
  <c r="O1729" i="8"/>
  <c r="J1729" i="8"/>
  <c r="I1729" i="8"/>
  <c r="G1729" i="8"/>
  <c r="Q1728" i="8"/>
  <c r="O1728" i="8"/>
  <c r="I1728" i="8"/>
  <c r="G1728" i="8"/>
  <c r="Q1727" i="8"/>
  <c r="O1727" i="8"/>
  <c r="I1727" i="8"/>
  <c r="G1727" i="8"/>
  <c r="Q1726" i="8"/>
  <c r="O1726" i="8"/>
  <c r="I1726" i="8"/>
  <c r="G1726" i="8"/>
  <c r="Q1725" i="8"/>
  <c r="O1725" i="8"/>
  <c r="I1725" i="8"/>
  <c r="G1725" i="8"/>
  <c r="R1724" i="8"/>
  <c r="Q1724" i="8"/>
  <c r="O1724" i="8"/>
  <c r="J1724" i="8"/>
  <c r="I1724" i="8"/>
  <c r="G1724" i="8"/>
  <c r="Q1723" i="8"/>
  <c r="O1723" i="8"/>
  <c r="I1723" i="8"/>
  <c r="G1723" i="8"/>
  <c r="Q1722" i="8"/>
  <c r="O1722" i="8"/>
  <c r="I1722" i="8"/>
  <c r="G1722" i="8"/>
  <c r="Q1721" i="8"/>
  <c r="O1721" i="8"/>
  <c r="I1721" i="8"/>
  <c r="G1721" i="8"/>
  <c r="Q1720" i="8"/>
  <c r="O1720" i="8"/>
  <c r="I1720" i="8"/>
  <c r="G1720" i="8"/>
  <c r="R1719" i="8"/>
  <c r="Q1719" i="8"/>
  <c r="O1719" i="8"/>
  <c r="J1719" i="8"/>
  <c r="I1719" i="8"/>
  <c r="G1719" i="8"/>
  <c r="Q1718" i="8"/>
  <c r="O1718" i="8"/>
  <c r="I1718" i="8"/>
  <c r="G1718" i="8"/>
  <c r="Q1717" i="8"/>
  <c r="O1717" i="8"/>
  <c r="I1717" i="8"/>
  <c r="G1717" i="8"/>
  <c r="Q1716" i="8"/>
  <c r="O1716" i="8"/>
  <c r="I1716" i="8"/>
  <c r="G1716" i="8"/>
  <c r="Q1715" i="8"/>
  <c r="O1715" i="8"/>
  <c r="I1715" i="8"/>
  <c r="G1715" i="8"/>
  <c r="R1714" i="8"/>
  <c r="Q1714" i="8"/>
  <c r="O1714" i="8"/>
  <c r="J1714" i="8"/>
  <c r="I1714" i="8"/>
  <c r="G1714" i="8"/>
  <c r="Q1713" i="8"/>
  <c r="O1713" i="8"/>
  <c r="I1713" i="8"/>
  <c r="G1713" i="8"/>
  <c r="Q1712" i="8"/>
  <c r="O1712" i="8"/>
  <c r="I1712" i="8"/>
  <c r="G1712" i="8"/>
  <c r="Q1711" i="8"/>
  <c r="O1711" i="8"/>
  <c r="I1711" i="8"/>
  <c r="G1711" i="8"/>
  <c r="Q1710" i="8"/>
  <c r="O1710" i="8"/>
  <c r="I1710" i="8"/>
  <c r="G1710" i="8"/>
  <c r="R1709" i="8"/>
  <c r="Q1709" i="8"/>
  <c r="O1709" i="8"/>
  <c r="J1709" i="8"/>
  <c r="I1709" i="8"/>
  <c r="G1709" i="8"/>
  <c r="Q1708" i="8"/>
  <c r="O1708" i="8"/>
  <c r="I1708" i="8"/>
  <c r="G1708" i="8"/>
  <c r="Q1707" i="8"/>
  <c r="O1707" i="8"/>
  <c r="I1707" i="8"/>
  <c r="G1707" i="8"/>
  <c r="Q1706" i="8"/>
  <c r="O1706" i="8"/>
  <c r="I1706" i="8"/>
  <c r="G1706" i="8"/>
  <c r="Q1705" i="8"/>
  <c r="O1705" i="8"/>
  <c r="I1705" i="8"/>
  <c r="G1705" i="8"/>
  <c r="R1704" i="8"/>
  <c r="Q1704" i="8"/>
  <c r="O1704" i="8"/>
  <c r="J1704" i="8"/>
  <c r="I1704" i="8"/>
  <c r="G1704" i="8"/>
  <c r="Q1703" i="8"/>
  <c r="O1703" i="8"/>
  <c r="I1703" i="8"/>
  <c r="G1703" i="8"/>
  <c r="Q1702" i="8"/>
  <c r="O1702" i="8"/>
  <c r="I1702" i="8"/>
  <c r="G1702" i="8"/>
  <c r="Q1701" i="8"/>
  <c r="O1701" i="8"/>
  <c r="I1701" i="8"/>
  <c r="G1701" i="8"/>
  <c r="Q1700" i="8"/>
  <c r="O1700" i="8"/>
  <c r="I1700" i="8"/>
  <c r="G1700" i="8"/>
  <c r="R1699" i="8"/>
  <c r="Q1699" i="8"/>
  <c r="O1699" i="8"/>
  <c r="J1699" i="8"/>
  <c r="I1699" i="8"/>
  <c r="G1699" i="8"/>
  <c r="Q1698" i="8"/>
  <c r="O1698" i="8"/>
  <c r="I1698" i="8"/>
  <c r="G1698" i="8"/>
  <c r="Q1697" i="8"/>
  <c r="O1697" i="8"/>
  <c r="I1697" i="8"/>
  <c r="G1697" i="8"/>
  <c r="Q1696" i="8"/>
  <c r="O1696" i="8"/>
  <c r="I1696" i="8"/>
  <c r="G1696" i="8"/>
  <c r="Q1695" i="8"/>
  <c r="O1695" i="8"/>
  <c r="I1695" i="8"/>
  <c r="G1695" i="8"/>
  <c r="R1694" i="8"/>
  <c r="Q1694" i="8"/>
  <c r="O1694" i="8"/>
  <c r="J1694" i="8"/>
  <c r="I1694" i="8"/>
  <c r="G1694" i="8"/>
  <c r="Q1693" i="8"/>
  <c r="O1693" i="8"/>
  <c r="I1693" i="8"/>
  <c r="G1693" i="8"/>
  <c r="Q1692" i="8"/>
  <c r="O1692" i="8"/>
  <c r="I1692" i="8"/>
  <c r="G1692" i="8"/>
  <c r="Q1691" i="8"/>
  <c r="O1691" i="8"/>
  <c r="I1691" i="8"/>
  <c r="G1691" i="8"/>
  <c r="Q1690" i="8"/>
  <c r="O1690" i="8"/>
  <c r="I1690" i="8"/>
  <c r="G1690" i="8"/>
  <c r="R1689" i="8"/>
  <c r="Q1689" i="8"/>
  <c r="O1689" i="8"/>
  <c r="J1689" i="8"/>
  <c r="I1689" i="8"/>
  <c r="G1689" i="8"/>
  <c r="Q1688" i="8"/>
  <c r="O1688" i="8"/>
  <c r="I1688" i="8"/>
  <c r="G1688" i="8"/>
  <c r="Q1687" i="8"/>
  <c r="O1687" i="8"/>
  <c r="I1687" i="8"/>
  <c r="G1687" i="8"/>
  <c r="Q1686" i="8"/>
  <c r="O1686" i="8"/>
  <c r="I1686" i="8"/>
  <c r="G1686" i="8"/>
  <c r="Q1685" i="8"/>
  <c r="O1685" i="8"/>
  <c r="I1685" i="8"/>
  <c r="G1685" i="8"/>
  <c r="R1684" i="8"/>
  <c r="Q1684" i="8"/>
  <c r="O1684" i="8"/>
  <c r="J1684" i="8"/>
  <c r="I1684" i="8"/>
  <c r="G1684" i="8"/>
  <c r="Q1683" i="8"/>
  <c r="O1683" i="8"/>
  <c r="I1683" i="8"/>
  <c r="G1683" i="8"/>
  <c r="Q1682" i="8"/>
  <c r="O1682" i="8"/>
  <c r="I1682" i="8"/>
  <c r="G1682" i="8"/>
  <c r="Q1681" i="8"/>
  <c r="O1681" i="8"/>
  <c r="I1681" i="8"/>
  <c r="G1681" i="8"/>
  <c r="Q1680" i="8"/>
  <c r="O1680" i="8"/>
  <c r="I1680" i="8"/>
  <c r="G1680" i="8"/>
  <c r="R1679" i="8"/>
  <c r="Q1679" i="8"/>
  <c r="O1679" i="8"/>
  <c r="J1679" i="8"/>
  <c r="I1679" i="8"/>
  <c r="G1679" i="8"/>
  <c r="Q1678" i="8"/>
  <c r="O1678" i="8"/>
  <c r="I1678" i="8"/>
  <c r="G1678" i="8"/>
  <c r="Q1677" i="8"/>
  <c r="O1677" i="8"/>
  <c r="I1677" i="8"/>
  <c r="G1677" i="8"/>
  <c r="Q1676" i="8"/>
  <c r="O1676" i="8"/>
  <c r="I1676" i="8"/>
  <c r="G1676" i="8"/>
  <c r="Q1675" i="8"/>
  <c r="O1675" i="8"/>
  <c r="I1675" i="8"/>
  <c r="G1675" i="8"/>
  <c r="R1674" i="8"/>
  <c r="Q1674" i="8"/>
  <c r="O1674" i="8"/>
  <c r="J1674" i="8"/>
  <c r="I1674" i="8"/>
  <c r="G1674" i="8"/>
  <c r="Q1673" i="8"/>
  <c r="O1673" i="8"/>
  <c r="I1673" i="8"/>
  <c r="G1673" i="8"/>
  <c r="Q1672" i="8"/>
  <c r="O1672" i="8"/>
  <c r="I1672" i="8"/>
  <c r="G1672" i="8"/>
  <c r="Q1671" i="8"/>
  <c r="O1671" i="8"/>
  <c r="I1671" i="8"/>
  <c r="G1671" i="8"/>
  <c r="Q1670" i="8"/>
  <c r="O1670" i="8"/>
  <c r="I1670" i="8"/>
  <c r="G1670" i="8"/>
  <c r="R1669" i="8"/>
  <c r="Q1669" i="8"/>
  <c r="O1669" i="8"/>
  <c r="J1669" i="8"/>
  <c r="I1669" i="8"/>
  <c r="G1669" i="8"/>
  <c r="Q1668" i="8"/>
  <c r="O1668" i="8"/>
  <c r="I1668" i="8"/>
  <c r="G1668" i="8"/>
  <c r="Q1667" i="8"/>
  <c r="O1667" i="8"/>
  <c r="I1667" i="8"/>
  <c r="G1667" i="8"/>
  <c r="Q1666" i="8"/>
  <c r="O1666" i="8"/>
  <c r="I1666" i="8"/>
  <c r="G1666" i="8"/>
  <c r="Q1665" i="8"/>
  <c r="O1665" i="8"/>
  <c r="I1665" i="8"/>
  <c r="G1665" i="8"/>
  <c r="R1664" i="8"/>
  <c r="Q1664" i="8"/>
  <c r="O1664" i="8"/>
  <c r="J1664" i="8"/>
  <c r="I1664" i="8"/>
  <c r="G1664" i="8"/>
  <c r="Q1663" i="8"/>
  <c r="O1663" i="8"/>
  <c r="I1663" i="8"/>
  <c r="G1663" i="8"/>
  <c r="Q1662" i="8"/>
  <c r="O1662" i="8"/>
  <c r="I1662" i="8"/>
  <c r="G1662" i="8"/>
  <c r="Q1661" i="8"/>
  <c r="O1661" i="8"/>
  <c r="I1661" i="8"/>
  <c r="G1661" i="8"/>
  <c r="Q1660" i="8"/>
  <c r="O1660" i="8"/>
  <c r="I1660" i="8"/>
  <c r="G1660" i="8"/>
  <c r="R1659" i="8"/>
  <c r="Q1659" i="8"/>
  <c r="O1659" i="8"/>
  <c r="J1659" i="8"/>
  <c r="I1659" i="8"/>
  <c r="G1659" i="8"/>
  <c r="Q1658" i="8"/>
  <c r="O1658" i="8"/>
  <c r="I1658" i="8"/>
  <c r="G1658" i="8"/>
  <c r="Q1657" i="8"/>
  <c r="O1657" i="8"/>
  <c r="I1657" i="8"/>
  <c r="G1657" i="8"/>
  <c r="Q1656" i="8"/>
  <c r="O1656" i="8"/>
  <c r="I1656" i="8"/>
  <c r="G1656" i="8"/>
  <c r="Q1655" i="8"/>
  <c r="O1655" i="8"/>
  <c r="I1655" i="8"/>
  <c r="G1655" i="8"/>
  <c r="R1654" i="8"/>
  <c r="Q1654" i="8"/>
  <c r="O1654" i="8"/>
  <c r="J1654" i="8"/>
  <c r="I1654" i="8"/>
  <c r="G1654" i="8"/>
  <c r="Q1653" i="8"/>
  <c r="O1653" i="8"/>
  <c r="I1653" i="8"/>
  <c r="G1653" i="8"/>
  <c r="Q1652" i="8"/>
  <c r="O1652" i="8"/>
  <c r="I1652" i="8"/>
  <c r="G1652" i="8"/>
  <c r="Q1651" i="8"/>
  <c r="O1651" i="8"/>
  <c r="I1651" i="8"/>
  <c r="G1651" i="8"/>
  <c r="Q1650" i="8"/>
  <c r="O1650" i="8"/>
  <c r="I1650" i="8"/>
  <c r="G1650" i="8"/>
  <c r="R1649" i="8"/>
  <c r="Q1649" i="8"/>
  <c r="O1649" i="8"/>
  <c r="J1649" i="8"/>
  <c r="I1649" i="8"/>
  <c r="G1649" i="8"/>
  <c r="Q1648" i="8"/>
  <c r="O1648" i="8"/>
  <c r="I1648" i="8"/>
  <c r="G1648" i="8"/>
  <c r="Q1647" i="8"/>
  <c r="O1647" i="8"/>
  <c r="I1647" i="8"/>
  <c r="G1647" i="8"/>
  <c r="Q1646" i="8"/>
  <c r="O1646" i="8"/>
  <c r="I1646" i="8"/>
  <c r="G1646" i="8"/>
  <c r="Q1645" i="8"/>
  <c r="O1645" i="8"/>
  <c r="I1645" i="8"/>
  <c r="G1645" i="8"/>
  <c r="R1644" i="8"/>
  <c r="Q1644" i="8"/>
  <c r="O1644" i="8"/>
  <c r="J1644" i="8"/>
  <c r="I1644" i="8"/>
  <c r="G1644" i="8"/>
  <c r="Q1643" i="8"/>
  <c r="O1643" i="8"/>
  <c r="I1643" i="8"/>
  <c r="G1643" i="8"/>
  <c r="Q1642" i="8"/>
  <c r="O1642" i="8"/>
  <c r="I1642" i="8"/>
  <c r="G1642" i="8"/>
  <c r="Q1641" i="8"/>
  <c r="O1641" i="8"/>
  <c r="I1641" i="8"/>
  <c r="G1641" i="8"/>
  <c r="Q1640" i="8"/>
  <c r="O1640" i="8"/>
  <c r="I1640" i="8"/>
  <c r="G1640" i="8"/>
  <c r="R1639" i="8"/>
  <c r="Q1639" i="8"/>
  <c r="O1639" i="8"/>
  <c r="J1639" i="8"/>
  <c r="I1639" i="8"/>
  <c r="G1639" i="8"/>
  <c r="Q1638" i="8"/>
  <c r="O1638" i="8"/>
  <c r="I1638" i="8"/>
  <c r="G1638" i="8"/>
  <c r="Q1637" i="8"/>
  <c r="O1637" i="8"/>
  <c r="I1637" i="8"/>
  <c r="G1637" i="8"/>
  <c r="Q1636" i="8"/>
  <c r="O1636" i="8"/>
  <c r="I1636" i="8"/>
  <c r="G1636" i="8"/>
  <c r="Q1635" i="8"/>
  <c r="O1635" i="8"/>
  <c r="I1635" i="8"/>
  <c r="G1635" i="8"/>
  <c r="R1634" i="8"/>
  <c r="Q1634" i="8"/>
  <c r="O1634" i="8"/>
  <c r="J1634" i="8"/>
  <c r="I1634" i="8"/>
  <c r="G1634" i="8"/>
  <c r="Q1633" i="8"/>
  <c r="O1633" i="8"/>
  <c r="I1633" i="8"/>
  <c r="G1633" i="8"/>
  <c r="Q1632" i="8"/>
  <c r="O1632" i="8"/>
  <c r="I1632" i="8"/>
  <c r="G1632" i="8"/>
  <c r="Q1631" i="8"/>
  <c r="O1631" i="8"/>
  <c r="I1631" i="8"/>
  <c r="G1631" i="8"/>
  <c r="Q1630" i="8"/>
  <c r="O1630" i="8"/>
  <c r="I1630" i="8"/>
  <c r="G1630" i="8"/>
  <c r="R1629" i="8"/>
  <c r="Q1629" i="8"/>
  <c r="O1629" i="8"/>
  <c r="J1629" i="8"/>
  <c r="I1629" i="8"/>
  <c r="G1629" i="8"/>
  <c r="Q1628" i="8"/>
  <c r="O1628" i="8"/>
  <c r="I1628" i="8"/>
  <c r="G1628" i="8"/>
  <c r="Q1627" i="8"/>
  <c r="O1627" i="8"/>
  <c r="I1627" i="8"/>
  <c r="G1627" i="8"/>
  <c r="Q1626" i="8"/>
  <c r="O1626" i="8"/>
  <c r="I1626" i="8"/>
  <c r="G1626" i="8"/>
  <c r="Q1625" i="8"/>
  <c r="O1625" i="8"/>
  <c r="I1625" i="8"/>
  <c r="G1625" i="8"/>
  <c r="R1624" i="8"/>
  <c r="Q1624" i="8"/>
  <c r="O1624" i="8"/>
  <c r="J1624" i="8"/>
  <c r="I1624" i="8"/>
  <c r="G1624" i="8"/>
  <c r="Q1623" i="8"/>
  <c r="O1623" i="8"/>
  <c r="I1623" i="8"/>
  <c r="G1623" i="8"/>
  <c r="Q1622" i="8"/>
  <c r="O1622" i="8"/>
  <c r="I1622" i="8"/>
  <c r="G1622" i="8"/>
  <c r="Q1621" i="8"/>
  <c r="O1621" i="8"/>
  <c r="I1621" i="8"/>
  <c r="G1621" i="8"/>
  <c r="Q1620" i="8"/>
  <c r="O1620" i="8"/>
  <c r="I1620" i="8"/>
  <c r="G1620" i="8"/>
  <c r="R1619" i="8"/>
  <c r="Q1619" i="8"/>
  <c r="O1619" i="8"/>
  <c r="J1619" i="8"/>
  <c r="I1619" i="8"/>
  <c r="G1619" i="8"/>
  <c r="Q1618" i="8"/>
  <c r="O1618" i="8"/>
  <c r="I1618" i="8"/>
  <c r="G1618" i="8"/>
  <c r="Q1617" i="8"/>
  <c r="O1617" i="8"/>
  <c r="I1617" i="8"/>
  <c r="G1617" i="8"/>
  <c r="Q1616" i="8"/>
  <c r="O1616" i="8"/>
  <c r="I1616" i="8"/>
  <c r="G1616" i="8"/>
  <c r="Q1615" i="8"/>
  <c r="O1615" i="8"/>
  <c r="I1615" i="8"/>
  <c r="G1615" i="8"/>
  <c r="R1614" i="8"/>
  <c r="Q1614" i="8"/>
  <c r="O1614" i="8"/>
  <c r="J1614" i="8"/>
  <c r="I1614" i="8"/>
  <c r="G1614" i="8"/>
  <c r="Q1613" i="8"/>
  <c r="O1613" i="8"/>
  <c r="I1613" i="8"/>
  <c r="G1613" i="8"/>
  <c r="Q1612" i="8"/>
  <c r="O1612" i="8"/>
  <c r="I1612" i="8"/>
  <c r="G1612" i="8"/>
  <c r="Q1611" i="8"/>
  <c r="O1611" i="8"/>
  <c r="I1611" i="8"/>
  <c r="G1611" i="8"/>
  <c r="Q1610" i="8"/>
  <c r="O1610" i="8"/>
  <c r="I1610" i="8"/>
  <c r="G1610" i="8"/>
  <c r="R1609" i="8"/>
  <c r="Q1609" i="8"/>
  <c r="O1609" i="8"/>
  <c r="J1609" i="8"/>
  <c r="I1609" i="8"/>
  <c r="G1609" i="8"/>
  <c r="Q1608" i="8"/>
  <c r="O1608" i="8"/>
  <c r="I1608" i="8"/>
  <c r="G1608" i="8"/>
  <c r="Q1607" i="8"/>
  <c r="O1607" i="8"/>
  <c r="I1607" i="8"/>
  <c r="G1607" i="8"/>
  <c r="Q1606" i="8"/>
  <c r="O1606" i="8"/>
  <c r="I1606" i="8"/>
  <c r="G1606" i="8"/>
  <c r="Q1605" i="8"/>
  <c r="O1605" i="8"/>
  <c r="I1605" i="8"/>
  <c r="G1605" i="8"/>
  <c r="R1604" i="8"/>
  <c r="Q1604" i="8"/>
  <c r="O1604" i="8"/>
  <c r="J1604" i="8"/>
  <c r="I1604" i="8"/>
  <c r="G1604" i="8"/>
  <c r="Q1603" i="8"/>
  <c r="O1603" i="8"/>
  <c r="I1603" i="8"/>
  <c r="G1603" i="8"/>
  <c r="Q1602" i="8"/>
  <c r="O1602" i="8"/>
  <c r="I1602" i="8"/>
  <c r="G1602" i="8"/>
  <c r="Q1601" i="8"/>
  <c r="O1601" i="8"/>
  <c r="I1601" i="8"/>
  <c r="G1601" i="8"/>
  <c r="Q1600" i="8"/>
  <c r="O1600" i="8"/>
  <c r="I1600" i="8"/>
  <c r="G1600" i="8"/>
  <c r="R1599" i="8"/>
  <c r="Q1599" i="8"/>
  <c r="O1599" i="8"/>
  <c r="J1599" i="8"/>
  <c r="I1599" i="8"/>
  <c r="G1599" i="8"/>
  <c r="Q1598" i="8"/>
  <c r="O1598" i="8"/>
  <c r="I1598" i="8"/>
  <c r="G1598" i="8"/>
  <c r="Q1597" i="8"/>
  <c r="O1597" i="8"/>
  <c r="I1597" i="8"/>
  <c r="G1597" i="8"/>
  <c r="Q1596" i="8"/>
  <c r="O1596" i="8"/>
  <c r="I1596" i="8"/>
  <c r="G1596" i="8"/>
  <c r="Q1595" i="8"/>
  <c r="O1595" i="8"/>
  <c r="I1595" i="8"/>
  <c r="G1595" i="8"/>
  <c r="R1594" i="8"/>
  <c r="Q1594" i="8"/>
  <c r="O1594" i="8"/>
  <c r="J1594" i="8"/>
  <c r="I1594" i="8"/>
  <c r="G1594" i="8"/>
  <c r="Q1593" i="8"/>
  <c r="O1593" i="8"/>
  <c r="I1593" i="8"/>
  <c r="G1593" i="8"/>
  <c r="Q1592" i="8"/>
  <c r="O1592" i="8"/>
  <c r="I1592" i="8"/>
  <c r="G1592" i="8"/>
  <c r="Q1591" i="8"/>
  <c r="O1591" i="8"/>
  <c r="I1591" i="8"/>
  <c r="G1591" i="8"/>
  <c r="Q1590" i="8"/>
  <c r="O1590" i="8"/>
  <c r="I1590" i="8"/>
  <c r="G1590" i="8"/>
  <c r="R1589" i="8"/>
  <c r="Q1589" i="8"/>
  <c r="O1589" i="8"/>
  <c r="J1589" i="8"/>
  <c r="I1589" i="8"/>
  <c r="G1589" i="8"/>
  <c r="Q1588" i="8"/>
  <c r="O1588" i="8"/>
  <c r="I1588" i="8"/>
  <c r="G1588" i="8"/>
  <c r="Q1587" i="8"/>
  <c r="O1587" i="8"/>
  <c r="I1587" i="8"/>
  <c r="G1587" i="8"/>
  <c r="Q1586" i="8"/>
  <c r="O1586" i="8"/>
  <c r="I1586" i="8"/>
  <c r="G1586" i="8"/>
  <c r="Q1585" i="8"/>
  <c r="O1585" i="8"/>
  <c r="I1585" i="8"/>
  <c r="G1585" i="8"/>
  <c r="R1584" i="8"/>
  <c r="Q1584" i="8"/>
  <c r="O1584" i="8"/>
  <c r="J1584" i="8"/>
  <c r="I1584" i="8"/>
  <c r="G1584" i="8"/>
  <c r="Q1583" i="8"/>
  <c r="O1583" i="8"/>
  <c r="I1583" i="8"/>
  <c r="G1583" i="8"/>
  <c r="Q1582" i="8"/>
  <c r="O1582" i="8"/>
  <c r="I1582" i="8"/>
  <c r="G1582" i="8"/>
  <c r="Q1581" i="8"/>
  <c r="O1581" i="8"/>
  <c r="I1581" i="8"/>
  <c r="G1581" i="8"/>
  <c r="Q1580" i="8"/>
  <c r="O1580" i="8"/>
  <c r="I1580" i="8"/>
  <c r="G1580" i="8"/>
  <c r="R1579" i="8"/>
  <c r="Q1579" i="8"/>
  <c r="O1579" i="8"/>
  <c r="J1579" i="8"/>
  <c r="I1579" i="8"/>
  <c r="G1579" i="8"/>
  <c r="Q1578" i="8"/>
  <c r="O1578" i="8"/>
  <c r="I1578" i="8"/>
  <c r="G1578" i="8"/>
  <c r="Q1577" i="8"/>
  <c r="O1577" i="8"/>
  <c r="I1577" i="8"/>
  <c r="G1577" i="8"/>
  <c r="Q1576" i="8"/>
  <c r="O1576" i="8"/>
  <c r="I1576" i="8"/>
  <c r="G1576" i="8"/>
  <c r="Q1575" i="8"/>
  <c r="O1575" i="8"/>
  <c r="I1575" i="8"/>
  <c r="G1575" i="8"/>
  <c r="R1574" i="8"/>
  <c r="Q1574" i="8"/>
  <c r="O1574" i="8"/>
  <c r="J1574" i="8"/>
  <c r="I1574" i="8"/>
  <c r="G1574" i="8"/>
  <c r="Q1573" i="8"/>
  <c r="O1573" i="8"/>
  <c r="I1573" i="8"/>
  <c r="G1573" i="8"/>
  <c r="Q1572" i="8"/>
  <c r="O1572" i="8"/>
  <c r="I1572" i="8"/>
  <c r="G1572" i="8"/>
  <c r="Q1571" i="8"/>
  <c r="O1571" i="8"/>
  <c r="I1571" i="8"/>
  <c r="G1571" i="8"/>
  <c r="Q1570" i="8"/>
  <c r="O1570" i="8"/>
  <c r="I1570" i="8"/>
  <c r="G1570" i="8"/>
  <c r="R1569" i="8"/>
  <c r="Q1569" i="8"/>
  <c r="O1569" i="8"/>
  <c r="J1569" i="8"/>
  <c r="I1569" i="8"/>
  <c r="G1569" i="8"/>
  <c r="Q1568" i="8"/>
  <c r="O1568" i="8"/>
  <c r="I1568" i="8"/>
  <c r="G1568" i="8"/>
  <c r="Q1567" i="8"/>
  <c r="O1567" i="8"/>
  <c r="I1567" i="8"/>
  <c r="G1567" i="8"/>
  <c r="Q1566" i="8"/>
  <c r="O1566" i="8"/>
  <c r="I1566" i="8"/>
  <c r="G1566" i="8"/>
  <c r="Q1565" i="8"/>
  <c r="O1565" i="8"/>
  <c r="I1565" i="8"/>
  <c r="G1565" i="8"/>
  <c r="R1564" i="8"/>
  <c r="Q1564" i="8"/>
  <c r="O1564" i="8"/>
  <c r="J1564" i="8"/>
  <c r="I1564" i="8"/>
  <c r="G1564" i="8"/>
  <c r="Q1563" i="8"/>
  <c r="O1563" i="8"/>
  <c r="I1563" i="8"/>
  <c r="G1563" i="8"/>
  <c r="Q1562" i="8"/>
  <c r="O1562" i="8"/>
  <c r="I1562" i="8"/>
  <c r="G1562" i="8"/>
  <c r="Q1561" i="8"/>
  <c r="O1561" i="8"/>
  <c r="I1561" i="8"/>
  <c r="G1561" i="8"/>
  <c r="Q1560" i="8"/>
  <c r="O1560" i="8"/>
  <c r="I1560" i="8"/>
  <c r="G1560" i="8"/>
  <c r="R1559" i="8"/>
  <c r="Q1559" i="8"/>
  <c r="O1559" i="8"/>
  <c r="J1559" i="8"/>
  <c r="I1559" i="8"/>
  <c r="G1559" i="8"/>
  <c r="Q1558" i="8"/>
  <c r="O1558" i="8"/>
  <c r="I1558" i="8"/>
  <c r="G1558" i="8"/>
  <c r="Q1557" i="8"/>
  <c r="O1557" i="8"/>
  <c r="I1557" i="8"/>
  <c r="G1557" i="8"/>
  <c r="Q1556" i="8"/>
  <c r="O1556" i="8"/>
  <c r="I1556" i="8"/>
  <c r="G1556" i="8"/>
  <c r="Q1555" i="8"/>
  <c r="O1555" i="8"/>
  <c r="I1555" i="8"/>
  <c r="G1555" i="8"/>
  <c r="R1554" i="8"/>
  <c r="Q1554" i="8"/>
  <c r="O1554" i="8"/>
  <c r="J1554" i="8"/>
  <c r="I1554" i="8"/>
  <c r="G1554" i="8"/>
  <c r="Q1553" i="8"/>
  <c r="O1553" i="8"/>
  <c r="I1553" i="8"/>
  <c r="G1553" i="8"/>
  <c r="Q1552" i="8"/>
  <c r="O1552" i="8"/>
  <c r="I1552" i="8"/>
  <c r="G1552" i="8"/>
  <c r="Q1551" i="8"/>
  <c r="O1551" i="8"/>
  <c r="I1551" i="8"/>
  <c r="G1551" i="8"/>
  <c r="Q1550" i="8"/>
  <c r="O1550" i="8"/>
  <c r="I1550" i="8"/>
  <c r="G1550" i="8"/>
  <c r="R1549" i="8"/>
  <c r="Q1549" i="8"/>
  <c r="O1549" i="8"/>
  <c r="J1549" i="8"/>
  <c r="I1549" i="8"/>
  <c r="G1549" i="8"/>
  <c r="Q1548" i="8"/>
  <c r="O1548" i="8"/>
  <c r="I1548" i="8"/>
  <c r="G1548" i="8"/>
  <c r="Q1547" i="8"/>
  <c r="O1547" i="8"/>
  <c r="I1547" i="8"/>
  <c r="G1547" i="8"/>
  <c r="Q1546" i="8"/>
  <c r="O1546" i="8"/>
  <c r="I1546" i="8"/>
  <c r="G1546" i="8"/>
  <c r="Q1545" i="8"/>
  <c r="O1545" i="8"/>
  <c r="I1545" i="8"/>
  <c r="G1545" i="8"/>
  <c r="R1544" i="8"/>
  <c r="Q1544" i="8"/>
  <c r="O1544" i="8"/>
  <c r="J1544" i="8"/>
  <c r="I1544" i="8"/>
  <c r="G1544" i="8"/>
  <c r="Q1543" i="8"/>
  <c r="O1543" i="8"/>
  <c r="I1543" i="8"/>
  <c r="G1543" i="8"/>
  <c r="Q1542" i="8"/>
  <c r="O1542" i="8"/>
  <c r="I1542" i="8"/>
  <c r="G1542" i="8"/>
  <c r="Q1541" i="8"/>
  <c r="O1541" i="8"/>
  <c r="I1541" i="8"/>
  <c r="G1541" i="8"/>
  <c r="Q1540" i="8"/>
  <c r="O1540" i="8"/>
  <c r="I1540" i="8"/>
  <c r="G1540" i="8"/>
  <c r="R1539" i="8"/>
  <c r="Q1539" i="8"/>
  <c r="O1539" i="8"/>
  <c r="J1539" i="8"/>
  <c r="I1539" i="8"/>
  <c r="G1539" i="8"/>
  <c r="Q1538" i="8"/>
  <c r="O1538" i="8"/>
  <c r="I1538" i="8"/>
  <c r="G1538" i="8"/>
  <c r="Q1537" i="8"/>
  <c r="O1537" i="8"/>
  <c r="I1537" i="8"/>
  <c r="G1537" i="8"/>
  <c r="Q1536" i="8"/>
  <c r="O1536" i="8"/>
  <c r="I1536" i="8"/>
  <c r="G1536" i="8"/>
  <c r="Q1535" i="8"/>
  <c r="O1535" i="8"/>
  <c r="I1535" i="8"/>
  <c r="G1535" i="8"/>
  <c r="R1534" i="8"/>
  <c r="Q1534" i="8"/>
  <c r="O1534" i="8"/>
  <c r="J1534" i="8"/>
  <c r="I1534" i="8"/>
  <c r="G1534" i="8"/>
  <c r="Q1533" i="8"/>
  <c r="O1533" i="8"/>
  <c r="I1533" i="8"/>
  <c r="G1533" i="8"/>
  <c r="Q1532" i="8"/>
  <c r="O1532" i="8"/>
  <c r="I1532" i="8"/>
  <c r="G1532" i="8"/>
  <c r="Q1531" i="8"/>
  <c r="O1531" i="8"/>
  <c r="I1531" i="8"/>
  <c r="G1531" i="8"/>
  <c r="Q1530" i="8"/>
  <c r="O1530" i="8"/>
  <c r="I1530" i="8"/>
  <c r="G1530" i="8"/>
  <c r="R1529" i="8"/>
  <c r="Q1529" i="8"/>
  <c r="O1529" i="8"/>
  <c r="J1529" i="8"/>
  <c r="I1529" i="8"/>
  <c r="G1529" i="8"/>
  <c r="Q1528" i="8"/>
  <c r="O1528" i="8"/>
  <c r="I1528" i="8"/>
  <c r="G1528" i="8"/>
  <c r="Q1527" i="8"/>
  <c r="O1527" i="8"/>
  <c r="I1527" i="8"/>
  <c r="G1527" i="8"/>
  <c r="Q1526" i="8"/>
  <c r="O1526" i="8"/>
  <c r="I1526" i="8"/>
  <c r="G1526" i="8"/>
  <c r="Q1525" i="8"/>
  <c r="O1525" i="8"/>
  <c r="I1525" i="8"/>
  <c r="G1525" i="8"/>
  <c r="R1524" i="8"/>
  <c r="Q1524" i="8"/>
  <c r="O1524" i="8"/>
  <c r="J1524" i="8"/>
  <c r="I1524" i="8"/>
  <c r="G1524" i="8"/>
  <c r="Q1523" i="8"/>
  <c r="O1523" i="8"/>
  <c r="I1523" i="8"/>
  <c r="G1523" i="8"/>
  <c r="Q1522" i="8"/>
  <c r="O1522" i="8"/>
  <c r="I1522" i="8"/>
  <c r="G1522" i="8"/>
  <c r="Q1521" i="8"/>
  <c r="O1521" i="8"/>
  <c r="I1521" i="8"/>
  <c r="G1521" i="8"/>
  <c r="Q1520" i="8"/>
  <c r="O1520" i="8"/>
  <c r="I1520" i="8"/>
  <c r="G1520" i="8"/>
  <c r="R1519" i="8"/>
  <c r="Q1519" i="8"/>
  <c r="O1519" i="8"/>
  <c r="J1519" i="8"/>
  <c r="I1519" i="8"/>
  <c r="G1519" i="8"/>
  <c r="Q1518" i="8"/>
  <c r="O1518" i="8"/>
  <c r="I1518" i="8"/>
  <c r="G1518" i="8"/>
  <c r="Q1517" i="8"/>
  <c r="O1517" i="8"/>
  <c r="I1517" i="8"/>
  <c r="G1517" i="8"/>
  <c r="Q1516" i="8"/>
  <c r="O1516" i="8"/>
  <c r="I1516" i="8"/>
  <c r="G1516" i="8"/>
  <c r="Q1515" i="8"/>
  <c r="O1515" i="8"/>
  <c r="I1515" i="8"/>
  <c r="G1515" i="8"/>
  <c r="R1514" i="8"/>
  <c r="Q1514" i="8"/>
  <c r="O1514" i="8"/>
  <c r="J1514" i="8"/>
  <c r="I1514" i="8"/>
  <c r="G1514" i="8"/>
  <c r="Q1513" i="8"/>
  <c r="O1513" i="8"/>
  <c r="I1513" i="8"/>
  <c r="G1513" i="8"/>
  <c r="Q1512" i="8"/>
  <c r="O1512" i="8"/>
  <c r="I1512" i="8"/>
  <c r="G1512" i="8"/>
  <c r="Q1511" i="8"/>
  <c r="O1511" i="8"/>
  <c r="I1511" i="8"/>
  <c r="G1511" i="8"/>
  <c r="Q1510" i="8"/>
  <c r="O1510" i="8"/>
  <c r="I1510" i="8"/>
  <c r="G1510" i="8"/>
  <c r="R1509" i="8"/>
  <c r="Q1509" i="8"/>
  <c r="O1509" i="8"/>
  <c r="J1509" i="8"/>
  <c r="I1509" i="8"/>
  <c r="G1509" i="8"/>
  <c r="Q1508" i="8"/>
  <c r="O1508" i="8"/>
  <c r="I1508" i="8"/>
  <c r="G1508" i="8"/>
  <c r="Q1507" i="8"/>
  <c r="O1507" i="8"/>
  <c r="I1507" i="8"/>
  <c r="G1507" i="8"/>
  <c r="Q1506" i="8"/>
  <c r="O1506" i="8"/>
  <c r="I1506" i="8"/>
  <c r="G1506" i="8"/>
  <c r="Q1505" i="8"/>
  <c r="O1505" i="8"/>
  <c r="I1505" i="8"/>
  <c r="G1505" i="8"/>
  <c r="R1504" i="8"/>
  <c r="Q1504" i="8"/>
  <c r="O1504" i="8"/>
  <c r="J1504" i="8"/>
  <c r="I1504" i="8"/>
  <c r="G1504" i="8"/>
  <c r="Q1503" i="8"/>
  <c r="O1503" i="8"/>
  <c r="I1503" i="8"/>
  <c r="G1503" i="8"/>
  <c r="Q1502" i="8"/>
  <c r="O1502" i="8"/>
  <c r="I1502" i="8"/>
  <c r="G1502" i="8"/>
  <c r="Q1501" i="8"/>
  <c r="O1501" i="8"/>
  <c r="I1501" i="8"/>
  <c r="G1501" i="8"/>
  <c r="Q1500" i="8"/>
  <c r="O1500" i="8"/>
  <c r="I1500" i="8"/>
  <c r="G1500" i="8"/>
  <c r="R1499" i="8"/>
  <c r="Q1499" i="8"/>
  <c r="O1499" i="8"/>
  <c r="J1499" i="8"/>
  <c r="I1499" i="8"/>
  <c r="G1499" i="8"/>
  <c r="Q1498" i="8"/>
  <c r="O1498" i="8"/>
  <c r="I1498" i="8"/>
  <c r="G1498" i="8"/>
  <c r="Q1497" i="8"/>
  <c r="O1497" i="8"/>
  <c r="I1497" i="8"/>
  <c r="G1497" i="8"/>
  <c r="Q1496" i="8"/>
  <c r="O1496" i="8"/>
  <c r="I1496" i="8"/>
  <c r="G1496" i="8"/>
  <c r="Q1495" i="8"/>
  <c r="O1495" i="8"/>
  <c r="I1495" i="8"/>
  <c r="G1495" i="8"/>
  <c r="R1494" i="8"/>
  <c r="Q1494" i="8"/>
  <c r="O1494" i="8"/>
  <c r="J1494" i="8"/>
  <c r="I1494" i="8"/>
  <c r="G1494" i="8"/>
  <c r="Q1493" i="8"/>
  <c r="O1493" i="8"/>
  <c r="I1493" i="8"/>
  <c r="G1493" i="8"/>
  <c r="Q1492" i="8"/>
  <c r="O1492" i="8"/>
  <c r="I1492" i="8"/>
  <c r="G1492" i="8"/>
  <c r="Q1491" i="8"/>
  <c r="O1491" i="8"/>
  <c r="I1491" i="8"/>
  <c r="G1491" i="8"/>
  <c r="Q1490" i="8"/>
  <c r="O1490" i="8"/>
  <c r="I1490" i="8"/>
  <c r="G1490" i="8"/>
  <c r="R1489" i="8"/>
  <c r="Q1489" i="8"/>
  <c r="O1489" i="8"/>
  <c r="J1489" i="8"/>
  <c r="I1489" i="8"/>
  <c r="G1489" i="8"/>
  <c r="Q1488" i="8"/>
  <c r="O1488" i="8"/>
  <c r="I1488" i="8"/>
  <c r="G1488" i="8"/>
  <c r="Q1487" i="8"/>
  <c r="O1487" i="8"/>
  <c r="I1487" i="8"/>
  <c r="G1487" i="8"/>
  <c r="Q1486" i="8"/>
  <c r="O1486" i="8"/>
  <c r="I1486" i="8"/>
  <c r="G1486" i="8"/>
  <c r="Q1485" i="8"/>
  <c r="O1485" i="8"/>
  <c r="I1485" i="8"/>
  <c r="G1485" i="8"/>
  <c r="R1484" i="8"/>
  <c r="Q1484" i="8"/>
  <c r="O1484" i="8"/>
  <c r="J1484" i="8"/>
  <c r="I1484" i="8"/>
  <c r="G1484" i="8"/>
  <c r="Q1483" i="8"/>
  <c r="O1483" i="8"/>
  <c r="I1483" i="8"/>
  <c r="G1483" i="8"/>
  <c r="Q1482" i="8"/>
  <c r="O1482" i="8"/>
  <c r="I1482" i="8"/>
  <c r="G1482" i="8"/>
  <c r="Q1481" i="8"/>
  <c r="O1481" i="8"/>
  <c r="I1481" i="8"/>
  <c r="G1481" i="8"/>
  <c r="Q1480" i="8"/>
  <c r="O1480" i="8"/>
  <c r="I1480" i="8"/>
  <c r="G1480" i="8"/>
  <c r="R1479" i="8"/>
  <c r="Q1479" i="8"/>
  <c r="O1479" i="8"/>
  <c r="J1479" i="8"/>
  <c r="I1479" i="8"/>
  <c r="G1479" i="8"/>
  <c r="Q1478" i="8"/>
  <c r="O1478" i="8"/>
  <c r="I1478" i="8"/>
  <c r="G1478" i="8"/>
  <c r="Q1477" i="8"/>
  <c r="O1477" i="8"/>
  <c r="I1477" i="8"/>
  <c r="G1477" i="8"/>
  <c r="Q1476" i="8"/>
  <c r="O1476" i="8"/>
  <c r="I1476" i="8"/>
  <c r="G1476" i="8"/>
  <c r="Q1475" i="8"/>
  <c r="O1475" i="8"/>
  <c r="I1475" i="8"/>
  <c r="G1475" i="8"/>
  <c r="R1474" i="8"/>
  <c r="Q1474" i="8"/>
  <c r="O1474" i="8"/>
  <c r="J1474" i="8"/>
  <c r="I1474" i="8"/>
  <c r="G1474" i="8"/>
  <c r="Q1473" i="8"/>
  <c r="O1473" i="8"/>
  <c r="I1473" i="8"/>
  <c r="G1473" i="8"/>
  <c r="Q1472" i="8"/>
  <c r="O1472" i="8"/>
  <c r="I1472" i="8"/>
  <c r="G1472" i="8"/>
  <c r="Q1471" i="8"/>
  <c r="O1471" i="8"/>
  <c r="I1471" i="8"/>
  <c r="G1471" i="8"/>
  <c r="Q1470" i="8"/>
  <c r="O1470" i="8"/>
  <c r="I1470" i="8"/>
  <c r="G1470" i="8"/>
  <c r="R1469" i="8"/>
  <c r="Q1469" i="8"/>
  <c r="O1469" i="8"/>
  <c r="J1469" i="8"/>
  <c r="I1469" i="8"/>
  <c r="G1469" i="8"/>
  <c r="Q1468" i="8"/>
  <c r="O1468" i="8"/>
  <c r="I1468" i="8"/>
  <c r="G1468" i="8"/>
  <c r="Q1467" i="8"/>
  <c r="O1467" i="8"/>
  <c r="I1467" i="8"/>
  <c r="G1467" i="8"/>
  <c r="Q1466" i="8"/>
  <c r="O1466" i="8"/>
  <c r="I1466" i="8"/>
  <c r="G1466" i="8"/>
  <c r="Q1465" i="8"/>
  <c r="O1465" i="8"/>
  <c r="I1465" i="8"/>
  <c r="G1465" i="8"/>
  <c r="R1464" i="8"/>
  <c r="Q1464" i="8"/>
  <c r="O1464" i="8"/>
  <c r="J1464" i="8"/>
  <c r="I1464" i="8"/>
  <c r="G1464" i="8"/>
  <c r="Q1463" i="8"/>
  <c r="O1463" i="8"/>
  <c r="I1463" i="8"/>
  <c r="G1463" i="8"/>
  <c r="Q1462" i="8"/>
  <c r="O1462" i="8"/>
  <c r="I1462" i="8"/>
  <c r="G1462" i="8"/>
  <c r="Q1461" i="8"/>
  <c r="O1461" i="8"/>
  <c r="I1461" i="8"/>
  <c r="G1461" i="8"/>
  <c r="Q1460" i="8"/>
  <c r="O1460" i="8"/>
  <c r="I1460" i="8"/>
  <c r="G1460" i="8"/>
  <c r="R1459" i="8"/>
  <c r="Q1459" i="8"/>
  <c r="O1459" i="8"/>
  <c r="J1459" i="8"/>
  <c r="I1459" i="8"/>
  <c r="G1459" i="8"/>
  <c r="Q1458" i="8"/>
  <c r="O1458" i="8"/>
  <c r="I1458" i="8"/>
  <c r="G1458" i="8"/>
  <c r="Q1457" i="8"/>
  <c r="O1457" i="8"/>
  <c r="I1457" i="8"/>
  <c r="G1457" i="8"/>
  <c r="Q1456" i="8"/>
  <c r="O1456" i="8"/>
  <c r="I1456" i="8"/>
  <c r="G1456" i="8"/>
  <c r="Q1455" i="8"/>
  <c r="O1455" i="8"/>
  <c r="I1455" i="8"/>
  <c r="G1455" i="8"/>
  <c r="R1454" i="8"/>
  <c r="Q1454" i="8"/>
  <c r="O1454" i="8"/>
  <c r="J1454" i="8"/>
  <c r="I1454" i="8"/>
  <c r="G1454" i="8"/>
  <c r="Q1453" i="8"/>
  <c r="O1453" i="8"/>
  <c r="I1453" i="8"/>
  <c r="G1453" i="8"/>
  <c r="Q1452" i="8"/>
  <c r="O1452" i="8"/>
  <c r="I1452" i="8"/>
  <c r="G1452" i="8"/>
  <c r="Q1451" i="8"/>
  <c r="O1451" i="8"/>
  <c r="I1451" i="8"/>
  <c r="G1451" i="8"/>
  <c r="Q1450" i="8"/>
  <c r="O1450" i="8"/>
  <c r="I1450" i="8"/>
  <c r="G1450" i="8"/>
  <c r="R1449" i="8"/>
  <c r="Q1449" i="8"/>
  <c r="O1449" i="8"/>
  <c r="J1449" i="8"/>
  <c r="I1449" i="8"/>
  <c r="G1449" i="8"/>
  <c r="Q1448" i="8"/>
  <c r="O1448" i="8"/>
  <c r="I1448" i="8"/>
  <c r="G1448" i="8"/>
  <c r="Q1447" i="8"/>
  <c r="O1447" i="8"/>
  <c r="I1447" i="8"/>
  <c r="G1447" i="8"/>
  <c r="Q1446" i="8"/>
  <c r="O1446" i="8"/>
  <c r="I1446" i="8"/>
  <c r="G1446" i="8"/>
  <c r="Q1445" i="8"/>
  <c r="O1445" i="8"/>
  <c r="I1445" i="8"/>
  <c r="G1445" i="8"/>
  <c r="R1444" i="8"/>
  <c r="Q1444" i="8"/>
  <c r="O1444" i="8"/>
  <c r="J1444" i="8"/>
  <c r="I1444" i="8"/>
  <c r="G1444" i="8"/>
  <c r="Q1443" i="8"/>
  <c r="O1443" i="8"/>
  <c r="I1443" i="8"/>
  <c r="G1443" i="8"/>
  <c r="Q1442" i="8"/>
  <c r="O1442" i="8"/>
  <c r="I1442" i="8"/>
  <c r="G1442" i="8"/>
  <c r="Q1441" i="8"/>
  <c r="O1441" i="8"/>
  <c r="I1441" i="8"/>
  <c r="G1441" i="8"/>
  <c r="Q1440" i="8"/>
  <c r="O1440" i="8"/>
  <c r="I1440" i="8"/>
  <c r="G1440" i="8"/>
  <c r="R1439" i="8"/>
  <c r="Q1439" i="8"/>
  <c r="O1439" i="8"/>
  <c r="J1439" i="8"/>
  <c r="I1439" i="8"/>
  <c r="G1439" i="8"/>
  <c r="Q1438" i="8"/>
  <c r="O1438" i="8"/>
  <c r="I1438" i="8"/>
  <c r="G1438" i="8"/>
  <c r="Q1437" i="8"/>
  <c r="O1437" i="8"/>
  <c r="I1437" i="8"/>
  <c r="G1437" i="8"/>
  <c r="Q1436" i="8"/>
  <c r="O1436" i="8"/>
  <c r="I1436" i="8"/>
  <c r="G1436" i="8"/>
  <c r="Q1435" i="8"/>
  <c r="O1435" i="8"/>
  <c r="I1435" i="8"/>
  <c r="G1435" i="8"/>
  <c r="R1434" i="8"/>
  <c r="Q1434" i="8"/>
  <c r="O1434" i="8"/>
  <c r="J1434" i="8"/>
  <c r="I1434" i="8"/>
  <c r="G1434" i="8"/>
  <c r="Q1433" i="8"/>
  <c r="O1433" i="8"/>
  <c r="I1433" i="8"/>
  <c r="G1433" i="8"/>
  <c r="Q1432" i="8"/>
  <c r="O1432" i="8"/>
  <c r="I1432" i="8"/>
  <c r="G1432" i="8"/>
  <c r="Q1431" i="8"/>
  <c r="O1431" i="8"/>
  <c r="I1431" i="8"/>
  <c r="G1431" i="8"/>
  <c r="Q1430" i="8"/>
  <c r="O1430" i="8"/>
  <c r="I1430" i="8"/>
  <c r="G1430" i="8"/>
  <c r="R1429" i="8"/>
  <c r="Q1429" i="8"/>
  <c r="O1429" i="8"/>
  <c r="J1429" i="8"/>
  <c r="I1429" i="8"/>
  <c r="G1429" i="8"/>
  <c r="Q1428" i="8"/>
  <c r="O1428" i="8"/>
  <c r="I1428" i="8"/>
  <c r="G1428" i="8"/>
  <c r="Q1427" i="8"/>
  <c r="O1427" i="8"/>
  <c r="I1427" i="8"/>
  <c r="G1427" i="8"/>
  <c r="Q1426" i="8"/>
  <c r="O1426" i="8"/>
  <c r="I1426" i="8"/>
  <c r="G1426" i="8"/>
  <c r="Q1425" i="8"/>
  <c r="O1425" i="8"/>
  <c r="I1425" i="8"/>
  <c r="G1425" i="8"/>
  <c r="R1424" i="8"/>
  <c r="Q1424" i="8"/>
  <c r="O1424" i="8"/>
  <c r="J1424" i="8"/>
  <c r="I1424" i="8"/>
  <c r="G1424" i="8"/>
  <c r="Q1423" i="8"/>
  <c r="O1423" i="8"/>
  <c r="I1423" i="8"/>
  <c r="G1423" i="8"/>
  <c r="Q1422" i="8"/>
  <c r="O1422" i="8"/>
  <c r="I1422" i="8"/>
  <c r="G1422" i="8"/>
  <c r="Q1421" i="8"/>
  <c r="O1421" i="8"/>
  <c r="I1421" i="8"/>
  <c r="G1421" i="8"/>
  <c r="Q1420" i="8"/>
  <c r="O1420" i="8"/>
  <c r="I1420" i="8"/>
  <c r="G1420" i="8"/>
  <c r="R1419" i="8"/>
  <c r="Q1419" i="8"/>
  <c r="O1419" i="8"/>
  <c r="J1419" i="8"/>
  <c r="I1419" i="8"/>
  <c r="G1419" i="8"/>
  <c r="Q1418" i="8"/>
  <c r="O1418" i="8"/>
  <c r="I1418" i="8"/>
  <c r="G1418" i="8"/>
  <c r="Q1417" i="8"/>
  <c r="O1417" i="8"/>
  <c r="I1417" i="8"/>
  <c r="G1417" i="8"/>
  <c r="Q1416" i="8"/>
  <c r="O1416" i="8"/>
  <c r="I1416" i="8"/>
  <c r="G1416" i="8"/>
  <c r="Q1415" i="8"/>
  <c r="O1415" i="8"/>
  <c r="I1415" i="8"/>
  <c r="G1415" i="8"/>
  <c r="R1414" i="8"/>
  <c r="Q1414" i="8"/>
  <c r="O1414" i="8"/>
  <c r="J1414" i="8"/>
  <c r="I1414" i="8"/>
  <c r="G1414" i="8"/>
  <c r="Q1413" i="8"/>
  <c r="O1413" i="8"/>
  <c r="I1413" i="8"/>
  <c r="G1413" i="8"/>
  <c r="Q1412" i="8"/>
  <c r="O1412" i="8"/>
  <c r="I1412" i="8"/>
  <c r="G1412" i="8"/>
  <c r="Q1411" i="8"/>
  <c r="O1411" i="8"/>
  <c r="I1411" i="8"/>
  <c r="G1411" i="8"/>
  <c r="Q1410" i="8"/>
  <c r="O1410" i="8"/>
  <c r="I1410" i="8"/>
  <c r="G1410" i="8"/>
  <c r="R1409" i="8"/>
  <c r="Q1409" i="8"/>
  <c r="O1409" i="8"/>
  <c r="J1409" i="8"/>
  <c r="I1409" i="8"/>
  <c r="G1409" i="8"/>
  <c r="Q1408" i="8"/>
  <c r="O1408" i="8"/>
  <c r="I1408" i="8"/>
  <c r="G1408" i="8"/>
  <c r="Q1407" i="8"/>
  <c r="O1407" i="8"/>
  <c r="I1407" i="8"/>
  <c r="G1407" i="8"/>
  <c r="Q1406" i="8"/>
  <c r="O1406" i="8"/>
  <c r="I1406" i="8"/>
  <c r="G1406" i="8"/>
  <c r="Q1405" i="8"/>
  <c r="O1405" i="8"/>
  <c r="I1405" i="8"/>
  <c r="G1405" i="8"/>
  <c r="R1404" i="8"/>
  <c r="Q1404" i="8"/>
  <c r="O1404" i="8"/>
  <c r="J1404" i="8"/>
  <c r="I1404" i="8"/>
  <c r="G1404" i="8"/>
  <c r="Q1403" i="8"/>
  <c r="O1403" i="8"/>
  <c r="I1403" i="8"/>
  <c r="G1403" i="8"/>
  <c r="Q1402" i="8"/>
  <c r="O1402" i="8"/>
  <c r="I1402" i="8"/>
  <c r="G1402" i="8"/>
  <c r="Q1401" i="8"/>
  <c r="O1401" i="8"/>
  <c r="I1401" i="8"/>
  <c r="G1401" i="8"/>
  <c r="Q1400" i="8"/>
  <c r="O1400" i="8"/>
  <c r="I1400" i="8"/>
  <c r="G1400" i="8"/>
  <c r="R1399" i="8"/>
  <c r="Q1399" i="8"/>
  <c r="O1399" i="8"/>
  <c r="J1399" i="8"/>
  <c r="I1399" i="8"/>
  <c r="G1399" i="8"/>
  <c r="Q1398" i="8"/>
  <c r="O1398" i="8"/>
  <c r="I1398" i="8"/>
  <c r="G1398" i="8"/>
  <c r="Q1397" i="8"/>
  <c r="O1397" i="8"/>
  <c r="I1397" i="8"/>
  <c r="G1397" i="8"/>
  <c r="Q1396" i="8"/>
  <c r="O1396" i="8"/>
  <c r="I1396" i="8"/>
  <c r="G1396" i="8"/>
  <c r="Q1395" i="8"/>
  <c r="O1395" i="8"/>
  <c r="I1395" i="8"/>
  <c r="G1395" i="8"/>
  <c r="R1394" i="8"/>
  <c r="Q1394" i="8"/>
  <c r="O1394" i="8"/>
  <c r="J1394" i="8"/>
  <c r="I1394" i="8"/>
  <c r="G1394" i="8"/>
  <c r="Q1393" i="8"/>
  <c r="O1393" i="8"/>
  <c r="I1393" i="8"/>
  <c r="G1393" i="8"/>
  <c r="Q1392" i="8"/>
  <c r="O1392" i="8"/>
  <c r="I1392" i="8"/>
  <c r="G1392" i="8"/>
  <c r="Q1391" i="8"/>
  <c r="O1391" i="8"/>
  <c r="I1391" i="8"/>
  <c r="G1391" i="8"/>
  <c r="Q1390" i="8"/>
  <c r="O1390" i="8"/>
  <c r="I1390" i="8"/>
  <c r="G1390" i="8"/>
  <c r="R1389" i="8"/>
  <c r="Q1389" i="8"/>
  <c r="O1389" i="8"/>
  <c r="J1389" i="8"/>
  <c r="I1389" i="8"/>
  <c r="G1389" i="8"/>
  <c r="Q1388" i="8"/>
  <c r="O1388" i="8"/>
  <c r="I1388" i="8"/>
  <c r="G1388" i="8"/>
  <c r="Q1387" i="8"/>
  <c r="O1387" i="8"/>
  <c r="I1387" i="8"/>
  <c r="G1387" i="8"/>
  <c r="Q1386" i="8"/>
  <c r="O1386" i="8"/>
  <c r="I1386" i="8"/>
  <c r="G1386" i="8"/>
  <c r="Q1385" i="8"/>
  <c r="O1385" i="8"/>
  <c r="I1385" i="8"/>
  <c r="G1385" i="8"/>
  <c r="R1384" i="8"/>
  <c r="Q1384" i="8"/>
  <c r="O1384" i="8"/>
  <c r="J1384" i="8"/>
  <c r="I1384" i="8"/>
  <c r="G1384" i="8"/>
  <c r="Q1383" i="8"/>
  <c r="O1383" i="8"/>
  <c r="I1383" i="8"/>
  <c r="G1383" i="8"/>
  <c r="Q1382" i="8"/>
  <c r="O1382" i="8"/>
  <c r="I1382" i="8"/>
  <c r="G1382" i="8"/>
  <c r="Q1381" i="8"/>
  <c r="O1381" i="8"/>
  <c r="I1381" i="8"/>
  <c r="G1381" i="8"/>
  <c r="Q1380" i="8"/>
  <c r="O1380" i="8"/>
  <c r="I1380" i="8"/>
  <c r="G1380" i="8"/>
  <c r="R1379" i="8"/>
  <c r="Q1379" i="8"/>
  <c r="O1379" i="8"/>
  <c r="J1379" i="8"/>
  <c r="I1379" i="8"/>
  <c r="G1379" i="8"/>
  <c r="Q1378" i="8"/>
  <c r="O1378" i="8"/>
  <c r="I1378" i="8"/>
  <c r="G1378" i="8"/>
  <c r="Q1377" i="8"/>
  <c r="O1377" i="8"/>
  <c r="I1377" i="8"/>
  <c r="G1377" i="8"/>
  <c r="Q1376" i="8"/>
  <c r="O1376" i="8"/>
  <c r="I1376" i="8"/>
  <c r="G1376" i="8"/>
  <c r="Q1375" i="8"/>
  <c r="O1375" i="8"/>
  <c r="I1375" i="8"/>
  <c r="G1375" i="8"/>
  <c r="R1374" i="8"/>
  <c r="Q1374" i="8"/>
  <c r="O1374" i="8"/>
  <c r="J1374" i="8"/>
  <c r="I1374" i="8"/>
  <c r="G1374" i="8"/>
  <c r="Q1373" i="8"/>
  <c r="O1373" i="8"/>
  <c r="I1373" i="8"/>
  <c r="G1373" i="8"/>
  <c r="Q1372" i="8"/>
  <c r="O1372" i="8"/>
  <c r="I1372" i="8"/>
  <c r="G1372" i="8"/>
  <c r="Q1371" i="8"/>
  <c r="O1371" i="8"/>
  <c r="I1371" i="8"/>
  <c r="G1371" i="8"/>
  <c r="Q1370" i="8"/>
  <c r="O1370" i="8"/>
  <c r="I1370" i="8"/>
  <c r="G1370" i="8"/>
  <c r="R1369" i="8"/>
  <c r="Q1369" i="8"/>
  <c r="O1369" i="8"/>
  <c r="J1369" i="8"/>
  <c r="I1369" i="8"/>
  <c r="G1369" i="8"/>
  <c r="Q1368" i="8"/>
  <c r="O1368" i="8"/>
  <c r="I1368" i="8"/>
  <c r="G1368" i="8"/>
  <c r="Q1367" i="8"/>
  <c r="O1367" i="8"/>
  <c r="I1367" i="8"/>
  <c r="G1367" i="8"/>
  <c r="Q1366" i="8"/>
  <c r="O1366" i="8"/>
  <c r="I1366" i="8"/>
  <c r="G1366" i="8"/>
  <c r="Q1365" i="8"/>
  <c r="O1365" i="8"/>
  <c r="I1365" i="8"/>
  <c r="G1365" i="8"/>
  <c r="R1364" i="8"/>
  <c r="Q1364" i="8"/>
  <c r="O1364" i="8"/>
  <c r="J1364" i="8"/>
  <c r="I1364" i="8"/>
  <c r="G1364" i="8"/>
  <c r="Q1363" i="8"/>
  <c r="O1363" i="8"/>
  <c r="I1363" i="8"/>
  <c r="G1363" i="8"/>
  <c r="Q1362" i="8"/>
  <c r="O1362" i="8"/>
  <c r="I1362" i="8"/>
  <c r="G1362" i="8"/>
  <c r="Q1361" i="8"/>
  <c r="O1361" i="8"/>
  <c r="I1361" i="8"/>
  <c r="G1361" i="8"/>
  <c r="Q1360" i="8"/>
  <c r="O1360" i="8"/>
  <c r="I1360" i="8"/>
  <c r="G1360" i="8"/>
  <c r="R1359" i="8"/>
  <c r="Q1359" i="8"/>
  <c r="O1359" i="8"/>
  <c r="J1359" i="8"/>
  <c r="I1359" i="8"/>
  <c r="G1359" i="8"/>
  <c r="Q1358" i="8"/>
  <c r="O1358" i="8"/>
  <c r="I1358" i="8"/>
  <c r="G1358" i="8"/>
  <c r="Q1357" i="8"/>
  <c r="O1357" i="8"/>
  <c r="I1357" i="8"/>
  <c r="G1357" i="8"/>
  <c r="Q1356" i="8"/>
  <c r="O1356" i="8"/>
  <c r="I1356" i="8"/>
  <c r="G1356" i="8"/>
  <c r="Q1355" i="8"/>
  <c r="O1355" i="8"/>
  <c r="I1355" i="8"/>
  <c r="G1355" i="8"/>
  <c r="R1354" i="8"/>
  <c r="Q1354" i="8"/>
  <c r="O1354" i="8"/>
  <c r="J1354" i="8"/>
  <c r="I1354" i="8"/>
  <c r="G1354" i="8"/>
  <c r="Q1353" i="8"/>
  <c r="O1353" i="8"/>
  <c r="I1353" i="8"/>
  <c r="G1353" i="8"/>
  <c r="Q1352" i="8"/>
  <c r="O1352" i="8"/>
  <c r="I1352" i="8"/>
  <c r="G1352" i="8"/>
  <c r="Q1351" i="8"/>
  <c r="O1351" i="8"/>
  <c r="I1351" i="8"/>
  <c r="G1351" i="8"/>
  <c r="Q1350" i="8"/>
  <c r="O1350" i="8"/>
  <c r="I1350" i="8"/>
  <c r="G1350" i="8"/>
  <c r="R1349" i="8"/>
  <c r="Q1349" i="8"/>
  <c r="O1349" i="8"/>
  <c r="J1349" i="8"/>
  <c r="I1349" i="8"/>
  <c r="G1349" i="8"/>
  <c r="Q1348" i="8"/>
  <c r="O1348" i="8"/>
  <c r="I1348" i="8"/>
  <c r="G1348" i="8"/>
  <c r="Q1347" i="8"/>
  <c r="O1347" i="8"/>
  <c r="I1347" i="8"/>
  <c r="G1347" i="8"/>
  <c r="Q1346" i="8"/>
  <c r="O1346" i="8"/>
  <c r="I1346" i="8"/>
  <c r="G1346" i="8"/>
  <c r="Q1345" i="8"/>
  <c r="O1345" i="8"/>
  <c r="I1345" i="8"/>
  <c r="G1345" i="8"/>
  <c r="R1344" i="8"/>
  <c r="Q1344" i="8"/>
  <c r="O1344" i="8"/>
  <c r="J1344" i="8"/>
  <c r="I1344" i="8"/>
  <c r="G1344" i="8"/>
  <c r="Q1343" i="8"/>
  <c r="O1343" i="8"/>
  <c r="I1343" i="8"/>
  <c r="G1343" i="8"/>
  <c r="Q1342" i="8"/>
  <c r="O1342" i="8"/>
  <c r="I1342" i="8"/>
  <c r="G1342" i="8"/>
  <c r="Q1341" i="8"/>
  <c r="O1341" i="8"/>
  <c r="I1341" i="8"/>
  <c r="G1341" i="8"/>
  <c r="Q1340" i="8"/>
  <c r="O1340" i="8"/>
  <c r="I1340" i="8"/>
  <c r="G1340" i="8"/>
  <c r="R1339" i="8"/>
  <c r="Q1339" i="8"/>
  <c r="O1339" i="8"/>
  <c r="J1339" i="8"/>
  <c r="I1339" i="8"/>
  <c r="G1339" i="8"/>
  <c r="Q1338" i="8"/>
  <c r="O1338" i="8"/>
  <c r="I1338" i="8"/>
  <c r="G1338" i="8"/>
  <c r="Q1337" i="8"/>
  <c r="O1337" i="8"/>
  <c r="I1337" i="8"/>
  <c r="G1337" i="8"/>
  <c r="Q1336" i="8"/>
  <c r="O1336" i="8"/>
  <c r="I1336" i="8"/>
  <c r="G1336" i="8"/>
  <c r="Q1335" i="8"/>
  <c r="O1335" i="8"/>
  <c r="I1335" i="8"/>
  <c r="G1335" i="8"/>
  <c r="R1334" i="8"/>
  <c r="Q1334" i="8"/>
  <c r="O1334" i="8"/>
  <c r="J1334" i="8"/>
  <c r="I1334" i="8"/>
  <c r="G1334" i="8"/>
  <c r="Q1333" i="8"/>
  <c r="O1333" i="8"/>
  <c r="I1333" i="8"/>
  <c r="G1333" i="8"/>
  <c r="Q1332" i="8"/>
  <c r="O1332" i="8"/>
  <c r="I1332" i="8"/>
  <c r="G1332" i="8"/>
  <c r="Q1331" i="8"/>
  <c r="O1331" i="8"/>
  <c r="I1331" i="8"/>
  <c r="G1331" i="8"/>
  <c r="Q1330" i="8"/>
  <c r="O1330" i="8"/>
  <c r="I1330" i="8"/>
  <c r="G1330" i="8"/>
  <c r="R1329" i="8"/>
  <c r="Q1329" i="8"/>
  <c r="O1329" i="8"/>
  <c r="J1329" i="8"/>
  <c r="I1329" i="8"/>
  <c r="G1329" i="8"/>
  <c r="Q1328" i="8"/>
  <c r="O1328" i="8"/>
  <c r="I1328" i="8"/>
  <c r="G1328" i="8"/>
  <c r="Q1327" i="8"/>
  <c r="O1327" i="8"/>
  <c r="I1327" i="8"/>
  <c r="G1327" i="8"/>
  <c r="Q1326" i="8"/>
  <c r="O1326" i="8"/>
  <c r="I1326" i="8"/>
  <c r="G1326" i="8"/>
  <c r="Q1325" i="8"/>
  <c r="O1325" i="8"/>
  <c r="I1325" i="8"/>
  <c r="G1325" i="8"/>
  <c r="R1324" i="8"/>
  <c r="Q1324" i="8"/>
  <c r="O1324" i="8"/>
  <c r="J1324" i="8"/>
  <c r="I1324" i="8"/>
  <c r="G1324" i="8"/>
  <c r="Q1323" i="8"/>
  <c r="O1323" i="8"/>
  <c r="I1323" i="8"/>
  <c r="G1323" i="8"/>
  <c r="Q1322" i="8"/>
  <c r="O1322" i="8"/>
  <c r="I1322" i="8"/>
  <c r="G1322" i="8"/>
  <c r="Q1321" i="8"/>
  <c r="O1321" i="8"/>
  <c r="I1321" i="8"/>
  <c r="G1321" i="8"/>
  <c r="Q1320" i="8"/>
  <c r="O1320" i="8"/>
  <c r="I1320" i="8"/>
  <c r="G1320" i="8"/>
  <c r="R1319" i="8"/>
  <c r="Q1319" i="8"/>
  <c r="O1319" i="8"/>
  <c r="J1319" i="8"/>
  <c r="I1319" i="8"/>
  <c r="G1319" i="8"/>
  <c r="Q1318" i="8"/>
  <c r="O1318" i="8"/>
  <c r="I1318" i="8"/>
  <c r="G1318" i="8"/>
  <c r="Q1317" i="8"/>
  <c r="O1317" i="8"/>
  <c r="I1317" i="8"/>
  <c r="G1317" i="8"/>
  <c r="Q1316" i="8"/>
  <c r="O1316" i="8"/>
  <c r="I1316" i="8"/>
  <c r="G1316" i="8"/>
  <c r="Q1315" i="8"/>
  <c r="O1315" i="8"/>
  <c r="I1315" i="8"/>
  <c r="G1315" i="8"/>
  <c r="R1314" i="8"/>
  <c r="Q1314" i="8"/>
  <c r="O1314" i="8"/>
  <c r="J1314" i="8"/>
  <c r="I1314" i="8"/>
  <c r="G1314" i="8"/>
  <c r="Q1313" i="8"/>
  <c r="O1313" i="8"/>
  <c r="I1313" i="8"/>
  <c r="G1313" i="8"/>
  <c r="Q1312" i="8"/>
  <c r="O1312" i="8"/>
  <c r="I1312" i="8"/>
  <c r="G1312" i="8"/>
  <c r="Q1311" i="8"/>
  <c r="O1311" i="8"/>
  <c r="I1311" i="8"/>
  <c r="G1311" i="8"/>
  <c r="Q1310" i="8"/>
  <c r="O1310" i="8"/>
  <c r="I1310" i="8"/>
  <c r="G1310" i="8"/>
  <c r="R1309" i="8"/>
  <c r="Q1309" i="8"/>
  <c r="O1309" i="8"/>
  <c r="J1309" i="8"/>
  <c r="I1309" i="8"/>
  <c r="G1309" i="8"/>
  <c r="Q1308" i="8"/>
  <c r="O1308" i="8"/>
  <c r="I1308" i="8"/>
  <c r="G1308" i="8"/>
  <c r="Q1307" i="8"/>
  <c r="O1307" i="8"/>
  <c r="I1307" i="8"/>
  <c r="G1307" i="8"/>
  <c r="Q1306" i="8"/>
  <c r="O1306" i="8"/>
  <c r="I1306" i="8"/>
  <c r="G1306" i="8"/>
  <c r="Q1305" i="8"/>
  <c r="O1305" i="8"/>
  <c r="I1305" i="8"/>
  <c r="G1305" i="8"/>
  <c r="R1304" i="8"/>
  <c r="Q1304" i="8"/>
  <c r="O1304" i="8"/>
  <c r="J1304" i="8"/>
  <c r="I1304" i="8"/>
  <c r="G1304" i="8"/>
  <c r="Q1303" i="8"/>
  <c r="O1303" i="8"/>
  <c r="I1303" i="8"/>
  <c r="G1303" i="8"/>
  <c r="Q1302" i="8"/>
  <c r="O1302" i="8"/>
  <c r="I1302" i="8"/>
  <c r="G1302" i="8"/>
  <c r="Q1301" i="8"/>
  <c r="O1301" i="8"/>
  <c r="I1301" i="8"/>
  <c r="G1301" i="8"/>
  <c r="Q1300" i="8"/>
  <c r="O1300" i="8"/>
  <c r="I1300" i="8"/>
  <c r="G1300" i="8"/>
  <c r="R1299" i="8"/>
  <c r="Q1299" i="8"/>
  <c r="O1299" i="8"/>
  <c r="J1299" i="8"/>
  <c r="I1299" i="8"/>
  <c r="G1299" i="8"/>
  <c r="Q1298" i="8"/>
  <c r="O1298" i="8"/>
  <c r="I1298" i="8"/>
  <c r="G1298" i="8"/>
  <c r="Q1297" i="8"/>
  <c r="O1297" i="8"/>
  <c r="I1297" i="8"/>
  <c r="G1297" i="8"/>
  <c r="Q1296" i="8"/>
  <c r="O1296" i="8"/>
  <c r="I1296" i="8"/>
  <c r="G1296" i="8"/>
  <c r="Q1295" i="8"/>
  <c r="O1295" i="8"/>
  <c r="I1295" i="8"/>
  <c r="G1295" i="8"/>
  <c r="R1294" i="8"/>
  <c r="Q1294" i="8"/>
  <c r="O1294" i="8"/>
  <c r="J1294" i="8"/>
  <c r="I1294" i="8"/>
  <c r="G1294" i="8"/>
  <c r="Q1293" i="8"/>
  <c r="O1293" i="8"/>
  <c r="I1293" i="8"/>
  <c r="G1293" i="8"/>
  <c r="Q1292" i="8"/>
  <c r="O1292" i="8"/>
  <c r="I1292" i="8"/>
  <c r="G1292" i="8"/>
  <c r="Q1291" i="8"/>
  <c r="O1291" i="8"/>
  <c r="I1291" i="8"/>
  <c r="G1291" i="8"/>
  <c r="Q1290" i="8"/>
  <c r="O1290" i="8"/>
  <c r="I1290" i="8"/>
  <c r="G1290" i="8"/>
  <c r="R1289" i="8"/>
  <c r="Q1289" i="8"/>
  <c r="O1289" i="8"/>
  <c r="J1289" i="8"/>
  <c r="I1289" i="8"/>
  <c r="G1289" i="8"/>
  <c r="Q1288" i="8"/>
  <c r="O1288" i="8"/>
  <c r="I1288" i="8"/>
  <c r="G1288" i="8"/>
  <c r="Q1287" i="8"/>
  <c r="O1287" i="8"/>
  <c r="I1287" i="8"/>
  <c r="G1287" i="8"/>
  <c r="Q1286" i="8"/>
  <c r="O1286" i="8"/>
  <c r="I1286" i="8"/>
  <c r="G1286" i="8"/>
  <c r="Q1285" i="8"/>
  <c r="O1285" i="8"/>
  <c r="I1285" i="8"/>
  <c r="G1285" i="8"/>
  <c r="R1284" i="8"/>
  <c r="Q1284" i="8"/>
  <c r="O1284" i="8"/>
  <c r="J1284" i="8"/>
  <c r="I1284" i="8"/>
  <c r="G1284" i="8"/>
  <c r="Q1283" i="8"/>
  <c r="O1283" i="8"/>
  <c r="I1283" i="8"/>
  <c r="G1283" i="8"/>
  <c r="Q1282" i="8"/>
  <c r="O1282" i="8"/>
  <c r="I1282" i="8"/>
  <c r="G1282" i="8"/>
  <c r="Q1281" i="8"/>
  <c r="O1281" i="8"/>
  <c r="I1281" i="8"/>
  <c r="G1281" i="8"/>
  <c r="Q1280" i="8"/>
  <c r="O1280" i="8"/>
  <c r="I1280" i="8"/>
  <c r="G1280" i="8"/>
  <c r="R1279" i="8"/>
  <c r="Q1279" i="8"/>
  <c r="O1279" i="8"/>
  <c r="J1279" i="8"/>
  <c r="I1279" i="8"/>
  <c r="G1279" i="8"/>
  <c r="Q1278" i="8"/>
  <c r="O1278" i="8"/>
  <c r="I1278" i="8"/>
  <c r="G1278" i="8"/>
  <c r="Q1277" i="8"/>
  <c r="O1277" i="8"/>
  <c r="I1277" i="8"/>
  <c r="G1277" i="8"/>
  <c r="Q1276" i="8"/>
  <c r="O1276" i="8"/>
  <c r="I1276" i="8"/>
  <c r="G1276" i="8"/>
  <c r="Q1275" i="8"/>
  <c r="O1275" i="8"/>
  <c r="I1275" i="8"/>
  <c r="G1275" i="8"/>
  <c r="R1274" i="8"/>
  <c r="Q1274" i="8"/>
  <c r="O1274" i="8"/>
  <c r="J1274" i="8"/>
  <c r="I1274" i="8"/>
  <c r="G1274" i="8"/>
  <c r="Q1273" i="8"/>
  <c r="O1273" i="8"/>
  <c r="I1273" i="8"/>
  <c r="G1273" i="8"/>
  <c r="Q1272" i="8"/>
  <c r="O1272" i="8"/>
  <c r="I1272" i="8"/>
  <c r="G1272" i="8"/>
  <c r="Q1271" i="8"/>
  <c r="O1271" i="8"/>
  <c r="I1271" i="8"/>
  <c r="G1271" i="8"/>
  <c r="Q1270" i="8"/>
  <c r="O1270" i="8"/>
  <c r="I1270" i="8"/>
  <c r="G1270" i="8"/>
  <c r="R1269" i="8"/>
  <c r="Q1269" i="8"/>
  <c r="O1269" i="8"/>
  <c r="J1269" i="8"/>
  <c r="I1269" i="8"/>
  <c r="G1269" i="8"/>
  <c r="Q1268" i="8"/>
  <c r="O1268" i="8"/>
  <c r="I1268" i="8"/>
  <c r="G1268" i="8"/>
  <c r="Q1267" i="8"/>
  <c r="O1267" i="8"/>
  <c r="I1267" i="8"/>
  <c r="G1267" i="8"/>
  <c r="Q1266" i="8"/>
  <c r="O1266" i="8"/>
  <c r="I1266" i="8"/>
  <c r="G1266" i="8"/>
  <c r="Q1265" i="8"/>
  <c r="O1265" i="8"/>
  <c r="I1265" i="8"/>
  <c r="G1265" i="8"/>
  <c r="R1264" i="8"/>
  <c r="Q1264" i="8"/>
  <c r="O1264" i="8"/>
  <c r="J1264" i="8"/>
  <c r="I1264" i="8"/>
  <c r="G1264" i="8"/>
  <c r="Q1263" i="8"/>
  <c r="O1263" i="8"/>
  <c r="I1263" i="8"/>
  <c r="G1263" i="8"/>
  <c r="Q1262" i="8"/>
  <c r="O1262" i="8"/>
  <c r="I1262" i="8"/>
  <c r="G1262" i="8"/>
  <c r="Q1261" i="8"/>
  <c r="O1261" i="8"/>
  <c r="I1261" i="8"/>
  <c r="G1261" i="8"/>
  <c r="Q1260" i="8"/>
  <c r="O1260" i="8"/>
  <c r="I1260" i="8"/>
  <c r="G1260" i="8"/>
  <c r="R1259" i="8"/>
  <c r="Q1259" i="8"/>
  <c r="O1259" i="8"/>
  <c r="J1259" i="8"/>
  <c r="I1259" i="8"/>
  <c r="G1259" i="8"/>
  <c r="Q1258" i="8"/>
  <c r="O1258" i="8"/>
  <c r="I1258" i="8"/>
  <c r="G1258" i="8"/>
  <c r="Q1257" i="8"/>
  <c r="O1257" i="8"/>
  <c r="I1257" i="8"/>
  <c r="G1257" i="8"/>
  <c r="Q1256" i="8"/>
  <c r="O1256" i="8"/>
  <c r="I1256" i="8"/>
  <c r="G1256" i="8"/>
  <c r="Q1255" i="8"/>
  <c r="O1255" i="8"/>
  <c r="I1255" i="8"/>
  <c r="G1255" i="8"/>
  <c r="R1254" i="8"/>
  <c r="Q1254" i="8"/>
  <c r="O1254" i="8"/>
  <c r="J1254" i="8"/>
  <c r="I1254" i="8"/>
  <c r="G1254" i="8"/>
  <c r="Q1253" i="8"/>
  <c r="O1253" i="8"/>
  <c r="I1253" i="8"/>
  <c r="G1253" i="8"/>
  <c r="Q1252" i="8"/>
  <c r="O1252" i="8"/>
  <c r="I1252" i="8"/>
  <c r="G1252" i="8"/>
  <c r="Q1251" i="8"/>
  <c r="O1251" i="8"/>
  <c r="I1251" i="8"/>
  <c r="G1251" i="8"/>
  <c r="Q1250" i="8"/>
  <c r="O1250" i="8"/>
  <c r="I1250" i="8"/>
  <c r="G1250" i="8"/>
  <c r="R1249" i="8"/>
  <c r="Q1249" i="8"/>
  <c r="O1249" i="8"/>
  <c r="J1249" i="8"/>
  <c r="I1249" i="8"/>
  <c r="G1249" i="8"/>
  <c r="Q1248" i="8"/>
  <c r="O1248" i="8"/>
  <c r="I1248" i="8"/>
  <c r="G1248" i="8"/>
  <c r="Q1247" i="8"/>
  <c r="O1247" i="8"/>
  <c r="I1247" i="8"/>
  <c r="G1247" i="8"/>
  <c r="Q1246" i="8"/>
  <c r="O1246" i="8"/>
  <c r="I1246" i="8"/>
  <c r="G1246" i="8"/>
  <c r="Q1245" i="8"/>
  <c r="O1245" i="8"/>
  <c r="I1245" i="8"/>
  <c r="G1245" i="8"/>
  <c r="R1244" i="8"/>
  <c r="Q1244" i="8"/>
  <c r="O1244" i="8"/>
  <c r="J1244" i="8"/>
  <c r="I1244" i="8"/>
  <c r="G1244" i="8"/>
  <c r="Q1243" i="8"/>
  <c r="O1243" i="8"/>
  <c r="I1243" i="8"/>
  <c r="G1243" i="8"/>
  <c r="Q1242" i="8"/>
  <c r="O1242" i="8"/>
  <c r="I1242" i="8"/>
  <c r="G1242" i="8"/>
  <c r="Q1241" i="8"/>
  <c r="O1241" i="8"/>
  <c r="I1241" i="8"/>
  <c r="G1241" i="8"/>
  <c r="Q1240" i="8"/>
  <c r="O1240" i="8"/>
  <c r="I1240" i="8"/>
  <c r="G1240" i="8"/>
  <c r="R1239" i="8"/>
  <c r="Q1239" i="8"/>
  <c r="O1239" i="8"/>
  <c r="J1239" i="8"/>
  <c r="I1239" i="8"/>
  <c r="G1239" i="8"/>
  <c r="Q1238" i="8"/>
  <c r="O1238" i="8"/>
  <c r="I1238" i="8"/>
  <c r="G1238" i="8"/>
  <c r="Q1237" i="8"/>
  <c r="O1237" i="8"/>
  <c r="I1237" i="8"/>
  <c r="G1237" i="8"/>
  <c r="Q1236" i="8"/>
  <c r="O1236" i="8"/>
  <c r="I1236" i="8"/>
  <c r="G1236" i="8"/>
  <c r="Q1235" i="8"/>
  <c r="O1235" i="8"/>
  <c r="I1235" i="8"/>
  <c r="G1235" i="8"/>
  <c r="R1234" i="8"/>
  <c r="Q1234" i="8"/>
  <c r="O1234" i="8"/>
  <c r="J1234" i="8"/>
  <c r="I1234" i="8"/>
  <c r="G1234" i="8"/>
  <c r="Q1233" i="8"/>
  <c r="O1233" i="8"/>
  <c r="I1233" i="8"/>
  <c r="G1233" i="8"/>
  <c r="Q1232" i="8"/>
  <c r="O1232" i="8"/>
  <c r="I1232" i="8"/>
  <c r="G1232" i="8"/>
  <c r="Q1231" i="8"/>
  <c r="O1231" i="8"/>
  <c r="I1231" i="8"/>
  <c r="G1231" i="8"/>
  <c r="Q1230" i="8"/>
  <c r="O1230" i="8"/>
  <c r="I1230" i="8"/>
  <c r="G1230" i="8"/>
  <c r="R1229" i="8"/>
  <c r="Q1229" i="8"/>
  <c r="O1229" i="8"/>
  <c r="J1229" i="8"/>
  <c r="I1229" i="8"/>
  <c r="G1229" i="8"/>
  <c r="Q1228" i="8"/>
  <c r="O1228" i="8"/>
  <c r="I1228" i="8"/>
  <c r="G1228" i="8"/>
  <c r="Q1227" i="8"/>
  <c r="O1227" i="8"/>
  <c r="I1227" i="8"/>
  <c r="G1227" i="8"/>
  <c r="Q1226" i="8"/>
  <c r="O1226" i="8"/>
  <c r="I1226" i="8"/>
  <c r="G1226" i="8"/>
  <c r="Q1225" i="8"/>
  <c r="O1225" i="8"/>
  <c r="I1225" i="8"/>
  <c r="G1225" i="8"/>
  <c r="R1224" i="8"/>
  <c r="Q1224" i="8"/>
  <c r="O1224" i="8"/>
  <c r="J1224" i="8"/>
  <c r="I1224" i="8"/>
  <c r="G1224" i="8"/>
  <c r="Q1223" i="8"/>
  <c r="O1223" i="8"/>
  <c r="I1223" i="8"/>
  <c r="G1223" i="8"/>
  <c r="Q1222" i="8"/>
  <c r="O1222" i="8"/>
  <c r="I1222" i="8"/>
  <c r="G1222" i="8"/>
  <c r="Q1221" i="8"/>
  <c r="O1221" i="8"/>
  <c r="I1221" i="8"/>
  <c r="G1221" i="8"/>
  <c r="Q1220" i="8"/>
  <c r="O1220" i="8"/>
  <c r="I1220" i="8"/>
  <c r="G1220" i="8"/>
  <c r="R1219" i="8"/>
  <c r="Q1219" i="8"/>
  <c r="O1219" i="8"/>
  <c r="J1219" i="8"/>
  <c r="I1219" i="8"/>
  <c r="G1219" i="8"/>
  <c r="Q1218" i="8"/>
  <c r="O1218" i="8"/>
  <c r="I1218" i="8"/>
  <c r="G1218" i="8"/>
  <c r="Q1217" i="8"/>
  <c r="O1217" i="8"/>
  <c r="I1217" i="8"/>
  <c r="G1217" i="8"/>
  <c r="Q1216" i="8"/>
  <c r="O1216" i="8"/>
  <c r="I1216" i="8"/>
  <c r="G1216" i="8"/>
  <c r="Q1215" i="8"/>
  <c r="O1215" i="8"/>
  <c r="I1215" i="8"/>
  <c r="G1215" i="8"/>
  <c r="R1214" i="8"/>
  <c r="Q1214" i="8"/>
  <c r="O1214" i="8"/>
  <c r="J1214" i="8"/>
  <c r="I1214" i="8"/>
  <c r="G1214" i="8"/>
  <c r="Q1213" i="8"/>
  <c r="O1213" i="8"/>
  <c r="I1213" i="8"/>
  <c r="G1213" i="8"/>
  <c r="Q1212" i="8"/>
  <c r="O1212" i="8"/>
  <c r="I1212" i="8"/>
  <c r="G1212" i="8"/>
  <c r="Q1211" i="8"/>
  <c r="O1211" i="8"/>
  <c r="I1211" i="8"/>
  <c r="G1211" i="8"/>
  <c r="Q1210" i="8"/>
  <c r="O1210" i="8"/>
  <c r="I1210" i="8"/>
  <c r="G1210" i="8"/>
  <c r="R1209" i="8"/>
  <c r="Q1209" i="8"/>
  <c r="O1209" i="8"/>
  <c r="J1209" i="8"/>
  <c r="I1209" i="8"/>
  <c r="G1209" i="8"/>
  <c r="Q1208" i="8"/>
  <c r="O1208" i="8"/>
  <c r="I1208" i="8"/>
  <c r="G1208" i="8"/>
  <c r="Q1207" i="8"/>
  <c r="O1207" i="8"/>
  <c r="I1207" i="8"/>
  <c r="G1207" i="8"/>
  <c r="Q1206" i="8"/>
  <c r="O1206" i="8"/>
  <c r="I1206" i="8"/>
  <c r="G1206" i="8"/>
  <c r="Q1205" i="8"/>
  <c r="O1205" i="8"/>
  <c r="I1205" i="8"/>
  <c r="G1205" i="8"/>
  <c r="R1204" i="8"/>
  <c r="Q1204" i="8"/>
  <c r="O1204" i="8"/>
  <c r="J1204" i="8"/>
  <c r="I1204" i="8"/>
  <c r="G1204" i="8"/>
  <c r="Q1203" i="8"/>
  <c r="O1203" i="8"/>
  <c r="I1203" i="8"/>
  <c r="G1203" i="8"/>
  <c r="Q1202" i="8"/>
  <c r="O1202" i="8"/>
  <c r="I1202" i="8"/>
  <c r="G1202" i="8"/>
  <c r="Q1201" i="8"/>
  <c r="O1201" i="8"/>
  <c r="I1201" i="8"/>
  <c r="G1201" i="8"/>
  <c r="Q1200" i="8"/>
  <c r="O1200" i="8"/>
  <c r="I1200" i="8"/>
  <c r="G1200" i="8"/>
  <c r="R1199" i="8"/>
  <c r="Q1199" i="8"/>
  <c r="O1199" i="8"/>
  <c r="J1199" i="8"/>
  <c r="I1199" i="8"/>
  <c r="G1199" i="8"/>
  <c r="Q1198" i="8"/>
  <c r="O1198" i="8"/>
  <c r="I1198" i="8"/>
  <c r="G1198" i="8"/>
  <c r="Q1197" i="8"/>
  <c r="O1197" i="8"/>
  <c r="I1197" i="8"/>
  <c r="G1197" i="8"/>
  <c r="Q1196" i="8"/>
  <c r="O1196" i="8"/>
  <c r="I1196" i="8"/>
  <c r="G1196" i="8"/>
  <c r="Q1195" i="8"/>
  <c r="O1195" i="8"/>
  <c r="I1195" i="8"/>
  <c r="G1195" i="8"/>
  <c r="R1194" i="8"/>
  <c r="Q1194" i="8"/>
  <c r="O1194" i="8"/>
  <c r="J1194" i="8"/>
  <c r="I1194" i="8"/>
  <c r="G1194" i="8"/>
  <c r="Q1193" i="8"/>
  <c r="O1193" i="8"/>
  <c r="I1193" i="8"/>
  <c r="G1193" i="8"/>
  <c r="Q1192" i="8"/>
  <c r="O1192" i="8"/>
  <c r="I1192" i="8"/>
  <c r="G1192" i="8"/>
  <c r="Q1191" i="8"/>
  <c r="O1191" i="8"/>
  <c r="I1191" i="8"/>
  <c r="G1191" i="8"/>
  <c r="Q1190" i="8"/>
  <c r="O1190" i="8"/>
  <c r="I1190" i="8"/>
  <c r="G1190" i="8"/>
  <c r="R1189" i="8"/>
  <c r="Q1189" i="8"/>
  <c r="O1189" i="8"/>
  <c r="J1189" i="8"/>
  <c r="I1189" i="8"/>
  <c r="G1189" i="8"/>
  <c r="Q1188" i="8"/>
  <c r="O1188" i="8"/>
  <c r="I1188" i="8"/>
  <c r="G1188" i="8"/>
  <c r="Q1187" i="8"/>
  <c r="O1187" i="8"/>
  <c r="I1187" i="8"/>
  <c r="G1187" i="8"/>
  <c r="Q1186" i="8"/>
  <c r="O1186" i="8"/>
  <c r="I1186" i="8"/>
  <c r="G1186" i="8"/>
  <c r="Q1185" i="8"/>
  <c r="O1185" i="8"/>
  <c r="I1185" i="8"/>
  <c r="G1185" i="8"/>
  <c r="R1184" i="8"/>
  <c r="Q1184" i="8"/>
  <c r="O1184" i="8"/>
  <c r="J1184" i="8"/>
  <c r="I1184" i="8"/>
  <c r="G1184" i="8"/>
  <c r="Q1183" i="8"/>
  <c r="O1183" i="8"/>
  <c r="I1183" i="8"/>
  <c r="G1183" i="8"/>
  <c r="Q1182" i="8"/>
  <c r="O1182" i="8"/>
  <c r="I1182" i="8"/>
  <c r="G1182" i="8"/>
  <c r="Q1181" i="8"/>
  <c r="O1181" i="8"/>
  <c r="I1181" i="8"/>
  <c r="G1181" i="8"/>
  <c r="Q1180" i="8"/>
  <c r="O1180" i="8"/>
  <c r="I1180" i="8"/>
  <c r="G1180" i="8"/>
  <c r="R1179" i="8"/>
  <c r="Q1179" i="8"/>
  <c r="O1179" i="8"/>
  <c r="J1179" i="8"/>
  <c r="I1179" i="8"/>
  <c r="G1179" i="8"/>
  <c r="Q1178" i="8"/>
  <c r="O1178" i="8"/>
  <c r="I1178" i="8"/>
  <c r="G1178" i="8"/>
  <c r="Q1177" i="8"/>
  <c r="O1177" i="8"/>
  <c r="I1177" i="8"/>
  <c r="G1177" i="8"/>
  <c r="Q1176" i="8"/>
  <c r="O1176" i="8"/>
  <c r="I1176" i="8"/>
  <c r="G1176" i="8"/>
  <c r="Q1175" i="8"/>
  <c r="O1175" i="8"/>
  <c r="I1175" i="8"/>
  <c r="G1175" i="8"/>
  <c r="R1174" i="8"/>
  <c r="Q1174" i="8"/>
  <c r="O1174" i="8"/>
  <c r="J1174" i="8"/>
  <c r="I1174" i="8"/>
  <c r="G1174" i="8"/>
  <c r="Q1173" i="8"/>
  <c r="O1173" i="8"/>
  <c r="I1173" i="8"/>
  <c r="G1173" i="8"/>
  <c r="Q1172" i="8"/>
  <c r="O1172" i="8"/>
  <c r="I1172" i="8"/>
  <c r="G1172" i="8"/>
  <c r="Q1171" i="8"/>
  <c r="O1171" i="8"/>
  <c r="I1171" i="8"/>
  <c r="G1171" i="8"/>
  <c r="Q1170" i="8"/>
  <c r="O1170" i="8"/>
  <c r="I1170" i="8"/>
  <c r="G1170" i="8"/>
  <c r="R1169" i="8"/>
  <c r="Q1169" i="8"/>
  <c r="O1169" i="8"/>
  <c r="J1169" i="8"/>
  <c r="I1169" i="8"/>
  <c r="G1169" i="8"/>
  <c r="Q1168" i="8"/>
  <c r="O1168" i="8"/>
  <c r="I1168" i="8"/>
  <c r="G1168" i="8"/>
  <c r="Q1167" i="8"/>
  <c r="O1167" i="8"/>
  <c r="I1167" i="8"/>
  <c r="G1167" i="8"/>
  <c r="Q1166" i="8"/>
  <c r="O1166" i="8"/>
  <c r="I1166" i="8"/>
  <c r="G1166" i="8"/>
  <c r="Q1165" i="8"/>
  <c r="O1165" i="8"/>
  <c r="I1165" i="8"/>
  <c r="G1165" i="8"/>
  <c r="R1164" i="8"/>
  <c r="Q1164" i="8"/>
  <c r="O1164" i="8"/>
  <c r="J1164" i="8"/>
  <c r="I1164" i="8"/>
  <c r="G1164" i="8"/>
  <c r="Q1163" i="8"/>
  <c r="O1163" i="8"/>
  <c r="I1163" i="8"/>
  <c r="G1163" i="8"/>
  <c r="Q1162" i="8"/>
  <c r="O1162" i="8"/>
  <c r="I1162" i="8"/>
  <c r="G1162" i="8"/>
  <c r="Q1161" i="8"/>
  <c r="O1161" i="8"/>
  <c r="I1161" i="8"/>
  <c r="G1161" i="8"/>
  <c r="Q1160" i="8"/>
  <c r="O1160" i="8"/>
  <c r="I1160" i="8"/>
  <c r="G1160" i="8"/>
  <c r="R1159" i="8"/>
  <c r="Q1159" i="8"/>
  <c r="O1159" i="8"/>
  <c r="J1159" i="8"/>
  <c r="I1159" i="8"/>
  <c r="G1159" i="8"/>
  <c r="Q1158" i="8"/>
  <c r="O1158" i="8"/>
  <c r="I1158" i="8"/>
  <c r="G1158" i="8"/>
  <c r="Q1157" i="8"/>
  <c r="O1157" i="8"/>
  <c r="I1157" i="8"/>
  <c r="G1157" i="8"/>
  <c r="Q1156" i="8"/>
  <c r="O1156" i="8"/>
  <c r="I1156" i="8"/>
  <c r="G1156" i="8"/>
  <c r="Q1155" i="8"/>
  <c r="O1155" i="8"/>
  <c r="I1155" i="8"/>
  <c r="G1155" i="8"/>
  <c r="R1154" i="8"/>
  <c r="Q1154" i="8"/>
  <c r="O1154" i="8"/>
  <c r="J1154" i="8"/>
  <c r="I1154" i="8"/>
  <c r="G1154" i="8"/>
  <c r="Q1153" i="8"/>
  <c r="O1153" i="8"/>
  <c r="I1153" i="8"/>
  <c r="G1153" i="8"/>
  <c r="Q1152" i="8"/>
  <c r="O1152" i="8"/>
  <c r="I1152" i="8"/>
  <c r="G1152" i="8"/>
  <c r="Q1151" i="8"/>
  <c r="O1151" i="8"/>
  <c r="I1151" i="8"/>
  <c r="G1151" i="8"/>
  <c r="Q1150" i="8"/>
  <c r="O1150" i="8"/>
  <c r="I1150" i="8"/>
  <c r="G1150" i="8"/>
  <c r="R1149" i="8"/>
  <c r="Q1149" i="8"/>
  <c r="O1149" i="8"/>
  <c r="J1149" i="8"/>
  <c r="I1149" i="8"/>
  <c r="G1149" i="8"/>
  <c r="Q1148" i="8"/>
  <c r="O1148" i="8"/>
  <c r="I1148" i="8"/>
  <c r="G1148" i="8"/>
  <c r="Q1147" i="8"/>
  <c r="O1147" i="8"/>
  <c r="I1147" i="8"/>
  <c r="G1147" i="8"/>
  <c r="Q1146" i="8"/>
  <c r="O1146" i="8"/>
  <c r="I1146" i="8"/>
  <c r="G1146" i="8"/>
  <c r="Q1145" i="8"/>
  <c r="O1145" i="8"/>
  <c r="I1145" i="8"/>
  <c r="G1145" i="8"/>
  <c r="R1144" i="8"/>
  <c r="Q1144" i="8"/>
  <c r="O1144" i="8"/>
  <c r="J1144" i="8"/>
  <c r="I1144" i="8"/>
  <c r="G1144" i="8"/>
  <c r="Q1143" i="8"/>
  <c r="O1143" i="8"/>
  <c r="I1143" i="8"/>
  <c r="G1143" i="8"/>
  <c r="Q1142" i="8"/>
  <c r="O1142" i="8"/>
  <c r="I1142" i="8"/>
  <c r="G1142" i="8"/>
  <c r="Q1141" i="8"/>
  <c r="O1141" i="8"/>
  <c r="I1141" i="8"/>
  <c r="G1141" i="8"/>
  <c r="Q1140" i="8"/>
  <c r="O1140" i="8"/>
  <c r="I1140" i="8"/>
  <c r="G1140" i="8"/>
  <c r="R1139" i="8"/>
  <c r="Q1139" i="8"/>
  <c r="O1139" i="8"/>
  <c r="J1139" i="8"/>
  <c r="I1139" i="8"/>
  <c r="G1139" i="8"/>
  <c r="Q1138" i="8"/>
  <c r="O1138" i="8"/>
  <c r="I1138" i="8"/>
  <c r="G1138" i="8"/>
  <c r="Q1137" i="8"/>
  <c r="O1137" i="8"/>
  <c r="I1137" i="8"/>
  <c r="G1137" i="8"/>
  <c r="Q1136" i="8"/>
  <c r="O1136" i="8"/>
  <c r="I1136" i="8"/>
  <c r="G1136" i="8"/>
  <c r="Q1135" i="8"/>
  <c r="O1135" i="8"/>
  <c r="I1135" i="8"/>
  <c r="G1135" i="8"/>
  <c r="R1134" i="8"/>
  <c r="Q1134" i="8"/>
  <c r="O1134" i="8"/>
  <c r="J1134" i="8"/>
  <c r="I1134" i="8"/>
  <c r="G1134" i="8"/>
  <c r="Q1133" i="8"/>
  <c r="O1133" i="8"/>
  <c r="I1133" i="8"/>
  <c r="G1133" i="8"/>
  <c r="Q1132" i="8"/>
  <c r="O1132" i="8"/>
  <c r="I1132" i="8"/>
  <c r="G1132" i="8"/>
  <c r="Q1131" i="8"/>
  <c r="O1131" i="8"/>
  <c r="I1131" i="8"/>
  <c r="G1131" i="8"/>
  <c r="Q1130" i="8"/>
  <c r="O1130" i="8"/>
  <c r="I1130" i="8"/>
  <c r="G1130" i="8"/>
  <c r="R1129" i="8"/>
  <c r="Q1129" i="8"/>
  <c r="O1129" i="8"/>
  <c r="J1129" i="8"/>
  <c r="I1129" i="8"/>
  <c r="G1129" i="8"/>
  <c r="Q1128" i="8"/>
  <c r="O1128" i="8"/>
  <c r="I1128" i="8"/>
  <c r="G1128" i="8"/>
  <c r="Q1127" i="8"/>
  <c r="O1127" i="8"/>
  <c r="I1127" i="8"/>
  <c r="G1127" i="8"/>
  <c r="Q1126" i="8"/>
  <c r="O1126" i="8"/>
  <c r="I1126" i="8"/>
  <c r="G1126" i="8"/>
  <c r="Q1125" i="8"/>
  <c r="O1125" i="8"/>
  <c r="I1125" i="8"/>
  <c r="G1125" i="8"/>
  <c r="R1124" i="8"/>
  <c r="Q1124" i="8"/>
  <c r="O1124" i="8"/>
  <c r="J1124" i="8"/>
  <c r="I1124" i="8"/>
  <c r="G1124" i="8"/>
  <c r="Q1123" i="8"/>
  <c r="O1123" i="8"/>
  <c r="I1123" i="8"/>
  <c r="G1123" i="8"/>
  <c r="Q1122" i="8"/>
  <c r="O1122" i="8"/>
  <c r="I1122" i="8"/>
  <c r="G1122" i="8"/>
  <c r="Q1121" i="8"/>
  <c r="O1121" i="8"/>
  <c r="I1121" i="8"/>
  <c r="G1121" i="8"/>
  <c r="Q1120" i="8"/>
  <c r="O1120" i="8"/>
  <c r="I1120" i="8"/>
  <c r="G1120" i="8"/>
  <c r="R1119" i="8"/>
  <c r="Q1119" i="8"/>
  <c r="O1119" i="8"/>
  <c r="J1119" i="8"/>
  <c r="I1119" i="8"/>
  <c r="G1119" i="8"/>
  <c r="Q1118" i="8"/>
  <c r="O1118" i="8"/>
  <c r="I1118" i="8"/>
  <c r="G1118" i="8"/>
  <c r="Q1117" i="8"/>
  <c r="O1117" i="8"/>
  <c r="I1117" i="8"/>
  <c r="G1117" i="8"/>
  <c r="Q1116" i="8"/>
  <c r="O1116" i="8"/>
  <c r="I1116" i="8"/>
  <c r="G1116" i="8"/>
  <c r="Q1115" i="8"/>
  <c r="O1115" i="8"/>
  <c r="I1115" i="8"/>
  <c r="G1115" i="8"/>
  <c r="R1114" i="8"/>
  <c r="Q1114" i="8"/>
  <c r="O1114" i="8"/>
  <c r="J1114" i="8"/>
  <c r="I1114" i="8"/>
  <c r="G1114" i="8"/>
  <c r="Q1113" i="8"/>
  <c r="O1113" i="8"/>
  <c r="I1113" i="8"/>
  <c r="G1113" i="8"/>
  <c r="Q1112" i="8"/>
  <c r="O1112" i="8"/>
  <c r="I1112" i="8"/>
  <c r="G1112" i="8"/>
  <c r="Q1111" i="8"/>
  <c r="O1111" i="8"/>
  <c r="I1111" i="8"/>
  <c r="G1111" i="8"/>
  <c r="Q1110" i="8"/>
  <c r="O1110" i="8"/>
  <c r="I1110" i="8"/>
  <c r="G1110" i="8"/>
  <c r="R1109" i="8"/>
  <c r="Q1109" i="8"/>
  <c r="O1109" i="8"/>
  <c r="J1109" i="8"/>
  <c r="I1109" i="8"/>
  <c r="G1109" i="8"/>
  <c r="Q1108" i="8"/>
  <c r="O1108" i="8"/>
  <c r="I1108" i="8"/>
  <c r="G1108" i="8"/>
  <c r="Q1107" i="8"/>
  <c r="O1107" i="8"/>
  <c r="I1107" i="8"/>
  <c r="G1107" i="8"/>
  <c r="Q1106" i="8"/>
  <c r="O1106" i="8"/>
  <c r="I1106" i="8"/>
  <c r="G1106" i="8"/>
  <c r="Q1105" i="8"/>
  <c r="O1105" i="8"/>
  <c r="I1105" i="8"/>
  <c r="G1105" i="8"/>
  <c r="R1104" i="8"/>
  <c r="Q1104" i="8"/>
  <c r="O1104" i="8"/>
  <c r="J1104" i="8"/>
  <c r="I1104" i="8"/>
  <c r="G1104" i="8"/>
  <c r="Q1103" i="8"/>
  <c r="O1103" i="8"/>
  <c r="I1103" i="8"/>
  <c r="G1103" i="8"/>
  <c r="Q1102" i="8"/>
  <c r="O1102" i="8"/>
  <c r="I1102" i="8"/>
  <c r="G1102" i="8"/>
  <c r="Q1101" i="8"/>
  <c r="O1101" i="8"/>
  <c r="I1101" i="8"/>
  <c r="G1101" i="8"/>
  <c r="Q1100" i="8"/>
  <c r="O1100" i="8"/>
  <c r="I1100" i="8"/>
  <c r="G1100" i="8"/>
  <c r="R1099" i="8"/>
  <c r="Q1099" i="8"/>
  <c r="O1099" i="8"/>
  <c r="J1099" i="8"/>
  <c r="I1099" i="8"/>
  <c r="G1099" i="8"/>
  <c r="Q1098" i="8"/>
  <c r="O1098" i="8"/>
  <c r="I1098" i="8"/>
  <c r="G1098" i="8"/>
  <c r="Q1097" i="8"/>
  <c r="O1097" i="8"/>
  <c r="I1097" i="8"/>
  <c r="G1097" i="8"/>
  <c r="Q1096" i="8"/>
  <c r="O1096" i="8"/>
  <c r="I1096" i="8"/>
  <c r="G1096" i="8"/>
  <c r="Q1095" i="8"/>
  <c r="O1095" i="8"/>
  <c r="I1095" i="8"/>
  <c r="G1095" i="8"/>
  <c r="R1094" i="8"/>
  <c r="Q1094" i="8"/>
  <c r="O1094" i="8"/>
  <c r="J1094" i="8"/>
  <c r="I1094" i="8"/>
  <c r="G1094" i="8"/>
  <c r="Q1093" i="8"/>
  <c r="O1093" i="8"/>
  <c r="I1093" i="8"/>
  <c r="G1093" i="8"/>
  <c r="Q1092" i="8"/>
  <c r="O1092" i="8"/>
  <c r="I1092" i="8"/>
  <c r="G1092" i="8"/>
  <c r="Q1091" i="8"/>
  <c r="O1091" i="8"/>
  <c r="I1091" i="8"/>
  <c r="G1091" i="8"/>
  <c r="Q1090" i="8"/>
  <c r="O1090" i="8"/>
  <c r="I1090" i="8"/>
  <c r="G1090" i="8"/>
  <c r="R1089" i="8"/>
  <c r="Q1089" i="8"/>
  <c r="O1089" i="8"/>
  <c r="J1089" i="8"/>
  <c r="I1089" i="8"/>
  <c r="G1089" i="8"/>
  <c r="Q1088" i="8"/>
  <c r="O1088" i="8"/>
  <c r="I1088" i="8"/>
  <c r="G1088" i="8"/>
  <c r="Q1087" i="8"/>
  <c r="O1087" i="8"/>
  <c r="I1087" i="8"/>
  <c r="G1087" i="8"/>
  <c r="Q1086" i="8"/>
  <c r="O1086" i="8"/>
  <c r="I1086" i="8"/>
  <c r="G1086" i="8"/>
  <c r="Q1085" i="8"/>
  <c r="O1085" i="8"/>
  <c r="I1085" i="8"/>
  <c r="G1085" i="8"/>
  <c r="R1084" i="8"/>
  <c r="Q1084" i="8"/>
  <c r="O1084" i="8"/>
  <c r="J1084" i="8"/>
  <c r="I1084" i="8"/>
  <c r="G1084" i="8"/>
  <c r="Q1083" i="8"/>
  <c r="O1083" i="8"/>
  <c r="I1083" i="8"/>
  <c r="G1083" i="8"/>
  <c r="Q1082" i="8"/>
  <c r="O1082" i="8"/>
  <c r="I1082" i="8"/>
  <c r="G1082" i="8"/>
  <c r="Q1081" i="8"/>
  <c r="O1081" i="8"/>
  <c r="I1081" i="8"/>
  <c r="G1081" i="8"/>
  <c r="Q1080" i="8"/>
  <c r="O1080" i="8"/>
  <c r="I1080" i="8"/>
  <c r="G1080" i="8"/>
  <c r="R1079" i="8"/>
  <c r="Q1079" i="8"/>
  <c r="O1079" i="8"/>
  <c r="J1079" i="8"/>
  <c r="I1079" i="8"/>
  <c r="G1079" i="8"/>
  <c r="Q1078" i="8"/>
  <c r="O1078" i="8"/>
  <c r="I1078" i="8"/>
  <c r="G1078" i="8"/>
  <c r="Q1077" i="8"/>
  <c r="O1077" i="8"/>
  <c r="I1077" i="8"/>
  <c r="G1077" i="8"/>
  <c r="Q1076" i="8"/>
  <c r="O1076" i="8"/>
  <c r="I1076" i="8"/>
  <c r="G1076" i="8"/>
  <c r="Q1075" i="8"/>
  <c r="O1075" i="8"/>
  <c r="I1075" i="8"/>
  <c r="G1075" i="8"/>
  <c r="R1074" i="8"/>
  <c r="Q1074" i="8"/>
  <c r="O1074" i="8"/>
  <c r="J1074" i="8"/>
  <c r="I1074" i="8"/>
  <c r="G1074" i="8"/>
  <c r="Q1073" i="8"/>
  <c r="O1073" i="8"/>
  <c r="I1073" i="8"/>
  <c r="G1073" i="8"/>
  <c r="Q1072" i="8"/>
  <c r="O1072" i="8"/>
  <c r="I1072" i="8"/>
  <c r="G1072" i="8"/>
  <c r="Q1071" i="8"/>
  <c r="O1071" i="8"/>
  <c r="I1071" i="8"/>
  <c r="G1071" i="8"/>
  <c r="Q1070" i="8"/>
  <c r="O1070" i="8"/>
  <c r="I1070" i="8"/>
  <c r="G1070" i="8"/>
  <c r="R1069" i="8"/>
  <c r="Q1069" i="8"/>
  <c r="O1069" i="8"/>
  <c r="J1069" i="8"/>
  <c r="I1069" i="8"/>
  <c r="G1069" i="8"/>
  <c r="Q1068" i="8"/>
  <c r="O1068" i="8"/>
  <c r="I1068" i="8"/>
  <c r="G1068" i="8"/>
  <c r="Q1067" i="8"/>
  <c r="O1067" i="8"/>
  <c r="I1067" i="8"/>
  <c r="G1067" i="8"/>
  <c r="Q1066" i="8"/>
  <c r="O1066" i="8"/>
  <c r="I1066" i="8"/>
  <c r="G1066" i="8"/>
  <c r="Q1065" i="8"/>
  <c r="O1065" i="8"/>
  <c r="I1065" i="8"/>
  <c r="G1065" i="8"/>
  <c r="R1064" i="8"/>
  <c r="Q1064" i="8"/>
  <c r="O1064" i="8"/>
  <c r="J1064" i="8"/>
  <c r="I1064" i="8"/>
  <c r="G1064" i="8"/>
  <c r="Q1063" i="8"/>
  <c r="O1063" i="8"/>
  <c r="I1063" i="8"/>
  <c r="G1063" i="8"/>
  <c r="Q1062" i="8"/>
  <c r="O1062" i="8"/>
  <c r="I1062" i="8"/>
  <c r="G1062" i="8"/>
  <c r="Q1061" i="8"/>
  <c r="O1061" i="8"/>
  <c r="I1061" i="8"/>
  <c r="G1061" i="8"/>
  <c r="Q1060" i="8"/>
  <c r="O1060" i="8"/>
  <c r="I1060" i="8"/>
  <c r="G1060" i="8"/>
  <c r="R1059" i="8"/>
  <c r="Q1059" i="8"/>
  <c r="O1059" i="8"/>
  <c r="J1059" i="8"/>
  <c r="I1059" i="8"/>
  <c r="G1059" i="8"/>
  <c r="Q1058" i="8"/>
  <c r="O1058" i="8"/>
  <c r="I1058" i="8"/>
  <c r="G1058" i="8"/>
  <c r="Q1057" i="8"/>
  <c r="O1057" i="8"/>
  <c r="I1057" i="8"/>
  <c r="G1057" i="8"/>
  <c r="Q1056" i="8"/>
  <c r="O1056" i="8"/>
  <c r="I1056" i="8"/>
  <c r="G1056" i="8"/>
  <c r="Q1055" i="8"/>
  <c r="O1055" i="8"/>
  <c r="I1055" i="8"/>
  <c r="G1055" i="8"/>
  <c r="R1054" i="8"/>
  <c r="Q1054" i="8"/>
  <c r="O1054" i="8"/>
  <c r="J1054" i="8"/>
  <c r="I1054" i="8"/>
  <c r="G1054" i="8"/>
  <c r="Q1053" i="8"/>
  <c r="O1053" i="8"/>
  <c r="I1053" i="8"/>
  <c r="G1053" i="8"/>
  <c r="Q1052" i="8"/>
  <c r="O1052" i="8"/>
  <c r="I1052" i="8"/>
  <c r="G1052" i="8"/>
  <c r="Q1051" i="8"/>
  <c r="O1051" i="8"/>
  <c r="I1051" i="8"/>
  <c r="G1051" i="8"/>
  <c r="Q1050" i="8"/>
  <c r="O1050" i="8"/>
  <c r="I1050" i="8"/>
  <c r="G1050" i="8"/>
  <c r="R1049" i="8"/>
  <c r="Q1049" i="8"/>
  <c r="O1049" i="8"/>
  <c r="J1049" i="8"/>
  <c r="I1049" i="8"/>
  <c r="G1049" i="8"/>
  <c r="Q1048" i="8"/>
  <c r="O1048" i="8"/>
  <c r="I1048" i="8"/>
  <c r="G1048" i="8"/>
  <c r="Q1047" i="8"/>
  <c r="O1047" i="8"/>
  <c r="I1047" i="8"/>
  <c r="G1047" i="8"/>
  <c r="Q1046" i="8"/>
  <c r="O1046" i="8"/>
  <c r="I1046" i="8"/>
  <c r="G1046" i="8"/>
  <c r="Q1045" i="8"/>
  <c r="O1045" i="8"/>
  <c r="I1045" i="8"/>
  <c r="G1045" i="8"/>
  <c r="R1044" i="8"/>
  <c r="Q1044" i="8"/>
  <c r="O1044" i="8"/>
  <c r="J1044" i="8"/>
  <c r="I1044" i="8"/>
  <c r="G1044" i="8"/>
  <c r="Q1043" i="8"/>
  <c r="O1043" i="8"/>
  <c r="I1043" i="8"/>
  <c r="G1043" i="8"/>
  <c r="Q1042" i="8"/>
  <c r="O1042" i="8"/>
  <c r="I1042" i="8"/>
  <c r="G1042" i="8"/>
  <c r="Q1041" i="8"/>
  <c r="O1041" i="8"/>
  <c r="I1041" i="8"/>
  <c r="G1041" i="8"/>
  <c r="Q1040" i="8"/>
  <c r="O1040" i="8"/>
  <c r="I1040" i="8"/>
  <c r="G1040" i="8"/>
  <c r="R1039" i="8"/>
  <c r="Q1039" i="8"/>
  <c r="O1039" i="8"/>
  <c r="J1039" i="8"/>
  <c r="I1039" i="8"/>
  <c r="G1039" i="8"/>
  <c r="Q1038" i="8"/>
  <c r="O1038" i="8"/>
  <c r="I1038" i="8"/>
  <c r="G1038" i="8"/>
  <c r="Q1037" i="8"/>
  <c r="O1037" i="8"/>
  <c r="I1037" i="8"/>
  <c r="G1037" i="8"/>
  <c r="Q1036" i="8"/>
  <c r="O1036" i="8"/>
  <c r="I1036" i="8"/>
  <c r="G1036" i="8"/>
  <c r="Q1035" i="8"/>
  <c r="O1035" i="8"/>
  <c r="I1035" i="8"/>
  <c r="G1035" i="8"/>
  <c r="R1034" i="8"/>
  <c r="Q1034" i="8"/>
  <c r="O1034" i="8"/>
  <c r="J1034" i="8"/>
  <c r="I1034" i="8"/>
  <c r="G1034" i="8"/>
  <c r="Q1033" i="8"/>
  <c r="O1033" i="8"/>
  <c r="I1033" i="8"/>
  <c r="G1033" i="8"/>
  <c r="Q1032" i="8"/>
  <c r="O1032" i="8"/>
  <c r="I1032" i="8"/>
  <c r="G1032" i="8"/>
  <c r="Q1031" i="8"/>
  <c r="O1031" i="8"/>
  <c r="I1031" i="8"/>
  <c r="G1031" i="8"/>
  <c r="Q1030" i="8"/>
  <c r="O1030" i="8"/>
  <c r="I1030" i="8"/>
  <c r="G1030" i="8"/>
  <c r="R1029" i="8"/>
  <c r="Q1029" i="8"/>
  <c r="O1029" i="8"/>
  <c r="J1029" i="8"/>
  <c r="I1029" i="8"/>
  <c r="G1029" i="8"/>
  <c r="Q1028" i="8"/>
  <c r="O1028" i="8"/>
  <c r="I1028" i="8"/>
  <c r="G1028" i="8"/>
  <c r="Q1027" i="8"/>
  <c r="O1027" i="8"/>
  <c r="I1027" i="8"/>
  <c r="G1027" i="8"/>
  <c r="Q1026" i="8"/>
  <c r="O1026" i="8"/>
  <c r="I1026" i="8"/>
  <c r="G1026" i="8"/>
  <c r="Q1025" i="8"/>
  <c r="O1025" i="8"/>
  <c r="I1025" i="8"/>
  <c r="G1025" i="8"/>
  <c r="R1024" i="8"/>
  <c r="Q1024" i="8"/>
  <c r="O1024" i="8"/>
  <c r="J1024" i="8"/>
  <c r="I1024" i="8"/>
  <c r="G1024" i="8"/>
  <c r="Q1023" i="8"/>
  <c r="O1023" i="8"/>
  <c r="I1023" i="8"/>
  <c r="G1023" i="8"/>
  <c r="Q1022" i="8"/>
  <c r="O1022" i="8"/>
  <c r="I1022" i="8"/>
  <c r="G1022" i="8"/>
  <c r="Q1021" i="8"/>
  <c r="O1021" i="8"/>
  <c r="I1021" i="8"/>
  <c r="G1021" i="8"/>
  <c r="Q1020" i="8"/>
  <c r="O1020" i="8"/>
  <c r="I1020" i="8"/>
  <c r="G1020" i="8"/>
  <c r="R1019" i="8"/>
  <c r="Q1019" i="8"/>
  <c r="O1019" i="8"/>
  <c r="J1019" i="8"/>
  <c r="I1019" i="8"/>
  <c r="G1019" i="8"/>
  <c r="Q1018" i="8"/>
  <c r="O1018" i="8"/>
  <c r="I1018" i="8"/>
  <c r="G1018" i="8"/>
  <c r="Q1017" i="8"/>
  <c r="O1017" i="8"/>
  <c r="I1017" i="8"/>
  <c r="G1017" i="8"/>
  <c r="Q1016" i="8"/>
  <c r="O1016" i="8"/>
  <c r="I1016" i="8"/>
  <c r="G1016" i="8"/>
  <c r="Q1015" i="8"/>
  <c r="O1015" i="8"/>
  <c r="I1015" i="8"/>
  <c r="G1015" i="8"/>
  <c r="R1014" i="8"/>
  <c r="Q1014" i="8"/>
  <c r="O1014" i="8"/>
  <c r="J1014" i="8"/>
  <c r="I1014" i="8"/>
  <c r="G1014" i="8"/>
  <c r="Q1013" i="8"/>
  <c r="O1013" i="8"/>
  <c r="I1013" i="8"/>
  <c r="G1013" i="8"/>
  <c r="Q1012" i="8"/>
  <c r="O1012" i="8"/>
  <c r="I1012" i="8"/>
  <c r="G1012" i="8"/>
  <c r="Q1011" i="8"/>
  <c r="O1011" i="8"/>
  <c r="I1011" i="8"/>
  <c r="G1011" i="8"/>
  <c r="Q1010" i="8"/>
  <c r="O1010" i="8"/>
  <c r="I1010" i="8"/>
  <c r="G1010" i="8"/>
  <c r="R1009" i="8"/>
  <c r="Q1009" i="8"/>
  <c r="O1009" i="8"/>
  <c r="J1009" i="8"/>
  <c r="I1009" i="8"/>
  <c r="G1009" i="8"/>
  <c r="Q1008" i="8"/>
  <c r="O1008" i="8"/>
  <c r="I1008" i="8"/>
  <c r="G1008" i="8"/>
  <c r="Q1007" i="8"/>
  <c r="O1007" i="8"/>
  <c r="I1007" i="8"/>
  <c r="G1007" i="8"/>
  <c r="Q1006" i="8"/>
  <c r="O1006" i="8"/>
  <c r="I1006" i="8"/>
  <c r="G1006" i="8"/>
  <c r="Q1005" i="8"/>
  <c r="O1005" i="8"/>
  <c r="I1005" i="8"/>
  <c r="G1005" i="8"/>
  <c r="R1004" i="8"/>
  <c r="Q1004" i="8"/>
  <c r="O1004" i="8"/>
  <c r="J1004" i="8"/>
  <c r="I1004" i="8"/>
  <c r="G1004" i="8"/>
  <c r="Q1003" i="8"/>
  <c r="O1003" i="8"/>
  <c r="I1003" i="8"/>
  <c r="G1003" i="8"/>
  <c r="Q1002" i="8"/>
  <c r="O1002" i="8"/>
  <c r="I1002" i="8"/>
  <c r="G1002" i="8"/>
  <c r="Q1001" i="8"/>
  <c r="O1001" i="8"/>
  <c r="I1001" i="8"/>
  <c r="G1001" i="8"/>
  <c r="Q1000" i="8"/>
  <c r="O1000" i="8"/>
  <c r="I1000" i="8"/>
  <c r="G1000" i="8"/>
  <c r="R999" i="8"/>
  <c r="Q999" i="8"/>
  <c r="O999" i="8"/>
  <c r="J999" i="8"/>
  <c r="I999" i="8"/>
  <c r="G999" i="8"/>
  <c r="Q998" i="8"/>
  <c r="O998" i="8"/>
  <c r="I998" i="8"/>
  <c r="G998" i="8"/>
  <c r="Q997" i="8"/>
  <c r="O997" i="8"/>
  <c r="I997" i="8"/>
  <c r="G997" i="8"/>
  <c r="Q996" i="8"/>
  <c r="O996" i="8"/>
  <c r="I996" i="8"/>
  <c r="G996" i="8"/>
  <c r="Q995" i="8"/>
  <c r="O995" i="8"/>
  <c r="I995" i="8"/>
  <c r="G995" i="8"/>
  <c r="R994" i="8"/>
  <c r="Q994" i="8"/>
  <c r="O994" i="8"/>
  <c r="J994" i="8"/>
  <c r="I994" i="8"/>
  <c r="G994" i="8"/>
  <c r="Q993" i="8"/>
  <c r="O993" i="8"/>
  <c r="I993" i="8"/>
  <c r="G993" i="8"/>
  <c r="Q992" i="8"/>
  <c r="O992" i="8"/>
  <c r="I992" i="8"/>
  <c r="G992" i="8"/>
  <c r="Q991" i="8"/>
  <c r="O991" i="8"/>
  <c r="I991" i="8"/>
  <c r="G991" i="8"/>
  <c r="Q990" i="8"/>
  <c r="O990" i="8"/>
  <c r="I990" i="8"/>
  <c r="G990" i="8"/>
  <c r="R989" i="8"/>
  <c r="Q989" i="8"/>
  <c r="O989" i="8"/>
  <c r="J989" i="8"/>
  <c r="I989" i="8"/>
  <c r="G989" i="8"/>
  <c r="Q988" i="8"/>
  <c r="O988" i="8"/>
  <c r="I988" i="8"/>
  <c r="G988" i="8"/>
  <c r="Q987" i="8"/>
  <c r="O987" i="8"/>
  <c r="I987" i="8"/>
  <c r="G987" i="8"/>
  <c r="Q986" i="8"/>
  <c r="O986" i="8"/>
  <c r="I986" i="8"/>
  <c r="G986" i="8"/>
  <c r="Q985" i="8"/>
  <c r="O985" i="8"/>
  <c r="I985" i="8"/>
  <c r="G985" i="8"/>
  <c r="R984" i="8"/>
  <c r="Q984" i="8"/>
  <c r="O984" i="8"/>
  <c r="J984" i="8"/>
  <c r="I984" i="8"/>
  <c r="G984" i="8"/>
  <c r="Q983" i="8"/>
  <c r="O983" i="8"/>
  <c r="I983" i="8"/>
  <c r="G983" i="8"/>
  <c r="Q982" i="8"/>
  <c r="O982" i="8"/>
  <c r="I982" i="8"/>
  <c r="G982" i="8"/>
  <c r="Q981" i="8"/>
  <c r="O981" i="8"/>
  <c r="I981" i="8"/>
  <c r="G981" i="8"/>
  <c r="Q980" i="8"/>
  <c r="O980" i="8"/>
  <c r="I980" i="8"/>
  <c r="G980" i="8"/>
  <c r="R979" i="8"/>
  <c r="Q979" i="8"/>
  <c r="O979" i="8"/>
  <c r="J979" i="8"/>
  <c r="I979" i="8"/>
  <c r="G979" i="8"/>
  <c r="Q978" i="8"/>
  <c r="O978" i="8"/>
  <c r="I978" i="8"/>
  <c r="G978" i="8"/>
  <c r="Q977" i="8"/>
  <c r="O977" i="8"/>
  <c r="I977" i="8"/>
  <c r="G977" i="8"/>
  <c r="Q976" i="8"/>
  <c r="O976" i="8"/>
  <c r="I976" i="8"/>
  <c r="G976" i="8"/>
  <c r="Q975" i="8"/>
  <c r="O975" i="8"/>
  <c r="I975" i="8"/>
  <c r="G975" i="8"/>
  <c r="R974" i="8"/>
  <c r="Q974" i="8"/>
  <c r="O974" i="8"/>
  <c r="J974" i="8"/>
  <c r="I974" i="8"/>
  <c r="G974" i="8"/>
  <c r="Q973" i="8"/>
  <c r="O973" i="8"/>
  <c r="I973" i="8"/>
  <c r="G973" i="8"/>
  <c r="Q972" i="8"/>
  <c r="O972" i="8"/>
  <c r="I972" i="8"/>
  <c r="G972" i="8"/>
  <c r="Q971" i="8"/>
  <c r="O971" i="8"/>
  <c r="I971" i="8"/>
  <c r="G971" i="8"/>
  <c r="Q970" i="8"/>
  <c r="O970" i="8"/>
  <c r="I970" i="8"/>
  <c r="G970" i="8"/>
  <c r="R969" i="8"/>
  <c r="Q969" i="8"/>
  <c r="O969" i="8"/>
  <c r="J969" i="8"/>
  <c r="I969" i="8"/>
  <c r="G969" i="8"/>
  <c r="Q968" i="8"/>
  <c r="O968" i="8"/>
  <c r="I968" i="8"/>
  <c r="G968" i="8"/>
  <c r="Q967" i="8"/>
  <c r="O967" i="8"/>
  <c r="I967" i="8"/>
  <c r="G967" i="8"/>
  <c r="Q966" i="8"/>
  <c r="O966" i="8"/>
  <c r="I966" i="8"/>
  <c r="G966" i="8"/>
  <c r="Q965" i="8"/>
  <c r="O965" i="8"/>
  <c r="I965" i="8"/>
  <c r="G965" i="8"/>
  <c r="R964" i="8"/>
  <c r="Q964" i="8"/>
  <c r="O964" i="8"/>
  <c r="J964" i="8"/>
  <c r="I964" i="8"/>
  <c r="G964" i="8"/>
  <c r="Q963" i="8"/>
  <c r="O963" i="8"/>
  <c r="I963" i="8"/>
  <c r="G963" i="8"/>
  <c r="Q962" i="8"/>
  <c r="O962" i="8"/>
  <c r="I962" i="8"/>
  <c r="G962" i="8"/>
  <c r="Q961" i="8"/>
  <c r="O961" i="8"/>
  <c r="I961" i="8"/>
  <c r="G961" i="8"/>
  <c r="Q960" i="8"/>
  <c r="O960" i="8"/>
  <c r="I960" i="8"/>
  <c r="G960" i="8"/>
  <c r="R959" i="8"/>
  <c r="Q959" i="8"/>
  <c r="O959" i="8"/>
  <c r="J959" i="8"/>
  <c r="I959" i="8"/>
  <c r="G959" i="8"/>
  <c r="Q958" i="8"/>
  <c r="O958" i="8"/>
  <c r="I958" i="8"/>
  <c r="G958" i="8"/>
  <c r="Q957" i="8"/>
  <c r="O957" i="8"/>
  <c r="I957" i="8"/>
  <c r="G957" i="8"/>
  <c r="Q956" i="8"/>
  <c r="O956" i="8"/>
  <c r="I956" i="8"/>
  <c r="G956" i="8"/>
  <c r="Q955" i="8"/>
  <c r="O955" i="8"/>
  <c r="I955" i="8"/>
  <c r="G955" i="8"/>
  <c r="R954" i="8"/>
  <c r="Q954" i="8"/>
  <c r="O954" i="8"/>
  <c r="J954" i="8"/>
  <c r="I954" i="8"/>
  <c r="G954" i="8"/>
  <c r="Q953" i="8"/>
  <c r="O953" i="8"/>
  <c r="I953" i="8"/>
  <c r="G953" i="8"/>
  <c r="Q952" i="8"/>
  <c r="O952" i="8"/>
  <c r="I952" i="8"/>
  <c r="G952" i="8"/>
  <c r="Q951" i="8"/>
  <c r="O951" i="8"/>
  <c r="I951" i="8"/>
  <c r="G951" i="8"/>
  <c r="Q950" i="8"/>
  <c r="O950" i="8"/>
  <c r="I950" i="8"/>
  <c r="G950" i="8"/>
  <c r="R949" i="8"/>
  <c r="Q949" i="8"/>
  <c r="O949" i="8"/>
  <c r="J949" i="8"/>
  <c r="I949" i="8"/>
  <c r="G949" i="8"/>
  <c r="Q948" i="8"/>
  <c r="O948" i="8"/>
  <c r="I948" i="8"/>
  <c r="G948" i="8"/>
  <c r="Q947" i="8"/>
  <c r="O947" i="8"/>
  <c r="I947" i="8"/>
  <c r="G947" i="8"/>
  <c r="Q946" i="8"/>
  <c r="O946" i="8"/>
  <c r="I946" i="8"/>
  <c r="G946" i="8"/>
  <c r="Q945" i="8"/>
  <c r="O945" i="8"/>
  <c r="I945" i="8"/>
  <c r="G945" i="8"/>
  <c r="R944" i="8"/>
  <c r="Q944" i="8"/>
  <c r="O944" i="8"/>
  <c r="J944" i="8"/>
  <c r="I944" i="8"/>
  <c r="G944" i="8"/>
  <c r="Q943" i="8"/>
  <c r="O943" i="8"/>
  <c r="I943" i="8"/>
  <c r="G943" i="8"/>
  <c r="Q942" i="8"/>
  <c r="O942" i="8"/>
  <c r="I942" i="8"/>
  <c r="G942" i="8"/>
  <c r="Q941" i="8"/>
  <c r="O941" i="8"/>
  <c r="I941" i="8"/>
  <c r="G941" i="8"/>
  <c r="Q940" i="8"/>
  <c r="O940" i="8"/>
  <c r="I940" i="8"/>
  <c r="G940" i="8"/>
  <c r="R939" i="8"/>
  <c r="Q939" i="8"/>
  <c r="O939" i="8"/>
  <c r="J939" i="8"/>
  <c r="I939" i="8"/>
  <c r="G939" i="8"/>
  <c r="Q938" i="8"/>
  <c r="O938" i="8"/>
  <c r="I938" i="8"/>
  <c r="G938" i="8"/>
  <c r="Q937" i="8"/>
  <c r="O937" i="8"/>
  <c r="I937" i="8"/>
  <c r="G937" i="8"/>
  <c r="Q936" i="8"/>
  <c r="O936" i="8"/>
  <c r="I936" i="8"/>
  <c r="G936" i="8"/>
  <c r="Q935" i="8"/>
  <c r="O935" i="8"/>
  <c r="I935" i="8"/>
  <c r="G935" i="8"/>
  <c r="R934" i="8"/>
  <c r="Q934" i="8"/>
  <c r="O934" i="8"/>
  <c r="J934" i="8"/>
  <c r="I934" i="8"/>
  <c r="G934" i="8"/>
  <c r="Q933" i="8"/>
  <c r="O933" i="8"/>
  <c r="I933" i="8"/>
  <c r="G933" i="8"/>
  <c r="Q932" i="8"/>
  <c r="O932" i="8"/>
  <c r="I932" i="8"/>
  <c r="G932" i="8"/>
  <c r="Q931" i="8"/>
  <c r="O931" i="8"/>
  <c r="I931" i="8"/>
  <c r="G931" i="8"/>
  <c r="Q930" i="8"/>
  <c r="O930" i="8"/>
  <c r="I930" i="8"/>
  <c r="G930" i="8"/>
  <c r="R929" i="8"/>
  <c r="Q929" i="8"/>
  <c r="O929" i="8"/>
  <c r="J929" i="8"/>
  <c r="I929" i="8"/>
  <c r="G929" i="8"/>
  <c r="Q928" i="8"/>
  <c r="O928" i="8"/>
  <c r="I928" i="8"/>
  <c r="G928" i="8"/>
  <c r="Q927" i="8"/>
  <c r="O927" i="8"/>
  <c r="I927" i="8"/>
  <c r="G927" i="8"/>
  <c r="Q926" i="8"/>
  <c r="O926" i="8"/>
  <c r="I926" i="8"/>
  <c r="G926" i="8"/>
  <c r="Q925" i="8"/>
  <c r="O925" i="8"/>
  <c r="I925" i="8"/>
  <c r="G925" i="8"/>
  <c r="R924" i="8"/>
  <c r="Q924" i="8"/>
  <c r="O924" i="8"/>
  <c r="J924" i="8"/>
  <c r="I924" i="8"/>
  <c r="G924" i="8"/>
  <c r="Q923" i="8"/>
  <c r="O923" i="8"/>
  <c r="I923" i="8"/>
  <c r="G923" i="8"/>
  <c r="Q922" i="8"/>
  <c r="O922" i="8"/>
  <c r="I922" i="8"/>
  <c r="G922" i="8"/>
  <c r="Q921" i="8"/>
  <c r="O921" i="8"/>
  <c r="I921" i="8"/>
  <c r="G921" i="8"/>
  <c r="Q920" i="8"/>
  <c r="O920" i="8"/>
  <c r="I920" i="8"/>
  <c r="G920" i="8"/>
  <c r="R919" i="8"/>
  <c r="Q919" i="8"/>
  <c r="O919" i="8"/>
  <c r="J919" i="8"/>
  <c r="I919" i="8"/>
  <c r="G919" i="8"/>
  <c r="Q918" i="8"/>
  <c r="O918" i="8"/>
  <c r="I918" i="8"/>
  <c r="G918" i="8"/>
  <c r="Q917" i="8"/>
  <c r="O917" i="8"/>
  <c r="I917" i="8"/>
  <c r="G917" i="8"/>
  <c r="Q916" i="8"/>
  <c r="O916" i="8"/>
  <c r="I916" i="8"/>
  <c r="G916" i="8"/>
  <c r="Q915" i="8"/>
  <c r="O915" i="8"/>
  <c r="I915" i="8"/>
  <c r="G915" i="8"/>
  <c r="R914" i="8"/>
  <c r="Q914" i="8"/>
  <c r="O914" i="8"/>
  <c r="J914" i="8"/>
  <c r="I914" i="8"/>
  <c r="G914" i="8"/>
  <c r="Q913" i="8"/>
  <c r="O913" i="8"/>
  <c r="I913" i="8"/>
  <c r="G913" i="8"/>
  <c r="Q912" i="8"/>
  <c r="O912" i="8"/>
  <c r="I912" i="8"/>
  <c r="G912" i="8"/>
  <c r="Q911" i="8"/>
  <c r="O911" i="8"/>
  <c r="I911" i="8"/>
  <c r="G911" i="8"/>
  <c r="Q910" i="8"/>
  <c r="O910" i="8"/>
  <c r="I910" i="8"/>
  <c r="G910" i="8"/>
  <c r="R909" i="8"/>
  <c r="Q909" i="8"/>
  <c r="O909" i="8"/>
  <c r="J909" i="8"/>
  <c r="I909" i="8"/>
  <c r="G909" i="8"/>
  <c r="Q908" i="8"/>
  <c r="O908" i="8"/>
  <c r="I908" i="8"/>
  <c r="G908" i="8"/>
  <c r="Q907" i="8"/>
  <c r="O907" i="8"/>
  <c r="I907" i="8"/>
  <c r="G907" i="8"/>
  <c r="Q906" i="8"/>
  <c r="O906" i="8"/>
  <c r="I906" i="8"/>
  <c r="G906" i="8"/>
  <c r="Q905" i="8"/>
  <c r="O905" i="8"/>
  <c r="I905" i="8"/>
  <c r="G905" i="8"/>
  <c r="R904" i="8"/>
  <c r="Q904" i="8"/>
  <c r="O904" i="8"/>
  <c r="J904" i="8"/>
  <c r="I904" i="8"/>
  <c r="G904" i="8"/>
  <c r="Q903" i="8"/>
  <c r="O903" i="8"/>
  <c r="I903" i="8"/>
  <c r="G903" i="8"/>
  <c r="Q902" i="8"/>
  <c r="O902" i="8"/>
  <c r="I902" i="8"/>
  <c r="G902" i="8"/>
  <c r="Q901" i="8"/>
  <c r="O901" i="8"/>
  <c r="I901" i="8"/>
  <c r="G901" i="8"/>
  <c r="Q900" i="8"/>
  <c r="O900" i="8"/>
  <c r="I900" i="8"/>
  <c r="G900" i="8"/>
  <c r="R899" i="8"/>
  <c r="Q899" i="8"/>
  <c r="O899" i="8"/>
  <c r="J899" i="8"/>
  <c r="I899" i="8"/>
  <c r="G899" i="8"/>
  <c r="Q898" i="8"/>
  <c r="O898" i="8"/>
  <c r="I898" i="8"/>
  <c r="G898" i="8"/>
  <c r="Q897" i="8"/>
  <c r="O897" i="8"/>
  <c r="I897" i="8"/>
  <c r="G897" i="8"/>
  <c r="Q896" i="8"/>
  <c r="O896" i="8"/>
  <c r="I896" i="8"/>
  <c r="G896" i="8"/>
  <c r="Q895" i="8"/>
  <c r="O895" i="8"/>
  <c r="I895" i="8"/>
  <c r="G895" i="8"/>
  <c r="R894" i="8"/>
  <c r="Q894" i="8"/>
  <c r="O894" i="8"/>
  <c r="J894" i="8"/>
  <c r="I894" i="8"/>
  <c r="G894" i="8"/>
  <c r="Q893" i="8"/>
  <c r="O893" i="8"/>
  <c r="I893" i="8"/>
  <c r="G893" i="8"/>
  <c r="Q892" i="8"/>
  <c r="O892" i="8"/>
  <c r="I892" i="8"/>
  <c r="G892" i="8"/>
  <c r="Q891" i="8"/>
  <c r="O891" i="8"/>
  <c r="I891" i="8"/>
  <c r="G891" i="8"/>
  <c r="Q890" i="8"/>
  <c r="O890" i="8"/>
  <c r="I890" i="8"/>
  <c r="G890" i="8"/>
  <c r="R889" i="8"/>
  <c r="Q889" i="8"/>
  <c r="O889" i="8"/>
  <c r="J889" i="8"/>
  <c r="I889" i="8"/>
  <c r="G889" i="8"/>
  <c r="Q888" i="8"/>
  <c r="O888" i="8"/>
  <c r="I888" i="8"/>
  <c r="G888" i="8"/>
  <c r="Q887" i="8"/>
  <c r="O887" i="8"/>
  <c r="I887" i="8"/>
  <c r="G887" i="8"/>
  <c r="Q886" i="8"/>
  <c r="O886" i="8"/>
  <c r="I886" i="8"/>
  <c r="G886" i="8"/>
  <c r="Q885" i="8"/>
  <c r="O885" i="8"/>
  <c r="I885" i="8"/>
  <c r="G885" i="8"/>
  <c r="R884" i="8"/>
  <c r="Q884" i="8"/>
  <c r="O884" i="8"/>
  <c r="J884" i="8"/>
  <c r="I884" i="8"/>
  <c r="G884" i="8"/>
  <c r="Q883" i="8"/>
  <c r="O883" i="8"/>
  <c r="I883" i="8"/>
  <c r="G883" i="8"/>
  <c r="Q882" i="8"/>
  <c r="O882" i="8"/>
  <c r="I882" i="8"/>
  <c r="G882" i="8"/>
  <c r="Q881" i="8"/>
  <c r="O881" i="8"/>
  <c r="I881" i="8"/>
  <c r="G881" i="8"/>
  <c r="Q880" i="8"/>
  <c r="O880" i="8"/>
  <c r="I880" i="8"/>
  <c r="G880" i="8"/>
  <c r="R879" i="8"/>
  <c r="Q879" i="8"/>
  <c r="O879" i="8"/>
  <c r="J879" i="8"/>
  <c r="I879" i="8"/>
  <c r="G879" i="8"/>
  <c r="Q878" i="8"/>
  <c r="O878" i="8"/>
  <c r="I878" i="8"/>
  <c r="G878" i="8"/>
  <c r="Q877" i="8"/>
  <c r="O877" i="8"/>
  <c r="I877" i="8"/>
  <c r="G877" i="8"/>
  <c r="Q876" i="8"/>
  <c r="O876" i="8"/>
  <c r="I876" i="8"/>
  <c r="G876" i="8"/>
  <c r="Q875" i="8"/>
  <c r="O875" i="8"/>
  <c r="I875" i="8"/>
  <c r="G875" i="8"/>
  <c r="R874" i="8"/>
  <c r="Q874" i="8"/>
  <c r="O874" i="8"/>
  <c r="J874" i="8"/>
  <c r="I874" i="8"/>
  <c r="G874" i="8"/>
  <c r="Q873" i="8"/>
  <c r="O873" i="8"/>
  <c r="I873" i="8"/>
  <c r="G873" i="8"/>
  <c r="Q872" i="8"/>
  <c r="O872" i="8"/>
  <c r="I872" i="8"/>
  <c r="G872" i="8"/>
  <c r="Q871" i="8"/>
  <c r="O871" i="8"/>
  <c r="I871" i="8"/>
  <c r="G871" i="8"/>
  <c r="Q870" i="8"/>
  <c r="O870" i="8"/>
  <c r="I870" i="8"/>
  <c r="G870" i="8"/>
  <c r="R869" i="8"/>
  <c r="Q869" i="8"/>
  <c r="O869" i="8"/>
  <c r="J869" i="8"/>
  <c r="I869" i="8"/>
  <c r="G869" i="8"/>
  <c r="Q868" i="8"/>
  <c r="O868" i="8"/>
  <c r="I868" i="8"/>
  <c r="G868" i="8"/>
  <c r="Q867" i="8"/>
  <c r="O867" i="8"/>
  <c r="I867" i="8"/>
  <c r="G867" i="8"/>
  <c r="Q866" i="8"/>
  <c r="O866" i="8"/>
  <c r="I866" i="8"/>
  <c r="G866" i="8"/>
  <c r="Q865" i="8"/>
  <c r="O865" i="8"/>
  <c r="I865" i="8"/>
  <c r="G865" i="8"/>
  <c r="R864" i="8"/>
  <c r="Q864" i="8"/>
  <c r="O864" i="8"/>
  <c r="J864" i="8"/>
  <c r="I864" i="8"/>
  <c r="G864" i="8"/>
  <c r="Q863" i="8"/>
  <c r="O863" i="8"/>
  <c r="I863" i="8"/>
  <c r="G863" i="8"/>
  <c r="Q862" i="8"/>
  <c r="O862" i="8"/>
  <c r="I862" i="8"/>
  <c r="G862" i="8"/>
  <c r="Q861" i="8"/>
  <c r="O861" i="8"/>
  <c r="I861" i="8"/>
  <c r="G861" i="8"/>
  <c r="Q860" i="8"/>
  <c r="O860" i="8"/>
  <c r="I860" i="8"/>
  <c r="G860" i="8"/>
  <c r="R859" i="8"/>
  <c r="Q859" i="8"/>
  <c r="O859" i="8"/>
  <c r="J859" i="8"/>
  <c r="I859" i="8"/>
  <c r="G859" i="8"/>
  <c r="Q858" i="8"/>
  <c r="O858" i="8"/>
  <c r="I858" i="8"/>
  <c r="G858" i="8"/>
  <c r="Q857" i="8"/>
  <c r="O857" i="8"/>
  <c r="I857" i="8"/>
  <c r="G857" i="8"/>
  <c r="Q856" i="8"/>
  <c r="O856" i="8"/>
  <c r="I856" i="8"/>
  <c r="G856" i="8"/>
  <c r="Q855" i="8"/>
  <c r="O855" i="8"/>
  <c r="I855" i="8"/>
  <c r="G855" i="8"/>
  <c r="R854" i="8"/>
  <c r="Q854" i="8"/>
  <c r="O854" i="8"/>
  <c r="J854" i="8"/>
  <c r="I854" i="8"/>
  <c r="G854" i="8"/>
  <c r="Q853" i="8"/>
  <c r="O853" i="8"/>
  <c r="I853" i="8"/>
  <c r="G853" i="8"/>
  <c r="Q852" i="8"/>
  <c r="O852" i="8"/>
  <c r="I852" i="8"/>
  <c r="G852" i="8"/>
  <c r="Q851" i="8"/>
  <c r="O851" i="8"/>
  <c r="I851" i="8"/>
  <c r="G851" i="8"/>
  <c r="Q850" i="8"/>
  <c r="O850" i="8"/>
  <c r="I850" i="8"/>
  <c r="G850" i="8"/>
  <c r="R849" i="8"/>
  <c r="Q849" i="8"/>
  <c r="O849" i="8"/>
  <c r="J849" i="8"/>
  <c r="I849" i="8"/>
  <c r="G849" i="8"/>
  <c r="Q848" i="8"/>
  <c r="O848" i="8"/>
  <c r="I848" i="8"/>
  <c r="G848" i="8"/>
  <c r="Q847" i="8"/>
  <c r="O847" i="8"/>
  <c r="I847" i="8"/>
  <c r="G847" i="8"/>
  <c r="Q846" i="8"/>
  <c r="O846" i="8"/>
  <c r="I846" i="8"/>
  <c r="G846" i="8"/>
  <c r="Q845" i="8"/>
  <c r="O845" i="8"/>
  <c r="I845" i="8"/>
  <c r="G845" i="8"/>
  <c r="R844" i="8"/>
  <c r="Q844" i="8"/>
  <c r="O844" i="8"/>
  <c r="J844" i="8"/>
  <c r="I844" i="8"/>
  <c r="G844" i="8"/>
  <c r="Q843" i="8"/>
  <c r="O843" i="8"/>
  <c r="I843" i="8"/>
  <c r="G843" i="8"/>
  <c r="Q842" i="8"/>
  <c r="O842" i="8"/>
  <c r="I842" i="8"/>
  <c r="G842" i="8"/>
  <c r="Q841" i="8"/>
  <c r="O841" i="8"/>
  <c r="I841" i="8"/>
  <c r="G841" i="8"/>
  <c r="Q840" i="8"/>
  <c r="O840" i="8"/>
  <c r="I840" i="8"/>
  <c r="G840" i="8"/>
  <c r="R839" i="8"/>
  <c r="Q839" i="8"/>
  <c r="O839" i="8"/>
  <c r="J839" i="8"/>
  <c r="I839" i="8"/>
  <c r="G839" i="8"/>
  <c r="Q838" i="8"/>
  <c r="O838" i="8"/>
  <c r="I838" i="8"/>
  <c r="G838" i="8"/>
  <c r="Q837" i="8"/>
  <c r="O837" i="8"/>
  <c r="I837" i="8"/>
  <c r="G837" i="8"/>
  <c r="Q836" i="8"/>
  <c r="O836" i="8"/>
  <c r="I836" i="8"/>
  <c r="G836" i="8"/>
  <c r="Q835" i="8"/>
  <c r="O835" i="8"/>
  <c r="I835" i="8"/>
  <c r="G835" i="8"/>
  <c r="R834" i="8"/>
  <c r="Q834" i="8"/>
  <c r="O834" i="8"/>
  <c r="J834" i="8"/>
  <c r="I834" i="8"/>
  <c r="G834" i="8"/>
  <c r="Q833" i="8"/>
  <c r="O833" i="8"/>
  <c r="I833" i="8"/>
  <c r="G833" i="8"/>
  <c r="Q832" i="8"/>
  <c r="O832" i="8"/>
  <c r="I832" i="8"/>
  <c r="G832" i="8"/>
  <c r="Q831" i="8"/>
  <c r="O831" i="8"/>
  <c r="I831" i="8"/>
  <c r="G831" i="8"/>
  <c r="Q830" i="8"/>
  <c r="O830" i="8"/>
  <c r="I830" i="8"/>
  <c r="G830" i="8"/>
  <c r="R829" i="8"/>
  <c r="Q829" i="8"/>
  <c r="O829" i="8"/>
  <c r="J829" i="8"/>
  <c r="I829" i="8"/>
  <c r="G829" i="8"/>
  <c r="Q828" i="8"/>
  <c r="O828" i="8"/>
  <c r="I828" i="8"/>
  <c r="G828" i="8"/>
  <c r="Q827" i="8"/>
  <c r="O827" i="8"/>
  <c r="I827" i="8"/>
  <c r="G827" i="8"/>
  <c r="Q826" i="8"/>
  <c r="O826" i="8"/>
  <c r="I826" i="8"/>
  <c r="G826" i="8"/>
  <c r="Q825" i="8"/>
  <c r="O825" i="8"/>
  <c r="I825" i="8"/>
  <c r="G825" i="8"/>
  <c r="R824" i="8"/>
  <c r="Q824" i="8"/>
  <c r="O824" i="8"/>
  <c r="J824" i="8"/>
  <c r="I824" i="8"/>
  <c r="G824" i="8"/>
  <c r="Q823" i="8"/>
  <c r="O823" i="8"/>
  <c r="I823" i="8"/>
  <c r="G823" i="8"/>
  <c r="Q822" i="8"/>
  <c r="O822" i="8"/>
  <c r="I822" i="8"/>
  <c r="G822" i="8"/>
  <c r="Q821" i="8"/>
  <c r="O821" i="8"/>
  <c r="I821" i="8"/>
  <c r="G821" i="8"/>
  <c r="Q820" i="8"/>
  <c r="O820" i="8"/>
  <c r="I820" i="8"/>
  <c r="G820" i="8"/>
  <c r="R819" i="8"/>
  <c r="Q819" i="8"/>
  <c r="O819" i="8"/>
  <c r="J819" i="8"/>
  <c r="I819" i="8"/>
  <c r="G819" i="8"/>
  <c r="Q818" i="8"/>
  <c r="O818" i="8"/>
  <c r="I818" i="8"/>
  <c r="G818" i="8"/>
  <c r="Q817" i="8"/>
  <c r="O817" i="8"/>
  <c r="I817" i="8"/>
  <c r="G817" i="8"/>
  <c r="Q816" i="8"/>
  <c r="O816" i="8"/>
  <c r="I816" i="8"/>
  <c r="G816" i="8"/>
  <c r="Q815" i="8"/>
  <c r="O815" i="8"/>
  <c r="I815" i="8"/>
  <c r="G815" i="8"/>
  <c r="R814" i="8"/>
  <c r="Q814" i="8"/>
  <c r="O814" i="8"/>
  <c r="J814" i="8"/>
  <c r="I814" i="8"/>
  <c r="G814" i="8"/>
  <c r="Q813" i="8"/>
  <c r="O813" i="8"/>
  <c r="I813" i="8"/>
  <c r="G813" i="8"/>
  <c r="Q812" i="8"/>
  <c r="O812" i="8"/>
  <c r="I812" i="8"/>
  <c r="G812" i="8"/>
  <c r="Q811" i="8"/>
  <c r="O811" i="8"/>
  <c r="I811" i="8"/>
  <c r="G811" i="8"/>
  <c r="Q810" i="8"/>
  <c r="O810" i="8"/>
  <c r="I810" i="8"/>
  <c r="G810" i="8"/>
  <c r="R809" i="8"/>
  <c r="Q809" i="8"/>
  <c r="O809" i="8"/>
  <c r="J809" i="8"/>
  <c r="I809" i="8"/>
  <c r="G809" i="8"/>
  <c r="Q808" i="8"/>
  <c r="O808" i="8"/>
  <c r="I808" i="8"/>
  <c r="G808" i="8"/>
  <c r="Q807" i="8"/>
  <c r="O807" i="8"/>
  <c r="I807" i="8"/>
  <c r="G807" i="8"/>
  <c r="Q806" i="8"/>
  <c r="O806" i="8"/>
  <c r="I806" i="8"/>
  <c r="G806" i="8"/>
  <c r="Q805" i="8"/>
  <c r="O805" i="8"/>
  <c r="I805" i="8"/>
  <c r="G805" i="8"/>
  <c r="R804" i="8"/>
  <c r="Q804" i="8"/>
  <c r="O804" i="8"/>
  <c r="J804" i="8"/>
  <c r="I804" i="8"/>
  <c r="G804" i="8"/>
  <c r="Q803" i="8"/>
  <c r="O803" i="8"/>
  <c r="I803" i="8"/>
  <c r="G803" i="8"/>
  <c r="Q802" i="8"/>
  <c r="O802" i="8"/>
  <c r="I802" i="8"/>
  <c r="G802" i="8"/>
  <c r="Q801" i="8"/>
  <c r="O801" i="8"/>
  <c r="I801" i="8"/>
  <c r="G801" i="8"/>
  <c r="Q800" i="8"/>
  <c r="O800" i="8"/>
  <c r="I800" i="8"/>
  <c r="G800" i="8"/>
  <c r="R799" i="8"/>
  <c r="Q799" i="8"/>
  <c r="O799" i="8"/>
  <c r="J799" i="8"/>
  <c r="I799" i="8"/>
  <c r="G799" i="8"/>
  <c r="Q798" i="8"/>
  <c r="O798" i="8"/>
  <c r="I798" i="8"/>
  <c r="G798" i="8"/>
  <c r="Q797" i="8"/>
  <c r="O797" i="8"/>
  <c r="I797" i="8"/>
  <c r="G797" i="8"/>
  <c r="Q796" i="8"/>
  <c r="O796" i="8"/>
  <c r="I796" i="8"/>
  <c r="G796" i="8"/>
  <c r="Q795" i="8"/>
  <c r="O795" i="8"/>
  <c r="I795" i="8"/>
  <c r="G795" i="8"/>
  <c r="R794" i="8"/>
  <c r="Q794" i="8"/>
  <c r="O794" i="8"/>
  <c r="J794" i="8"/>
  <c r="I794" i="8"/>
  <c r="G794" i="8"/>
  <c r="Q793" i="8"/>
  <c r="O793" i="8"/>
  <c r="I793" i="8"/>
  <c r="G793" i="8"/>
  <c r="Q792" i="8"/>
  <c r="O792" i="8"/>
  <c r="I792" i="8"/>
  <c r="G792" i="8"/>
  <c r="Q791" i="8"/>
  <c r="O791" i="8"/>
  <c r="I791" i="8"/>
  <c r="G791" i="8"/>
  <c r="Q790" i="8"/>
  <c r="O790" i="8"/>
  <c r="I790" i="8"/>
  <c r="G790" i="8"/>
  <c r="R789" i="8"/>
  <c r="Q789" i="8"/>
  <c r="O789" i="8"/>
  <c r="J789" i="8"/>
  <c r="I789" i="8"/>
  <c r="G789" i="8"/>
  <c r="Q788" i="8"/>
  <c r="O788" i="8"/>
  <c r="I788" i="8"/>
  <c r="G788" i="8"/>
  <c r="Q787" i="8"/>
  <c r="O787" i="8"/>
  <c r="I787" i="8"/>
  <c r="G787" i="8"/>
  <c r="Q786" i="8"/>
  <c r="O786" i="8"/>
  <c r="I786" i="8"/>
  <c r="G786" i="8"/>
  <c r="Q785" i="8"/>
  <c r="O785" i="8"/>
  <c r="I785" i="8"/>
  <c r="G785" i="8"/>
  <c r="R784" i="8"/>
  <c r="Q784" i="8"/>
  <c r="O784" i="8"/>
  <c r="J784" i="8"/>
  <c r="I784" i="8"/>
  <c r="G784" i="8"/>
  <c r="Q783" i="8"/>
  <c r="O783" i="8"/>
  <c r="I783" i="8"/>
  <c r="G783" i="8"/>
  <c r="Q782" i="8"/>
  <c r="O782" i="8"/>
  <c r="I782" i="8"/>
  <c r="G782" i="8"/>
  <c r="Q781" i="8"/>
  <c r="O781" i="8"/>
  <c r="I781" i="8"/>
  <c r="G781" i="8"/>
  <c r="Q780" i="8"/>
  <c r="O780" i="8"/>
  <c r="I780" i="8"/>
  <c r="G780" i="8"/>
  <c r="R779" i="8"/>
  <c r="Q779" i="8"/>
  <c r="O779" i="8"/>
  <c r="J779" i="8"/>
  <c r="I779" i="8"/>
  <c r="G779" i="8"/>
  <c r="Q778" i="8"/>
  <c r="O778" i="8"/>
  <c r="I778" i="8"/>
  <c r="G778" i="8"/>
  <c r="Q777" i="8"/>
  <c r="O777" i="8"/>
  <c r="I777" i="8"/>
  <c r="G777" i="8"/>
  <c r="Q776" i="8"/>
  <c r="O776" i="8"/>
  <c r="I776" i="8"/>
  <c r="G776" i="8"/>
  <c r="Q775" i="8"/>
  <c r="O775" i="8"/>
  <c r="I775" i="8"/>
  <c r="G775" i="8"/>
  <c r="R774" i="8"/>
  <c r="Q774" i="8"/>
  <c r="O774" i="8"/>
  <c r="J774" i="8"/>
  <c r="I774" i="8"/>
  <c r="G774" i="8"/>
  <c r="Q773" i="8"/>
  <c r="O773" i="8"/>
  <c r="I773" i="8"/>
  <c r="G773" i="8"/>
  <c r="Q772" i="8"/>
  <c r="O772" i="8"/>
  <c r="I772" i="8"/>
  <c r="G772" i="8"/>
  <c r="Q771" i="8"/>
  <c r="O771" i="8"/>
  <c r="I771" i="8"/>
  <c r="G771" i="8"/>
  <c r="Q770" i="8"/>
  <c r="O770" i="8"/>
  <c r="I770" i="8"/>
  <c r="G770" i="8"/>
  <c r="R769" i="8"/>
  <c r="Q769" i="8"/>
  <c r="O769" i="8"/>
  <c r="J769" i="8"/>
  <c r="I769" i="8"/>
  <c r="G769" i="8"/>
  <c r="Q768" i="8"/>
  <c r="O768" i="8"/>
  <c r="I768" i="8"/>
  <c r="G768" i="8"/>
  <c r="Q767" i="8"/>
  <c r="O767" i="8"/>
  <c r="I767" i="8"/>
  <c r="G767" i="8"/>
  <c r="Q766" i="8"/>
  <c r="O766" i="8"/>
  <c r="I766" i="8"/>
  <c r="G766" i="8"/>
  <c r="Q765" i="8"/>
  <c r="O765" i="8"/>
  <c r="I765" i="8"/>
  <c r="G765" i="8"/>
  <c r="R764" i="8"/>
  <c r="Q764" i="8"/>
  <c r="O764" i="8"/>
  <c r="J764" i="8"/>
  <c r="I764" i="8"/>
  <c r="G764" i="8"/>
  <c r="Q763" i="8"/>
  <c r="O763" i="8"/>
  <c r="I763" i="8"/>
  <c r="G763" i="8"/>
  <c r="Q762" i="8"/>
  <c r="O762" i="8"/>
  <c r="I762" i="8"/>
  <c r="G762" i="8"/>
  <c r="Q761" i="8"/>
  <c r="O761" i="8"/>
  <c r="I761" i="8"/>
  <c r="G761" i="8"/>
  <c r="Q760" i="8"/>
  <c r="O760" i="8"/>
  <c r="I760" i="8"/>
  <c r="G760" i="8"/>
  <c r="R759" i="8"/>
  <c r="Q759" i="8"/>
  <c r="O759" i="8"/>
  <c r="J759" i="8"/>
  <c r="I759" i="8"/>
  <c r="G759" i="8"/>
  <c r="Q758" i="8"/>
  <c r="O758" i="8"/>
  <c r="I758" i="8"/>
  <c r="G758" i="8"/>
  <c r="Q757" i="8"/>
  <c r="O757" i="8"/>
  <c r="I757" i="8"/>
  <c r="G757" i="8"/>
  <c r="Q756" i="8"/>
  <c r="O756" i="8"/>
  <c r="I756" i="8"/>
  <c r="G756" i="8"/>
  <c r="Q755" i="8"/>
  <c r="O755" i="8"/>
  <c r="I755" i="8"/>
  <c r="G755" i="8"/>
  <c r="R754" i="8"/>
  <c r="Q754" i="8"/>
  <c r="O754" i="8"/>
  <c r="J754" i="8"/>
  <c r="I754" i="8"/>
  <c r="G754" i="8"/>
  <c r="Q753" i="8"/>
  <c r="O753" i="8"/>
  <c r="I753" i="8"/>
  <c r="G753" i="8"/>
  <c r="Q752" i="8"/>
  <c r="O752" i="8"/>
  <c r="I752" i="8"/>
  <c r="G752" i="8"/>
  <c r="Q751" i="8"/>
  <c r="O751" i="8"/>
  <c r="I751" i="8"/>
  <c r="G751" i="8"/>
  <c r="Q750" i="8"/>
  <c r="O750" i="8"/>
  <c r="I750" i="8"/>
  <c r="G750" i="8"/>
  <c r="R749" i="8"/>
  <c r="Q749" i="8"/>
  <c r="O749" i="8"/>
  <c r="J749" i="8"/>
  <c r="I749" i="8"/>
  <c r="G749" i="8"/>
  <c r="Q748" i="8"/>
  <c r="O748" i="8"/>
  <c r="I748" i="8"/>
  <c r="G748" i="8"/>
  <c r="Q747" i="8"/>
  <c r="O747" i="8"/>
  <c r="I747" i="8"/>
  <c r="G747" i="8"/>
  <c r="Q746" i="8"/>
  <c r="O746" i="8"/>
  <c r="I746" i="8"/>
  <c r="G746" i="8"/>
  <c r="Q745" i="8"/>
  <c r="O745" i="8"/>
  <c r="I745" i="8"/>
  <c r="G745" i="8"/>
  <c r="R744" i="8"/>
  <c r="Q744" i="8"/>
  <c r="O744" i="8"/>
  <c r="J744" i="8"/>
  <c r="I744" i="8"/>
  <c r="G744" i="8"/>
  <c r="Q743" i="8"/>
  <c r="O743" i="8"/>
  <c r="I743" i="8"/>
  <c r="G743" i="8"/>
  <c r="Q742" i="8"/>
  <c r="O742" i="8"/>
  <c r="I742" i="8"/>
  <c r="G742" i="8"/>
  <c r="Q741" i="8"/>
  <c r="O741" i="8"/>
  <c r="I741" i="8"/>
  <c r="G741" i="8"/>
  <c r="Q740" i="8"/>
  <c r="O740" i="8"/>
  <c r="I740" i="8"/>
  <c r="G740" i="8"/>
  <c r="R739" i="8"/>
  <c r="Q739" i="8"/>
  <c r="O739" i="8"/>
  <c r="J739" i="8"/>
  <c r="I739" i="8"/>
  <c r="G739" i="8"/>
  <c r="Q738" i="8"/>
  <c r="O738" i="8"/>
  <c r="I738" i="8"/>
  <c r="G738" i="8"/>
  <c r="Q737" i="8"/>
  <c r="O737" i="8"/>
  <c r="I737" i="8"/>
  <c r="G737" i="8"/>
  <c r="Q736" i="8"/>
  <c r="O736" i="8"/>
  <c r="I736" i="8"/>
  <c r="G736" i="8"/>
  <c r="Q735" i="8"/>
  <c r="O735" i="8"/>
  <c r="I735" i="8"/>
  <c r="G735" i="8"/>
  <c r="R734" i="8"/>
  <c r="Q734" i="8"/>
  <c r="O734" i="8"/>
  <c r="J734" i="8"/>
  <c r="I734" i="8"/>
  <c r="G734" i="8"/>
  <c r="Q733" i="8"/>
  <c r="O733" i="8"/>
  <c r="I733" i="8"/>
  <c r="G733" i="8"/>
  <c r="Q732" i="8"/>
  <c r="O732" i="8"/>
  <c r="I732" i="8"/>
  <c r="G732" i="8"/>
  <c r="Q731" i="8"/>
  <c r="O731" i="8"/>
  <c r="I731" i="8"/>
  <c r="G731" i="8"/>
  <c r="Q730" i="8"/>
  <c r="O730" i="8"/>
  <c r="I730" i="8"/>
  <c r="G730" i="8"/>
  <c r="R729" i="8"/>
  <c r="Q729" i="8"/>
  <c r="O729" i="8"/>
  <c r="J729" i="8"/>
  <c r="I729" i="8"/>
  <c r="G729" i="8"/>
  <c r="Q728" i="8"/>
  <c r="O728" i="8"/>
  <c r="I728" i="8"/>
  <c r="G728" i="8"/>
  <c r="Q727" i="8"/>
  <c r="O727" i="8"/>
  <c r="I727" i="8"/>
  <c r="G727" i="8"/>
  <c r="Q726" i="8"/>
  <c r="O726" i="8"/>
  <c r="I726" i="8"/>
  <c r="G726" i="8"/>
  <c r="Q725" i="8"/>
  <c r="O725" i="8"/>
  <c r="I725" i="8"/>
  <c r="G725" i="8"/>
  <c r="R724" i="8"/>
  <c r="Q724" i="8"/>
  <c r="O724" i="8"/>
  <c r="J724" i="8"/>
  <c r="I724" i="8"/>
  <c r="G724" i="8"/>
  <c r="Q723" i="8"/>
  <c r="O723" i="8"/>
  <c r="I723" i="8"/>
  <c r="G723" i="8"/>
  <c r="Q722" i="8"/>
  <c r="O722" i="8"/>
  <c r="I722" i="8"/>
  <c r="G722" i="8"/>
  <c r="Q721" i="8"/>
  <c r="O721" i="8"/>
  <c r="I721" i="8"/>
  <c r="G721" i="8"/>
  <c r="Q720" i="8"/>
  <c r="O720" i="8"/>
  <c r="I720" i="8"/>
  <c r="G720" i="8"/>
  <c r="R719" i="8"/>
  <c r="Q719" i="8"/>
  <c r="O719" i="8"/>
  <c r="J719" i="8"/>
  <c r="I719" i="8"/>
  <c r="G719" i="8"/>
  <c r="Q718" i="8"/>
  <c r="O718" i="8"/>
  <c r="I718" i="8"/>
  <c r="G718" i="8"/>
  <c r="Q717" i="8"/>
  <c r="O717" i="8"/>
  <c r="I717" i="8"/>
  <c r="G717" i="8"/>
  <c r="Q716" i="8"/>
  <c r="O716" i="8"/>
  <c r="I716" i="8"/>
  <c r="G716" i="8"/>
  <c r="Q715" i="8"/>
  <c r="O715" i="8"/>
  <c r="I715" i="8"/>
  <c r="G715" i="8"/>
  <c r="R714" i="8"/>
  <c r="Q714" i="8"/>
  <c r="O714" i="8"/>
  <c r="J714" i="8"/>
  <c r="I714" i="8"/>
  <c r="G714" i="8"/>
  <c r="Q713" i="8"/>
  <c r="O713" i="8"/>
  <c r="I713" i="8"/>
  <c r="G713" i="8"/>
  <c r="Q712" i="8"/>
  <c r="O712" i="8"/>
  <c r="I712" i="8"/>
  <c r="G712" i="8"/>
  <c r="Q711" i="8"/>
  <c r="O711" i="8"/>
  <c r="I711" i="8"/>
  <c r="G711" i="8"/>
  <c r="Q710" i="8"/>
  <c r="O710" i="8"/>
  <c r="I710" i="8"/>
  <c r="G710" i="8"/>
  <c r="R709" i="8"/>
  <c r="Q709" i="8"/>
  <c r="O709" i="8"/>
  <c r="J709" i="8"/>
  <c r="I709" i="8"/>
  <c r="G709" i="8"/>
  <c r="Q708" i="8"/>
  <c r="O708" i="8"/>
  <c r="I708" i="8"/>
  <c r="G708" i="8"/>
  <c r="Q707" i="8"/>
  <c r="O707" i="8"/>
  <c r="I707" i="8"/>
  <c r="G707" i="8"/>
  <c r="Q706" i="8"/>
  <c r="O706" i="8"/>
  <c r="I706" i="8"/>
  <c r="G706" i="8"/>
  <c r="Q705" i="8"/>
  <c r="O705" i="8"/>
  <c r="I705" i="8"/>
  <c r="G705" i="8"/>
  <c r="R704" i="8"/>
  <c r="Q704" i="8"/>
  <c r="O704" i="8"/>
  <c r="J704" i="8"/>
  <c r="I704" i="8"/>
  <c r="G704" i="8"/>
  <c r="Q703" i="8"/>
  <c r="O703" i="8"/>
  <c r="I703" i="8"/>
  <c r="G703" i="8"/>
  <c r="Q702" i="8"/>
  <c r="O702" i="8"/>
  <c r="I702" i="8"/>
  <c r="G702" i="8"/>
  <c r="Q701" i="8"/>
  <c r="O701" i="8"/>
  <c r="I701" i="8"/>
  <c r="G701" i="8"/>
  <c r="Q700" i="8"/>
  <c r="O700" i="8"/>
  <c r="I700" i="8"/>
  <c r="G700" i="8"/>
  <c r="R699" i="8"/>
  <c r="Q699" i="8"/>
  <c r="O699" i="8"/>
  <c r="J699" i="8"/>
  <c r="I699" i="8"/>
  <c r="G699" i="8"/>
  <c r="Q698" i="8"/>
  <c r="O698" i="8"/>
  <c r="I698" i="8"/>
  <c r="G698" i="8"/>
  <c r="Q697" i="8"/>
  <c r="O697" i="8"/>
  <c r="I697" i="8"/>
  <c r="G697" i="8"/>
  <c r="Q696" i="8"/>
  <c r="O696" i="8"/>
  <c r="I696" i="8"/>
  <c r="G696" i="8"/>
  <c r="Q695" i="8"/>
  <c r="O695" i="8"/>
  <c r="I695" i="8"/>
  <c r="G695" i="8"/>
  <c r="R694" i="8"/>
  <c r="Q694" i="8"/>
  <c r="O694" i="8"/>
  <c r="J694" i="8"/>
  <c r="I694" i="8"/>
  <c r="G694" i="8"/>
  <c r="Q693" i="8"/>
  <c r="O693" i="8"/>
  <c r="I693" i="8"/>
  <c r="G693" i="8"/>
  <c r="Q692" i="8"/>
  <c r="O692" i="8"/>
  <c r="I692" i="8"/>
  <c r="G692" i="8"/>
  <c r="Q691" i="8"/>
  <c r="O691" i="8"/>
  <c r="I691" i="8"/>
  <c r="G691" i="8"/>
  <c r="Q690" i="8"/>
  <c r="O690" i="8"/>
  <c r="I690" i="8"/>
  <c r="G690" i="8"/>
  <c r="R689" i="8"/>
  <c r="Q689" i="8"/>
  <c r="O689" i="8"/>
  <c r="J689" i="8"/>
  <c r="I689" i="8"/>
  <c r="G689" i="8"/>
  <c r="Q688" i="8"/>
  <c r="O688" i="8"/>
  <c r="I688" i="8"/>
  <c r="G688" i="8"/>
  <c r="Q687" i="8"/>
  <c r="O687" i="8"/>
  <c r="I687" i="8"/>
  <c r="G687" i="8"/>
  <c r="Q686" i="8"/>
  <c r="O686" i="8"/>
  <c r="I686" i="8"/>
  <c r="G686" i="8"/>
  <c r="Q685" i="8"/>
  <c r="O685" i="8"/>
  <c r="I685" i="8"/>
  <c r="G685" i="8"/>
  <c r="R684" i="8"/>
  <c r="Q684" i="8"/>
  <c r="O684" i="8"/>
  <c r="J684" i="8"/>
  <c r="I684" i="8"/>
  <c r="G684" i="8"/>
  <c r="Q683" i="8"/>
  <c r="O683" i="8"/>
  <c r="I683" i="8"/>
  <c r="G683" i="8"/>
  <c r="Q682" i="8"/>
  <c r="O682" i="8"/>
  <c r="I682" i="8"/>
  <c r="G682" i="8"/>
  <c r="Q681" i="8"/>
  <c r="O681" i="8"/>
  <c r="I681" i="8"/>
  <c r="G681" i="8"/>
  <c r="Q680" i="8"/>
  <c r="O680" i="8"/>
  <c r="I680" i="8"/>
  <c r="G680" i="8"/>
  <c r="R679" i="8"/>
  <c r="Q679" i="8"/>
  <c r="O679" i="8"/>
  <c r="J679" i="8"/>
  <c r="I679" i="8"/>
  <c r="G679" i="8"/>
  <c r="Q678" i="8"/>
  <c r="O678" i="8"/>
  <c r="I678" i="8"/>
  <c r="G678" i="8"/>
  <c r="Q677" i="8"/>
  <c r="O677" i="8"/>
  <c r="I677" i="8"/>
  <c r="G677" i="8"/>
  <c r="Q676" i="8"/>
  <c r="O676" i="8"/>
  <c r="I676" i="8"/>
  <c r="G676" i="8"/>
  <c r="Q675" i="8"/>
  <c r="O675" i="8"/>
  <c r="I675" i="8"/>
  <c r="G675" i="8"/>
  <c r="R674" i="8"/>
  <c r="Q674" i="8"/>
  <c r="O674" i="8"/>
  <c r="J674" i="8"/>
  <c r="I674" i="8"/>
  <c r="G674" i="8"/>
  <c r="Q673" i="8"/>
  <c r="O673" i="8"/>
  <c r="I673" i="8"/>
  <c r="G673" i="8"/>
  <c r="Q672" i="8"/>
  <c r="O672" i="8"/>
  <c r="I672" i="8"/>
  <c r="G672" i="8"/>
  <c r="Q671" i="8"/>
  <c r="O671" i="8"/>
  <c r="I671" i="8"/>
  <c r="G671" i="8"/>
  <c r="Q670" i="8"/>
  <c r="O670" i="8"/>
  <c r="I670" i="8"/>
  <c r="G670" i="8"/>
  <c r="R669" i="8"/>
  <c r="Q669" i="8"/>
  <c r="O669" i="8"/>
  <c r="J669" i="8"/>
  <c r="I669" i="8"/>
  <c r="G669" i="8"/>
  <c r="Q668" i="8"/>
  <c r="O668" i="8"/>
  <c r="I668" i="8"/>
  <c r="G668" i="8"/>
  <c r="Q667" i="8"/>
  <c r="O667" i="8"/>
  <c r="I667" i="8"/>
  <c r="G667" i="8"/>
  <c r="Q666" i="8"/>
  <c r="O666" i="8"/>
  <c r="I666" i="8"/>
  <c r="G666" i="8"/>
  <c r="Q665" i="8"/>
  <c r="O665" i="8"/>
  <c r="I665" i="8"/>
  <c r="G665" i="8"/>
  <c r="R664" i="8"/>
  <c r="Q664" i="8"/>
  <c r="O664" i="8"/>
  <c r="J664" i="8"/>
  <c r="I664" i="8"/>
  <c r="G664" i="8"/>
  <c r="Q663" i="8"/>
  <c r="O663" i="8"/>
  <c r="I663" i="8"/>
  <c r="G663" i="8"/>
  <c r="Q662" i="8"/>
  <c r="O662" i="8"/>
  <c r="I662" i="8"/>
  <c r="G662" i="8"/>
  <c r="Q661" i="8"/>
  <c r="O661" i="8"/>
  <c r="I661" i="8"/>
  <c r="G661" i="8"/>
  <c r="Q660" i="8"/>
  <c r="O660" i="8"/>
  <c r="I660" i="8"/>
  <c r="G660" i="8"/>
  <c r="R659" i="8"/>
  <c r="Q659" i="8"/>
  <c r="O659" i="8"/>
  <c r="J659" i="8"/>
  <c r="I659" i="8"/>
  <c r="G659" i="8"/>
  <c r="Q658" i="8"/>
  <c r="O658" i="8"/>
  <c r="I658" i="8"/>
  <c r="G658" i="8"/>
  <c r="Q657" i="8"/>
  <c r="O657" i="8"/>
  <c r="I657" i="8"/>
  <c r="G657" i="8"/>
  <c r="Q656" i="8"/>
  <c r="O656" i="8"/>
  <c r="I656" i="8"/>
  <c r="G656" i="8"/>
  <c r="Q655" i="8"/>
  <c r="O655" i="8"/>
  <c r="I655" i="8"/>
  <c r="G655" i="8"/>
  <c r="R654" i="8"/>
  <c r="Q654" i="8"/>
  <c r="O654" i="8"/>
  <c r="J654" i="8"/>
  <c r="I654" i="8"/>
  <c r="G654" i="8"/>
  <c r="Q653" i="8"/>
  <c r="O653" i="8"/>
  <c r="I653" i="8"/>
  <c r="G653" i="8"/>
  <c r="Q652" i="8"/>
  <c r="O652" i="8"/>
  <c r="I652" i="8"/>
  <c r="G652" i="8"/>
  <c r="Q651" i="8"/>
  <c r="O651" i="8"/>
  <c r="I651" i="8"/>
  <c r="G651" i="8"/>
  <c r="Q650" i="8"/>
  <c r="O650" i="8"/>
  <c r="I650" i="8"/>
  <c r="G650" i="8"/>
  <c r="R649" i="8"/>
  <c r="Q649" i="8"/>
  <c r="O649" i="8"/>
  <c r="J649" i="8"/>
  <c r="I649" i="8"/>
  <c r="G649" i="8"/>
  <c r="Q648" i="8"/>
  <c r="O648" i="8"/>
  <c r="I648" i="8"/>
  <c r="G648" i="8"/>
  <c r="Q647" i="8"/>
  <c r="O647" i="8"/>
  <c r="I647" i="8"/>
  <c r="G647" i="8"/>
  <c r="Q646" i="8"/>
  <c r="O646" i="8"/>
  <c r="I646" i="8"/>
  <c r="G646" i="8"/>
  <c r="Q645" i="8"/>
  <c r="O645" i="8"/>
  <c r="I645" i="8"/>
  <c r="G645" i="8"/>
  <c r="R644" i="8"/>
  <c r="Q644" i="8"/>
  <c r="O644" i="8"/>
  <c r="J644" i="8"/>
  <c r="I644" i="8"/>
  <c r="G644" i="8"/>
  <c r="Q643" i="8"/>
  <c r="O643" i="8"/>
  <c r="I643" i="8"/>
  <c r="G643" i="8"/>
  <c r="Q642" i="8"/>
  <c r="O642" i="8"/>
  <c r="I642" i="8"/>
  <c r="G642" i="8"/>
  <c r="Q641" i="8"/>
  <c r="O641" i="8"/>
  <c r="I641" i="8"/>
  <c r="G641" i="8"/>
  <c r="Q640" i="8"/>
  <c r="O640" i="8"/>
  <c r="I640" i="8"/>
  <c r="G640" i="8"/>
  <c r="R639" i="8"/>
  <c r="Q639" i="8"/>
  <c r="O639" i="8"/>
  <c r="J639" i="8"/>
  <c r="I639" i="8"/>
  <c r="G639" i="8"/>
  <c r="Q638" i="8"/>
  <c r="O638" i="8"/>
  <c r="I638" i="8"/>
  <c r="G638" i="8"/>
  <c r="Q637" i="8"/>
  <c r="O637" i="8"/>
  <c r="I637" i="8"/>
  <c r="G637" i="8"/>
  <c r="Q636" i="8"/>
  <c r="O636" i="8"/>
  <c r="I636" i="8"/>
  <c r="G636" i="8"/>
  <c r="Q635" i="8"/>
  <c r="O635" i="8"/>
  <c r="I635" i="8"/>
  <c r="G635" i="8"/>
  <c r="R634" i="8"/>
  <c r="Q634" i="8"/>
  <c r="O634" i="8"/>
  <c r="J634" i="8"/>
  <c r="I634" i="8"/>
  <c r="G634" i="8"/>
  <c r="Q633" i="8"/>
  <c r="O633" i="8"/>
  <c r="I633" i="8"/>
  <c r="G633" i="8"/>
  <c r="Q632" i="8"/>
  <c r="O632" i="8"/>
  <c r="I632" i="8"/>
  <c r="G632" i="8"/>
  <c r="Q631" i="8"/>
  <c r="O631" i="8"/>
  <c r="I631" i="8"/>
  <c r="G631" i="8"/>
  <c r="Q630" i="8"/>
  <c r="O630" i="8"/>
  <c r="I630" i="8"/>
  <c r="G630" i="8"/>
  <c r="R629" i="8"/>
  <c r="Q629" i="8"/>
  <c r="O629" i="8"/>
  <c r="J629" i="8"/>
  <c r="I629" i="8"/>
  <c r="G629" i="8"/>
  <c r="Q628" i="8"/>
  <c r="O628" i="8"/>
  <c r="I628" i="8"/>
  <c r="G628" i="8"/>
  <c r="Q627" i="8"/>
  <c r="O627" i="8"/>
  <c r="I627" i="8"/>
  <c r="G627" i="8"/>
  <c r="Q626" i="8"/>
  <c r="O626" i="8"/>
  <c r="I626" i="8"/>
  <c r="G626" i="8"/>
  <c r="Q625" i="8"/>
  <c r="O625" i="8"/>
  <c r="I625" i="8"/>
  <c r="G625" i="8"/>
  <c r="R624" i="8"/>
  <c r="Q624" i="8"/>
  <c r="O624" i="8"/>
  <c r="J624" i="8"/>
  <c r="I624" i="8"/>
  <c r="G624" i="8"/>
  <c r="Q623" i="8"/>
  <c r="O623" i="8"/>
  <c r="I623" i="8"/>
  <c r="G623" i="8"/>
  <c r="Q622" i="8"/>
  <c r="O622" i="8"/>
  <c r="I622" i="8"/>
  <c r="G622" i="8"/>
  <c r="Q621" i="8"/>
  <c r="O621" i="8"/>
  <c r="I621" i="8"/>
  <c r="G621" i="8"/>
  <c r="Q620" i="8"/>
  <c r="O620" i="8"/>
  <c r="I620" i="8"/>
  <c r="G620" i="8"/>
  <c r="R619" i="8"/>
  <c r="Q619" i="8"/>
  <c r="O619" i="8"/>
  <c r="J619" i="8"/>
  <c r="I619" i="8"/>
  <c r="G619" i="8"/>
  <c r="Q618" i="8"/>
  <c r="O618" i="8"/>
  <c r="I618" i="8"/>
  <c r="G618" i="8"/>
  <c r="Q617" i="8"/>
  <c r="O617" i="8"/>
  <c r="I617" i="8"/>
  <c r="G617" i="8"/>
  <c r="Q616" i="8"/>
  <c r="O616" i="8"/>
  <c r="I616" i="8"/>
  <c r="G616" i="8"/>
  <c r="Q615" i="8"/>
  <c r="O615" i="8"/>
  <c r="I615" i="8"/>
  <c r="G615" i="8"/>
  <c r="R614" i="8"/>
  <c r="Q614" i="8"/>
  <c r="O614" i="8"/>
  <c r="J614" i="8"/>
  <c r="I614" i="8"/>
  <c r="G614" i="8"/>
  <c r="Q613" i="8"/>
  <c r="O613" i="8"/>
  <c r="I613" i="8"/>
  <c r="G613" i="8"/>
  <c r="Q612" i="8"/>
  <c r="O612" i="8"/>
  <c r="I612" i="8"/>
  <c r="G612" i="8"/>
  <c r="Q611" i="8"/>
  <c r="O611" i="8"/>
  <c r="I611" i="8"/>
  <c r="G611" i="8"/>
  <c r="Q610" i="8"/>
  <c r="O610" i="8"/>
  <c r="I610" i="8"/>
  <c r="G610" i="8"/>
  <c r="R609" i="8"/>
  <c r="Q609" i="8"/>
  <c r="O609" i="8"/>
  <c r="J609" i="8"/>
  <c r="I609" i="8"/>
  <c r="G609" i="8"/>
  <c r="Q608" i="8"/>
  <c r="O608" i="8"/>
  <c r="I608" i="8"/>
  <c r="G608" i="8"/>
  <c r="Q607" i="8"/>
  <c r="O607" i="8"/>
  <c r="I607" i="8"/>
  <c r="G607" i="8"/>
  <c r="Q606" i="8"/>
  <c r="O606" i="8"/>
  <c r="I606" i="8"/>
  <c r="G606" i="8"/>
  <c r="Q605" i="8"/>
  <c r="O605" i="8"/>
  <c r="I605" i="8"/>
  <c r="G605" i="8"/>
  <c r="R604" i="8"/>
  <c r="Q604" i="8"/>
  <c r="O604" i="8"/>
  <c r="J604" i="8"/>
  <c r="I604" i="8"/>
  <c r="G604" i="8"/>
  <c r="Q603" i="8"/>
  <c r="O603" i="8"/>
  <c r="I603" i="8"/>
  <c r="G603" i="8"/>
  <c r="Q602" i="8"/>
  <c r="O602" i="8"/>
  <c r="I602" i="8"/>
  <c r="G602" i="8"/>
  <c r="Q601" i="8"/>
  <c r="O601" i="8"/>
  <c r="I601" i="8"/>
  <c r="G601" i="8"/>
  <c r="Q600" i="8"/>
  <c r="O600" i="8"/>
  <c r="I600" i="8"/>
  <c r="G600" i="8"/>
  <c r="R599" i="8"/>
  <c r="Q599" i="8"/>
  <c r="O599" i="8"/>
  <c r="J599" i="8"/>
  <c r="I599" i="8"/>
  <c r="G599" i="8"/>
  <c r="Q598" i="8"/>
  <c r="O598" i="8"/>
  <c r="I598" i="8"/>
  <c r="G598" i="8"/>
  <c r="Q597" i="8"/>
  <c r="O597" i="8"/>
  <c r="I597" i="8"/>
  <c r="G597" i="8"/>
  <c r="Q596" i="8"/>
  <c r="O596" i="8"/>
  <c r="I596" i="8"/>
  <c r="G596" i="8"/>
  <c r="Q595" i="8"/>
  <c r="O595" i="8"/>
  <c r="I595" i="8"/>
  <c r="G595" i="8"/>
  <c r="R594" i="8"/>
  <c r="Q594" i="8"/>
  <c r="O594" i="8"/>
  <c r="J594" i="8"/>
  <c r="I594" i="8"/>
  <c r="G594" i="8"/>
  <c r="Q593" i="8"/>
  <c r="O593" i="8"/>
  <c r="I593" i="8"/>
  <c r="G593" i="8"/>
  <c r="Q592" i="8"/>
  <c r="O592" i="8"/>
  <c r="I592" i="8"/>
  <c r="G592" i="8"/>
  <c r="Q591" i="8"/>
  <c r="O591" i="8"/>
  <c r="I591" i="8"/>
  <c r="G591" i="8"/>
  <c r="Q590" i="8"/>
  <c r="O590" i="8"/>
  <c r="I590" i="8"/>
  <c r="G590" i="8"/>
  <c r="R589" i="8"/>
  <c r="Q589" i="8"/>
  <c r="O589" i="8"/>
  <c r="J589" i="8"/>
  <c r="I589" i="8"/>
  <c r="G589" i="8"/>
  <c r="Q588" i="8"/>
  <c r="O588" i="8"/>
  <c r="I588" i="8"/>
  <c r="G588" i="8"/>
  <c r="Q587" i="8"/>
  <c r="O587" i="8"/>
  <c r="I587" i="8"/>
  <c r="G587" i="8"/>
  <c r="Q586" i="8"/>
  <c r="O586" i="8"/>
  <c r="I586" i="8"/>
  <c r="G586" i="8"/>
  <c r="Q585" i="8"/>
  <c r="O585" i="8"/>
  <c r="I585" i="8"/>
  <c r="G585" i="8"/>
  <c r="R584" i="8"/>
  <c r="Q584" i="8"/>
  <c r="O584" i="8"/>
  <c r="J584" i="8"/>
  <c r="I584" i="8"/>
  <c r="G584" i="8"/>
  <c r="Q583" i="8"/>
  <c r="O583" i="8"/>
  <c r="I583" i="8"/>
  <c r="G583" i="8"/>
  <c r="Q582" i="8"/>
  <c r="O582" i="8"/>
  <c r="I582" i="8"/>
  <c r="G582" i="8"/>
  <c r="Q581" i="8"/>
  <c r="O581" i="8"/>
  <c r="I581" i="8"/>
  <c r="G581" i="8"/>
  <c r="Q580" i="8"/>
  <c r="O580" i="8"/>
  <c r="I580" i="8"/>
  <c r="G580" i="8"/>
  <c r="R579" i="8"/>
  <c r="Q579" i="8"/>
  <c r="O579" i="8"/>
  <c r="J579" i="8"/>
  <c r="I579" i="8"/>
  <c r="G579" i="8"/>
  <c r="Q578" i="8"/>
  <c r="O578" i="8"/>
  <c r="I578" i="8"/>
  <c r="G578" i="8"/>
  <c r="Q577" i="8"/>
  <c r="O577" i="8"/>
  <c r="I577" i="8"/>
  <c r="G577" i="8"/>
  <c r="Q576" i="8"/>
  <c r="O576" i="8"/>
  <c r="I576" i="8"/>
  <c r="G576" i="8"/>
  <c r="Q575" i="8"/>
  <c r="O575" i="8"/>
  <c r="I575" i="8"/>
  <c r="G575" i="8"/>
  <c r="R574" i="8"/>
  <c r="Q574" i="8"/>
  <c r="O574" i="8"/>
  <c r="J574" i="8"/>
  <c r="I574" i="8"/>
  <c r="G574" i="8"/>
  <c r="Q573" i="8"/>
  <c r="O573" i="8"/>
  <c r="I573" i="8"/>
  <c r="G573" i="8"/>
  <c r="Q572" i="8"/>
  <c r="O572" i="8"/>
  <c r="I572" i="8"/>
  <c r="G572" i="8"/>
  <c r="Q571" i="8"/>
  <c r="O571" i="8"/>
  <c r="I571" i="8"/>
  <c r="G571" i="8"/>
  <c r="Q570" i="8"/>
  <c r="O570" i="8"/>
  <c r="I570" i="8"/>
  <c r="G570" i="8"/>
  <c r="R569" i="8"/>
  <c r="Q569" i="8"/>
  <c r="O569" i="8"/>
  <c r="J569" i="8"/>
  <c r="I569" i="8"/>
  <c r="G569" i="8"/>
  <c r="Q568" i="8"/>
  <c r="O568" i="8"/>
  <c r="I568" i="8"/>
  <c r="G568" i="8"/>
  <c r="Q567" i="8"/>
  <c r="O567" i="8"/>
  <c r="I567" i="8"/>
  <c r="G567" i="8"/>
  <c r="Q566" i="8"/>
  <c r="O566" i="8"/>
  <c r="I566" i="8"/>
  <c r="G566" i="8"/>
  <c r="Q565" i="8"/>
  <c r="O565" i="8"/>
  <c r="I565" i="8"/>
  <c r="G565" i="8"/>
  <c r="R564" i="8"/>
  <c r="Q564" i="8"/>
  <c r="O564" i="8"/>
  <c r="J564" i="8"/>
  <c r="I564" i="8"/>
  <c r="G564" i="8"/>
  <c r="Q563" i="8"/>
  <c r="O563" i="8"/>
  <c r="I563" i="8"/>
  <c r="G563" i="8"/>
  <c r="Q562" i="8"/>
  <c r="O562" i="8"/>
  <c r="I562" i="8"/>
  <c r="G562" i="8"/>
  <c r="Q561" i="8"/>
  <c r="O561" i="8"/>
  <c r="I561" i="8"/>
  <c r="G561" i="8"/>
  <c r="Q560" i="8"/>
  <c r="O560" i="8"/>
  <c r="I560" i="8"/>
  <c r="G560" i="8"/>
  <c r="R559" i="8"/>
  <c r="Q559" i="8"/>
  <c r="O559" i="8"/>
  <c r="J559" i="8"/>
  <c r="I559" i="8"/>
  <c r="G559" i="8"/>
  <c r="Q558" i="8"/>
  <c r="O558" i="8"/>
  <c r="I558" i="8"/>
  <c r="G558" i="8"/>
  <c r="Q557" i="8"/>
  <c r="O557" i="8"/>
  <c r="I557" i="8"/>
  <c r="G557" i="8"/>
  <c r="Q556" i="8"/>
  <c r="O556" i="8"/>
  <c r="I556" i="8"/>
  <c r="G556" i="8"/>
  <c r="Q555" i="8"/>
  <c r="O555" i="8"/>
  <c r="I555" i="8"/>
  <c r="G555" i="8"/>
  <c r="R554" i="8"/>
  <c r="Q554" i="8"/>
  <c r="O554" i="8"/>
  <c r="J554" i="8"/>
  <c r="I554" i="8"/>
  <c r="G554" i="8"/>
  <c r="Q553" i="8"/>
  <c r="O553" i="8"/>
  <c r="I553" i="8"/>
  <c r="G553" i="8"/>
  <c r="Q552" i="8"/>
  <c r="O552" i="8"/>
  <c r="I552" i="8"/>
  <c r="G552" i="8"/>
  <c r="Q551" i="8"/>
  <c r="O551" i="8"/>
  <c r="I551" i="8"/>
  <c r="G551" i="8"/>
  <c r="Q550" i="8"/>
  <c r="O550" i="8"/>
  <c r="I550" i="8"/>
  <c r="G550" i="8"/>
  <c r="R549" i="8"/>
  <c r="Q549" i="8"/>
  <c r="O549" i="8"/>
  <c r="J549" i="8"/>
  <c r="I549" i="8"/>
  <c r="G549" i="8"/>
  <c r="Q548" i="8"/>
  <c r="O548" i="8"/>
  <c r="I548" i="8"/>
  <c r="G548" i="8"/>
  <c r="Q547" i="8"/>
  <c r="O547" i="8"/>
  <c r="I547" i="8"/>
  <c r="G547" i="8"/>
  <c r="Q546" i="8"/>
  <c r="O546" i="8"/>
  <c r="I546" i="8"/>
  <c r="G546" i="8"/>
  <c r="Q545" i="8"/>
  <c r="O545" i="8"/>
  <c r="I545" i="8"/>
  <c r="G545" i="8"/>
  <c r="R544" i="8"/>
  <c r="Q544" i="8"/>
  <c r="O544" i="8"/>
  <c r="J544" i="8"/>
  <c r="I544" i="8"/>
  <c r="G544" i="8"/>
  <c r="Q543" i="8"/>
  <c r="O543" i="8"/>
  <c r="I543" i="8"/>
  <c r="G543" i="8"/>
  <c r="Q542" i="8"/>
  <c r="O542" i="8"/>
  <c r="I542" i="8"/>
  <c r="G542" i="8"/>
  <c r="Q541" i="8"/>
  <c r="O541" i="8"/>
  <c r="I541" i="8"/>
  <c r="G541" i="8"/>
  <c r="Q540" i="8"/>
  <c r="O540" i="8"/>
  <c r="I540" i="8"/>
  <c r="G540" i="8"/>
  <c r="R539" i="8"/>
  <c r="Q539" i="8"/>
  <c r="O539" i="8"/>
  <c r="J539" i="8"/>
  <c r="I539" i="8"/>
  <c r="G539" i="8"/>
  <c r="Q538" i="8"/>
  <c r="O538" i="8"/>
  <c r="I538" i="8"/>
  <c r="G538" i="8"/>
  <c r="Q537" i="8"/>
  <c r="O537" i="8"/>
  <c r="I537" i="8"/>
  <c r="G537" i="8"/>
  <c r="Q536" i="8"/>
  <c r="O536" i="8"/>
  <c r="I536" i="8"/>
  <c r="G536" i="8"/>
  <c r="Q535" i="8"/>
  <c r="O535" i="8"/>
  <c r="I535" i="8"/>
  <c r="G535" i="8"/>
  <c r="R534" i="8"/>
  <c r="Q534" i="8"/>
  <c r="O534" i="8"/>
  <c r="J534" i="8"/>
  <c r="I534" i="8"/>
  <c r="G534" i="8"/>
  <c r="Q533" i="8"/>
  <c r="O533" i="8"/>
  <c r="I533" i="8"/>
  <c r="G533" i="8"/>
  <c r="Q532" i="8"/>
  <c r="O532" i="8"/>
  <c r="I532" i="8"/>
  <c r="G532" i="8"/>
  <c r="Q531" i="8"/>
  <c r="O531" i="8"/>
  <c r="I531" i="8"/>
  <c r="G531" i="8"/>
  <c r="Q530" i="8"/>
  <c r="O530" i="8"/>
  <c r="I530" i="8"/>
  <c r="G530" i="8"/>
  <c r="R529" i="8"/>
  <c r="Q529" i="8"/>
  <c r="O529" i="8"/>
  <c r="J529" i="8"/>
  <c r="I529" i="8"/>
  <c r="G529" i="8"/>
  <c r="Q528" i="8"/>
  <c r="O528" i="8"/>
  <c r="I528" i="8"/>
  <c r="G528" i="8"/>
  <c r="Q527" i="8"/>
  <c r="O527" i="8"/>
  <c r="I527" i="8"/>
  <c r="G527" i="8"/>
  <c r="Q526" i="8"/>
  <c r="O526" i="8"/>
  <c r="I526" i="8"/>
  <c r="G526" i="8"/>
  <c r="Q525" i="8"/>
  <c r="O525" i="8"/>
  <c r="I525" i="8"/>
  <c r="G525" i="8"/>
  <c r="R524" i="8"/>
  <c r="Q524" i="8"/>
  <c r="O524" i="8"/>
  <c r="J524" i="8"/>
  <c r="I524" i="8"/>
  <c r="G524" i="8"/>
  <c r="Q523" i="8"/>
  <c r="O523" i="8"/>
  <c r="I523" i="8"/>
  <c r="G523" i="8"/>
  <c r="Q522" i="8"/>
  <c r="O522" i="8"/>
  <c r="I522" i="8"/>
  <c r="G522" i="8"/>
  <c r="Q521" i="8"/>
  <c r="O521" i="8"/>
  <c r="I521" i="8"/>
  <c r="G521" i="8"/>
  <c r="Q520" i="8"/>
  <c r="O520" i="8"/>
  <c r="I520" i="8"/>
  <c r="G520" i="8"/>
  <c r="R519" i="8"/>
  <c r="Q519" i="8"/>
  <c r="O519" i="8"/>
  <c r="J519" i="8"/>
  <c r="I519" i="8"/>
  <c r="G519" i="8"/>
  <c r="Q518" i="8"/>
  <c r="O518" i="8"/>
  <c r="I518" i="8"/>
  <c r="G518" i="8"/>
  <c r="Q517" i="8"/>
  <c r="O517" i="8"/>
  <c r="I517" i="8"/>
  <c r="G517" i="8"/>
  <c r="Q516" i="8"/>
  <c r="O516" i="8"/>
  <c r="I516" i="8"/>
  <c r="G516" i="8"/>
  <c r="Q515" i="8"/>
  <c r="O515" i="8"/>
  <c r="I515" i="8"/>
  <c r="G515" i="8"/>
  <c r="R514" i="8"/>
  <c r="Q514" i="8"/>
  <c r="O514" i="8"/>
  <c r="J514" i="8"/>
  <c r="I514" i="8"/>
  <c r="G514" i="8"/>
  <c r="Q513" i="8"/>
  <c r="O513" i="8"/>
  <c r="I513" i="8"/>
  <c r="G513" i="8"/>
  <c r="Q512" i="8"/>
  <c r="O512" i="8"/>
  <c r="I512" i="8"/>
  <c r="G512" i="8"/>
  <c r="Q511" i="8"/>
  <c r="O511" i="8"/>
  <c r="I511" i="8"/>
  <c r="G511" i="8"/>
  <c r="Q510" i="8"/>
  <c r="O510" i="8"/>
  <c r="I510" i="8"/>
  <c r="G510" i="8"/>
  <c r="R509" i="8"/>
  <c r="Q509" i="8"/>
  <c r="O509" i="8"/>
  <c r="J509" i="8"/>
  <c r="I509" i="8"/>
  <c r="G509" i="8"/>
  <c r="Q508" i="8"/>
  <c r="O508" i="8"/>
  <c r="I508" i="8"/>
  <c r="G508" i="8"/>
  <c r="Q507" i="8"/>
  <c r="O507" i="8"/>
  <c r="I507" i="8"/>
  <c r="G507" i="8"/>
  <c r="Q506" i="8"/>
  <c r="O506" i="8"/>
  <c r="I506" i="8"/>
  <c r="G506" i="8"/>
  <c r="Q505" i="8"/>
  <c r="O505" i="8"/>
  <c r="I505" i="8"/>
  <c r="G505" i="8"/>
  <c r="R504" i="8"/>
  <c r="Q504" i="8"/>
  <c r="O504" i="8"/>
  <c r="J504" i="8"/>
  <c r="I504" i="8"/>
  <c r="G504" i="8"/>
  <c r="Q503" i="8"/>
  <c r="O503" i="8"/>
  <c r="I503" i="8"/>
  <c r="G503" i="8"/>
  <c r="Q502" i="8"/>
  <c r="O502" i="8"/>
  <c r="I502" i="8"/>
  <c r="G502" i="8"/>
  <c r="Q501" i="8"/>
  <c r="O501" i="8"/>
  <c r="I501" i="8"/>
  <c r="G501" i="8"/>
  <c r="Q500" i="8"/>
  <c r="O500" i="8"/>
  <c r="I500" i="8"/>
  <c r="G500" i="8"/>
  <c r="R499" i="8"/>
  <c r="Q499" i="8"/>
  <c r="O499" i="8"/>
  <c r="J499" i="8"/>
  <c r="I499" i="8"/>
  <c r="G499" i="8"/>
  <c r="Q498" i="8"/>
  <c r="O498" i="8"/>
  <c r="I498" i="8"/>
  <c r="G498" i="8"/>
  <c r="Q497" i="8"/>
  <c r="O497" i="8"/>
  <c r="I497" i="8"/>
  <c r="G497" i="8"/>
  <c r="Q496" i="8"/>
  <c r="O496" i="8"/>
  <c r="I496" i="8"/>
  <c r="G496" i="8"/>
  <c r="Q495" i="8"/>
  <c r="O495" i="8"/>
  <c r="I495" i="8"/>
  <c r="G495" i="8"/>
  <c r="R494" i="8"/>
  <c r="Q494" i="8"/>
  <c r="O494" i="8"/>
  <c r="J494" i="8"/>
  <c r="I494" i="8"/>
  <c r="G494" i="8"/>
  <c r="Q493" i="8"/>
  <c r="O493" i="8"/>
  <c r="I493" i="8"/>
  <c r="G493" i="8"/>
  <c r="Q492" i="8"/>
  <c r="O492" i="8"/>
  <c r="I492" i="8"/>
  <c r="G492" i="8"/>
  <c r="Q491" i="8"/>
  <c r="O491" i="8"/>
  <c r="I491" i="8"/>
  <c r="G491" i="8"/>
  <c r="Q490" i="8"/>
  <c r="O490" i="8"/>
  <c r="I490" i="8"/>
  <c r="G490" i="8"/>
  <c r="R489" i="8"/>
  <c r="Q489" i="8"/>
  <c r="O489" i="8"/>
  <c r="J489" i="8"/>
  <c r="I489" i="8"/>
  <c r="G489" i="8"/>
  <c r="Q488" i="8"/>
  <c r="O488" i="8"/>
  <c r="I488" i="8"/>
  <c r="G488" i="8"/>
  <c r="Q487" i="8"/>
  <c r="O487" i="8"/>
  <c r="I487" i="8"/>
  <c r="G487" i="8"/>
  <c r="Q486" i="8"/>
  <c r="O486" i="8"/>
  <c r="I486" i="8"/>
  <c r="G486" i="8"/>
  <c r="Q485" i="8"/>
  <c r="O485" i="8"/>
  <c r="I485" i="8"/>
  <c r="G485" i="8"/>
  <c r="R484" i="8"/>
  <c r="Q484" i="8"/>
  <c r="O484" i="8"/>
  <c r="J484" i="8"/>
  <c r="I484" i="8"/>
  <c r="G484" i="8"/>
  <c r="Q483" i="8"/>
  <c r="O483" i="8"/>
  <c r="I483" i="8"/>
  <c r="G483" i="8"/>
  <c r="Q482" i="8"/>
  <c r="O482" i="8"/>
  <c r="I482" i="8"/>
  <c r="G482" i="8"/>
  <c r="Q481" i="8"/>
  <c r="O481" i="8"/>
  <c r="I481" i="8"/>
  <c r="G481" i="8"/>
  <c r="Q480" i="8"/>
  <c r="O480" i="8"/>
  <c r="I480" i="8"/>
  <c r="G480" i="8"/>
  <c r="R479" i="8"/>
  <c r="Q479" i="8"/>
  <c r="O479" i="8"/>
  <c r="J479" i="8"/>
  <c r="I479" i="8"/>
  <c r="G479" i="8"/>
  <c r="Q478" i="8"/>
  <c r="O478" i="8"/>
  <c r="I478" i="8"/>
  <c r="G478" i="8"/>
  <c r="Q477" i="8"/>
  <c r="O477" i="8"/>
  <c r="I477" i="8"/>
  <c r="G477" i="8"/>
  <c r="Q476" i="8"/>
  <c r="O476" i="8"/>
  <c r="I476" i="8"/>
  <c r="G476" i="8"/>
  <c r="Q475" i="8"/>
  <c r="O475" i="8"/>
  <c r="I475" i="8"/>
  <c r="G475" i="8"/>
  <c r="R474" i="8"/>
  <c r="Q474" i="8"/>
  <c r="O474" i="8"/>
  <c r="J474" i="8"/>
  <c r="I474" i="8"/>
  <c r="G474" i="8"/>
  <c r="Q473" i="8"/>
  <c r="O473" i="8"/>
  <c r="I473" i="8"/>
  <c r="G473" i="8"/>
  <c r="Q472" i="8"/>
  <c r="O472" i="8"/>
  <c r="I472" i="8"/>
  <c r="G472" i="8"/>
  <c r="Q471" i="8"/>
  <c r="O471" i="8"/>
  <c r="I471" i="8"/>
  <c r="G471" i="8"/>
  <c r="Q470" i="8"/>
  <c r="O470" i="8"/>
  <c r="I470" i="8"/>
  <c r="G470" i="8"/>
  <c r="R469" i="8"/>
  <c r="Q469" i="8"/>
  <c r="O469" i="8"/>
  <c r="J469" i="8"/>
  <c r="I469" i="8"/>
  <c r="G469" i="8"/>
  <c r="Q468" i="8"/>
  <c r="O468" i="8"/>
  <c r="I468" i="8"/>
  <c r="G468" i="8"/>
  <c r="Q467" i="8"/>
  <c r="O467" i="8"/>
  <c r="I467" i="8"/>
  <c r="G467" i="8"/>
  <c r="Q466" i="8"/>
  <c r="O466" i="8"/>
  <c r="I466" i="8"/>
  <c r="G466" i="8"/>
  <c r="Q465" i="8"/>
  <c r="O465" i="8"/>
  <c r="I465" i="8"/>
  <c r="G465" i="8"/>
  <c r="R464" i="8"/>
  <c r="Q464" i="8"/>
  <c r="O464" i="8"/>
  <c r="J464" i="8"/>
  <c r="I464" i="8"/>
  <c r="G464" i="8"/>
  <c r="Q463" i="8"/>
  <c r="O463" i="8"/>
  <c r="I463" i="8"/>
  <c r="G463" i="8"/>
  <c r="Q462" i="8"/>
  <c r="O462" i="8"/>
  <c r="I462" i="8"/>
  <c r="G462" i="8"/>
  <c r="Q461" i="8"/>
  <c r="O461" i="8"/>
  <c r="I461" i="8"/>
  <c r="G461" i="8"/>
  <c r="Q460" i="8"/>
  <c r="O460" i="8"/>
  <c r="I460" i="8"/>
  <c r="G460" i="8"/>
  <c r="R459" i="8"/>
  <c r="Q459" i="8"/>
  <c r="O459" i="8"/>
  <c r="J459" i="8"/>
  <c r="I459" i="8"/>
  <c r="G459" i="8"/>
  <c r="Q458" i="8"/>
  <c r="O458" i="8"/>
  <c r="I458" i="8"/>
  <c r="G458" i="8"/>
  <c r="Q457" i="8"/>
  <c r="O457" i="8"/>
  <c r="I457" i="8"/>
  <c r="G457" i="8"/>
  <c r="Q456" i="8"/>
  <c r="O456" i="8"/>
  <c r="I456" i="8"/>
  <c r="G456" i="8"/>
  <c r="Q455" i="8"/>
  <c r="O455" i="8"/>
  <c r="I455" i="8"/>
  <c r="G455" i="8"/>
  <c r="R454" i="8"/>
  <c r="Q454" i="8"/>
  <c r="O454" i="8"/>
  <c r="J454" i="8"/>
  <c r="I454" i="8"/>
  <c r="G454" i="8"/>
  <c r="Q453" i="8"/>
  <c r="O453" i="8"/>
  <c r="I453" i="8"/>
  <c r="G453" i="8"/>
  <c r="Q452" i="8"/>
  <c r="O452" i="8"/>
  <c r="I452" i="8"/>
  <c r="G452" i="8"/>
  <c r="Q451" i="8"/>
  <c r="O451" i="8"/>
  <c r="I451" i="8"/>
  <c r="G451" i="8"/>
  <c r="Q450" i="8"/>
  <c r="O450" i="8"/>
  <c r="I450" i="8"/>
  <c r="G450" i="8"/>
  <c r="R449" i="8"/>
  <c r="Q449" i="8"/>
  <c r="O449" i="8"/>
  <c r="J449" i="8"/>
  <c r="I449" i="8"/>
  <c r="G449" i="8"/>
  <c r="Q448" i="8"/>
  <c r="O448" i="8"/>
  <c r="I448" i="8"/>
  <c r="G448" i="8"/>
  <c r="Q447" i="8"/>
  <c r="O447" i="8"/>
  <c r="I447" i="8"/>
  <c r="G447" i="8"/>
  <c r="Q446" i="8"/>
  <c r="O446" i="8"/>
  <c r="I446" i="8"/>
  <c r="G446" i="8"/>
  <c r="Q445" i="8"/>
  <c r="O445" i="8"/>
  <c r="I445" i="8"/>
  <c r="G445" i="8"/>
  <c r="R444" i="8"/>
  <c r="Q444" i="8"/>
  <c r="O444" i="8"/>
  <c r="J444" i="8"/>
  <c r="I444" i="8"/>
  <c r="G444" i="8"/>
  <c r="Q443" i="8"/>
  <c r="O443" i="8"/>
  <c r="I443" i="8"/>
  <c r="G443" i="8"/>
  <c r="Q442" i="8"/>
  <c r="O442" i="8"/>
  <c r="I442" i="8"/>
  <c r="G442" i="8"/>
  <c r="Q441" i="8"/>
  <c r="O441" i="8"/>
  <c r="I441" i="8"/>
  <c r="G441" i="8"/>
  <c r="Q440" i="8"/>
  <c r="O440" i="8"/>
  <c r="I440" i="8"/>
  <c r="G440" i="8"/>
  <c r="R439" i="8"/>
  <c r="Q439" i="8"/>
  <c r="O439" i="8"/>
  <c r="J439" i="8"/>
  <c r="I439" i="8"/>
  <c r="G439" i="8"/>
  <c r="Q438" i="8"/>
  <c r="O438" i="8"/>
  <c r="I438" i="8"/>
  <c r="G438" i="8"/>
  <c r="Q437" i="8"/>
  <c r="O437" i="8"/>
  <c r="I437" i="8"/>
  <c r="G437" i="8"/>
  <c r="Q436" i="8"/>
  <c r="O436" i="8"/>
  <c r="I436" i="8"/>
  <c r="G436" i="8"/>
  <c r="Q435" i="8"/>
  <c r="O435" i="8"/>
  <c r="I435" i="8"/>
  <c r="G435" i="8"/>
  <c r="R434" i="8"/>
  <c r="Q434" i="8"/>
  <c r="O434" i="8"/>
  <c r="J434" i="8"/>
  <c r="I434" i="8"/>
  <c r="G434" i="8"/>
  <c r="Q433" i="8"/>
  <c r="O433" i="8"/>
  <c r="I433" i="8"/>
  <c r="G433" i="8"/>
  <c r="Q432" i="8"/>
  <c r="O432" i="8"/>
  <c r="I432" i="8"/>
  <c r="G432" i="8"/>
  <c r="Q431" i="8"/>
  <c r="O431" i="8"/>
  <c r="I431" i="8"/>
  <c r="G431" i="8"/>
  <c r="Q430" i="8"/>
  <c r="O430" i="8"/>
  <c r="I430" i="8"/>
  <c r="G430" i="8"/>
  <c r="R429" i="8"/>
  <c r="Q429" i="8"/>
  <c r="O429" i="8"/>
  <c r="J429" i="8"/>
  <c r="I429" i="8"/>
  <c r="G429" i="8"/>
  <c r="Q428" i="8"/>
  <c r="O428" i="8"/>
  <c r="I428" i="8"/>
  <c r="G428" i="8"/>
  <c r="Q427" i="8"/>
  <c r="O427" i="8"/>
  <c r="I427" i="8"/>
  <c r="G427" i="8"/>
  <c r="Q426" i="8"/>
  <c r="O426" i="8"/>
  <c r="I426" i="8"/>
  <c r="G426" i="8"/>
  <c r="Q425" i="8"/>
  <c r="O425" i="8"/>
  <c r="I425" i="8"/>
  <c r="G425" i="8"/>
  <c r="R424" i="8"/>
  <c r="Q424" i="8"/>
  <c r="O424" i="8"/>
  <c r="J424" i="8"/>
  <c r="I424" i="8"/>
  <c r="G424" i="8"/>
  <c r="Q423" i="8"/>
  <c r="O423" i="8"/>
  <c r="I423" i="8"/>
  <c r="G423" i="8"/>
  <c r="Q422" i="8"/>
  <c r="O422" i="8"/>
  <c r="I422" i="8"/>
  <c r="G422" i="8"/>
  <c r="Q421" i="8"/>
  <c r="O421" i="8"/>
  <c r="I421" i="8"/>
  <c r="G421" i="8"/>
  <c r="Q420" i="8"/>
  <c r="O420" i="8"/>
  <c r="I420" i="8"/>
  <c r="G420" i="8"/>
  <c r="R419" i="8"/>
  <c r="Q419" i="8"/>
  <c r="O419" i="8"/>
  <c r="J419" i="8"/>
  <c r="I419" i="8"/>
  <c r="G419" i="8"/>
  <c r="Q418" i="8"/>
  <c r="O418" i="8"/>
  <c r="I418" i="8"/>
  <c r="G418" i="8"/>
  <c r="Q417" i="8"/>
  <c r="O417" i="8"/>
  <c r="I417" i="8"/>
  <c r="G417" i="8"/>
  <c r="Q416" i="8"/>
  <c r="O416" i="8"/>
  <c r="I416" i="8"/>
  <c r="G416" i="8"/>
  <c r="Q415" i="8"/>
  <c r="O415" i="8"/>
  <c r="I415" i="8"/>
  <c r="G415" i="8"/>
  <c r="R414" i="8"/>
  <c r="Q414" i="8"/>
  <c r="O414" i="8"/>
  <c r="J414" i="8"/>
  <c r="I414" i="8"/>
  <c r="G414" i="8"/>
  <c r="Q413" i="8"/>
  <c r="O413" i="8"/>
  <c r="I413" i="8"/>
  <c r="G413" i="8"/>
  <c r="Q412" i="8"/>
  <c r="O412" i="8"/>
  <c r="I412" i="8"/>
  <c r="G412" i="8"/>
  <c r="Q411" i="8"/>
  <c r="O411" i="8"/>
  <c r="I411" i="8"/>
  <c r="G411" i="8"/>
  <c r="Q410" i="8"/>
  <c r="O410" i="8"/>
  <c r="I410" i="8"/>
  <c r="G410" i="8"/>
  <c r="R409" i="8"/>
  <c r="Q409" i="8"/>
  <c r="O409" i="8"/>
  <c r="J409" i="8"/>
  <c r="I409" i="8"/>
  <c r="G409" i="8"/>
  <c r="Q408" i="8"/>
  <c r="O408" i="8"/>
  <c r="I408" i="8"/>
  <c r="G408" i="8"/>
  <c r="Q407" i="8"/>
  <c r="O407" i="8"/>
  <c r="I407" i="8"/>
  <c r="G407" i="8"/>
  <c r="Q406" i="8"/>
  <c r="O406" i="8"/>
  <c r="I406" i="8"/>
  <c r="G406" i="8"/>
  <c r="Q405" i="8"/>
  <c r="O405" i="8"/>
  <c r="I405" i="8"/>
  <c r="G405" i="8"/>
  <c r="R404" i="8"/>
  <c r="Q404" i="8"/>
  <c r="O404" i="8"/>
  <c r="J404" i="8"/>
  <c r="I404" i="8"/>
  <c r="G404" i="8"/>
  <c r="Q403" i="8"/>
  <c r="O403" i="8"/>
  <c r="I403" i="8"/>
  <c r="G403" i="8"/>
  <c r="Q402" i="8"/>
  <c r="O402" i="8"/>
  <c r="I402" i="8"/>
  <c r="G402" i="8"/>
  <c r="Q401" i="8"/>
  <c r="O401" i="8"/>
  <c r="I401" i="8"/>
  <c r="G401" i="8"/>
  <c r="Q400" i="8"/>
  <c r="O400" i="8"/>
  <c r="I400" i="8"/>
  <c r="G400" i="8"/>
  <c r="R399" i="8"/>
  <c r="Q399" i="8"/>
  <c r="O399" i="8"/>
  <c r="J399" i="8"/>
  <c r="I399" i="8"/>
  <c r="G399" i="8"/>
  <c r="Q398" i="8"/>
  <c r="O398" i="8"/>
  <c r="I398" i="8"/>
  <c r="G398" i="8"/>
  <c r="Q397" i="8"/>
  <c r="O397" i="8"/>
  <c r="I397" i="8"/>
  <c r="G397" i="8"/>
  <c r="Q396" i="8"/>
  <c r="O396" i="8"/>
  <c r="I396" i="8"/>
  <c r="G396" i="8"/>
  <c r="Q395" i="8"/>
  <c r="O395" i="8"/>
  <c r="I395" i="8"/>
  <c r="G395" i="8"/>
  <c r="R394" i="8"/>
  <c r="Q394" i="8"/>
  <c r="O394" i="8"/>
  <c r="J394" i="8"/>
  <c r="I394" i="8"/>
  <c r="G394" i="8"/>
  <c r="Q393" i="8"/>
  <c r="O393" i="8"/>
  <c r="I393" i="8"/>
  <c r="G393" i="8"/>
  <c r="Q392" i="8"/>
  <c r="O392" i="8"/>
  <c r="I392" i="8"/>
  <c r="G392" i="8"/>
  <c r="Q391" i="8"/>
  <c r="O391" i="8"/>
  <c r="I391" i="8"/>
  <c r="G391" i="8"/>
  <c r="Q390" i="8"/>
  <c r="O390" i="8"/>
  <c r="I390" i="8"/>
  <c r="G390" i="8"/>
  <c r="R389" i="8"/>
  <c r="Q389" i="8"/>
  <c r="O389" i="8"/>
  <c r="J389" i="8"/>
  <c r="I389" i="8"/>
  <c r="G389" i="8"/>
  <c r="Q388" i="8"/>
  <c r="O388" i="8"/>
  <c r="I388" i="8"/>
  <c r="G388" i="8"/>
  <c r="Q387" i="8"/>
  <c r="O387" i="8"/>
  <c r="I387" i="8"/>
  <c r="G387" i="8"/>
  <c r="Q386" i="8"/>
  <c r="O386" i="8"/>
  <c r="I386" i="8"/>
  <c r="G386" i="8"/>
  <c r="Q385" i="8"/>
  <c r="O385" i="8"/>
  <c r="I385" i="8"/>
  <c r="G385" i="8"/>
  <c r="R384" i="8"/>
  <c r="Q384" i="8"/>
  <c r="O384" i="8"/>
  <c r="J384" i="8"/>
  <c r="I384" i="8"/>
  <c r="G384" i="8"/>
  <c r="Q383" i="8"/>
  <c r="O383" i="8"/>
  <c r="I383" i="8"/>
  <c r="G383" i="8"/>
  <c r="Q382" i="8"/>
  <c r="O382" i="8"/>
  <c r="I382" i="8"/>
  <c r="G382" i="8"/>
  <c r="Q381" i="8"/>
  <c r="O381" i="8"/>
  <c r="I381" i="8"/>
  <c r="G381" i="8"/>
  <c r="Q380" i="8"/>
  <c r="O380" i="8"/>
  <c r="I380" i="8"/>
  <c r="G380" i="8"/>
  <c r="R379" i="8"/>
  <c r="Q379" i="8"/>
  <c r="O379" i="8"/>
  <c r="J379" i="8"/>
  <c r="I379" i="8"/>
  <c r="G379" i="8"/>
  <c r="Q378" i="8"/>
  <c r="O378" i="8"/>
  <c r="I378" i="8"/>
  <c r="G378" i="8"/>
  <c r="Q377" i="8"/>
  <c r="O377" i="8"/>
  <c r="I377" i="8"/>
  <c r="G377" i="8"/>
  <c r="Q376" i="8"/>
  <c r="O376" i="8"/>
  <c r="I376" i="8"/>
  <c r="G376" i="8"/>
  <c r="Q375" i="8"/>
  <c r="O375" i="8"/>
  <c r="I375" i="8"/>
  <c r="G375" i="8"/>
  <c r="R374" i="8"/>
  <c r="Q374" i="8"/>
  <c r="O374" i="8"/>
  <c r="J374" i="8"/>
  <c r="I374" i="8"/>
  <c r="G374" i="8"/>
  <c r="Q373" i="8"/>
  <c r="O373" i="8"/>
  <c r="I373" i="8"/>
  <c r="G373" i="8"/>
  <c r="Q372" i="8"/>
  <c r="O372" i="8"/>
  <c r="I372" i="8"/>
  <c r="G372" i="8"/>
  <c r="Q371" i="8"/>
  <c r="O371" i="8"/>
  <c r="I371" i="8"/>
  <c r="G371" i="8"/>
  <c r="Q370" i="8"/>
  <c r="O370" i="8"/>
  <c r="I370" i="8"/>
  <c r="G370" i="8"/>
  <c r="R369" i="8"/>
  <c r="Q369" i="8"/>
  <c r="O369" i="8"/>
  <c r="J369" i="8"/>
  <c r="I369" i="8"/>
  <c r="G369" i="8"/>
  <c r="Q368" i="8"/>
  <c r="O368" i="8"/>
  <c r="I368" i="8"/>
  <c r="G368" i="8"/>
  <c r="Q367" i="8"/>
  <c r="O367" i="8"/>
  <c r="I367" i="8"/>
  <c r="G367" i="8"/>
  <c r="Q366" i="8"/>
  <c r="O366" i="8"/>
  <c r="I366" i="8"/>
  <c r="G366" i="8"/>
  <c r="Q365" i="8"/>
  <c r="O365" i="8"/>
  <c r="I365" i="8"/>
  <c r="G365" i="8"/>
  <c r="R364" i="8"/>
  <c r="Q364" i="8"/>
  <c r="O364" i="8"/>
  <c r="J364" i="8"/>
  <c r="I364" i="8"/>
  <c r="G364" i="8"/>
  <c r="Q363" i="8"/>
  <c r="O363" i="8"/>
  <c r="I363" i="8"/>
  <c r="G363" i="8"/>
  <c r="Q362" i="8"/>
  <c r="O362" i="8"/>
  <c r="I362" i="8"/>
  <c r="G362" i="8"/>
  <c r="Q361" i="8"/>
  <c r="O361" i="8"/>
  <c r="I361" i="8"/>
  <c r="G361" i="8"/>
  <c r="Q360" i="8"/>
  <c r="O360" i="8"/>
  <c r="I360" i="8"/>
  <c r="G360" i="8"/>
  <c r="R359" i="8"/>
  <c r="Q359" i="8"/>
  <c r="O359" i="8"/>
  <c r="J359" i="8"/>
  <c r="I359" i="8"/>
  <c r="G359" i="8"/>
  <c r="Q358" i="8"/>
  <c r="O358" i="8"/>
  <c r="I358" i="8"/>
  <c r="G358" i="8"/>
  <c r="Q357" i="8"/>
  <c r="O357" i="8"/>
  <c r="I357" i="8"/>
  <c r="G357" i="8"/>
  <c r="Q356" i="8"/>
  <c r="O356" i="8"/>
  <c r="I356" i="8"/>
  <c r="G356" i="8"/>
  <c r="Q355" i="8"/>
  <c r="O355" i="8"/>
  <c r="I355" i="8"/>
  <c r="G355" i="8"/>
  <c r="R354" i="8"/>
  <c r="Q354" i="8"/>
  <c r="O354" i="8"/>
  <c r="J354" i="8"/>
  <c r="I354" i="8"/>
  <c r="G354" i="8"/>
  <c r="Q353" i="8"/>
  <c r="O353" i="8"/>
  <c r="I353" i="8"/>
  <c r="G353" i="8"/>
  <c r="Q352" i="8"/>
  <c r="O352" i="8"/>
  <c r="I352" i="8"/>
  <c r="G352" i="8"/>
  <c r="Q351" i="8"/>
  <c r="O351" i="8"/>
  <c r="I351" i="8"/>
  <c r="G351" i="8"/>
  <c r="Q350" i="8"/>
  <c r="O350" i="8"/>
  <c r="I350" i="8"/>
  <c r="G350" i="8"/>
  <c r="R349" i="8"/>
  <c r="Q349" i="8"/>
  <c r="O349" i="8"/>
  <c r="J349" i="8"/>
  <c r="I349" i="8"/>
  <c r="G349" i="8"/>
  <c r="Q348" i="8"/>
  <c r="O348" i="8"/>
  <c r="I348" i="8"/>
  <c r="G348" i="8"/>
  <c r="Q347" i="8"/>
  <c r="O347" i="8"/>
  <c r="I347" i="8"/>
  <c r="G347" i="8"/>
  <c r="Q346" i="8"/>
  <c r="O346" i="8"/>
  <c r="I346" i="8"/>
  <c r="G346" i="8"/>
  <c r="Q345" i="8"/>
  <c r="O345" i="8"/>
  <c r="I345" i="8"/>
  <c r="G345" i="8"/>
  <c r="R344" i="8"/>
  <c r="Q344" i="8"/>
  <c r="O344" i="8"/>
  <c r="J344" i="8"/>
  <c r="I344" i="8"/>
  <c r="G344" i="8"/>
  <c r="Q343" i="8"/>
  <c r="O343" i="8"/>
  <c r="I343" i="8"/>
  <c r="G343" i="8"/>
  <c r="Q342" i="8"/>
  <c r="O342" i="8"/>
  <c r="I342" i="8"/>
  <c r="G342" i="8"/>
  <c r="Q341" i="8"/>
  <c r="O341" i="8"/>
  <c r="I341" i="8"/>
  <c r="G341" i="8"/>
  <c r="Q340" i="8"/>
  <c r="O340" i="8"/>
  <c r="I340" i="8"/>
  <c r="G340" i="8"/>
  <c r="R339" i="8"/>
  <c r="Q339" i="8"/>
  <c r="O339" i="8"/>
  <c r="J339" i="8"/>
  <c r="I339" i="8"/>
  <c r="G339" i="8"/>
  <c r="Q338" i="8"/>
  <c r="O338" i="8"/>
  <c r="I338" i="8"/>
  <c r="G338" i="8"/>
  <c r="Q337" i="8"/>
  <c r="O337" i="8"/>
  <c r="I337" i="8"/>
  <c r="G337" i="8"/>
  <c r="Q336" i="8"/>
  <c r="O336" i="8"/>
  <c r="I336" i="8"/>
  <c r="G336" i="8"/>
  <c r="Q335" i="8"/>
  <c r="O335" i="8"/>
  <c r="I335" i="8"/>
  <c r="G335" i="8"/>
  <c r="R334" i="8"/>
  <c r="Q334" i="8"/>
  <c r="O334" i="8"/>
  <c r="J334" i="8"/>
  <c r="I334" i="8"/>
  <c r="G334" i="8"/>
  <c r="Q333" i="8"/>
  <c r="O333" i="8"/>
  <c r="I333" i="8"/>
  <c r="G333" i="8"/>
  <c r="Q332" i="8"/>
  <c r="O332" i="8"/>
  <c r="I332" i="8"/>
  <c r="G332" i="8"/>
  <c r="Q331" i="8"/>
  <c r="O331" i="8"/>
  <c r="I331" i="8"/>
  <c r="G331" i="8"/>
  <c r="Q330" i="8"/>
  <c r="O330" i="8"/>
  <c r="I330" i="8"/>
  <c r="G330" i="8"/>
  <c r="R329" i="8"/>
  <c r="Q329" i="8"/>
  <c r="O329" i="8"/>
  <c r="J329" i="8"/>
  <c r="I329" i="8"/>
  <c r="G329" i="8"/>
  <c r="Q328" i="8"/>
  <c r="O328" i="8"/>
  <c r="I328" i="8"/>
  <c r="G328" i="8"/>
  <c r="Q327" i="8"/>
  <c r="O327" i="8"/>
  <c r="I327" i="8"/>
  <c r="G327" i="8"/>
  <c r="Q326" i="8"/>
  <c r="O326" i="8"/>
  <c r="I326" i="8"/>
  <c r="G326" i="8"/>
  <c r="Q325" i="8"/>
  <c r="O325" i="8"/>
  <c r="I325" i="8"/>
  <c r="G325" i="8"/>
  <c r="R324" i="8"/>
  <c r="Q324" i="8"/>
  <c r="O324" i="8"/>
  <c r="J324" i="8"/>
  <c r="I324" i="8"/>
  <c r="G324" i="8"/>
  <c r="Q323" i="8"/>
  <c r="O323" i="8"/>
  <c r="I323" i="8"/>
  <c r="G323" i="8"/>
  <c r="Q322" i="8"/>
  <c r="O322" i="8"/>
  <c r="I322" i="8"/>
  <c r="G322" i="8"/>
  <c r="Q321" i="8"/>
  <c r="O321" i="8"/>
  <c r="I321" i="8"/>
  <c r="G321" i="8"/>
  <c r="Q320" i="8"/>
  <c r="O320" i="8"/>
  <c r="I320" i="8"/>
  <c r="G320" i="8"/>
  <c r="R319" i="8"/>
  <c r="Q319" i="8"/>
  <c r="O319" i="8"/>
  <c r="J319" i="8"/>
  <c r="I319" i="8"/>
  <c r="G319" i="8"/>
  <c r="Q318" i="8"/>
  <c r="O318" i="8"/>
  <c r="I318" i="8"/>
  <c r="G318" i="8"/>
  <c r="Q317" i="8"/>
  <c r="O317" i="8"/>
  <c r="I317" i="8"/>
  <c r="G317" i="8"/>
  <c r="Q316" i="8"/>
  <c r="O316" i="8"/>
  <c r="I316" i="8"/>
  <c r="G316" i="8"/>
  <c r="Q315" i="8"/>
  <c r="O315" i="8"/>
  <c r="I315" i="8"/>
  <c r="G315" i="8"/>
  <c r="R314" i="8"/>
  <c r="Q314" i="8"/>
  <c r="O314" i="8"/>
  <c r="J314" i="8"/>
  <c r="I314" i="8"/>
  <c r="G314" i="8"/>
  <c r="Q313" i="8"/>
  <c r="O313" i="8"/>
  <c r="I313" i="8"/>
  <c r="G313" i="8"/>
  <c r="Q312" i="8"/>
  <c r="O312" i="8"/>
  <c r="I312" i="8"/>
  <c r="G312" i="8"/>
  <c r="Q311" i="8"/>
  <c r="O311" i="8"/>
  <c r="I311" i="8"/>
  <c r="G311" i="8"/>
  <c r="Q310" i="8"/>
  <c r="O310" i="8"/>
  <c r="I310" i="8"/>
  <c r="G310" i="8"/>
  <c r="R309" i="8"/>
  <c r="Q309" i="8"/>
  <c r="O309" i="8"/>
  <c r="J309" i="8"/>
  <c r="I309" i="8"/>
  <c r="G309" i="8"/>
  <c r="Q308" i="8"/>
  <c r="O308" i="8"/>
  <c r="I308" i="8"/>
  <c r="G308" i="8"/>
  <c r="Q307" i="8"/>
  <c r="O307" i="8"/>
  <c r="I307" i="8"/>
  <c r="G307" i="8"/>
  <c r="Q306" i="8"/>
  <c r="O306" i="8"/>
  <c r="I306" i="8"/>
  <c r="G306" i="8"/>
  <c r="Q305" i="8"/>
  <c r="O305" i="8"/>
  <c r="I305" i="8"/>
  <c r="G305" i="8"/>
  <c r="R304" i="8"/>
  <c r="Q304" i="8"/>
  <c r="O304" i="8"/>
  <c r="J304" i="8"/>
  <c r="I304" i="8"/>
  <c r="G304" i="8"/>
  <c r="Q303" i="8"/>
  <c r="O303" i="8"/>
  <c r="I303" i="8"/>
  <c r="G303" i="8"/>
  <c r="Q302" i="8"/>
  <c r="O302" i="8"/>
  <c r="I302" i="8"/>
  <c r="G302" i="8"/>
  <c r="Q301" i="8"/>
  <c r="O301" i="8"/>
  <c r="I301" i="8"/>
  <c r="G301" i="8"/>
  <c r="Q300" i="8"/>
  <c r="O300" i="8"/>
  <c r="I300" i="8"/>
  <c r="G300" i="8"/>
  <c r="R299" i="8"/>
  <c r="Q299" i="8"/>
  <c r="O299" i="8"/>
  <c r="J299" i="8"/>
  <c r="I299" i="8"/>
  <c r="G299" i="8"/>
  <c r="Q298" i="8"/>
  <c r="O298" i="8"/>
  <c r="I298" i="8"/>
  <c r="G298" i="8"/>
  <c r="Q297" i="8"/>
  <c r="O297" i="8"/>
  <c r="I297" i="8"/>
  <c r="G297" i="8"/>
  <c r="Q296" i="8"/>
  <c r="O296" i="8"/>
  <c r="I296" i="8"/>
  <c r="G296" i="8"/>
  <c r="Q295" i="8"/>
  <c r="O295" i="8"/>
  <c r="I295" i="8"/>
  <c r="G295" i="8"/>
  <c r="R294" i="8"/>
  <c r="Q294" i="8"/>
  <c r="O294" i="8"/>
  <c r="J294" i="8"/>
  <c r="I294" i="8"/>
  <c r="G294" i="8"/>
  <c r="Q293" i="8"/>
  <c r="O293" i="8"/>
  <c r="I293" i="8"/>
  <c r="G293" i="8"/>
  <c r="Q292" i="8"/>
  <c r="O292" i="8"/>
  <c r="I292" i="8"/>
  <c r="G292" i="8"/>
  <c r="Q291" i="8"/>
  <c r="O291" i="8"/>
  <c r="I291" i="8"/>
  <c r="G291" i="8"/>
  <c r="Q290" i="8"/>
  <c r="O290" i="8"/>
  <c r="I290" i="8"/>
  <c r="G290" i="8"/>
  <c r="R289" i="8"/>
  <c r="Q289" i="8"/>
  <c r="O289" i="8"/>
  <c r="J289" i="8"/>
  <c r="I289" i="8"/>
  <c r="G289" i="8"/>
  <c r="Q288" i="8"/>
  <c r="O288" i="8"/>
  <c r="I288" i="8"/>
  <c r="G288" i="8"/>
  <c r="Q287" i="8"/>
  <c r="O287" i="8"/>
  <c r="I287" i="8"/>
  <c r="G287" i="8"/>
  <c r="Q286" i="8"/>
  <c r="O286" i="8"/>
  <c r="I286" i="8"/>
  <c r="G286" i="8"/>
  <c r="Q285" i="8"/>
  <c r="O285" i="8"/>
  <c r="I285" i="8"/>
  <c r="G285" i="8"/>
  <c r="R284" i="8"/>
  <c r="Q284" i="8"/>
  <c r="O284" i="8"/>
  <c r="J284" i="8"/>
  <c r="I284" i="8"/>
  <c r="G284" i="8"/>
  <c r="Q283" i="8"/>
  <c r="O283" i="8"/>
  <c r="I283" i="8"/>
  <c r="G283" i="8"/>
  <c r="Q282" i="8"/>
  <c r="O282" i="8"/>
  <c r="I282" i="8"/>
  <c r="G282" i="8"/>
  <c r="Q281" i="8"/>
  <c r="O281" i="8"/>
  <c r="I281" i="8"/>
  <c r="G281" i="8"/>
  <c r="Q280" i="8"/>
  <c r="O280" i="8"/>
  <c r="I280" i="8"/>
  <c r="G280" i="8"/>
  <c r="R279" i="8"/>
  <c r="Q279" i="8"/>
  <c r="O279" i="8"/>
  <c r="J279" i="8"/>
  <c r="I279" i="8"/>
  <c r="G279" i="8"/>
  <c r="Q278" i="8"/>
  <c r="O278" i="8"/>
  <c r="I278" i="8"/>
  <c r="G278" i="8"/>
  <c r="Q277" i="8"/>
  <c r="O277" i="8"/>
  <c r="I277" i="8"/>
  <c r="G277" i="8"/>
  <c r="Q276" i="8"/>
  <c r="O276" i="8"/>
  <c r="I276" i="8"/>
  <c r="G276" i="8"/>
  <c r="Q275" i="8"/>
  <c r="O275" i="8"/>
  <c r="I275" i="8"/>
  <c r="G275" i="8"/>
  <c r="R274" i="8"/>
  <c r="Q274" i="8"/>
  <c r="O274" i="8"/>
  <c r="J274" i="8"/>
  <c r="I274" i="8"/>
  <c r="G274" i="8"/>
  <c r="Q273" i="8"/>
  <c r="O273" i="8"/>
  <c r="I273" i="8"/>
  <c r="G273" i="8"/>
  <c r="Q272" i="8"/>
  <c r="O272" i="8"/>
  <c r="I272" i="8"/>
  <c r="G272" i="8"/>
  <c r="Q271" i="8"/>
  <c r="O271" i="8"/>
  <c r="I271" i="8"/>
  <c r="G271" i="8"/>
  <c r="Q270" i="8"/>
  <c r="O270" i="8"/>
  <c r="I270" i="8"/>
  <c r="G270" i="8"/>
  <c r="R269" i="8"/>
  <c r="Q269" i="8"/>
  <c r="O269" i="8"/>
  <c r="J269" i="8"/>
  <c r="I269" i="8"/>
  <c r="G269" i="8"/>
  <c r="Q268" i="8"/>
  <c r="O268" i="8"/>
  <c r="I268" i="8"/>
  <c r="G268" i="8"/>
  <c r="Q267" i="8"/>
  <c r="O267" i="8"/>
  <c r="I267" i="8"/>
  <c r="G267" i="8"/>
  <c r="Q266" i="8"/>
  <c r="O266" i="8"/>
  <c r="I266" i="8"/>
  <c r="G266" i="8"/>
  <c r="Q265" i="8"/>
  <c r="O265" i="8"/>
  <c r="I265" i="8"/>
  <c r="G265" i="8"/>
  <c r="R264" i="8"/>
  <c r="Q264" i="8"/>
  <c r="O264" i="8"/>
  <c r="J264" i="8"/>
  <c r="I264" i="8"/>
  <c r="G264" i="8"/>
  <c r="Q263" i="8"/>
  <c r="O263" i="8"/>
  <c r="I263" i="8"/>
  <c r="G263" i="8"/>
  <c r="Q262" i="8"/>
  <c r="O262" i="8"/>
  <c r="I262" i="8"/>
  <c r="G262" i="8"/>
  <c r="Q261" i="8"/>
  <c r="O261" i="8"/>
  <c r="I261" i="8"/>
  <c r="G261" i="8"/>
  <c r="Q260" i="8"/>
  <c r="O260" i="8"/>
  <c r="I260" i="8"/>
  <c r="G260" i="8"/>
  <c r="R259" i="8"/>
  <c r="Q259" i="8"/>
  <c r="O259" i="8"/>
  <c r="J259" i="8"/>
  <c r="I259" i="8"/>
  <c r="G259" i="8"/>
  <c r="Q258" i="8"/>
  <c r="O258" i="8"/>
  <c r="I258" i="8"/>
  <c r="G258" i="8"/>
  <c r="Q257" i="8"/>
  <c r="O257" i="8"/>
  <c r="I257" i="8"/>
  <c r="G257" i="8"/>
  <c r="Q256" i="8"/>
  <c r="O256" i="8"/>
  <c r="I256" i="8"/>
  <c r="G256" i="8"/>
  <c r="Q255" i="8"/>
  <c r="O255" i="8"/>
  <c r="I255" i="8"/>
  <c r="G255" i="8"/>
  <c r="R254" i="8"/>
  <c r="Q254" i="8"/>
  <c r="O254" i="8"/>
  <c r="J254" i="8"/>
  <c r="I254" i="8"/>
  <c r="G254" i="8"/>
  <c r="Q253" i="8"/>
  <c r="O253" i="8"/>
  <c r="I253" i="8"/>
  <c r="G253" i="8"/>
  <c r="Q252" i="8"/>
  <c r="O252" i="8"/>
  <c r="I252" i="8"/>
  <c r="G252" i="8"/>
  <c r="Q251" i="8"/>
  <c r="O251" i="8"/>
  <c r="I251" i="8"/>
  <c r="G251" i="8"/>
  <c r="Q250" i="8"/>
  <c r="O250" i="8"/>
  <c r="I250" i="8"/>
  <c r="G250" i="8"/>
  <c r="R249" i="8"/>
  <c r="Q249" i="8"/>
  <c r="O249" i="8"/>
  <c r="J249" i="8"/>
  <c r="I249" i="8"/>
  <c r="G249" i="8"/>
  <c r="Q248" i="8"/>
  <c r="O248" i="8"/>
  <c r="I248" i="8"/>
  <c r="G248" i="8"/>
  <c r="Q247" i="8"/>
  <c r="O247" i="8"/>
  <c r="I247" i="8"/>
  <c r="G247" i="8"/>
  <c r="Q246" i="8"/>
  <c r="O246" i="8"/>
  <c r="I246" i="8"/>
  <c r="G246" i="8"/>
  <c r="Q245" i="8"/>
  <c r="O245" i="8"/>
  <c r="I245" i="8"/>
  <c r="G245" i="8"/>
  <c r="R244" i="8"/>
  <c r="Q244" i="8"/>
  <c r="O244" i="8"/>
  <c r="J244" i="8"/>
  <c r="I244" i="8"/>
  <c r="G244" i="8"/>
  <c r="Q243" i="8"/>
  <c r="O243" i="8"/>
  <c r="I243" i="8"/>
  <c r="G243" i="8"/>
  <c r="Q242" i="8"/>
  <c r="O242" i="8"/>
  <c r="I242" i="8"/>
  <c r="G242" i="8"/>
  <c r="Q241" i="8"/>
  <c r="O241" i="8"/>
  <c r="I241" i="8"/>
  <c r="G241" i="8"/>
  <c r="Q240" i="8"/>
  <c r="O240" i="8"/>
  <c r="I240" i="8"/>
  <c r="G240" i="8"/>
  <c r="R239" i="8"/>
  <c r="Q239" i="8"/>
  <c r="O239" i="8"/>
  <c r="J239" i="8"/>
  <c r="I239" i="8"/>
  <c r="G239" i="8"/>
  <c r="Q238" i="8"/>
  <c r="O238" i="8"/>
  <c r="I238" i="8"/>
  <c r="G238" i="8"/>
  <c r="Q237" i="8"/>
  <c r="O237" i="8"/>
  <c r="I237" i="8"/>
  <c r="G237" i="8"/>
  <c r="Q236" i="8"/>
  <c r="O236" i="8"/>
  <c r="I236" i="8"/>
  <c r="G236" i="8"/>
  <c r="Q235" i="8"/>
  <c r="O235" i="8"/>
  <c r="I235" i="8"/>
  <c r="G235" i="8"/>
  <c r="R234" i="8"/>
  <c r="Q234" i="8"/>
  <c r="O234" i="8"/>
  <c r="J234" i="8"/>
  <c r="I234" i="8"/>
  <c r="G234" i="8"/>
  <c r="Q233" i="8"/>
  <c r="O233" i="8"/>
  <c r="I233" i="8"/>
  <c r="G233" i="8"/>
  <c r="Q232" i="8"/>
  <c r="O232" i="8"/>
  <c r="I232" i="8"/>
  <c r="G232" i="8"/>
  <c r="Q231" i="8"/>
  <c r="O231" i="8"/>
  <c r="I231" i="8"/>
  <c r="G231" i="8"/>
  <c r="Q230" i="8"/>
  <c r="O230" i="8"/>
  <c r="I230" i="8"/>
  <c r="G230" i="8"/>
  <c r="R229" i="8"/>
  <c r="Q229" i="8"/>
  <c r="O229" i="8"/>
  <c r="J229" i="8"/>
  <c r="I229" i="8"/>
  <c r="G229" i="8"/>
  <c r="Q228" i="8"/>
  <c r="O228" i="8"/>
  <c r="I228" i="8"/>
  <c r="G228" i="8"/>
  <c r="Q227" i="8"/>
  <c r="O227" i="8"/>
  <c r="I227" i="8"/>
  <c r="G227" i="8"/>
  <c r="Q226" i="8"/>
  <c r="O226" i="8"/>
  <c r="I226" i="8"/>
  <c r="G226" i="8"/>
  <c r="Q225" i="8"/>
  <c r="O225" i="8"/>
  <c r="I225" i="8"/>
  <c r="G225" i="8"/>
  <c r="R224" i="8"/>
  <c r="Q224" i="8"/>
  <c r="O224" i="8"/>
  <c r="J224" i="8"/>
  <c r="I224" i="8"/>
  <c r="G224" i="8"/>
  <c r="Q223" i="8"/>
  <c r="O223" i="8"/>
  <c r="I223" i="8"/>
  <c r="G223" i="8"/>
  <c r="Q222" i="8"/>
  <c r="O222" i="8"/>
  <c r="I222" i="8"/>
  <c r="G222" i="8"/>
  <c r="Q221" i="8"/>
  <c r="O221" i="8"/>
  <c r="I221" i="8"/>
  <c r="G221" i="8"/>
  <c r="Q220" i="8"/>
  <c r="O220" i="8"/>
  <c r="I220" i="8"/>
  <c r="G220" i="8"/>
  <c r="R219" i="8"/>
  <c r="Q219" i="8"/>
  <c r="O219" i="8"/>
  <c r="J219" i="8"/>
  <c r="I219" i="8"/>
  <c r="G219" i="8"/>
  <c r="Q218" i="8"/>
  <c r="O218" i="8"/>
  <c r="I218" i="8"/>
  <c r="G218" i="8"/>
  <c r="Q217" i="8"/>
  <c r="O217" i="8"/>
  <c r="I217" i="8"/>
  <c r="G217" i="8"/>
  <c r="Q216" i="8"/>
  <c r="O216" i="8"/>
  <c r="I216" i="8"/>
  <c r="G216" i="8"/>
  <c r="Q215" i="8"/>
  <c r="O215" i="8"/>
  <c r="I215" i="8"/>
  <c r="G215" i="8"/>
  <c r="R214" i="8"/>
  <c r="Q214" i="8"/>
  <c r="O214" i="8"/>
  <c r="J214" i="8"/>
  <c r="I214" i="8"/>
  <c r="G214" i="8"/>
  <c r="Q213" i="8"/>
  <c r="O213" i="8"/>
  <c r="I213" i="8"/>
  <c r="G213" i="8"/>
  <c r="Q212" i="8"/>
  <c r="O212" i="8"/>
  <c r="I212" i="8"/>
  <c r="G212" i="8"/>
  <c r="Q211" i="8"/>
  <c r="O211" i="8"/>
  <c r="I211" i="8"/>
  <c r="G211" i="8"/>
  <c r="Q210" i="8"/>
  <c r="O210" i="8"/>
  <c r="I210" i="8"/>
  <c r="G210" i="8"/>
  <c r="R209" i="8"/>
  <c r="Q209" i="8"/>
  <c r="O209" i="8"/>
  <c r="J209" i="8"/>
  <c r="I209" i="8"/>
  <c r="G209" i="8"/>
  <c r="Q208" i="8"/>
  <c r="O208" i="8"/>
  <c r="I208" i="8"/>
  <c r="G208" i="8"/>
  <c r="Q207" i="8"/>
  <c r="O207" i="8"/>
  <c r="I207" i="8"/>
  <c r="G207" i="8"/>
  <c r="Q206" i="8"/>
  <c r="O206" i="8"/>
  <c r="I206" i="8"/>
  <c r="G206" i="8"/>
  <c r="Q205" i="8"/>
  <c r="O205" i="8"/>
  <c r="I205" i="8"/>
  <c r="G205" i="8"/>
  <c r="R204" i="8"/>
  <c r="Q204" i="8"/>
  <c r="O204" i="8"/>
  <c r="J204" i="8"/>
  <c r="I204" i="8"/>
  <c r="G204" i="8"/>
  <c r="Q203" i="8"/>
  <c r="O203" i="8"/>
  <c r="I203" i="8"/>
  <c r="G203" i="8"/>
  <c r="Q202" i="8"/>
  <c r="O202" i="8"/>
  <c r="I202" i="8"/>
  <c r="G202" i="8"/>
  <c r="Q201" i="8"/>
  <c r="O201" i="8"/>
  <c r="I201" i="8"/>
  <c r="G201" i="8"/>
  <c r="Q200" i="8"/>
  <c r="O200" i="8"/>
  <c r="I200" i="8"/>
  <c r="G200" i="8"/>
  <c r="R199" i="8"/>
  <c r="Q199" i="8"/>
  <c r="O199" i="8"/>
  <c r="J199" i="8"/>
  <c r="I199" i="8"/>
  <c r="G199" i="8"/>
  <c r="Q198" i="8"/>
  <c r="O198" i="8"/>
  <c r="I198" i="8"/>
  <c r="G198" i="8"/>
  <c r="Q197" i="8"/>
  <c r="O197" i="8"/>
  <c r="I197" i="8"/>
  <c r="G197" i="8"/>
  <c r="Q196" i="8"/>
  <c r="O196" i="8"/>
  <c r="I196" i="8"/>
  <c r="G196" i="8"/>
  <c r="Q195" i="8"/>
  <c r="O195" i="8"/>
  <c r="I195" i="8"/>
  <c r="G195" i="8"/>
  <c r="R194" i="8"/>
  <c r="Q194" i="8"/>
  <c r="O194" i="8"/>
  <c r="J194" i="8"/>
  <c r="I194" i="8"/>
  <c r="G194" i="8"/>
  <c r="Q193" i="8"/>
  <c r="O193" i="8"/>
  <c r="I193" i="8"/>
  <c r="G193" i="8"/>
  <c r="Q192" i="8"/>
  <c r="O192" i="8"/>
  <c r="I192" i="8"/>
  <c r="G192" i="8"/>
  <c r="Q191" i="8"/>
  <c r="O191" i="8"/>
  <c r="I191" i="8"/>
  <c r="G191" i="8"/>
  <c r="Q190" i="8"/>
  <c r="O190" i="8"/>
  <c r="I190" i="8"/>
  <c r="G190" i="8"/>
  <c r="R189" i="8"/>
  <c r="Q189" i="8"/>
  <c r="O189" i="8"/>
  <c r="J189" i="8"/>
  <c r="I189" i="8"/>
  <c r="G189" i="8"/>
  <c r="Q188" i="8"/>
  <c r="O188" i="8"/>
  <c r="I188" i="8"/>
  <c r="G188" i="8"/>
  <c r="Q187" i="8"/>
  <c r="O187" i="8"/>
  <c r="I187" i="8"/>
  <c r="G187" i="8"/>
  <c r="Q186" i="8"/>
  <c r="O186" i="8"/>
  <c r="I186" i="8"/>
  <c r="G186" i="8"/>
  <c r="Q185" i="8"/>
  <c r="O185" i="8"/>
  <c r="I185" i="8"/>
  <c r="G185" i="8"/>
  <c r="R184" i="8"/>
  <c r="Q184" i="8"/>
  <c r="O184" i="8"/>
  <c r="J184" i="8"/>
  <c r="I184" i="8"/>
  <c r="G184" i="8"/>
  <c r="Q183" i="8"/>
  <c r="O183" i="8"/>
  <c r="I183" i="8"/>
  <c r="G183" i="8"/>
  <c r="Q182" i="8"/>
  <c r="O182" i="8"/>
  <c r="I182" i="8"/>
  <c r="G182" i="8"/>
  <c r="Q181" i="8"/>
  <c r="O181" i="8"/>
  <c r="I181" i="8"/>
  <c r="G181" i="8"/>
  <c r="Q180" i="8"/>
  <c r="O180" i="8"/>
  <c r="I180" i="8"/>
  <c r="G180" i="8"/>
  <c r="R179" i="8"/>
  <c r="Q179" i="8"/>
  <c r="O179" i="8"/>
  <c r="J179" i="8"/>
  <c r="I179" i="8"/>
  <c r="G179" i="8"/>
  <c r="Q178" i="8"/>
  <c r="O178" i="8"/>
  <c r="I178" i="8"/>
  <c r="G178" i="8"/>
  <c r="Q177" i="8"/>
  <c r="O177" i="8"/>
  <c r="I177" i="8"/>
  <c r="G177" i="8"/>
  <c r="Q176" i="8"/>
  <c r="O176" i="8"/>
  <c r="I176" i="8"/>
  <c r="G176" i="8"/>
  <c r="Q175" i="8"/>
  <c r="O175" i="8"/>
  <c r="I175" i="8"/>
  <c r="G175" i="8"/>
  <c r="R174" i="8"/>
  <c r="Q174" i="8"/>
  <c r="O174" i="8"/>
  <c r="J174" i="8"/>
  <c r="I174" i="8"/>
  <c r="G174" i="8"/>
  <c r="Q173" i="8"/>
  <c r="O173" i="8"/>
  <c r="I173" i="8"/>
  <c r="G173" i="8"/>
  <c r="Q172" i="8"/>
  <c r="O172" i="8"/>
  <c r="I172" i="8"/>
  <c r="G172" i="8"/>
  <c r="Q171" i="8"/>
  <c r="O171" i="8"/>
  <c r="I171" i="8"/>
  <c r="G171" i="8"/>
  <c r="Q170" i="8"/>
  <c r="O170" i="8"/>
  <c r="I170" i="8"/>
  <c r="G170" i="8"/>
  <c r="R169" i="8"/>
  <c r="Q169" i="8"/>
  <c r="O169" i="8"/>
  <c r="J169" i="8"/>
  <c r="I169" i="8"/>
  <c r="G169" i="8"/>
  <c r="Q168" i="8"/>
  <c r="O168" i="8"/>
  <c r="I168" i="8"/>
  <c r="G168" i="8"/>
  <c r="Q167" i="8"/>
  <c r="O167" i="8"/>
  <c r="I167" i="8"/>
  <c r="G167" i="8"/>
  <c r="Q166" i="8"/>
  <c r="O166" i="8"/>
  <c r="I166" i="8"/>
  <c r="G166" i="8"/>
  <c r="Q165" i="8"/>
  <c r="O165" i="8"/>
  <c r="I165" i="8"/>
  <c r="G165" i="8"/>
  <c r="R164" i="8"/>
  <c r="Q164" i="8"/>
  <c r="O164" i="8"/>
  <c r="J164" i="8"/>
  <c r="I164" i="8"/>
  <c r="G164" i="8"/>
  <c r="Q163" i="8"/>
  <c r="O163" i="8"/>
  <c r="I163" i="8"/>
  <c r="G163" i="8"/>
  <c r="Q162" i="8"/>
  <c r="O162" i="8"/>
  <c r="I162" i="8"/>
  <c r="G162" i="8"/>
  <c r="Q161" i="8"/>
  <c r="O161" i="8"/>
  <c r="I161" i="8"/>
  <c r="G161" i="8"/>
  <c r="Q160" i="8"/>
  <c r="O160" i="8"/>
  <c r="I160" i="8"/>
  <c r="G160" i="8"/>
  <c r="R159" i="8"/>
  <c r="Q159" i="8"/>
  <c r="O159" i="8"/>
  <c r="J159" i="8"/>
  <c r="I159" i="8"/>
  <c r="G159" i="8"/>
  <c r="Q158" i="8"/>
  <c r="O158" i="8"/>
  <c r="I158" i="8"/>
  <c r="G158" i="8"/>
  <c r="Q157" i="8"/>
  <c r="O157" i="8"/>
  <c r="I157" i="8"/>
  <c r="G157" i="8"/>
  <c r="Q156" i="8"/>
  <c r="O156" i="8"/>
  <c r="I156" i="8"/>
  <c r="G156" i="8"/>
  <c r="Q155" i="8"/>
  <c r="O155" i="8"/>
  <c r="I155" i="8"/>
  <c r="G155" i="8"/>
  <c r="R154" i="8"/>
  <c r="Q154" i="8"/>
  <c r="O154" i="8"/>
  <c r="J154" i="8"/>
  <c r="I154" i="8"/>
  <c r="G154" i="8"/>
  <c r="Q153" i="8"/>
  <c r="O153" i="8"/>
  <c r="I153" i="8"/>
  <c r="G153" i="8"/>
  <c r="Q152" i="8"/>
  <c r="O152" i="8"/>
  <c r="I152" i="8"/>
  <c r="G152" i="8"/>
  <c r="Q151" i="8"/>
  <c r="O151" i="8"/>
  <c r="I151" i="8"/>
  <c r="G151" i="8"/>
  <c r="Q150" i="8"/>
  <c r="O150" i="8"/>
  <c r="I150" i="8"/>
  <c r="G150" i="8"/>
  <c r="R149" i="8"/>
  <c r="Q149" i="8"/>
  <c r="O149" i="8"/>
  <c r="J149" i="8"/>
  <c r="I149" i="8"/>
  <c r="G149" i="8"/>
  <c r="Q148" i="8"/>
  <c r="O148" i="8"/>
  <c r="I148" i="8"/>
  <c r="G148" i="8"/>
  <c r="Q147" i="8"/>
  <c r="O147" i="8"/>
  <c r="I147" i="8"/>
  <c r="G147" i="8"/>
  <c r="Q146" i="8"/>
  <c r="O146" i="8"/>
  <c r="I146" i="8"/>
  <c r="G146" i="8"/>
  <c r="Q145" i="8"/>
  <c r="O145" i="8"/>
  <c r="I145" i="8"/>
  <c r="G145" i="8"/>
  <c r="R144" i="8"/>
  <c r="Q144" i="8"/>
  <c r="O144" i="8"/>
  <c r="J144" i="8"/>
  <c r="I144" i="8"/>
  <c r="G144" i="8"/>
  <c r="Q143" i="8"/>
  <c r="O143" i="8"/>
  <c r="I143" i="8"/>
  <c r="G143" i="8"/>
  <c r="Q142" i="8"/>
  <c r="O142" i="8"/>
  <c r="I142" i="8"/>
  <c r="G142" i="8"/>
  <c r="Q141" i="8"/>
  <c r="O141" i="8"/>
  <c r="I141" i="8"/>
  <c r="G141" i="8"/>
  <c r="Q140" i="8"/>
  <c r="O140" i="8"/>
  <c r="I140" i="8"/>
  <c r="G140" i="8"/>
  <c r="R139" i="8"/>
  <c r="Q139" i="8"/>
  <c r="O139" i="8"/>
  <c r="J139" i="8"/>
  <c r="I139" i="8"/>
  <c r="G139" i="8"/>
  <c r="Q138" i="8"/>
  <c r="O138" i="8"/>
  <c r="I138" i="8"/>
  <c r="G138" i="8"/>
  <c r="Q137" i="8"/>
  <c r="O137" i="8"/>
  <c r="I137" i="8"/>
  <c r="G137" i="8"/>
  <c r="Q136" i="8"/>
  <c r="O136" i="8"/>
  <c r="I136" i="8"/>
  <c r="G136" i="8"/>
  <c r="Q135" i="8"/>
  <c r="O135" i="8"/>
  <c r="I135" i="8"/>
  <c r="G135" i="8"/>
  <c r="R134" i="8"/>
  <c r="Q134" i="8"/>
  <c r="O134" i="8"/>
  <c r="J134" i="8"/>
  <c r="I134" i="8"/>
  <c r="G134" i="8"/>
  <c r="Q133" i="8"/>
  <c r="O133" i="8"/>
  <c r="I133" i="8"/>
  <c r="G133" i="8"/>
  <c r="Q132" i="8"/>
  <c r="O132" i="8"/>
  <c r="I132" i="8"/>
  <c r="G132" i="8"/>
  <c r="Q131" i="8"/>
  <c r="O131" i="8"/>
  <c r="I131" i="8"/>
  <c r="G131" i="8"/>
  <c r="Q130" i="8"/>
  <c r="O130" i="8"/>
  <c r="I130" i="8"/>
  <c r="G130" i="8"/>
  <c r="R129" i="8"/>
  <c r="Q129" i="8"/>
  <c r="O129" i="8"/>
  <c r="J129" i="8"/>
  <c r="I129" i="8"/>
  <c r="G129" i="8"/>
  <c r="Q128" i="8"/>
  <c r="O128" i="8"/>
  <c r="I128" i="8"/>
  <c r="G128" i="8"/>
  <c r="Q127" i="8"/>
  <c r="O127" i="8"/>
  <c r="I127" i="8"/>
  <c r="G127" i="8"/>
  <c r="Q126" i="8"/>
  <c r="O126" i="8"/>
  <c r="I126" i="8"/>
  <c r="G126" i="8"/>
  <c r="Q125" i="8"/>
  <c r="O125" i="8"/>
  <c r="I125" i="8"/>
  <c r="G125" i="8"/>
  <c r="R124" i="8"/>
  <c r="Q124" i="8"/>
  <c r="O124" i="8"/>
  <c r="J124" i="8"/>
  <c r="I124" i="8"/>
  <c r="G124" i="8"/>
  <c r="Q123" i="8"/>
  <c r="O123" i="8"/>
  <c r="I123" i="8"/>
  <c r="G123" i="8"/>
  <c r="Q122" i="8"/>
  <c r="O122" i="8"/>
  <c r="I122" i="8"/>
  <c r="G122" i="8"/>
  <c r="Q121" i="8"/>
  <c r="O121" i="8"/>
  <c r="I121" i="8"/>
  <c r="G121" i="8"/>
  <c r="Q120" i="8"/>
  <c r="O120" i="8"/>
  <c r="I120" i="8"/>
  <c r="G120" i="8"/>
  <c r="R119" i="8"/>
  <c r="Q119" i="8"/>
  <c r="O119" i="8"/>
  <c r="J119" i="8"/>
  <c r="I119" i="8"/>
  <c r="G119" i="8"/>
  <c r="Q118" i="8"/>
  <c r="O118" i="8"/>
  <c r="I118" i="8"/>
  <c r="G118" i="8"/>
  <c r="Q117" i="8"/>
  <c r="O117" i="8"/>
  <c r="I117" i="8"/>
  <c r="G117" i="8"/>
  <c r="Q116" i="8"/>
  <c r="O116" i="8"/>
  <c r="I116" i="8"/>
  <c r="G116" i="8"/>
  <c r="Q115" i="8"/>
  <c r="O115" i="8"/>
  <c r="I115" i="8"/>
  <c r="G115" i="8"/>
  <c r="R114" i="8"/>
  <c r="Q114" i="8"/>
  <c r="O114" i="8"/>
  <c r="J114" i="8"/>
  <c r="I114" i="8"/>
  <c r="G114" i="8"/>
  <c r="Q113" i="8"/>
  <c r="O113" i="8"/>
  <c r="I113" i="8"/>
  <c r="G113" i="8"/>
  <c r="Q112" i="8"/>
  <c r="O112" i="8"/>
  <c r="I112" i="8"/>
  <c r="G112" i="8"/>
  <c r="Q111" i="8"/>
  <c r="O111" i="8"/>
  <c r="I111" i="8"/>
  <c r="G111" i="8"/>
  <c r="Q110" i="8"/>
  <c r="O110" i="8"/>
  <c r="I110" i="8"/>
  <c r="G110" i="8"/>
  <c r="R109" i="8"/>
  <c r="Q109" i="8"/>
  <c r="O109" i="8"/>
  <c r="J109" i="8"/>
  <c r="I109" i="8"/>
  <c r="G109" i="8"/>
  <c r="Q108" i="8"/>
  <c r="O108" i="8"/>
  <c r="I108" i="8"/>
  <c r="G108" i="8"/>
  <c r="Q107" i="8"/>
  <c r="O107" i="8"/>
  <c r="I107" i="8"/>
  <c r="G107" i="8"/>
  <c r="Q106" i="8"/>
  <c r="O106" i="8"/>
  <c r="I106" i="8"/>
  <c r="G106" i="8"/>
  <c r="Q105" i="8"/>
  <c r="O105" i="8"/>
  <c r="I105" i="8"/>
  <c r="G105" i="8"/>
  <c r="R104" i="8"/>
  <c r="Q104" i="8"/>
  <c r="O104" i="8"/>
  <c r="J104" i="8"/>
  <c r="I104" i="8"/>
  <c r="G104" i="8"/>
  <c r="Q103" i="8"/>
  <c r="O103" i="8"/>
  <c r="I103" i="8"/>
  <c r="G103" i="8"/>
  <c r="Q102" i="8"/>
  <c r="O102" i="8"/>
  <c r="I102" i="8"/>
  <c r="G102" i="8"/>
  <c r="Q101" i="8"/>
  <c r="O101" i="8"/>
  <c r="I101" i="8"/>
  <c r="G101" i="8"/>
  <c r="Q100" i="8"/>
  <c r="O100" i="8"/>
  <c r="I100" i="8"/>
  <c r="G100" i="8"/>
  <c r="R99" i="8"/>
  <c r="Q99" i="8"/>
  <c r="O99" i="8"/>
  <c r="J99" i="8"/>
  <c r="I99" i="8"/>
  <c r="G99" i="8"/>
  <c r="Q98" i="8"/>
  <c r="O98" i="8"/>
  <c r="I98" i="8"/>
  <c r="G98" i="8"/>
  <c r="Q97" i="8"/>
  <c r="O97" i="8"/>
  <c r="I97" i="8"/>
  <c r="G97" i="8"/>
  <c r="Q96" i="8"/>
  <c r="O96" i="8"/>
  <c r="I96" i="8"/>
  <c r="G96" i="8"/>
  <c r="Q95" i="8"/>
  <c r="O95" i="8"/>
  <c r="I95" i="8"/>
  <c r="G95" i="8"/>
  <c r="R94" i="8"/>
  <c r="Q94" i="8"/>
  <c r="O94" i="8"/>
  <c r="J94" i="8"/>
  <c r="I94" i="8"/>
  <c r="G94" i="8"/>
  <c r="Q93" i="8"/>
  <c r="O93" i="8"/>
  <c r="I93" i="8"/>
  <c r="G93" i="8"/>
  <c r="Q92" i="8"/>
  <c r="O92" i="8"/>
  <c r="I92" i="8"/>
  <c r="G92" i="8"/>
  <c r="Q91" i="8"/>
  <c r="O91" i="8"/>
  <c r="I91" i="8"/>
  <c r="G91" i="8"/>
  <c r="Q90" i="8"/>
  <c r="O90" i="8"/>
  <c r="I90" i="8"/>
  <c r="G90" i="8"/>
  <c r="R89" i="8"/>
  <c r="Q89" i="8"/>
  <c r="O89" i="8"/>
  <c r="J89" i="8"/>
  <c r="I89" i="8"/>
  <c r="G89" i="8"/>
  <c r="Q88" i="8"/>
  <c r="O88" i="8"/>
  <c r="I88" i="8"/>
  <c r="G88" i="8"/>
  <c r="Q87" i="8"/>
  <c r="O87" i="8"/>
  <c r="I87" i="8"/>
  <c r="G87" i="8"/>
  <c r="Q86" i="8"/>
  <c r="O86" i="8"/>
  <c r="I86" i="8"/>
  <c r="G86" i="8"/>
  <c r="Q85" i="8"/>
  <c r="O85" i="8"/>
  <c r="I85" i="8"/>
  <c r="G85" i="8"/>
  <c r="R84" i="8"/>
  <c r="Q84" i="8"/>
  <c r="O84" i="8"/>
  <c r="J84" i="8"/>
  <c r="I84" i="8"/>
  <c r="G84" i="8"/>
  <c r="Q83" i="8"/>
  <c r="O83" i="8"/>
  <c r="I83" i="8"/>
  <c r="G83" i="8"/>
  <c r="Q82" i="8"/>
  <c r="O82" i="8"/>
  <c r="I82" i="8"/>
  <c r="G82" i="8"/>
  <c r="Q81" i="8"/>
  <c r="O81" i="8"/>
  <c r="I81" i="8"/>
  <c r="G81" i="8"/>
  <c r="Q80" i="8"/>
  <c r="O80" i="8"/>
  <c r="I80" i="8"/>
  <c r="G80" i="8"/>
  <c r="R79" i="8"/>
  <c r="Q79" i="8"/>
  <c r="O79" i="8"/>
  <c r="J79" i="8"/>
  <c r="I79" i="8"/>
  <c r="G79" i="8"/>
  <c r="Q78" i="8"/>
  <c r="O78" i="8"/>
  <c r="I78" i="8"/>
  <c r="G78" i="8"/>
  <c r="Q77" i="8"/>
  <c r="O77" i="8"/>
  <c r="I77" i="8"/>
  <c r="G77" i="8"/>
  <c r="Q76" i="8"/>
  <c r="O76" i="8"/>
  <c r="I76" i="8"/>
  <c r="G76" i="8"/>
  <c r="Q75" i="8"/>
  <c r="O75" i="8"/>
  <c r="I75" i="8"/>
  <c r="G75" i="8"/>
  <c r="R74" i="8"/>
  <c r="Q74" i="8"/>
  <c r="O74" i="8"/>
  <c r="J74" i="8"/>
  <c r="I74" i="8"/>
  <c r="G74" i="8"/>
  <c r="Q73" i="8"/>
  <c r="O73" i="8"/>
  <c r="I73" i="8"/>
  <c r="G73" i="8"/>
  <c r="Q72" i="8"/>
  <c r="O72" i="8"/>
  <c r="I72" i="8"/>
  <c r="G72" i="8"/>
  <c r="Q71" i="8"/>
  <c r="O71" i="8"/>
  <c r="I71" i="8"/>
  <c r="G71" i="8"/>
  <c r="Q70" i="8"/>
  <c r="O70" i="8"/>
  <c r="I70" i="8"/>
  <c r="G70" i="8"/>
  <c r="R69" i="8"/>
  <c r="Q69" i="8"/>
  <c r="O69" i="8"/>
  <c r="J69" i="8"/>
  <c r="I69" i="8"/>
  <c r="G69" i="8"/>
  <c r="Q68" i="8"/>
  <c r="O68" i="8"/>
  <c r="I68" i="8"/>
  <c r="G68" i="8"/>
  <c r="Q67" i="8"/>
  <c r="O67" i="8"/>
  <c r="I67" i="8"/>
  <c r="G67" i="8"/>
  <c r="Q66" i="8"/>
  <c r="O66" i="8"/>
  <c r="I66" i="8"/>
  <c r="G66" i="8"/>
  <c r="Q65" i="8"/>
  <c r="O65" i="8"/>
  <c r="I65" i="8"/>
  <c r="G65" i="8"/>
  <c r="R64" i="8"/>
  <c r="Q64" i="8"/>
  <c r="O64" i="8"/>
  <c r="J64" i="8"/>
  <c r="I64" i="8"/>
  <c r="G64" i="8"/>
  <c r="Q63" i="8"/>
  <c r="O63" i="8"/>
  <c r="I63" i="8"/>
  <c r="G63" i="8"/>
  <c r="Q62" i="8"/>
  <c r="O62" i="8"/>
  <c r="I62" i="8"/>
  <c r="G62" i="8"/>
  <c r="Q61" i="8"/>
  <c r="O61" i="8"/>
  <c r="I61" i="8"/>
  <c r="G61" i="8"/>
  <c r="Q60" i="8"/>
  <c r="O60" i="8"/>
  <c r="I60" i="8"/>
  <c r="G60" i="8"/>
  <c r="R59" i="8"/>
  <c r="Q59" i="8"/>
  <c r="O59" i="8"/>
  <c r="J59" i="8"/>
  <c r="I59" i="8"/>
  <c r="G59" i="8"/>
  <c r="Q58" i="8"/>
  <c r="O58" i="8"/>
  <c r="I58" i="8"/>
  <c r="G58" i="8"/>
  <c r="Q57" i="8"/>
  <c r="O57" i="8"/>
  <c r="I57" i="8"/>
  <c r="G57" i="8"/>
  <c r="Q56" i="8"/>
  <c r="O56" i="8"/>
  <c r="I56" i="8"/>
  <c r="G56" i="8"/>
  <c r="Q55" i="8"/>
  <c r="O55" i="8"/>
  <c r="I55" i="8"/>
  <c r="G55" i="8"/>
  <c r="R54" i="8"/>
  <c r="Q54" i="8"/>
  <c r="O54" i="8"/>
  <c r="J54" i="8"/>
  <c r="I54" i="8"/>
  <c r="G54" i="8"/>
  <c r="Q53" i="8"/>
  <c r="O53" i="8"/>
  <c r="I53" i="8"/>
  <c r="G53" i="8"/>
  <c r="Q52" i="8"/>
  <c r="O52" i="8"/>
  <c r="I52" i="8"/>
  <c r="G52" i="8"/>
  <c r="Q51" i="8"/>
  <c r="O51" i="8"/>
  <c r="I51" i="8"/>
  <c r="G51" i="8"/>
  <c r="Q50" i="8"/>
  <c r="O50" i="8"/>
  <c r="I50" i="8"/>
  <c r="G50" i="8"/>
  <c r="R49" i="8"/>
  <c r="Q49" i="8"/>
  <c r="O49" i="8"/>
  <c r="J49" i="8"/>
  <c r="I49" i="8"/>
  <c r="G49" i="8"/>
  <c r="Q48" i="8"/>
  <c r="O48" i="8"/>
  <c r="I48" i="8"/>
  <c r="G48" i="8"/>
  <c r="Q47" i="8"/>
  <c r="O47" i="8"/>
  <c r="I47" i="8"/>
  <c r="G47" i="8"/>
  <c r="Q46" i="8"/>
  <c r="O46" i="8"/>
  <c r="I46" i="8"/>
  <c r="G46" i="8"/>
  <c r="Q45" i="8"/>
  <c r="O45" i="8"/>
  <c r="I45" i="8"/>
  <c r="G45" i="8"/>
  <c r="R44" i="8"/>
  <c r="Q44" i="8"/>
  <c r="O44" i="8"/>
  <c r="J44" i="8"/>
  <c r="I44" i="8"/>
  <c r="G44" i="8"/>
  <c r="Q43" i="8"/>
  <c r="O43" i="8"/>
  <c r="I43" i="8"/>
  <c r="G43" i="8"/>
  <c r="Q42" i="8"/>
  <c r="O42" i="8"/>
  <c r="I42" i="8"/>
  <c r="G42" i="8"/>
  <c r="Q41" i="8"/>
  <c r="O41" i="8"/>
  <c r="I41" i="8"/>
  <c r="G41" i="8"/>
  <c r="Q40" i="8"/>
  <c r="O40" i="8"/>
  <c r="I40" i="8"/>
  <c r="G40" i="8"/>
  <c r="R39" i="8"/>
  <c r="Q39" i="8"/>
  <c r="O39" i="8"/>
  <c r="J39" i="8"/>
  <c r="I39" i="8"/>
  <c r="G39" i="8"/>
  <c r="Q38" i="8"/>
  <c r="O38" i="8"/>
  <c r="I38" i="8"/>
  <c r="G38" i="8"/>
  <c r="Q37" i="8"/>
  <c r="O37" i="8"/>
  <c r="I37" i="8"/>
  <c r="G37" i="8"/>
  <c r="Q36" i="8"/>
  <c r="O36" i="8"/>
  <c r="I36" i="8"/>
  <c r="G36" i="8"/>
  <c r="Q35" i="8"/>
  <c r="O35" i="8"/>
  <c r="I35" i="8"/>
  <c r="G35" i="8"/>
  <c r="R34" i="8"/>
  <c r="Q34" i="8"/>
  <c r="O34" i="8"/>
  <c r="J34" i="8"/>
  <c r="I34" i="8"/>
  <c r="G34" i="8"/>
  <c r="Q33" i="8"/>
  <c r="O33" i="8"/>
  <c r="I33" i="8"/>
  <c r="G33" i="8"/>
  <c r="Q32" i="8"/>
  <c r="O32" i="8"/>
  <c r="I32" i="8"/>
  <c r="G32" i="8"/>
  <c r="Q31" i="8"/>
  <c r="O31" i="8"/>
  <c r="I31" i="8"/>
  <c r="G31" i="8"/>
  <c r="Q30" i="8"/>
  <c r="O30" i="8"/>
  <c r="I30" i="8"/>
  <c r="G30" i="8"/>
  <c r="R29" i="8"/>
  <c r="Q29" i="8"/>
  <c r="O29" i="8"/>
  <c r="J29" i="8"/>
  <c r="I29" i="8"/>
  <c r="G29" i="8"/>
  <c r="Q28" i="8"/>
  <c r="O28" i="8"/>
  <c r="I28" i="8"/>
  <c r="G28" i="8"/>
  <c r="Q27" i="8"/>
  <c r="O27" i="8"/>
  <c r="I27" i="8"/>
  <c r="G27" i="8"/>
  <c r="Q26" i="8"/>
  <c r="O26" i="8"/>
  <c r="I26" i="8"/>
  <c r="G26" i="8"/>
  <c r="Q25" i="8"/>
  <c r="O25" i="8"/>
  <c r="I25" i="8"/>
  <c r="G25" i="8"/>
  <c r="R24" i="8"/>
  <c r="Q24" i="8"/>
  <c r="O24" i="8"/>
  <c r="J24" i="8"/>
  <c r="I24" i="8"/>
  <c r="G24" i="8"/>
  <c r="Q23" i="8"/>
  <c r="O23" i="8"/>
  <c r="I23" i="8"/>
  <c r="G23" i="8"/>
  <c r="Q22" i="8"/>
  <c r="O22" i="8"/>
  <c r="I22" i="8"/>
  <c r="G22" i="8"/>
  <c r="Q21" i="8"/>
  <c r="O21" i="8"/>
  <c r="I21" i="8"/>
  <c r="G21" i="8"/>
  <c r="Q20" i="8"/>
  <c r="O20" i="8"/>
  <c r="I20" i="8"/>
  <c r="G20" i="8"/>
  <c r="R19" i="8"/>
  <c r="Q19" i="8"/>
  <c r="O19" i="8"/>
  <c r="J19" i="8"/>
  <c r="I19" i="8"/>
  <c r="G19" i="8"/>
  <c r="Q18" i="8"/>
  <c r="O18" i="8"/>
  <c r="I18" i="8"/>
  <c r="G18" i="8"/>
  <c r="Q17" i="8"/>
  <c r="O17" i="8"/>
  <c r="I17" i="8"/>
  <c r="G17" i="8"/>
  <c r="Q16" i="8"/>
  <c r="O16" i="8"/>
  <c r="I16" i="8"/>
  <c r="G16" i="8"/>
  <c r="Q15" i="8"/>
  <c r="O15" i="8"/>
  <c r="I15" i="8"/>
  <c r="G15" i="8"/>
  <c r="R14" i="8"/>
  <c r="Q14" i="8"/>
  <c r="O14" i="8"/>
  <c r="J14" i="8"/>
  <c r="I14" i="8"/>
  <c r="G14" i="8"/>
  <c r="Q13" i="8"/>
  <c r="O13" i="8"/>
  <c r="I13" i="8"/>
  <c r="G13" i="8"/>
  <c r="Q12" i="8"/>
  <c r="O12" i="8"/>
  <c r="I12" i="8"/>
  <c r="G12" i="8"/>
  <c r="Q11" i="8"/>
  <c r="O11" i="8"/>
  <c r="I11" i="8"/>
  <c r="G11" i="8"/>
  <c r="Q10" i="8"/>
  <c r="O10" i="8"/>
  <c r="I10" i="8"/>
  <c r="G10" i="8"/>
  <c r="R9" i="8"/>
  <c r="Q9" i="8"/>
  <c r="O9" i="8"/>
  <c r="J9" i="8"/>
  <c r="I9" i="8"/>
  <c r="G9" i="8"/>
  <c r="Q1838" i="7"/>
  <c r="O1838" i="7"/>
  <c r="I1838" i="7"/>
  <c r="G1838" i="7"/>
  <c r="Q1837" i="7"/>
  <c r="O1837" i="7"/>
  <c r="I1837" i="7"/>
  <c r="G1837" i="7"/>
  <c r="Q1836" i="7"/>
  <c r="O1836" i="7"/>
  <c r="I1836" i="7"/>
  <c r="G1836" i="7"/>
  <c r="Q1835" i="7"/>
  <c r="O1835" i="7"/>
  <c r="I1835" i="7"/>
  <c r="G1835" i="7"/>
  <c r="R1834" i="7"/>
  <c r="Q1834" i="7"/>
  <c r="O1834" i="7"/>
  <c r="J1834" i="7"/>
  <c r="I1834" i="7"/>
  <c r="G1834" i="7"/>
  <c r="Q1833" i="7"/>
  <c r="O1833" i="7"/>
  <c r="I1833" i="7"/>
  <c r="G1833" i="7"/>
  <c r="Q1832" i="7"/>
  <c r="O1832" i="7"/>
  <c r="I1832" i="7"/>
  <c r="G1832" i="7"/>
  <c r="Q1831" i="7"/>
  <c r="O1831" i="7"/>
  <c r="I1831" i="7"/>
  <c r="G1831" i="7"/>
  <c r="Q1830" i="7"/>
  <c r="O1830" i="7"/>
  <c r="I1830" i="7"/>
  <c r="G1830" i="7"/>
  <c r="R1829" i="7"/>
  <c r="Q1829" i="7"/>
  <c r="O1829" i="7"/>
  <c r="J1829" i="7"/>
  <c r="I1829" i="7"/>
  <c r="G1829" i="7"/>
  <c r="Q1828" i="7"/>
  <c r="O1828" i="7"/>
  <c r="I1828" i="7"/>
  <c r="G1828" i="7"/>
  <c r="Q1827" i="7"/>
  <c r="O1827" i="7"/>
  <c r="I1827" i="7"/>
  <c r="G1827" i="7"/>
  <c r="Q1826" i="7"/>
  <c r="O1826" i="7"/>
  <c r="I1826" i="7"/>
  <c r="G1826" i="7"/>
  <c r="Q1825" i="7"/>
  <c r="O1825" i="7"/>
  <c r="I1825" i="7"/>
  <c r="G1825" i="7"/>
  <c r="R1824" i="7"/>
  <c r="Q1824" i="7"/>
  <c r="O1824" i="7"/>
  <c r="J1824" i="7"/>
  <c r="I1824" i="7"/>
  <c r="G1824" i="7"/>
  <c r="Q1823" i="7"/>
  <c r="O1823" i="7"/>
  <c r="I1823" i="7"/>
  <c r="G1823" i="7"/>
  <c r="Q1822" i="7"/>
  <c r="O1822" i="7"/>
  <c r="I1822" i="7"/>
  <c r="G1822" i="7"/>
  <c r="Q1821" i="7"/>
  <c r="O1821" i="7"/>
  <c r="I1821" i="7"/>
  <c r="G1821" i="7"/>
  <c r="Q1820" i="7"/>
  <c r="O1820" i="7"/>
  <c r="I1820" i="7"/>
  <c r="G1820" i="7"/>
  <c r="R1819" i="7"/>
  <c r="Q1819" i="7"/>
  <c r="O1819" i="7"/>
  <c r="J1819" i="7"/>
  <c r="I1819" i="7"/>
  <c r="G1819" i="7"/>
  <c r="Q1818" i="7"/>
  <c r="O1818" i="7"/>
  <c r="I1818" i="7"/>
  <c r="G1818" i="7"/>
  <c r="Q1817" i="7"/>
  <c r="O1817" i="7"/>
  <c r="I1817" i="7"/>
  <c r="G1817" i="7"/>
  <c r="Q1816" i="7"/>
  <c r="O1816" i="7"/>
  <c r="I1816" i="7"/>
  <c r="G1816" i="7"/>
  <c r="Q1815" i="7"/>
  <c r="O1815" i="7"/>
  <c r="I1815" i="7"/>
  <c r="G1815" i="7"/>
  <c r="R1814" i="7"/>
  <c r="Q1814" i="7"/>
  <c r="O1814" i="7"/>
  <c r="J1814" i="7"/>
  <c r="I1814" i="7"/>
  <c r="G1814" i="7"/>
  <c r="Q1813" i="7"/>
  <c r="O1813" i="7"/>
  <c r="I1813" i="7"/>
  <c r="G1813" i="7"/>
  <c r="Q1812" i="7"/>
  <c r="O1812" i="7"/>
  <c r="I1812" i="7"/>
  <c r="G1812" i="7"/>
  <c r="Q1811" i="7"/>
  <c r="O1811" i="7"/>
  <c r="I1811" i="7"/>
  <c r="G1811" i="7"/>
  <c r="Q1810" i="7"/>
  <c r="O1810" i="7"/>
  <c r="I1810" i="7"/>
  <c r="G1810" i="7"/>
  <c r="R1809" i="7"/>
  <c r="Q1809" i="7"/>
  <c r="O1809" i="7"/>
  <c r="J1809" i="7"/>
  <c r="I1809" i="7"/>
  <c r="G1809" i="7"/>
  <c r="Q1808" i="7"/>
  <c r="O1808" i="7"/>
  <c r="I1808" i="7"/>
  <c r="G1808" i="7"/>
  <c r="Q1807" i="7"/>
  <c r="O1807" i="7"/>
  <c r="I1807" i="7"/>
  <c r="G1807" i="7"/>
  <c r="Q1806" i="7"/>
  <c r="O1806" i="7"/>
  <c r="I1806" i="7"/>
  <c r="G1806" i="7"/>
  <c r="Q1805" i="7"/>
  <c r="O1805" i="7"/>
  <c r="I1805" i="7"/>
  <c r="G1805" i="7"/>
  <c r="R1804" i="7"/>
  <c r="Q1804" i="7"/>
  <c r="O1804" i="7"/>
  <c r="J1804" i="7"/>
  <c r="I1804" i="7"/>
  <c r="G1804" i="7"/>
  <c r="Q1803" i="7"/>
  <c r="O1803" i="7"/>
  <c r="I1803" i="7"/>
  <c r="G1803" i="7"/>
  <c r="Q1802" i="7"/>
  <c r="O1802" i="7"/>
  <c r="I1802" i="7"/>
  <c r="G1802" i="7"/>
  <c r="Q1801" i="7"/>
  <c r="O1801" i="7"/>
  <c r="I1801" i="7"/>
  <c r="G1801" i="7"/>
  <c r="Q1800" i="7"/>
  <c r="O1800" i="7"/>
  <c r="I1800" i="7"/>
  <c r="G1800" i="7"/>
  <c r="R1799" i="7"/>
  <c r="Q1799" i="7"/>
  <c r="O1799" i="7"/>
  <c r="J1799" i="7"/>
  <c r="I1799" i="7"/>
  <c r="G1799" i="7"/>
  <c r="Q1798" i="7"/>
  <c r="O1798" i="7"/>
  <c r="I1798" i="7"/>
  <c r="G1798" i="7"/>
  <c r="Q1797" i="7"/>
  <c r="O1797" i="7"/>
  <c r="I1797" i="7"/>
  <c r="G1797" i="7"/>
  <c r="Q1796" i="7"/>
  <c r="O1796" i="7"/>
  <c r="I1796" i="7"/>
  <c r="G1796" i="7"/>
  <c r="Q1795" i="7"/>
  <c r="O1795" i="7"/>
  <c r="I1795" i="7"/>
  <c r="G1795" i="7"/>
  <c r="R1794" i="7"/>
  <c r="Q1794" i="7"/>
  <c r="O1794" i="7"/>
  <c r="J1794" i="7"/>
  <c r="I1794" i="7"/>
  <c r="G1794" i="7"/>
  <c r="Q1793" i="7"/>
  <c r="O1793" i="7"/>
  <c r="I1793" i="7"/>
  <c r="G1793" i="7"/>
  <c r="Q1792" i="7"/>
  <c r="O1792" i="7"/>
  <c r="I1792" i="7"/>
  <c r="G1792" i="7"/>
  <c r="Q1791" i="7"/>
  <c r="O1791" i="7"/>
  <c r="I1791" i="7"/>
  <c r="G1791" i="7"/>
  <c r="Q1790" i="7"/>
  <c r="O1790" i="7"/>
  <c r="I1790" i="7"/>
  <c r="G1790" i="7"/>
  <c r="R1789" i="7"/>
  <c r="Q1789" i="7"/>
  <c r="O1789" i="7"/>
  <c r="J1789" i="7"/>
  <c r="I1789" i="7"/>
  <c r="G1789" i="7"/>
  <c r="Q1788" i="7"/>
  <c r="O1788" i="7"/>
  <c r="I1788" i="7"/>
  <c r="G1788" i="7"/>
  <c r="Q1787" i="7"/>
  <c r="O1787" i="7"/>
  <c r="I1787" i="7"/>
  <c r="G1787" i="7"/>
  <c r="Q1786" i="7"/>
  <c r="O1786" i="7"/>
  <c r="I1786" i="7"/>
  <c r="G1786" i="7"/>
  <c r="Q1785" i="7"/>
  <c r="O1785" i="7"/>
  <c r="I1785" i="7"/>
  <c r="G1785" i="7"/>
  <c r="R1784" i="7"/>
  <c r="Q1784" i="7"/>
  <c r="O1784" i="7"/>
  <c r="J1784" i="7"/>
  <c r="I1784" i="7"/>
  <c r="G1784" i="7"/>
  <c r="Q1783" i="7"/>
  <c r="O1783" i="7"/>
  <c r="I1783" i="7"/>
  <c r="G1783" i="7"/>
  <c r="Q1782" i="7"/>
  <c r="O1782" i="7"/>
  <c r="I1782" i="7"/>
  <c r="G1782" i="7"/>
  <c r="Q1781" i="7"/>
  <c r="O1781" i="7"/>
  <c r="I1781" i="7"/>
  <c r="G1781" i="7"/>
  <c r="Q1780" i="7"/>
  <c r="O1780" i="7"/>
  <c r="I1780" i="7"/>
  <c r="G1780" i="7"/>
  <c r="R1779" i="7"/>
  <c r="Q1779" i="7"/>
  <c r="O1779" i="7"/>
  <c r="J1779" i="7"/>
  <c r="I1779" i="7"/>
  <c r="G1779" i="7"/>
  <c r="Q1778" i="7"/>
  <c r="O1778" i="7"/>
  <c r="I1778" i="7"/>
  <c r="G1778" i="7"/>
  <c r="Q1777" i="7"/>
  <c r="O1777" i="7"/>
  <c r="I1777" i="7"/>
  <c r="G1777" i="7"/>
  <c r="Q1776" i="7"/>
  <c r="O1776" i="7"/>
  <c r="I1776" i="7"/>
  <c r="G1776" i="7"/>
  <c r="Q1775" i="7"/>
  <c r="O1775" i="7"/>
  <c r="I1775" i="7"/>
  <c r="G1775" i="7"/>
  <c r="R1774" i="7"/>
  <c r="Q1774" i="7"/>
  <c r="O1774" i="7"/>
  <c r="J1774" i="7"/>
  <c r="I1774" i="7"/>
  <c r="G1774" i="7"/>
  <c r="Q1773" i="7"/>
  <c r="O1773" i="7"/>
  <c r="I1773" i="7"/>
  <c r="G1773" i="7"/>
  <c r="Q1772" i="7"/>
  <c r="O1772" i="7"/>
  <c r="I1772" i="7"/>
  <c r="G1772" i="7"/>
  <c r="Q1771" i="7"/>
  <c r="O1771" i="7"/>
  <c r="I1771" i="7"/>
  <c r="G1771" i="7"/>
  <c r="Q1770" i="7"/>
  <c r="O1770" i="7"/>
  <c r="I1770" i="7"/>
  <c r="G1770" i="7"/>
  <c r="R1769" i="7"/>
  <c r="Q1769" i="7"/>
  <c r="O1769" i="7"/>
  <c r="J1769" i="7"/>
  <c r="I1769" i="7"/>
  <c r="G1769" i="7"/>
  <c r="Q1768" i="7"/>
  <c r="O1768" i="7"/>
  <c r="I1768" i="7"/>
  <c r="G1768" i="7"/>
  <c r="Q1767" i="7"/>
  <c r="O1767" i="7"/>
  <c r="I1767" i="7"/>
  <c r="G1767" i="7"/>
  <c r="Q1766" i="7"/>
  <c r="O1766" i="7"/>
  <c r="I1766" i="7"/>
  <c r="G1766" i="7"/>
  <c r="Q1765" i="7"/>
  <c r="O1765" i="7"/>
  <c r="I1765" i="7"/>
  <c r="G1765" i="7"/>
  <c r="R1764" i="7"/>
  <c r="Q1764" i="7"/>
  <c r="O1764" i="7"/>
  <c r="J1764" i="7"/>
  <c r="I1764" i="7"/>
  <c r="G1764" i="7"/>
  <c r="Q1763" i="7"/>
  <c r="O1763" i="7"/>
  <c r="I1763" i="7"/>
  <c r="G1763" i="7"/>
  <c r="Q1762" i="7"/>
  <c r="O1762" i="7"/>
  <c r="I1762" i="7"/>
  <c r="G1762" i="7"/>
  <c r="Q1761" i="7"/>
  <c r="O1761" i="7"/>
  <c r="I1761" i="7"/>
  <c r="G1761" i="7"/>
  <c r="Q1760" i="7"/>
  <c r="O1760" i="7"/>
  <c r="I1760" i="7"/>
  <c r="G1760" i="7"/>
  <c r="R1759" i="7"/>
  <c r="Q1759" i="7"/>
  <c r="O1759" i="7"/>
  <c r="J1759" i="7"/>
  <c r="I1759" i="7"/>
  <c r="G1759" i="7"/>
  <c r="Q1758" i="7"/>
  <c r="O1758" i="7"/>
  <c r="I1758" i="7"/>
  <c r="G1758" i="7"/>
  <c r="Q1757" i="7"/>
  <c r="O1757" i="7"/>
  <c r="I1757" i="7"/>
  <c r="G1757" i="7"/>
  <c r="Q1756" i="7"/>
  <c r="O1756" i="7"/>
  <c r="I1756" i="7"/>
  <c r="G1756" i="7"/>
  <c r="Q1755" i="7"/>
  <c r="O1755" i="7"/>
  <c r="I1755" i="7"/>
  <c r="G1755" i="7"/>
  <c r="R1754" i="7"/>
  <c r="Q1754" i="7"/>
  <c r="O1754" i="7"/>
  <c r="J1754" i="7"/>
  <c r="I1754" i="7"/>
  <c r="G1754" i="7"/>
  <c r="Q1753" i="7"/>
  <c r="O1753" i="7"/>
  <c r="I1753" i="7"/>
  <c r="G1753" i="7"/>
  <c r="Q1752" i="7"/>
  <c r="O1752" i="7"/>
  <c r="I1752" i="7"/>
  <c r="G1752" i="7"/>
  <c r="Q1751" i="7"/>
  <c r="O1751" i="7"/>
  <c r="I1751" i="7"/>
  <c r="G1751" i="7"/>
  <c r="Q1750" i="7"/>
  <c r="O1750" i="7"/>
  <c r="I1750" i="7"/>
  <c r="G1750" i="7"/>
  <c r="R1749" i="7"/>
  <c r="Q1749" i="7"/>
  <c r="O1749" i="7"/>
  <c r="J1749" i="7"/>
  <c r="I1749" i="7"/>
  <c r="G1749" i="7"/>
  <c r="Q1748" i="7"/>
  <c r="O1748" i="7"/>
  <c r="I1748" i="7"/>
  <c r="G1748" i="7"/>
  <c r="Q1747" i="7"/>
  <c r="O1747" i="7"/>
  <c r="I1747" i="7"/>
  <c r="G1747" i="7"/>
  <c r="Q1746" i="7"/>
  <c r="O1746" i="7"/>
  <c r="I1746" i="7"/>
  <c r="G1746" i="7"/>
  <c r="Q1745" i="7"/>
  <c r="O1745" i="7"/>
  <c r="I1745" i="7"/>
  <c r="G1745" i="7"/>
  <c r="R1744" i="7"/>
  <c r="Q1744" i="7"/>
  <c r="O1744" i="7"/>
  <c r="J1744" i="7"/>
  <c r="I1744" i="7"/>
  <c r="G1744" i="7"/>
  <c r="Q1743" i="7"/>
  <c r="O1743" i="7"/>
  <c r="I1743" i="7"/>
  <c r="G1743" i="7"/>
  <c r="Q1742" i="7"/>
  <c r="O1742" i="7"/>
  <c r="I1742" i="7"/>
  <c r="G1742" i="7"/>
  <c r="Q1741" i="7"/>
  <c r="O1741" i="7"/>
  <c r="I1741" i="7"/>
  <c r="G1741" i="7"/>
  <c r="Q1740" i="7"/>
  <c r="O1740" i="7"/>
  <c r="I1740" i="7"/>
  <c r="G1740" i="7"/>
  <c r="R1739" i="7"/>
  <c r="Q1739" i="7"/>
  <c r="O1739" i="7"/>
  <c r="J1739" i="7"/>
  <c r="I1739" i="7"/>
  <c r="G1739" i="7"/>
  <c r="Q1738" i="7"/>
  <c r="O1738" i="7"/>
  <c r="I1738" i="7"/>
  <c r="G1738" i="7"/>
  <c r="Q1737" i="7"/>
  <c r="O1737" i="7"/>
  <c r="I1737" i="7"/>
  <c r="G1737" i="7"/>
  <c r="Q1736" i="7"/>
  <c r="O1736" i="7"/>
  <c r="I1736" i="7"/>
  <c r="G1736" i="7"/>
  <c r="Q1735" i="7"/>
  <c r="O1735" i="7"/>
  <c r="I1735" i="7"/>
  <c r="G1735" i="7"/>
  <c r="R1734" i="7"/>
  <c r="Q1734" i="7"/>
  <c r="O1734" i="7"/>
  <c r="J1734" i="7"/>
  <c r="I1734" i="7"/>
  <c r="G1734" i="7"/>
  <c r="Q1733" i="7"/>
  <c r="O1733" i="7"/>
  <c r="I1733" i="7"/>
  <c r="G1733" i="7"/>
  <c r="Q1732" i="7"/>
  <c r="O1732" i="7"/>
  <c r="I1732" i="7"/>
  <c r="G1732" i="7"/>
  <c r="Q1731" i="7"/>
  <c r="O1731" i="7"/>
  <c r="I1731" i="7"/>
  <c r="G1731" i="7"/>
  <c r="Q1730" i="7"/>
  <c r="O1730" i="7"/>
  <c r="I1730" i="7"/>
  <c r="G1730" i="7"/>
  <c r="R1729" i="7"/>
  <c r="Q1729" i="7"/>
  <c r="O1729" i="7"/>
  <c r="J1729" i="7"/>
  <c r="I1729" i="7"/>
  <c r="G1729" i="7"/>
  <c r="Q1728" i="7"/>
  <c r="O1728" i="7"/>
  <c r="I1728" i="7"/>
  <c r="G1728" i="7"/>
  <c r="Q1727" i="7"/>
  <c r="O1727" i="7"/>
  <c r="I1727" i="7"/>
  <c r="G1727" i="7"/>
  <c r="Q1726" i="7"/>
  <c r="O1726" i="7"/>
  <c r="I1726" i="7"/>
  <c r="G1726" i="7"/>
  <c r="Q1725" i="7"/>
  <c r="O1725" i="7"/>
  <c r="I1725" i="7"/>
  <c r="G1725" i="7"/>
  <c r="R1724" i="7"/>
  <c r="Q1724" i="7"/>
  <c r="O1724" i="7"/>
  <c r="J1724" i="7"/>
  <c r="I1724" i="7"/>
  <c r="G1724" i="7"/>
  <c r="Q1723" i="7"/>
  <c r="O1723" i="7"/>
  <c r="I1723" i="7"/>
  <c r="G1723" i="7"/>
  <c r="Q1722" i="7"/>
  <c r="O1722" i="7"/>
  <c r="I1722" i="7"/>
  <c r="G1722" i="7"/>
  <c r="Q1721" i="7"/>
  <c r="O1721" i="7"/>
  <c r="I1721" i="7"/>
  <c r="G1721" i="7"/>
  <c r="Q1720" i="7"/>
  <c r="O1720" i="7"/>
  <c r="I1720" i="7"/>
  <c r="G1720" i="7"/>
  <c r="R1719" i="7"/>
  <c r="Q1719" i="7"/>
  <c r="O1719" i="7"/>
  <c r="J1719" i="7"/>
  <c r="I1719" i="7"/>
  <c r="G1719" i="7"/>
  <c r="Q1718" i="7"/>
  <c r="O1718" i="7"/>
  <c r="I1718" i="7"/>
  <c r="G1718" i="7"/>
  <c r="Q1717" i="7"/>
  <c r="O1717" i="7"/>
  <c r="I1717" i="7"/>
  <c r="G1717" i="7"/>
  <c r="Q1716" i="7"/>
  <c r="O1716" i="7"/>
  <c r="I1716" i="7"/>
  <c r="G1716" i="7"/>
  <c r="Q1715" i="7"/>
  <c r="O1715" i="7"/>
  <c r="I1715" i="7"/>
  <c r="G1715" i="7"/>
  <c r="R1714" i="7"/>
  <c r="Q1714" i="7"/>
  <c r="O1714" i="7"/>
  <c r="J1714" i="7"/>
  <c r="I1714" i="7"/>
  <c r="G1714" i="7"/>
  <c r="Q1713" i="7"/>
  <c r="O1713" i="7"/>
  <c r="I1713" i="7"/>
  <c r="G1713" i="7"/>
  <c r="Q1712" i="7"/>
  <c r="O1712" i="7"/>
  <c r="I1712" i="7"/>
  <c r="G1712" i="7"/>
  <c r="Q1711" i="7"/>
  <c r="O1711" i="7"/>
  <c r="I1711" i="7"/>
  <c r="G1711" i="7"/>
  <c r="Q1710" i="7"/>
  <c r="O1710" i="7"/>
  <c r="I1710" i="7"/>
  <c r="G1710" i="7"/>
  <c r="R1709" i="7"/>
  <c r="Q1709" i="7"/>
  <c r="O1709" i="7"/>
  <c r="J1709" i="7"/>
  <c r="I1709" i="7"/>
  <c r="G1709" i="7"/>
  <c r="Q1708" i="7"/>
  <c r="O1708" i="7"/>
  <c r="I1708" i="7"/>
  <c r="G1708" i="7"/>
  <c r="Q1707" i="7"/>
  <c r="O1707" i="7"/>
  <c r="I1707" i="7"/>
  <c r="G1707" i="7"/>
  <c r="Q1706" i="7"/>
  <c r="O1706" i="7"/>
  <c r="I1706" i="7"/>
  <c r="G1706" i="7"/>
  <c r="Q1705" i="7"/>
  <c r="O1705" i="7"/>
  <c r="I1705" i="7"/>
  <c r="G1705" i="7"/>
  <c r="R1704" i="7"/>
  <c r="Q1704" i="7"/>
  <c r="O1704" i="7"/>
  <c r="J1704" i="7"/>
  <c r="I1704" i="7"/>
  <c r="G1704" i="7"/>
  <c r="Q1703" i="7"/>
  <c r="O1703" i="7"/>
  <c r="I1703" i="7"/>
  <c r="G1703" i="7"/>
  <c r="Q1702" i="7"/>
  <c r="O1702" i="7"/>
  <c r="I1702" i="7"/>
  <c r="G1702" i="7"/>
  <c r="Q1701" i="7"/>
  <c r="O1701" i="7"/>
  <c r="I1701" i="7"/>
  <c r="G1701" i="7"/>
  <c r="Q1700" i="7"/>
  <c r="O1700" i="7"/>
  <c r="I1700" i="7"/>
  <c r="G1700" i="7"/>
  <c r="R1699" i="7"/>
  <c r="Q1699" i="7"/>
  <c r="O1699" i="7"/>
  <c r="J1699" i="7"/>
  <c r="I1699" i="7"/>
  <c r="G1699" i="7"/>
  <c r="Q1698" i="7"/>
  <c r="O1698" i="7"/>
  <c r="I1698" i="7"/>
  <c r="G1698" i="7"/>
  <c r="Q1697" i="7"/>
  <c r="O1697" i="7"/>
  <c r="I1697" i="7"/>
  <c r="G1697" i="7"/>
  <c r="Q1696" i="7"/>
  <c r="O1696" i="7"/>
  <c r="I1696" i="7"/>
  <c r="G1696" i="7"/>
  <c r="Q1695" i="7"/>
  <c r="O1695" i="7"/>
  <c r="I1695" i="7"/>
  <c r="G1695" i="7"/>
  <c r="R1694" i="7"/>
  <c r="Q1694" i="7"/>
  <c r="O1694" i="7"/>
  <c r="J1694" i="7"/>
  <c r="I1694" i="7"/>
  <c r="G1694" i="7"/>
  <c r="Q1693" i="7"/>
  <c r="O1693" i="7"/>
  <c r="I1693" i="7"/>
  <c r="G1693" i="7"/>
  <c r="Q1692" i="7"/>
  <c r="O1692" i="7"/>
  <c r="I1692" i="7"/>
  <c r="G1692" i="7"/>
  <c r="Q1691" i="7"/>
  <c r="O1691" i="7"/>
  <c r="I1691" i="7"/>
  <c r="G1691" i="7"/>
  <c r="Q1690" i="7"/>
  <c r="O1690" i="7"/>
  <c r="I1690" i="7"/>
  <c r="G1690" i="7"/>
  <c r="R1689" i="7"/>
  <c r="Q1689" i="7"/>
  <c r="O1689" i="7"/>
  <c r="J1689" i="7"/>
  <c r="I1689" i="7"/>
  <c r="G1689" i="7"/>
  <c r="Q1688" i="7"/>
  <c r="O1688" i="7"/>
  <c r="I1688" i="7"/>
  <c r="G1688" i="7"/>
  <c r="Q1687" i="7"/>
  <c r="O1687" i="7"/>
  <c r="I1687" i="7"/>
  <c r="G1687" i="7"/>
  <c r="Q1686" i="7"/>
  <c r="O1686" i="7"/>
  <c r="I1686" i="7"/>
  <c r="G1686" i="7"/>
  <c r="Q1685" i="7"/>
  <c r="O1685" i="7"/>
  <c r="I1685" i="7"/>
  <c r="G1685" i="7"/>
  <c r="R1684" i="7"/>
  <c r="Q1684" i="7"/>
  <c r="O1684" i="7"/>
  <c r="J1684" i="7"/>
  <c r="I1684" i="7"/>
  <c r="G1684" i="7"/>
  <c r="Q1683" i="7"/>
  <c r="O1683" i="7"/>
  <c r="I1683" i="7"/>
  <c r="G1683" i="7"/>
  <c r="Q1682" i="7"/>
  <c r="O1682" i="7"/>
  <c r="I1682" i="7"/>
  <c r="G1682" i="7"/>
  <c r="Q1681" i="7"/>
  <c r="O1681" i="7"/>
  <c r="I1681" i="7"/>
  <c r="G1681" i="7"/>
  <c r="Q1680" i="7"/>
  <c r="O1680" i="7"/>
  <c r="I1680" i="7"/>
  <c r="G1680" i="7"/>
  <c r="R1679" i="7"/>
  <c r="Q1679" i="7"/>
  <c r="O1679" i="7"/>
  <c r="J1679" i="7"/>
  <c r="I1679" i="7"/>
  <c r="G1679" i="7"/>
  <c r="Q1678" i="7"/>
  <c r="O1678" i="7"/>
  <c r="I1678" i="7"/>
  <c r="G1678" i="7"/>
  <c r="Q1677" i="7"/>
  <c r="O1677" i="7"/>
  <c r="I1677" i="7"/>
  <c r="G1677" i="7"/>
  <c r="Q1676" i="7"/>
  <c r="O1676" i="7"/>
  <c r="I1676" i="7"/>
  <c r="G1676" i="7"/>
  <c r="Q1675" i="7"/>
  <c r="O1675" i="7"/>
  <c r="I1675" i="7"/>
  <c r="G1675" i="7"/>
  <c r="R1674" i="7"/>
  <c r="Q1674" i="7"/>
  <c r="O1674" i="7"/>
  <c r="J1674" i="7"/>
  <c r="I1674" i="7"/>
  <c r="G1674" i="7"/>
  <c r="Q1673" i="7"/>
  <c r="O1673" i="7"/>
  <c r="I1673" i="7"/>
  <c r="G1673" i="7"/>
  <c r="Q1672" i="7"/>
  <c r="O1672" i="7"/>
  <c r="I1672" i="7"/>
  <c r="G1672" i="7"/>
  <c r="Q1671" i="7"/>
  <c r="O1671" i="7"/>
  <c r="I1671" i="7"/>
  <c r="G1671" i="7"/>
  <c r="Q1670" i="7"/>
  <c r="O1670" i="7"/>
  <c r="I1670" i="7"/>
  <c r="G1670" i="7"/>
  <c r="R1669" i="7"/>
  <c r="Q1669" i="7"/>
  <c r="O1669" i="7"/>
  <c r="J1669" i="7"/>
  <c r="I1669" i="7"/>
  <c r="G1669" i="7"/>
  <c r="Q1668" i="7"/>
  <c r="O1668" i="7"/>
  <c r="I1668" i="7"/>
  <c r="G1668" i="7"/>
  <c r="Q1667" i="7"/>
  <c r="O1667" i="7"/>
  <c r="I1667" i="7"/>
  <c r="G1667" i="7"/>
  <c r="Q1666" i="7"/>
  <c r="O1666" i="7"/>
  <c r="I1666" i="7"/>
  <c r="G1666" i="7"/>
  <c r="Q1665" i="7"/>
  <c r="O1665" i="7"/>
  <c r="I1665" i="7"/>
  <c r="G1665" i="7"/>
  <c r="R1664" i="7"/>
  <c r="Q1664" i="7"/>
  <c r="O1664" i="7"/>
  <c r="J1664" i="7"/>
  <c r="I1664" i="7"/>
  <c r="G1664" i="7"/>
  <c r="Q1663" i="7"/>
  <c r="O1663" i="7"/>
  <c r="I1663" i="7"/>
  <c r="G1663" i="7"/>
  <c r="Q1662" i="7"/>
  <c r="O1662" i="7"/>
  <c r="I1662" i="7"/>
  <c r="G1662" i="7"/>
  <c r="Q1661" i="7"/>
  <c r="O1661" i="7"/>
  <c r="I1661" i="7"/>
  <c r="G1661" i="7"/>
  <c r="Q1660" i="7"/>
  <c r="O1660" i="7"/>
  <c r="I1660" i="7"/>
  <c r="G1660" i="7"/>
  <c r="R1659" i="7"/>
  <c r="Q1659" i="7"/>
  <c r="O1659" i="7"/>
  <c r="J1659" i="7"/>
  <c r="I1659" i="7"/>
  <c r="G1659" i="7"/>
  <c r="Q1658" i="7"/>
  <c r="O1658" i="7"/>
  <c r="I1658" i="7"/>
  <c r="G1658" i="7"/>
  <c r="Q1657" i="7"/>
  <c r="O1657" i="7"/>
  <c r="I1657" i="7"/>
  <c r="G1657" i="7"/>
  <c r="Q1656" i="7"/>
  <c r="O1656" i="7"/>
  <c r="I1656" i="7"/>
  <c r="G1656" i="7"/>
  <c r="Q1655" i="7"/>
  <c r="O1655" i="7"/>
  <c r="I1655" i="7"/>
  <c r="G1655" i="7"/>
  <c r="R1654" i="7"/>
  <c r="Q1654" i="7"/>
  <c r="O1654" i="7"/>
  <c r="J1654" i="7"/>
  <c r="I1654" i="7"/>
  <c r="G1654" i="7"/>
  <c r="Q1653" i="7"/>
  <c r="O1653" i="7"/>
  <c r="I1653" i="7"/>
  <c r="G1653" i="7"/>
  <c r="Q1652" i="7"/>
  <c r="O1652" i="7"/>
  <c r="I1652" i="7"/>
  <c r="G1652" i="7"/>
  <c r="Q1651" i="7"/>
  <c r="O1651" i="7"/>
  <c r="I1651" i="7"/>
  <c r="G1651" i="7"/>
  <c r="Q1650" i="7"/>
  <c r="O1650" i="7"/>
  <c r="I1650" i="7"/>
  <c r="G1650" i="7"/>
  <c r="R1649" i="7"/>
  <c r="Q1649" i="7"/>
  <c r="O1649" i="7"/>
  <c r="J1649" i="7"/>
  <c r="I1649" i="7"/>
  <c r="G1649" i="7"/>
  <c r="Q1648" i="7"/>
  <c r="O1648" i="7"/>
  <c r="I1648" i="7"/>
  <c r="G1648" i="7"/>
  <c r="Q1647" i="7"/>
  <c r="O1647" i="7"/>
  <c r="I1647" i="7"/>
  <c r="G1647" i="7"/>
  <c r="Q1646" i="7"/>
  <c r="O1646" i="7"/>
  <c r="I1646" i="7"/>
  <c r="G1646" i="7"/>
  <c r="Q1645" i="7"/>
  <c r="O1645" i="7"/>
  <c r="I1645" i="7"/>
  <c r="G1645" i="7"/>
  <c r="R1644" i="7"/>
  <c r="Q1644" i="7"/>
  <c r="O1644" i="7"/>
  <c r="J1644" i="7"/>
  <c r="I1644" i="7"/>
  <c r="G1644" i="7"/>
  <c r="Q1643" i="7"/>
  <c r="O1643" i="7"/>
  <c r="I1643" i="7"/>
  <c r="G1643" i="7"/>
  <c r="Q1642" i="7"/>
  <c r="O1642" i="7"/>
  <c r="I1642" i="7"/>
  <c r="G1642" i="7"/>
  <c r="Q1641" i="7"/>
  <c r="O1641" i="7"/>
  <c r="I1641" i="7"/>
  <c r="G1641" i="7"/>
  <c r="Q1640" i="7"/>
  <c r="O1640" i="7"/>
  <c r="I1640" i="7"/>
  <c r="G1640" i="7"/>
  <c r="R1639" i="7"/>
  <c r="Q1639" i="7"/>
  <c r="O1639" i="7"/>
  <c r="J1639" i="7"/>
  <c r="I1639" i="7"/>
  <c r="G1639" i="7"/>
  <c r="Q1638" i="7"/>
  <c r="O1638" i="7"/>
  <c r="I1638" i="7"/>
  <c r="G1638" i="7"/>
  <c r="Q1637" i="7"/>
  <c r="O1637" i="7"/>
  <c r="I1637" i="7"/>
  <c r="G1637" i="7"/>
  <c r="Q1636" i="7"/>
  <c r="O1636" i="7"/>
  <c r="I1636" i="7"/>
  <c r="G1636" i="7"/>
  <c r="Q1635" i="7"/>
  <c r="O1635" i="7"/>
  <c r="I1635" i="7"/>
  <c r="G1635" i="7"/>
  <c r="R1634" i="7"/>
  <c r="Q1634" i="7"/>
  <c r="O1634" i="7"/>
  <c r="J1634" i="7"/>
  <c r="I1634" i="7"/>
  <c r="G1634" i="7"/>
  <c r="Q1633" i="7"/>
  <c r="O1633" i="7"/>
  <c r="I1633" i="7"/>
  <c r="G1633" i="7"/>
  <c r="Q1632" i="7"/>
  <c r="O1632" i="7"/>
  <c r="I1632" i="7"/>
  <c r="G1632" i="7"/>
  <c r="Q1631" i="7"/>
  <c r="O1631" i="7"/>
  <c r="I1631" i="7"/>
  <c r="G1631" i="7"/>
  <c r="Q1630" i="7"/>
  <c r="O1630" i="7"/>
  <c r="I1630" i="7"/>
  <c r="G1630" i="7"/>
  <c r="R1629" i="7"/>
  <c r="Q1629" i="7"/>
  <c r="O1629" i="7"/>
  <c r="J1629" i="7"/>
  <c r="I1629" i="7"/>
  <c r="G1629" i="7"/>
  <c r="Q1628" i="7"/>
  <c r="O1628" i="7"/>
  <c r="I1628" i="7"/>
  <c r="G1628" i="7"/>
  <c r="Q1627" i="7"/>
  <c r="O1627" i="7"/>
  <c r="I1627" i="7"/>
  <c r="G1627" i="7"/>
  <c r="Q1626" i="7"/>
  <c r="O1626" i="7"/>
  <c r="I1626" i="7"/>
  <c r="G1626" i="7"/>
  <c r="Q1625" i="7"/>
  <c r="O1625" i="7"/>
  <c r="I1625" i="7"/>
  <c r="G1625" i="7"/>
  <c r="R1624" i="7"/>
  <c r="Q1624" i="7"/>
  <c r="O1624" i="7"/>
  <c r="J1624" i="7"/>
  <c r="I1624" i="7"/>
  <c r="G1624" i="7"/>
  <c r="Q1623" i="7"/>
  <c r="O1623" i="7"/>
  <c r="I1623" i="7"/>
  <c r="G1623" i="7"/>
  <c r="Q1622" i="7"/>
  <c r="O1622" i="7"/>
  <c r="I1622" i="7"/>
  <c r="G1622" i="7"/>
  <c r="Q1621" i="7"/>
  <c r="O1621" i="7"/>
  <c r="I1621" i="7"/>
  <c r="G1621" i="7"/>
  <c r="Q1620" i="7"/>
  <c r="O1620" i="7"/>
  <c r="I1620" i="7"/>
  <c r="G1620" i="7"/>
  <c r="R1619" i="7"/>
  <c r="Q1619" i="7"/>
  <c r="O1619" i="7"/>
  <c r="J1619" i="7"/>
  <c r="I1619" i="7"/>
  <c r="G1619" i="7"/>
  <c r="Q1618" i="7"/>
  <c r="O1618" i="7"/>
  <c r="I1618" i="7"/>
  <c r="G1618" i="7"/>
  <c r="Q1617" i="7"/>
  <c r="O1617" i="7"/>
  <c r="I1617" i="7"/>
  <c r="G1617" i="7"/>
  <c r="Q1616" i="7"/>
  <c r="O1616" i="7"/>
  <c r="I1616" i="7"/>
  <c r="G1616" i="7"/>
  <c r="Q1615" i="7"/>
  <c r="O1615" i="7"/>
  <c r="I1615" i="7"/>
  <c r="G1615" i="7"/>
  <c r="R1614" i="7"/>
  <c r="Q1614" i="7"/>
  <c r="O1614" i="7"/>
  <c r="J1614" i="7"/>
  <c r="I1614" i="7"/>
  <c r="G1614" i="7"/>
  <c r="Q1613" i="7"/>
  <c r="O1613" i="7"/>
  <c r="I1613" i="7"/>
  <c r="G1613" i="7"/>
  <c r="Q1612" i="7"/>
  <c r="O1612" i="7"/>
  <c r="I1612" i="7"/>
  <c r="G1612" i="7"/>
  <c r="Q1611" i="7"/>
  <c r="O1611" i="7"/>
  <c r="I1611" i="7"/>
  <c r="G1611" i="7"/>
  <c r="Q1610" i="7"/>
  <c r="O1610" i="7"/>
  <c r="I1610" i="7"/>
  <c r="G1610" i="7"/>
  <c r="R1609" i="7"/>
  <c r="Q1609" i="7"/>
  <c r="O1609" i="7"/>
  <c r="J1609" i="7"/>
  <c r="I1609" i="7"/>
  <c r="G1609" i="7"/>
  <c r="Q1608" i="7"/>
  <c r="O1608" i="7"/>
  <c r="I1608" i="7"/>
  <c r="G1608" i="7"/>
  <c r="Q1607" i="7"/>
  <c r="O1607" i="7"/>
  <c r="I1607" i="7"/>
  <c r="G1607" i="7"/>
  <c r="Q1606" i="7"/>
  <c r="O1606" i="7"/>
  <c r="I1606" i="7"/>
  <c r="G1606" i="7"/>
  <c r="Q1605" i="7"/>
  <c r="O1605" i="7"/>
  <c r="I1605" i="7"/>
  <c r="G1605" i="7"/>
  <c r="R1604" i="7"/>
  <c r="Q1604" i="7"/>
  <c r="O1604" i="7"/>
  <c r="J1604" i="7"/>
  <c r="I1604" i="7"/>
  <c r="G1604" i="7"/>
  <c r="Q1603" i="7"/>
  <c r="O1603" i="7"/>
  <c r="I1603" i="7"/>
  <c r="G1603" i="7"/>
  <c r="Q1602" i="7"/>
  <c r="O1602" i="7"/>
  <c r="I1602" i="7"/>
  <c r="G1602" i="7"/>
  <c r="Q1601" i="7"/>
  <c r="O1601" i="7"/>
  <c r="I1601" i="7"/>
  <c r="G1601" i="7"/>
  <c r="Q1600" i="7"/>
  <c r="O1600" i="7"/>
  <c r="I1600" i="7"/>
  <c r="G1600" i="7"/>
  <c r="R1599" i="7"/>
  <c r="Q1599" i="7"/>
  <c r="O1599" i="7"/>
  <c r="J1599" i="7"/>
  <c r="I1599" i="7"/>
  <c r="G1599" i="7"/>
  <c r="Q1598" i="7"/>
  <c r="O1598" i="7"/>
  <c r="I1598" i="7"/>
  <c r="G1598" i="7"/>
  <c r="Q1597" i="7"/>
  <c r="O1597" i="7"/>
  <c r="I1597" i="7"/>
  <c r="G1597" i="7"/>
  <c r="Q1596" i="7"/>
  <c r="O1596" i="7"/>
  <c r="I1596" i="7"/>
  <c r="G1596" i="7"/>
  <c r="Q1595" i="7"/>
  <c r="O1595" i="7"/>
  <c r="I1595" i="7"/>
  <c r="G1595" i="7"/>
  <c r="R1594" i="7"/>
  <c r="Q1594" i="7"/>
  <c r="O1594" i="7"/>
  <c r="J1594" i="7"/>
  <c r="I1594" i="7"/>
  <c r="G1594" i="7"/>
  <c r="Q1593" i="7"/>
  <c r="O1593" i="7"/>
  <c r="I1593" i="7"/>
  <c r="G1593" i="7"/>
  <c r="Q1592" i="7"/>
  <c r="O1592" i="7"/>
  <c r="I1592" i="7"/>
  <c r="G1592" i="7"/>
  <c r="Q1591" i="7"/>
  <c r="O1591" i="7"/>
  <c r="I1591" i="7"/>
  <c r="G1591" i="7"/>
  <c r="Q1590" i="7"/>
  <c r="O1590" i="7"/>
  <c r="I1590" i="7"/>
  <c r="G1590" i="7"/>
  <c r="R1589" i="7"/>
  <c r="Q1589" i="7"/>
  <c r="O1589" i="7"/>
  <c r="J1589" i="7"/>
  <c r="I1589" i="7"/>
  <c r="G1589" i="7"/>
  <c r="Q1588" i="7"/>
  <c r="O1588" i="7"/>
  <c r="I1588" i="7"/>
  <c r="G1588" i="7"/>
  <c r="Q1587" i="7"/>
  <c r="O1587" i="7"/>
  <c r="I1587" i="7"/>
  <c r="G1587" i="7"/>
  <c r="Q1586" i="7"/>
  <c r="O1586" i="7"/>
  <c r="I1586" i="7"/>
  <c r="G1586" i="7"/>
  <c r="Q1585" i="7"/>
  <c r="O1585" i="7"/>
  <c r="I1585" i="7"/>
  <c r="G1585" i="7"/>
  <c r="R1584" i="7"/>
  <c r="Q1584" i="7"/>
  <c r="O1584" i="7"/>
  <c r="J1584" i="7"/>
  <c r="I1584" i="7"/>
  <c r="G1584" i="7"/>
  <c r="Q1583" i="7"/>
  <c r="O1583" i="7"/>
  <c r="I1583" i="7"/>
  <c r="G1583" i="7"/>
  <c r="Q1582" i="7"/>
  <c r="O1582" i="7"/>
  <c r="I1582" i="7"/>
  <c r="G1582" i="7"/>
  <c r="Q1581" i="7"/>
  <c r="O1581" i="7"/>
  <c r="I1581" i="7"/>
  <c r="G1581" i="7"/>
  <c r="Q1580" i="7"/>
  <c r="O1580" i="7"/>
  <c r="I1580" i="7"/>
  <c r="G1580" i="7"/>
  <c r="R1579" i="7"/>
  <c r="Q1579" i="7"/>
  <c r="O1579" i="7"/>
  <c r="J1579" i="7"/>
  <c r="I1579" i="7"/>
  <c r="G1579" i="7"/>
  <c r="Q1578" i="7"/>
  <c r="O1578" i="7"/>
  <c r="I1578" i="7"/>
  <c r="G1578" i="7"/>
  <c r="Q1577" i="7"/>
  <c r="O1577" i="7"/>
  <c r="I1577" i="7"/>
  <c r="G1577" i="7"/>
  <c r="Q1576" i="7"/>
  <c r="O1576" i="7"/>
  <c r="I1576" i="7"/>
  <c r="G1576" i="7"/>
  <c r="Q1575" i="7"/>
  <c r="O1575" i="7"/>
  <c r="I1575" i="7"/>
  <c r="G1575" i="7"/>
  <c r="R1574" i="7"/>
  <c r="Q1574" i="7"/>
  <c r="O1574" i="7"/>
  <c r="J1574" i="7"/>
  <c r="I1574" i="7"/>
  <c r="G1574" i="7"/>
  <c r="Q1573" i="7"/>
  <c r="O1573" i="7"/>
  <c r="I1573" i="7"/>
  <c r="G1573" i="7"/>
  <c r="Q1572" i="7"/>
  <c r="O1572" i="7"/>
  <c r="I1572" i="7"/>
  <c r="G1572" i="7"/>
  <c r="Q1571" i="7"/>
  <c r="O1571" i="7"/>
  <c r="I1571" i="7"/>
  <c r="G1571" i="7"/>
  <c r="Q1570" i="7"/>
  <c r="O1570" i="7"/>
  <c r="I1570" i="7"/>
  <c r="G1570" i="7"/>
  <c r="R1569" i="7"/>
  <c r="Q1569" i="7"/>
  <c r="O1569" i="7"/>
  <c r="J1569" i="7"/>
  <c r="I1569" i="7"/>
  <c r="G1569" i="7"/>
  <c r="Q1568" i="7"/>
  <c r="O1568" i="7"/>
  <c r="I1568" i="7"/>
  <c r="G1568" i="7"/>
  <c r="Q1567" i="7"/>
  <c r="O1567" i="7"/>
  <c r="I1567" i="7"/>
  <c r="G1567" i="7"/>
  <c r="Q1566" i="7"/>
  <c r="O1566" i="7"/>
  <c r="I1566" i="7"/>
  <c r="G1566" i="7"/>
  <c r="Q1565" i="7"/>
  <c r="O1565" i="7"/>
  <c r="I1565" i="7"/>
  <c r="G1565" i="7"/>
  <c r="R1564" i="7"/>
  <c r="Q1564" i="7"/>
  <c r="O1564" i="7"/>
  <c r="J1564" i="7"/>
  <c r="I1564" i="7"/>
  <c r="G1564" i="7"/>
  <c r="Q1563" i="7"/>
  <c r="O1563" i="7"/>
  <c r="I1563" i="7"/>
  <c r="G1563" i="7"/>
  <c r="Q1562" i="7"/>
  <c r="O1562" i="7"/>
  <c r="I1562" i="7"/>
  <c r="G1562" i="7"/>
  <c r="Q1561" i="7"/>
  <c r="O1561" i="7"/>
  <c r="I1561" i="7"/>
  <c r="G1561" i="7"/>
  <c r="Q1560" i="7"/>
  <c r="O1560" i="7"/>
  <c r="I1560" i="7"/>
  <c r="G1560" i="7"/>
  <c r="R1559" i="7"/>
  <c r="Q1559" i="7"/>
  <c r="O1559" i="7"/>
  <c r="J1559" i="7"/>
  <c r="I1559" i="7"/>
  <c r="G1559" i="7"/>
  <c r="Q1558" i="7"/>
  <c r="O1558" i="7"/>
  <c r="I1558" i="7"/>
  <c r="G1558" i="7"/>
  <c r="Q1557" i="7"/>
  <c r="O1557" i="7"/>
  <c r="I1557" i="7"/>
  <c r="G1557" i="7"/>
  <c r="Q1556" i="7"/>
  <c r="O1556" i="7"/>
  <c r="I1556" i="7"/>
  <c r="G1556" i="7"/>
  <c r="Q1555" i="7"/>
  <c r="O1555" i="7"/>
  <c r="I1555" i="7"/>
  <c r="G1555" i="7"/>
  <c r="R1554" i="7"/>
  <c r="Q1554" i="7"/>
  <c r="O1554" i="7"/>
  <c r="J1554" i="7"/>
  <c r="I1554" i="7"/>
  <c r="G1554" i="7"/>
  <c r="Q1553" i="7"/>
  <c r="O1553" i="7"/>
  <c r="I1553" i="7"/>
  <c r="G1553" i="7"/>
  <c r="Q1552" i="7"/>
  <c r="O1552" i="7"/>
  <c r="I1552" i="7"/>
  <c r="G1552" i="7"/>
  <c r="Q1551" i="7"/>
  <c r="O1551" i="7"/>
  <c r="I1551" i="7"/>
  <c r="G1551" i="7"/>
  <c r="Q1550" i="7"/>
  <c r="O1550" i="7"/>
  <c r="I1550" i="7"/>
  <c r="G1550" i="7"/>
  <c r="R1549" i="7"/>
  <c r="Q1549" i="7"/>
  <c r="O1549" i="7"/>
  <c r="J1549" i="7"/>
  <c r="I1549" i="7"/>
  <c r="G1549" i="7"/>
  <c r="Q1548" i="7"/>
  <c r="O1548" i="7"/>
  <c r="I1548" i="7"/>
  <c r="G1548" i="7"/>
  <c r="Q1547" i="7"/>
  <c r="O1547" i="7"/>
  <c r="I1547" i="7"/>
  <c r="G1547" i="7"/>
  <c r="Q1546" i="7"/>
  <c r="O1546" i="7"/>
  <c r="I1546" i="7"/>
  <c r="G1546" i="7"/>
  <c r="Q1545" i="7"/>
  <c r="O1545" i="7"/>
  <c r="I1545" i="7"/>
  <c r="G1545" i="7"/>
  <c r="R1544" i="7"/>
  <c r="Q1544" i="7"/>
  <c r="O1544" i="7"/>
  <c r="J1544" i="7"/>
  <c r="I1544" i="7"/>
  <c r="G1544" i="7"/>
  <c r="Q1543" i="7"/>
  <c r="O1543" i="7"/>
  <c r="I1543" i="7"/>
  <c r="G1543" i="7"/>
  <c r="Q1542" i="7"/>
  <c r="O1542" i="7"/>
  <c r="I1542" i="7"/>
  <c r="G1542" i="7"/>
  <c r="Q1541" i="7"/>
  <c r="O1541" i="7"/>
  <c r="I1541" i="7"/>
  <c r="G1541" i="7"/>
  <c r="Q1540" i="7"/>
  <c r="O1540" i="7"/>
  <c r="I1540" i="7"/>
  <c r="G1540" i="7"/>
  <c r="R1539" i="7"/>
  <c r="Q1539" i="7"/>
  <c r="O1539" i="7"/>
  <c r="J1539" i="7"/>
  <c r="I1539" i="7"/>
  <c r="G1539" i="7"/>
  <c r="Q1538" i="7"/>
  <c r="O1538" i="7"/>
  <c r="I1538" i="7"/>
  <c r="G1538" i="7"/>
  <c r="Q1537" i="7"/>
  <c r="O1537" i="7"/>
  <c r="I1537" i="7"/>
  <c r="G1537" i="7"/>
  <c r="Q1536" i="7"/>
  <c r="O1536" i="7"/>
  <c r="I1536" i="7"/>
  <c r="G1536" i="7"/>
  <c r="Q1535" i="7"/>
  <c r="O1535" i="7"/>
  <c r="I1535" i="7"/>
  <c r="G1535" i="7"/>
  <c r="R1534" i="7"/>
  <c r="Q1534" i="7"/>
  <c r="O1534" i="7"/>
  <c r="J1534" i="7"/>
  <c r="I1534" i="7"/>
  <c r="G1534" i="7"/>
  <c r="Q1533" i="7"/>
  <c r="O1533" i="7"/>
  <c r="I1533" i="7"/>
  <c r="G1533" i="7"/>
  <c r="Q1532" i="7"/>
  <c r="O1532" i="7"/>
  <c r="I1532" i="7"/>
  <c r="G1532" i="7"/>
  <c r="Q1531" i="7"/>
  <c r="O1531" i="7"/>
  <c r="I1531" i="7"/>
  <c r="G1531" i="7"/>
  <c r="Q1530" i="7"/>
  <c r="O1530" i="7"/>
  <c r="I1530" i="7"/>
  <c r="G1530" i="7"/>
  <c r="R1529" i="7"/>
  <c r="Q1529" i="7"/>
  <c r="O1529" i="7"/>
  <c r="J1529" i="7"/>
  <c r="I1529" i="7"/>
  <c r="G1529" i="7"/>
  <c r="Q1528" i="7"/>
  <c r="O1528" i="7"/>
  <c r="I1528" i="7"/>
  <c r="G1528" i="7"/>
  <c r="Q1527" i="7"/>
  <c r="O1527" i="7"/>
  <c r="I1527" i="7"/>
  <c r="G1527" i="7"/>
  <c r="Q1526" i="7"/>
  <c r="O1526" i="7"/>
  <c r="I1526" i="7"/>
  <c r="G1526" i="7"/>
  <c r="Q1525" i="7"/>
  <c r="O1525" i="7"/>
  <c r="I1525" i="7"/>
  <c r="G1525" i="7"/>
  <c r="R1524" i="7"/>
  <c r="Q1524" i="7"/>
  <c r="O1524" i="7"/>
  <c r="J1524" i="7"/>
  <c r="I1524" i="7"/>
  <c r="G1524" i="7"/>
  <c r="Q1523" i="7"/>
  <c r="O1523" i="7"/>
  <c r="I1523" i="7"/>
  <c r="G1523" i="7"/>
  <c r="Q1522" i="7"/>
  <c r="O1522" i="7"/>
  <c r="I1522" i="7"/>
  <c r="G1522" i="7"/>
  <c r="Q1521" i="7"/>
  <c r="O1521" i="7"/>
  <c r="I1521" i="7"/>
  <c r="G1521" i="7"/>
  <c r="Q1520" i="7"/>
  <c r="O1520" i="7"/>
  <c r="I1520" i="7"/>
  <c r="G1520" i="7"/>
  <c r="R1519" i="7"/>
  <c r="Q1519" i="7"/>
  <c r="O1519" i="7"/>
  <c r="J1519" i="7"/>
  <c r="I1519" i="7"/>
  <c r="G1519" i="7"/>
  <c r="Q1518" i="7"/>
  <c r="O1518" i="7"/>
  <c r="I1518" i="7"/>
  <c r="G1518" i="7"/>
  <c r="Q1517" i="7"/>
  <c r="O1517" i="7"/>
  <c r="I1517" i="7"/>
  <c r="G1517" i="7"/>
  <c r="Q1516" i="7"/>
  <c r="O1516" i="7"/>
  <c r="I1516" i="7"/>
  <c r="G1516" i="7"/>
  <c r="Q1515" i="7"/>
  <c r="O1515" i="7"/>
  <c r="I1515" i="7"/>
  <c r="G1515" i="7"/>
  <c r="R1514" i="7"/>
  <c r="Q1514" i="7"/>
  <c r="O1514" i="7"/>
  <c r="J1514" i="7"/>
  <c r="I1514" i="7"/>
  <c r="G1514" i="7"/>
  <c r="Q1513" i="7"/>
  <c r="O1513" i="7"/>
  <c r="I1513" i="7"/>
  <c r="G1513" i="7"/>
  <c r="Q1512" i="7"/>
  <c r="O1512" i="7"/>
  <c r="I1512" i="7"/>
  <c r="G1512" i="7"/>
  <c r="Q1511" i="7"/>
  <c r="O1511" i="7"/>
  <c r="I1511" i="7"/>
  <c r="G1511" i="7"/>
  <c r="Q1510" i="7"/>
  <c r="O1510" i="7"/>
  <c r="I1510" i="7"/>
  <c r="G1510" i="7"/>
  <c r="R1509" i="7"/>
  <c r="Q1509" i="7"/>
  <c r="O1509" i="7"/>
  <c r="J1509" i="7"/>
  <c r="I1509" i="7"/>
  <c r="G1509" i="7"/>
  <c r="Q1508" i="7"/>
  <c r="O1508" i="7"/>
  <c r="I1508" i="7"/>
  <c r="G1508" i="7"/>
  <c r="Q1507" i="7"/>
  <c r="O1507" i="7"/>
  <c r="I1507" i="7"/>
  <c r="G1507" i="7"/>
  <c r="Q1506" i="7"/>
  <c r="O1506" i="7"/>
  <c r="I1506" i="7"/>
  <c r="G1506" i="7"/>
  <c r="Q1505" i="7"/>
  <c r="O1505" i="7"/>
  <c r="I1505" i="7"/>
  <c r="G1505" i="7"/>
  <c r="R1504" i="7"/>
  <c r="Q1504" i="7"/>
  <c r="O1504" i="7"/>
  <c r="J1504" i="7"/>
  <c r="I1504" i="7"/>
  <c r="G1504" i="7"/>
  <c r="Q1503" i="7"/>
  <c r="O1503" i="7"/>
  <c r="I1503" i="7"/>
  <c r="G1503" i="7"/>
  <c r="Q1502" i="7"/>
  <c r="O1502" i="7"/>
  <c r="I1502" i="7"/>
  <c r="G1502" i="7"/>
  <c r="Q1501" i="7"/>
  <c r="O1501" i="7"/>
  <c r="I1501" i="7"/>
  <c r="G1501" i="7"/>
  <c r="Q1500" i="7"/>
  <c r="O1500" i="7"/>
  <c r="I1500" i="7"/>
  <c r="G1500" i="7"/>
  <c r="R1499" i="7"/>
  <c r="Q1499" i="7"/>
  <c r="O1499" i="7"/>
  <c r="J1499" i="7"/>
  <c r="I1499" i="7"/>
  <c r="G1499" i="7"/>
  <c r="Q1498" i="7"/>
  <c r="O1498" i="7"/>
  <c r="I1498" i="7"/>
  <c r="G1498" i="7"/>
  <c r="Q1497" i="7"/>
  <c r="O1497" i="7"/>
  <c r="I1497" i="7"/>
  <c r="G1497" i="7"/>
  <c r="Q1496" i="7"/>
  <c r="O1496" i="7"/>
  <c r="I1496" i="7"/>
  <c r="G1496" i="7"/>
  <c r="Q1495" i="7"/>
  <c r="O1495" i="7"/>
  <c r="I1495" i="7"/>
  <c r="G1495" i="7"/>
  <c r="R1494" i="7"/>
  <c r="Q1494" i="7"/>
  <c r="O1494" i="7"/>
  <c r="J1494" i="7"/>
  <c r="I1494" i="7"/>
  <c r="G1494" i="7"/>
  <c r="Q1493" i="7"/>
  <c r="O1493" i="7"/>
  <c r="I1493" i="7"/>
  <c r="G1493" i="7"/>
  <c r="Q1492" i="7"/>
  <c r="O1492" i="7"/>
  <c r="I1492" i="7"/>
  <c r="G1492" i="7"/>
  <c r="Q1491" i="7"/>
  <c r="O1491" i="7"/>
  <c r="I1491" i="7"/>
  <c r="G1491" i="7"/>
  <c r="Q1490" i="7"/>
  <c r="O1490" i="7"/>
  <c r="I1490" i="7"/>
  <c r="G1490" i="7"/>
  <c r="R1489" i="7"/>
  <c r="Q1489" i="7"/>
  <c r="O1489" i="7"/>
  <c r="J1489" i="7"/>
  <c r="I1489" i="7"/>
  <c r="G1489" i="7"/>
  <c r="Q1488" i="7"/>
  <c r="O1488" i="7"/>
  <c r="I1488" i="7"/>
  <c r="G1488" i="7"/>
  <c r="Q1487" i="7"/>
  <c r="O1487" i="7"/>
  <c r="I1487" i="7"/>
  <c r="G1487" i="7"/>
  <c r="Q1486" i="7"/>
  <c r="O1486" i="7"/>
  <c r="I1486" i="7"/>
  <c r="G1486" i="7"/>
  <c r="Q1485" i="7"/>
  <c r="O1485" i="7"/>
  <c r="I1485" i="7"/>
  <c r="G1485" i="7"/>
  <c r="R1484" i="7"/>
  <c r="Q1484" i="7"/>
  <c r="O1484" i="7"/>
  <c r="J1484" i="7"/>
  <c r="I1484" i="7"/>
  <c r="G1484" i="7"/>
  <c r="Q1483" i="7"/>
  <c r="O1483" i="7"/>
  <c r="I1483" i="7"/>
  <c r="G1483" i="7"/>
  <c r="Q1482" i="7"/>
  <c r="O1482" i="7"/>
  <c r="I1482" i="7"/>
  <c r="G1482" i="7"/>
  <c r="Q1481" i="7"/>
  <c r="O1481" i="7"/>
  <c r="I1481" i="7"/>
  <c r="G1481" i="7"/>
  <c r="Q1480" i="7"/>
  <c r="O1480" i="7"/>
  <c r="I1480" i="7"/>
  <c r="G1480" i="7"/>
  <c r="R1479" i="7"/>
  <c r="Q1479" i="7"/>
  <c r="O1479" i="7"/>
  <c r="J1479" i="7"/>
  <c r="I1479" i="7"/>
  <c r="G1479" i="7"/>
  <c r="Q1478" i="7"/>
  <c r="O1478" i="7"/>
  <c r="I1478" i="7"/>
  <c r="G1478" i="7"/>
  <c r="Q1477" i="7"/>
  <c r="O1477" i="7"/>
  <c r="I1477" i="7"/>
  <c r="G1477" i="7"/>
  <c r="Q1476" i="7"/>
  <c r="O1476" i="7"/>
  <c r="I1476" i="7"/>
  <c r="G1476" i="7"/>
  <c r="Q1475" i="7"/>
  <c r="O1475" i="7"/>
  <c r="I1475" i="7"/>
  <c r="G1475" i="7"/>
  <c r="R1474" i="7"/>
  <c r="Q1474" i="7"/>
  <c r="O1474" i="7"/>
  <c r="J1474" i="7"/>
  <c r="I1474" i="7"/>
  <c r="G1474" i="7"/>
  <c r="Q1473" i="7"/>
  <c r="O1473" i="7"/>
  <c r="I1473" i="7"/>
  <c r="G1473" i="7"/>
  <c r="Q1472" i="7"/>
  <c r="O1472" i="7"/>
  <c r="I1472" i="7"/>
  <c r="G1472" i="7"/>
  <c r="Q1471" i="7"/>
  <c r="O1471" i="7"/>
  <c r="I1471" i="7"/>
  <c r="G1471" i="7"/>
  <c r="Q1470" i="7"/>
  <c r="O1470" i="7"/>
  <c r="I1470" i="7"/>
  <c r="G1470" i="7"/>
  <c r="R1469" i="7"/>
  <c r="Q1469" i="7"/>
  <c r="O1469" i="7"/>
  <c r="J1469" i="7"/>
  <c r="I1469" i="7"/>
  <c r="G1469" i="7"/>
  <c r="Q1468" i="7"/>
  <c r="O1468" i="7"/>
  <c r="I1468" i="7"/>
  <c r="G1468" i="7"/>
  <c r="Q1467" i="7"/>
  <c r="O1467" i="7"/>
  <c r="I1467" i="7"/>
  <c r="G1467" i="7"/>
  <c r="Q1466" i="7"/>
  <c r="O1466" i="7"/>
  <c r="I1466" i="7"/>
  <c r="G1466" i="7"/>
  <c r="Q1465" i="7"/>
  <c r="O1465" i="7"/>
  <c r="I1465" i="7"/>
  <c r="G1465" i="7"/>
  <c r="R1464" i="7"/>
  <c r="Q1464" i="7"/>
  <c r="O1464" i="7"/>
  <c r="J1464" i="7"/>
  <c r="I1464" i="7"/>
  <c r="G1464" i="7"/>
  <c r="Q1463" i="7"/>
  <c r="O1463" i="7"/>
  <c r="I1463" i="7"/>
  <c r="G1463" i="7"/>
  <c r="Q1462" i="7"/>
  <c r="O1462" i="7"/>
  <c r="I1462" i="7"/>
  <c r="G1462" i="7"/>
  <c r="Q1461" i="7"/>
  <c r="O1461" i="7"/>
  <c r="I1461" i="7"/>
  <c r="G1461" i="7"/>
  <c r="Q1460" i="7"/>
  <c r="O1460" i="7"/>
  <c r="I1460" i="7"/>
  <c r="G1460" i="7"/>
  <c r="R1459" i="7"/>
  <c r="Q1459" i="7"/>
  <c r="O1459" i="7"/>
  <c r="J1459" i="7"/>
  <c r="I1459" i="7"/>
  <c r="G1459" i="7"/>
  <c r="Q1458" i="7"/>
  <c r="O1458" i="7"/>
  <c r="I1458" i="7"/>
  <c r="G1458" i="7"/>
  <c r="Q1457" i="7"/>
  <c r="O1457" i="7"/>
  <c r="I1457" i="7"/>
  <c r="G1457" i="7"/>
  <c r="Q1456" i="7"/>
  <c r="O1456" i="7"/>
  <c r="I1456" i="7"/>
  <c r="G1456" i="7"/>
  <c r="Q1455" i="7"/>
  <c r="O1455" i="7"/>
  <c r="I1455" i="7"/>
  <c r="G1455" i="7"/>
  <c r="R1454" i="7"/>
  <c r="Q1454" i="7"/>
  <c r="O1454" i="7"/>
  <c r="J1454" i="7"/>
  <c r="I1454" i="7"/>
  <c r="G1454" i="7"/>
  <c r="Q1453" i="7"/>
  <c r="O1453" i="7"/>
  <c r="I1453" i="7"/>
  <c r="G1453" i="7"/>
  <c r="Q1452" i="7"/>
  <c r="O1452" i="7"/>
  <c r="I1452" i="7"/>
  <c r="G1452" i="7"/>
  <c r="Q1451" i="7"/>
  <c r="O1451" i="7"/>
  <c r="I1451" i="7"/>
  <c r="G1451" i="7"/>
  <c r="Q1450" i="7"/>
  <c r="O1450" i="7"/>
  <c r="I1450" i="7"/>
  <c r="G1450" i="7"/>
  <c r="R1449" i="7"/>
  <c r="Q1449" i="7"/>
  <c r="O1449" i="7"/>
  <c r="J1449" i="7"/>
  <c r="I1449" i="7"/>
  <c r="G1449" i="7"/>
  <c r="Q1448" i="7"/>
  <c r="O1448" i="7"/>
  <c r="I1448" i="7"/>
  <c r="G1448" i="7"/>
  <c r="Q1447" i="7"/>
  <c r="O1447" i="7"/>
  <c r="I1447" i="7"/>
  <c r="G1447" i="7"/>
  <c r="Q1446" i="7"/>
  <c r="O1446" i="7"/>
  <c r="I1446" i="7"/>
  <c r="G1446" i="7"/>
  <c r="Q1445" i="7"/>
  <c r="O1445" i="7"/>
  <c r="I1445" i="7"/>
  <c r="G1445" i="7"/>
  <c r="R1444" i="7"/>
  <c r="Q1444" i="7"/>
  <c r="O1444" i="7"/>
  <c r="J1444" i="7"/>
  <c r="I1444" i="7"/>
  <c r="G1444" i="7"/>
  <c r="Q1443" i="7"/>
  <c r="O1443" i="7"/>
  <c r="I1443" i="7"/>
  <c r="G1443" i="7"/>
  <c r="Q1442" i="7"/>
  <c r="O1442" i="7"/>
  <c r="I1442" i="7"/>
  <c r="G1442" i="7"/>
  <c r="Q1441" i="7"/>
  <c r="O1441" i="7"/>
  <c r="I1441" i="7"/>
  <c r="G1441" i="7"/>
  <c r="Q1440" i="7"/>
  <c r="O1440" i="7"/>
  <c r="I1440" i="7"/>
  <c r="G1440" i="7"/>
  <c r="R1439" i="7"/>
  <c r="Q1439" i="7"/>
  <c r="O1439" i="7"/>
  <c r="J1439" i="7"/>
  <c r="I1439" i="7"/>
  <c r="G1439" i="7"/>
  <c r="Q1438" i="7"/>
  <c r="O1438" i="7"/>
  <c r="I1438" i="7"/>
  <c r="G1438" i="7"/>
  <c r="Q1437" i="7"/>
  <c r="O1437" i="7"/>
  <c r="I1437" i="7"/>
  <c r="G1437" i="7"/>
  <c r="Q1436" i="7"/>
  <c r="O1436" i="7"/>
  <c r="I1436" i="7"/>
  <c r="G1436" i="7"/>
  <c r="Q1435" i="7"/>
  <c r="O1435" i="7"/>
  <c r="I1435" i="7"/>
  <c r="G1435" i="7"/>
  <c r="R1434" i="7"/>
  <c r="Q1434" i="7"/>
  <c r="O1434" i="7"/>
  <c r="J1434" i="7"/>
  <c r="I1434" i="7"/>
  <c r="G1434" i="7"/>
  <c r="Q1433" i="7"/>
  <c r="O1433" i="7"/>
  <c r="I1433" i="7"/>
  <c r="G1433" i="7"/>
  <c r="Q1432" i="7"/>
  <c r="O1432" i="7"/>
  <c r="I1432" i="7"/>
  <c r="G1432" i="7"/>
  <c r="Q1431" i="7"/>
  <c r="O1431" i="7"/>
  <c r="I1431" i="7"/>
  <c r="G1431" i="7"/>
  <c r="Q1430" i="7"/>
  <c r="O1430" i="7"/>
  <c r="I1430" i="7"/>
  <c r="G1430" i="7"/>
  <c r="R1429" i="7"/>
  <c r="Q1429" i="7"/>
  <c r="O1429" i="7"/>
  <c r="J1429" i="7"/>
  <c r="I1429" i="7"/>
  <c r="G1429" i="7"/>
  <c r="Q1428" i="7"/>
  <c r="O1428" i="7"/>
  <c r="I1428" i="7"/>
  <c r="G1428" i="7"/>
  <c r="Q1427" i="7"/>
  <c r="O1427" i="7"/>
  <c r="I1427" i="7"/>
  <c r="G1427" i="7"/>
  <c r="Q1426" i="7"/>
  <c r="O1426" i="7"/>
  <c r="I1426" i="7"/>
  <c r="G1426" i="7"/>
  <c r="Q1425" i="7"/>
  <c r="O1425" i="7"/>
  <c r="I1425" i="7"/>
  <c r="G1425" i="7"/>
  <c r="R1424" i="7"/>
  <c r="Q1424" i="7"/>
  <c r="O1424" i="7"/>
  <c r="J1424" i="7"/>
  <c r="I1424" i="7"/>
  <c r="G1424" i="7"/>
  <c r="Q1423" i="7"/>
  <c r="O1423" i="7"/>
  <c r="I1423" i="7"/>
  <c r="G1423" i="7"/>
  <c r="Q1422" i="7"/>
  <c r="O1422" i="7"/>
  <c r="I1422" i="7"/>
  <c r="G1422" i="7"/>
  <c r="Q1421" i="7"/>
  <c r="O1421" i="7"/>
  <c r="I1421" i="7"/>
  <c r="G1421" i="7"/>
  <c r="Q1420" i="7"/>
  <c r="O1420" i="7"/>
  <c r="I1420" i="7"/>
  <c r="G1420" i="7"/>
  <c r="R1419" i="7"/>
  <c r="Q1419" i="7"/>
  <c r="O1419" i="7"/>
  <c r="J1419" i="7"/>
  <c r="I1419" i="7"/>
  <c r="G1419" i="7"/>
  <c r="Q1418" i="7"/>
  <c r="O1418" i="7"/>
  <c r="I1418" i="7"/>
  <c r="G1418" i="7"/>
  <c r="Q1417" i="7"/>
  <c r="O1417" i="7"/>
  <c r="I1417" i="7"/>
  <c r="G1417" i="7"/>
  <c r="Q1416" i="7"/>
  <c r="O1416" i="7"/>
  <c r="I1416" i="7"/>
  <c r="G1416" i="7"/>
  <c r="Q1415" i="7"/>
  <c r="O1415" i="7"/>
  <c r="I1415" i="7"/>
  <c r="G1415" i="7"/>
  <c r="R1414" i="7"/>
  <c r="Q1414" i="7"/>
  <c r="O1414" i="7"/>
  <c r="J1414" i="7"/>
  <c r="I1414" i="7"/>
  <c r="G1414" i="7"/>
  <c r="Q1413" i="7"/>
  <c r="O1413" i="7"/>
  <c r="I1413" i="7"/>
  <c r="G1413" i="7"/>
  <c r="Q1412" i="7"/>
  <c r="O1412" i="7"/>
  <c r="I1412" i="7"/>
  <c r="G1412" i="7"/>
  <c r="Q1411" i="7"/>
  <c r="O1411" i="7"/>
  <c r="I1411" i="7"/>
  <c r="G1411" i="7"/>
  <c r="Q1410" i="7"/>
  <c r="O1410" i="7"/>
  <c r="I1410" i="7"/>
  <c r="G1410" i="7"/>
  <c r="R1409" i="7"/>
  <c r="Q1409" i="7"/>
  <c r="O1409" i="7"/>
  <c r="J1409" i="7"/>
  <c r="I1409" i="7"/>
  <c r="G1409" i="7"/>
  <c r="Q1408" i="7"/>
  <c r="O1408" i="7"/>
  <c r="I1408" i="7"/>
  <c r="G1408" i="7"/>
  <c r="Q1407" i="7"/>
  <c r="O1407" i="7"/>
  <c r="I1407" i="7"/>
  <c r="G1407" i="7"/>
  <c r="Q1406" i="7"/>
  <c r="O1406" i="7"/>
  <c r="I1406" i="7"/>
  <c r="G1406" i="7"/>
  <c r="Q1405" i="7"/>
  <c r="O1405" i="7"/>
  <c r="I1405" i="7"/>
  <c r="G1405" i="7"/>
  <c r="R1404" i="7"/>
  <c r="Q1404" i="7"/>
  <c r="O1404" i="7"/>
  <c r="J1404" i="7"/>
  <c r="I1404" i="7"/>
  <c r="G1404" i="7"/>
  <c r="Q1403" i="7"/>
  <c r="O1403" i="7"/>
  <c r="I1403" i="7"/>
  <c r="G1403" i="7"/>
  <c r="Q1402" i="7"/>
  <c r="O1402" i="7"/>
  <c r="I1402" i="7"/>
  <c r="G1402" i="7"/>
  <c r="Q1401" i="7"/>
  <c r="O1401" i="7"/>
  <c r="I1401" i="7"/>
  <c r="G1401" i="7"/>
  <c r="Q1400" i="7"/>
  <c r="O1400" i="7"/>
  <c r="I1400" i="7"/>
  <c r="G1400" i="7"/>
  <c r="R1399" i="7"/>
  <c r="Q1399" i="7"/>
  <c r="O1399" i="7"/>
  <c r="J1399" i="7"/>
  <c r="I1399" i="7"/>
  <c r="G1399" i="7"/>
  <c r="Q1398" i="7"/>
  <c r="O1398" i="7"/>
  <c r="I1398" i="7"/>
  <c r="G1398" i="7"/>
  <c r="Q1397" i="7"/>
  <c r="O1397" i="7"/>
  <c r="I1397" i="7"/>
  <c r="G1397" i="7"/>
  <c r="Q1396" i="7"/>
  <c r="O1396" i="7"/>
  <c r="I1396" i="7"/>
  <c r="G1396" i="7"/>
  <c r="Q1395" i="7"/>
  <c r="O1395" i="7"/>
  <c r="I1395" i="7"/>
  <c r="G1395" i="7"/>
  <c r="R1394" i="7"/>
  <c r="Q1394" i="7"/>
  <c r="O1394" i="7"/>
  <c r="J1394" i="7"/>
  <c r="I1394" i="7"/>
  <c r="G1394" i="7"/>
  <c r="Q1393" i="7"/>
  <c r="O1393" i="7"/>
  <c r="I1393" i="7"/>
  <c r="G1393" i="7"/>
  <c r="Q1392" i="7"/>
  <c r="O1392" i="7"/>
  <c r="I1392" i="7"/>
  <c r="G1392" i="7"/>
  <c r="Q1391" i="7"/>
  <c r="O1391" i="7"/>
  <c r="I1391" i="7"/>
  <c r="G1391" i="7"/>
  <c r="Q1390" i="7"/>
  <c r="O1390" i="7"/>
  <c r="I1390" i="7"/>
  <c r="G1390" i="7"/>
  <c r="R1389" i="7"/>
  <c r="Q1389" i="7"/>
  <c r="O1389" i="7"/>
  <c r="J1389" i="7"/>
  <c r="I1389" i="7"/>
  <c r="G1389" i="7"/>
  <c r="Q1388" i="7"/>
  <c r="O1388" i="7"/>
  <c r="I1388" i="7"/>
  <c r="G1388" i="7"/>
  <c r="Q1387" i="7"/>
  <c r="O1387" i="7"/>
  <c r="I1387" i="7"/>
  <c r="G1387" i="7"/>
  <c r="Q1386" i="7"/>
  <c r="O1386" i="7"/>
  <c r="I1386" i="7"/>
  <c r="G1386" i="7"/>
  <c r="Q1385" i="7"/>
  <c r="O1385" i="7"/>
  <c r="I1385" i="7"/>
  <c r="G1385" i="7"/>
  <c r="R1384" i="7"/>
  <c r="Q1384" i="7"/>
  <c r="O1384" i="7"/>
  <c r="J1384" i="7"/>
  <c r="I1384" i="7"/>
  <c r="G1384" i="7"/>
  <c r="Q1383" i="7"/>
  <c r="O1383" i="7"/>
  <c r="I1383" i="7"/>
  <c r="G1383" i="7"/>
  <c r="Q1382" i="7"/>
  <c r="O1382" i="7"/>
  <c r="I1382" i="7"/>
  <c r="G1382" i="7"/>
  <c r="Q1381" i="7"/>
  <c r="O1381" i="7"/>
  <c r="I1381" i="7"/>
  <c r="G1381" i="7"/>
  <c r="Q1380" i="7"/>
  <c r="O1380" i="7"/>
  <c r="I1380" i="7"/>
  <c r="G1380" i="7"/>
  <c r="R1379" i="7"/>
  <c r="Q1379" i="7"/>
  <c r="O1379" i="7"/>
  <c r="J1379" i="7"/>
  <c r="I1379" i="7"/>
  <c r="G1379" i="7"/>
  <c r="Q1378" i="7"/>
  <c r="O1378" i="7"/>
  <c r="I1378" i="7"/>
  <c r="G1378" i="7"/>
  <c r="Q1377" i="7"/>
  <c r="O1377" i="7"/>
  <c r="I1377" i="7"/>
  <c r="G1377" i="7"/>
  <c r="Q1376" i="7"/>
  <c r="O1376" i="7"/>
  <c r="I1376" i="7"/>
  <c r="G1376" i="7"/>
  <c r="Q1375" i="7"/>
  <c r="O1375" i="7"/>
  <c r="I1375" i="7"/>
  <c r="G1375" i="7"/>
  <c r="R1374" i="7"/>
  <c r="Q1374" i="7"/>
  <c r="O1374" i="7"/>
  <c r="J1374" i="7"/>
  <c r="I1374" i="7"/>
  <c r="G1374" i="7"/>
  <c r="Q1373" i="7"/>
  <c r="O1373" i="7"/>
  <c r="I1373" i="7"/>
  <c r="G1373" i="7"/>
  <c r="Q1372" i="7"/>
  <c r="O1372" i="7"/>
  <c r="I1372" i="7"/>
  <c r="G1372" i="7"/>
  <c r="Q1371" i="7"/>
  <c r="O1371" i="7"/>
  <c r="I1371" i="7"/>
  <c r="G1371" i="7"/>
  <c r="Q1370" i="7"/>
  <c r="O1370" i="7"/>
  <c r="I1370" i="7"/>
  <c r="G1370" i="7"/>
  <c r="R1369" i="7"/>
  <c r="Q1369" i="7"/>
  <c r="O1369" i="7"/>
  <c r="J1369" i="7"/>
  <c r="I1369" i="7"/>
  <c r="G1369" i="7"/>
  <c r="Q1368" i="7"/>
  <c r="O1368" i="7"/>
  <c r="I1368" i="7"/>
  <c r="G1368" i="7"/>
  <c r="Q1367" i="7"/>
  <c r="O1367" i="7"/>
  <c r="I1367" i="7"/>
  <c r="G1367" i="7"/>
  <c r="Q1366" i="7"/>
  <c r="O1366" i="7"/>
  <c r="I1366" i="7"/>
  <c r="G1366" i="7"/>
  <c r="Q1365" i="7"/>
  <c r="O1365" i="7"/>
  <c r="I1365" i="7"/>
  <c r="G1365" i="7"/>
  <c r="R1364" i="7"/>
  <c r="Q1364" i="7"/>
  <c r="O1364" i="7"/>
  <c r="J1364" i="7"/>
  <c r="I1364" i="7"/>
  <c r="G1364" i="7"/>
  <c r="Q1363" i="7"/>
  <c r="O1363" i="7"/>
  <c r="I1363" i="7"/>
  <c r="G1363" i="7"/>
  <c r="Q1362" i="7"/>
  <c r="O1362" i="7"/>
  <c r="I1362" i="7"/>
  <c r="G1362" i="7"/>
  <c r="Q1361" i="7"/>
  <c r="O1361" i="7"/>
  <c r="I1361" i="7"/>
  <c r="G1361" i="7"/>
  <c r="Q1360" i="7"/>
  <c r="O1360" i="7"/>
  <c r="I1360" i="7"/>
  <c r="G1360" i="7"/>
  <c r="R1359" i="7"/>
  <c r="Q1359" i="7"/>
  <c r="O1359" i="7"/>
  <c r="J1359" i="7"/>
  <c r="I1359" i="7"/>
  <c r="G1359" i="7"/>
  <c r="Q1358" i="7"/>
  <c r="O1358" i="7"/>
  <c r="I1358" i="7"/>
  <c r="G1358" i="7"/>
  <c r="Q1357" i="7"/>
  <c r="O1357" i="7"/>
  <c r="I1357" i="7"/>
  <c r="G1357" i="7"/>
  <c r="Q1356" i="7"/>
  <c r="O1356" i="7"/>
  <c r="I1356" i="7"/>
  <c r="G1356" i="7"/>
  <c r="Q1355" i="7"/>
  <c r="O1355" i="7"/>
  <c r="I1355" i="7"/>
  <c r="G1355" i="7"/>
  <c r="R1354" i="7"/>
  <c r="Q1354" i="7"/>
  <c r="O1354" i="7"/>
  <c r="J1354" i="7"/>
  <c r="I1354" i="7"/>
  <c r="G1354" i="7"/>
  <c r="Q1353" i="7"/>
  <c r="O1353" i="7"/>
  <c r="I1353" i="7"/>
  <c r="G1353" i="7"/>
  <c r="Q1352" i="7"/>
  <c r="O1352" i="7"/>
  <c r="I1352" i="7"/>
  <c r="G1352" i="7"/>
  <c r="Q1351" i="7"/>
  <c r="O1351" i="7"/>
  <c r="I1351" i="7"/>
  <c r="G1351" i="7"/>
  <c r="Q1350" i="7"/>
  <c r="O1350" i="7"/>
  <c r="I1350" i="7"/>
  <c r="G1350" i="7"/>
  <c r="R1349" i="7"/>
  <c r="Q1349" i="7"/>
  <c r="O1349" i="7"/>
  <c r="J1349" i="7"/>
  <c r="I1349" i="7"/>
  <c r="G1349" i="7"/>
  <c r="Q1348" i="7"/>
  <c r="O1348" i="7"/>
  <c r="I1348" i="7"/>
  <c r="G1348" i="7"/>
  <c r="Q1347" i="7"/>
  <c r="O1347" i="7"/>
  <c r="I1347" i="7"/>
  <c r="G1347" i="7"/>
  <c r="Q1346" i="7"/>
  <c r="O1346" i="7"/>
  <c r="I1346" i="7"/>
  <c r="G1346" i="7"/>
  <c r="Q1345" i="7"/>
  <c r="O1345" i="7"/>
  <c r="I1345" i="7"/>
  <c r="G1345" i="7"/>
  <c r="R1344" i="7"/>
  <c r="Q1344" i="7"/>
  <c r="O1344" i="7"/>
  <c r="J1344" i="7"/>
  <c r="I1344" i="7"/>
  <c r="G1344" i="7"/>
  <c r="Q1343" i="7"/>
  <c r="O1343" i="7"/>
  <c r="I1343" i="7"/>
  <c r="G1343" i="7"/>
  <c r="Q1342" i="7"/>
  <c r="O1342" i="7"/>
  <c r="I1342" i="7"/>
  <c r="G1342" i="7"/>
  <c r="Q1341" i="7"/>
  <c r="O1341" i="7"/>
  <c r="I1341" i="7"/>
  <c r="G1341" i="7"/>
  <c r="Q1340" i="7"/>
  <c r="O1340" i="7"/>
  <c r="I1340" i="7"/>
  <c r="G1340" i="7"/>
  <c r="R1339" i="7"/>
  <c r="Q1339" i="7"/>
  <c r="O1339" i="7"/>
  <c r="J1339" i="7"/>
  <c r="I1339" i="7"/>
  <c r="G1339" i="7"/>
  <c r="Q1338" i="7"/>
  <c r="O1338" i="7"/>
  <c r="I1338" i="7"/>
  <c r="G1338" i="7"/>
  <c r="Q1337" i="7"/>
  <c r="O1337" i="7"/>
  <c r="I1337" i="7"/>
  <c r="G1337" i="7"/>
  <c r="Q1336" i="7"/>
  <c r="O1336" i="7"/>
  <c r="I1336" i="7"/>
  <c r="G1336" i="7"/>
  <c r="Q1335" i="7"/>
  <c r="O1335" i="7"/>
  <c r="I1335" i="7"/>
  <c r="G1335" i="7"/>
  <c r="R1334" i="7"/>
  <c r="Q1334" i="7"/>
  <c r="O1334" i="7"/>
  <c r="J1334" i="7"/>
  <c r="I1334" i="7"/>
  <c r="G1334" i="7"/>
  <c r="Q1333" i="7"/>
  <c r="O1333" i="7"/>
  <c r="I1333" i="7"/>
  <c r="G1333" i="7"/>
  <c r="Q1332" i="7"/>
  <c r="O1332" i="7"/>
  <c r="I1332" i="7"/>
  <c r="G1332" i="7"/>
  <c r="Q1331" i="7"/>
  <c r="O1331" i="7"/>
  <c r="I1331" i="7"/>
  <c r="G1331" i="7"/>
  <c r="Q1330" i="7"/>
  <c r="O1330" i="7"/>
  <c r="I1330" i="7"/>
  <c r="G1330" i="7"/>
  <c r="R1329" i="7"/>
  <c r="Q1329" i="7"/>
  <c r="O1329" i="7"/>
  <c r="J1329" i="7"/>
  <c r="I1329" i="7"/>
  <c r="G1329" i="7"/>
  <c r="Q1328" i="7"/>
  <c r="O1328" i="7"/>
  <c r="I1328" i="7"/>
  <c r="G1328" i="7"/>
  <c r="Q1327" i="7"/>
  <c r="O1327" i="7"/>
  <c r="I1327" i="7"/>
  <c r="G1327" i="7"/>
  <c r="Q1326" i="7"/>
  <c r="O1326" i="7"/>
  <c r="I1326" i="7"/>
  <c r="G1326" i="7"/>
  <c r="Q1325" i="7"/>
  <c r="O1325" i="7"/>
  <c r="I1325" i="7"/>
  <c r="G1325" i="7"/>
  <c r="R1324" i="7"/>
  <c r="Q1324" i="7"/>
  <c r="O1324" i="7"/>
  <c r="J1324" i="7"/>
  <c r="I1324" i="7"/>
  <c r="G1324" i="7"/>
  <c r="Q1323" i="7"/>
  <c r="O1323" i="7"/>
  <c r="I1323" i="7"/>
  <c r="G1323" i="7"/>
  <c r="Q1322" i="7"/>
  <c r="O1322" i="7"/>
  <c r="I1322" i="7"/>
  <c r="G1322" i="7"/>
  <c r="Q1321" i="7"/>
  <c r="O1321" i="7"/>
  <c r="I1321" i="7"/>
  <c r="G1321" i="7"/>
  <c r="Q1320" i="7"/>
  <c r="O1320" i="7"/>
  <c r="I1320" i="7"/>
  <c r="G1320" i="7"/>
  <c r="R1319" i="7"/>
  <c r="Q1319" i="7"/>
  <c r="O1319" i="7"/>
  <c r="J1319" i="7"/>
  <c r="I1319" i="7"/>
  <c r="G1319" i="7"/>
  <c r="Q1318" i="7"/>
  <c r="O1318" i="7"/>
  <c r="I1318" i="7"/>
  <c r="G1318" i="7"/>
  <c r="Q1317" i="7"/>
  <c r="O1317" i="7"/>
  <c r="I1317" i="7"/>
  <c r="G1317" i="7"/>
  <c r="Q1316" i="7"/>
  <c r="O1316" i="7"/>
  <c r="I1316" i="7"/>
  <c r="G1316" i="7"/>
  <c r="Q1315" i="7"/>
  <c r="O1315" i="7"/>
  <c r="I1315" i="7"/>
  <c r="G1315" i="7"/>
  <c r="R1314" i="7"/>
  <c r="Q1314" i="7"/>
  <c r="O1314" i="7"/>
  <c r="J1314" i="7"/>
  <c r="I1314" i="7"/>
  <c r="G1314" i="7"/>
  <c r="Q1313" i="7"/>
  <c r="O1313" i="7"/>
  <c r="I1313" i="7"/>
  <c r="G1313" i="7"/>
  <c r="Q1312" i="7"/>
  <c r="O1312" i="7"/>
  <c r="I1312" i="7"/>
  <c r="G1312" i="7"/>
  <c r="Q1311" i="7"/>
  <c r="O1311" i="7"/>
  <c r="I1311" i="7"/>
  <c r="G1311" i="7"/>
  <c r="Q1310" i="7"/>
  <c r="O1310" i="7"/>
  <c r="I1310" i="7"/>
  <c r="G1310" i="7"/>
  <c r="R1309" i="7"/>
  <c r="Q1309" i="7"/>
  <c r="O1309" i="7"/>
  <c r="J1309" i="7"/>
  <c r="I1309" i="7"/>
  <c r="G1309" i="7"/>
  <c r="Q1308" i="7"/>
  <c r="O1308" i="7"/>
  <c r="I1308" i="7"/>
  <c r="G1308" i="7"/>
  <c r="Q1307" i="7"/>
  <c r="O1307" i="7"/>
  <c r="I1307" i="7"/>
  <c r="G1307" i="7"/>
  <c r="Q1306" i="7"/>
  <c r="O1306" i="7"/>
  <c r="I1306" i="7"/>
  <c r="G1306" i="7"/>
  <c r="Q1305" i="7"/>
  <c r="O1305" i="7"/>
  <c r="I1305" i="7"/>
  <c r="G1305" i="7"/>
  <c r="R1304" i="7"/>
  <c r="Q1304" i="7"/>
  <c r="O1304" i="7"/>
  <c r="J1304" i="7"/>
  <c r="I1304" i="7"/>
  <c r="G1304" i="7"/>
  <c r="Q1303" i="7"/>
  <c r="O1303" i="7"/>
  <c r="I1303" i="7"/>
  <c r="G1303" i="7"/>
  <c r="Q1302" i="7"/>
  <c r="O1302" i="7"/>
  <c r="I1302" i="7"/>
  <c r="G1302" i="7"/>
  <c r="Q1301" i="7"/>
  <c r="O1301" i="7"/>
  <c r="I1301" i="7"/>
  <c r="G1301" i="7"/>
  <c r="Q1300" i="7"/>
  <c r="O1300" i="7"/>
  <c r="I1300" i="7"/>
  <c r="G1300" i="7"/>
  <c r="R1299" i="7"/>
  <c r="Q1299" i="7"/>
  <c r="O1299" i="7"/>
  <c r="J1299" i="7"/>
  <c r="I1299" i="7"/>
  <c r="G1299" i="7"/>
  <c r="Q1298" i="7"/>
  <c r="O1298" i="7"/>
  <c r="I1298" i="7"/>
  <c r="G1298" i="7"/>
  <c r="Q1297" i="7"/>
  <c r="O1297" i="7"/>
  <c r="I1297" i="7"/>
  <c r="G1297" i="7"/>
  <c r="Q1296" i="7"/>
  <c r="O1296" i="7"/>
  <c r="I1296" i="7"/>
  <c r="G1296" i="7"/>
  <c r="Q1295" i="7"/>
  <c r="O1295" i="7"/>
  <c r="I1295" i="7"/>
  <c r="G1295" i="7"/>
  <c r="R1294" i="7"/>
  <c r="Q1294" i="7"/>
  <c r="O1294" i="7"/>
  <c r="J1294" i="7"/>
  <c r="I1294" i="7"/>
  <c r="G1294" i="7"/>
  <c r="Q1293" i="7"/>
  <c r="O1293" i="7"/>
  <c r="I1293" i="7"/>
  <c r="G1293" i="7"/>
  <c r="Q1292" i="7"/>
  <c r="O1292" i="7"/>
  <c r="I1292" i="7"/>
  <c r="G1292" i="7"/>
  <c r="Q1291" i="7"/>
  <c r="O1291" i="7"/>
  <c r="I1291" i="7"/>
  <c r="G1291" i="7"/>
  <c r="Q1290" i="7"/>
  <c r="O1290" i="7"/>
  <c r="I1290" i="7"/>
  <c r="G1290" i="7"/>
  <c r="R1289" i="7"/>
  <c r="Q1289" i="7"/>
  <c r="O1289" i="7"/>
  <c r="J1289" i="7"/>
  <c r="I1289" i="7"/>
  <c r="G1289" i="7"/>
  <c r="Q1288" i="7"/>
  <c r="O1288" i="7"/>
  <c r="I1288" i="7"/>
  <c r="G1288" i="7"/>
  <c r="Q1287" i="7"/>
  <c r="O1287" i="7"/>
  <c r="I1287" i="7"/>
  <c r="G1287" i="7"/>
  <c r="Q1286" i="7"/>
  <c r="O1286" i="7"/>
  <c r="I1286" i="7"/>
  <c r="G1286" i="7"/>
  <c r="Q1285" i="7"/>
  <c r="O1285" i="7"/>
  <c r="I1285" i="7"/>
  <c r="G1285" i="7"/>
  <c r="R1284" i="7"/>
  <c r="Q1284" i="7"/>
  <c r="O1284" i="7"/>
  <c r="J1284" i="7"/>
  <c r="I1284" i="7"/>
  <c r="G1284" i="7"/>
  <c r="Q1283" i="7"/>
  <c r="O1283" i="7"/>
  <c r="I1283" i="7"/>
  <c r="G1283" i="7"/>
  <c r="Q1282" i="7"/>
  <c r="O1282" i="7"/>
  <c r="I1282" i="7"/>
  <c r="G1282" i="7"/>
  <c r="Q1281" i="7"/>
  <c r="O1281" i="7"/>
  <c r="I1281" i="7"/>
  <c r="G1281" i="7"/>
  <c r="Q1280" i="7"/>
  <c r="O1280" i="7"/>
  <c r="I1280" i="7"/>
  <c r="G1280" i="7"/>
  <c r="R1279" i="7"/>
  <c r="Q1279" i="7"/>
  <c r="O1279" i="7"/>
  <c r="J1279" i="7"/>
  <c r="I1279" i="7"/>
  <c r="G1279" i="7"/>
  <c r="Q1278" i="7"/>
  <c r="O1278" i="7"/>
  <c r="I1278" i="7"/>
  <c r="G1278" i="7"/>
  <c r="Q1277" i="7"/>
  <c r="O1277" i="7"/>
  <c r="I1277" i="7"/>
  <c r="G1277" i="7"/>
  <c r="Q1276" i="7"/>
  <c r="O1276" i="7"/>
  <c r="I1276" i="7"/>
  <c r="G1276" i="7"/>
  <c r="Q1275" i="7"/>
  <c r="O1275" i="7"/>
  <c r="I1275" i="7"/>
  <c r="G1275" i="7"/>
  <c r="R1274" i="7"/>
  <c r="Q1274" i="7"/>
  <c r="O1274" i="7"/>
  <c r="J1274" i="7"/>
  <c r="I1274" i="7"/>
  <c r="G1274" i="7"/>
  <c r="Q1273" i="7"/>
  <c r="O1273" i="7"/>
  <c r="I1273" i="7"/>
  <c r="G1273" i="7"/>
  <c r="Q1272" i="7"/>
  <c r="O1272" i="7"/>
  <c r="I1272" i="7"/>
  <c r="G1272" i="7"/>
  <c r="Q1271" i="7"/>
  <c r="O1271" i="7"/>
  <c r="I1271" i="7"/>
  <c r="G1271" i="7"/>
  <c r="Q1270" i="7"/>
  <c r="O1270" i="7"/>
  <c r="I1270" i="7"/>
  <c r="G1270" i="7"/>
  <c r="R1269" i="7"/>
  <c r="Q1269" i="7"/>
  <c r="O1269" i="7"/>
  <c r="J1269" i="7"/>
  <c r="I1269" i="7"/>
  <c r="G1269" i="7"/>
  <c r="Q1268" i="7"/>
  <c r="O1268" i="7"/>
  <c r="I1268" i="7"/>
  <c r="G1268" i="7"/>
  <c r="Q1267" i="7"/>
  <c r="O1267" i="7"/>
  <c r="I1267" i="7"/>
  <c r="G1267" i="7"/>
  <c r="Q1266" i="7"/>
  <c r="O1266" i="7"/>
  <c r="I1266" i="7"/>
  <c r="G1266" i="7"/>
  <c r="Q1265" i="7"/>
  <c r="O1265" i="7"/>
  <c r="I1265" i="7"/>
  <c r="G1265" i="7"/>
  <c r="R1264" i="7"/>
  <c r="Q1264" i="7"/>
  <c r="O1264" i="7"/>
  <c r="J1264" i="7"/>
  <c r="I1264" i="7"/>
  <c r="G1264" i="7"/>
  <c r="Q1263" i="7"/>
  <c r="O1263" i="7"/>
  <c r="I1263" i="7"/>
  <c r="G1263" i="7"/>
  <c r="Q1262" i="7"/>
  <c r="O1262" i="7"/>
  <c r="I1262" i="7"/>
  <c r="G1262" i="7"/>
  <c r="Q1261" i="7"/>
  <c r="O1261" i="7"/>
  <c r="I1261" i="7"/>
  <c r="G1261" i="7"/>
  <c r="Q1260" i="7"/>
  <c r="O1260" i="7"/>
  <c r="I1260" i="7"/>
  <c r="G1260" i="7"/>
  <c r="R1259" i="7"/>
  <c r="Q1259" i="7"/>
  <c r="O1259" i="7"/>
  <c r="J1259" i="7"/>
  <c r="I1259" i="7"/>
  <c r="G1259" i="7"/>
  <c r="Q1258" i="7"/>
  <c r="O1258" i="7"/>
  <c r="I1258" i="7"/>
  <c r="G1258" i="7"/>
  <c r="Q1257" i="7"/>
  <c r="O1257" i="7"/>
  <c r="I1257" i="7"/>
  <c r="G1257" i="7"/>
  <c r="Q1256" i="7"/>
  <c r="O1256" i="7"/>
  <c r="I1256" i="7"/>
  <c r="G1256" i="7"/>
  <c r="Q1255" i="7"/>
  <c r="O1255" i="7"/>
  <c r="I1255" i="7"/>
  <c r="G1255" i="7"/>
  <c r="R1254" i="7"/>
  <c r="Q1254" i="7"/>
  <c r="O1254" i="7"/>
  <c r="J1254" i="7"/>
  <c r="I1254" i="7"/>
  <c r="G1254" i="7"/>
  <c r="Q1253" i="7"/>
  <c r="O1253" i="7"/>
  <c r="I1253" i="7"/>
  <c r="G1253" i="7"/>
  <c r="Q1252" i="7"/>
  <c r="O1252" i="7"/>
  <c r="I1252" i="7"/>
  <c r="G1252" i="7"/>
  <c r="Q1251" i="7"/>
  <c r="O1251" i="7"/>
  <c r="I1251" i="7"/>
  <c r="G1251" i="7"/>
  <c r="Q1250" i="7"/>
  <c r="O1250" i="7"/>
  <c r="I1250" i="7"/>
  <c r="G1250" i="7"/>
  <c r="R1249" i="7"/>
  <c r="Q1249" i="7"/>
  <c r="O1249" i="7"/>
  <c r="J1249" i="7"/>
  <c r="I1249" i="7"/>
  <c r="G1249" i="7"/>
  <c r="Q1248" i="7"/>
  <c r="O1248" i="7"/>
  <c r="I1248" i="7"/>
  <c r="G1248" i="7"/>
  <c r="Q1247" i="7"/>
  <c r="O1247" i="7"/>
  <c r="I1247" i="7"/>
  <c r="G1247" i="7"/>
  <c r="Q1246" i="7"/>
  <c r="O1246" i="7"/>
  <c r="I1246" i="7"/>
  <c r="G1246" i="7"/>
  <c r="Q1245" i="7"/>
  <c r="O1245" i="7"/>
  <c r="I1245" i="7"/>
  <c r="G1245" i="7"/>
  <c r="R1244" i="7"/>
  <c r="Q1244" i="7"/>
  <c r="O1244" i="7"/>
  <c r="J1244" i="7"/>
  <c r="I1244" i="7"/>
  <c r="G1244" i="7"/>
  <c r="Q1243" i="7"/>
  <c r="O1243" i="7"/>
  <c r="I1243" i="7"/>
  <c r="G1243" i="7"/>
  <c r="Q1242" i="7"/>
  <c r="O1242" i="7"/>
  <c r="I1242" i="7"/>
  <c r="G1242" i="7"/>
  <c r="Q1241" i="7"/>
  <c r="O1241" i="7"/>
  <c r="I1241" i="7"/>
  <c r="G1241" i="7"/>
  <c r="Q1240" i="7"/>
  <c r="O1240" i="7"/>
  <c r="I1240" i="7"/>
  <c r="G1240" i="7"/>
  <c r="R1239" i="7"/>
  <c r="Q1239" i="7"/>
  <c r="O1239" i="7"/>
  <c r="J1239" i="7"/>
  <c r="I1239" i="7"/>
  <c r="G1239" i="7"/>
  <c r="Q1238" i="7"/>
  <c r="O1238" i="7"/>
  <c r="I1238" i="7"/>
  <c r="G1238" i="7"/>
  <c r="Q1237" i="7"/>
  <c r="O1237" i="7"/>
  <c r="I1237" i="7"/>
  <c r="G1237" i="7"/>
  <c r="Q1236" i="7"/>
  <c r="O1236" i="7"/>
  <c r="I1236" i="7"/>
  <c r="G1236" i="7"/>
  <c r="Q1235" i="7"/>
  <c r="O1235" i="7"/>
  <c r="I1235" i="7"/>
  <c r="G1235" i="7"/>
  <c r="R1234" i="7"/>
  <c r="Q1234" i="7"/>
  <c r="O1234" i="7"/>
  <c r="J1234" i="7"/>
  <c r="I1234" i="7"/>
  <c r="G1234" i="7"/>
  <c r="Q1233" i="7"/>
  <c r="O1233" i="7"/>
  <c r="I1233" i="7"/>
  <c r="G1233" i="7"/>
  <c r="Q1232" i="7"/>
  <c r="O1232" i="7"/>
  <c r="I1232" i="7"/>
  <c r="G1232" i="7"/>
  <c r="Q1231" i="7"/>
  <c r="O1231" i="7"/>
  <c r="I1231" i="7"/>
  <c r="G1231" i="7"/>
  <c r="Q1230" i="7"/>
  <c r="O1230" i="7"/>
  <c r="I1230" i="7"/>
  <c r="G1230" i="7"/>
  <c r="R1229" i="7"/>
  <c r="Q1229" i="7"/>
  <c r="O1229" i="7"/>
  <c r="J1229" i="7"/>
  <c r="I1229" i="7"/>
  <c r="G1229" i="7"/>
  <c r="Q1228" i="7"/>
  <c r="O1228" i="7"/>
  <c r="I1228" i="7"/>
  <c r="G1228" i="7"/>
  <c r="Q1227" i="7"/>
  <c r="O1227" i="7"/>
  <c r="I1227" i="7"/>
  <c r="G1227" i="7"/>
  <c r="Q1226" i="7"/>
  <c r="O1226" i="7"/>
  <c r="I1226" i="7"/>
  <c r="G1226" i="7"/>
  <c r="Q1225" i="7"/>
  <c r="O1225" i="7"/>
  <c r="I1225" i="7"/>
  <c r="G1225" i="7"/>
  <c r="R1224" i="7"/>
  <c r="Q1224" i="7"/>
  <c r="O1224" i="7"/>
  <c r="J1224" i="7"/>
  <c r="I1224" i="7"/>
  <c r="G1224" i="7"/>
  <c r="Q1223" i="7"/>
  <c r="O1223" i="7"/>
  <c r="I1223" i="7"/>
  <c r="G1223" i="7"/>
  <c r="Q1222" i="7"/>
  <c r="O1222" i="7"/>
  <c r="I1222" i="7"/>
  <c r="G1222" i="7"/>
  <c r="Q1221" i="7"/>
  <c r="O1221" i="7"/>
  <c r="I1221" i="7"/>
  <c r="G1221" i="7"/>
  <c r="Q1220" i="7"/>
  <c r="O1220" i="7"/>
  <c r="I1220" i="7"/>
  <c r="G1220" i="7"/>
  <c r="R1219" i="7"/>
  <c r="Q1219" i="7"/>
  <c r="O1219" i="7"/>
  <c r="J1219" i="7"/>
  <c r="I1219" i="7"/>
  <c r="G1219" i="7"/>
  <c r="Q1218" i="7"/>
  <c r="O1218" i="7"/>
  <c r="I1218" i="7"/>
  <c r="G1218" i="7"/>
  <c r="Q1217" i="7"/>
  <c r="O1217" i="7"/>
  <c r="I1217" i="7"/>
  <c r="G1217" i="7"/>
  <c r="Q1216" i="7"/>
  <c r="O1216" i="7"/>
  <c r="I1216" i="7"/>
  <c r="G1216" i="7"/>
  <c r="Q1215" i="7"/>
  <c r="O1215" i="7"/>
  <c r="I1215" i="7"/>
  <c r="G1215" i="7"/>
  <c r="R1214" i="7"/>
  <c r="Q1214" i="7"/>
  <c r="O1214" i="7"/>
  <c r="J1214" i="7"/>
  <c r="I1214" i="7"/>
  <c r="G1214" i="7"/>
  <c r="Q1213" i="7"/>
  <c r="O1213" i="7"/>
  <c r="I1213" i="7"/>
  <c r="G1213" i="7"/>
  <c r="Q1212" i="7"/>
  <c r="O1212" i="7"/>
  <c r="I1212" i="7"/>
  <c r="G1212" i="7"/>
  <c r="Q1211" i="7"/>
  <c r="O1211" i="7"/>
  <c r="I1211" i="7"/>
  <c r="G1211" i="7"/>
  <c r="Q1210" i="7"/>
  <c r="O1210" i="7"/>
  <c r="I1210" i="7"/>
  <c r="G1210" i="7"/>
  <c r="R1209" i="7"/>
  <c r="Q1209" i="7"/>
  <c r="O1209" i="7"/>
  <c r="J1209" i="7"/>
  <c r="I1209" i="7"/>
  <c r="G1209" i="7"/>
  <c r="Q1208" i="7"/>
  <c r="O1208" i="7"/>
  <c r="I1208" i="7"/>
  <c r="G1208" i="7"/>
  <c r="Q1207" i="7"/>
  <c r="O1207" i="7"/>
  <c r="I1207" i="7"/>
  <c r="G1207" i="7"/>
  <c r="Q1206" i="7"/>
  <c r="O1206" i="7"/>
  <c r="I1206" i="7"/>
  <c r="G1206" i="7"/>
  <c r="Q1205" i="7"/>
  <c r="O1205" i="7"/>
  <c r="I1205" i="7"/>
  <c r="G1205" i="7"/>
  <c r="R1204" i="7"/>
  <c r="Q1204" i="7"/>
  <c r="O1204" i="7"/>
  <c r="J1204" i="7"/>
  <c r="I1204" i="7"/>
  <c r="G1204" i="7"/>
  <c r="Q1203" i="7"/>
  <c r="O1203" i="7"/>
  <c r="I1203" i="7"/>
  <c r="G1203" i="7"/>
  <c r="Q1202" i="7"/>
  <c r="O1202" i="7"/>
  <c r="I1202" i="7"/>
  <c r="G1202" i="7"/>
  <c r="Q1201" i="7"/>
  <c r="O1201" i="7"/>
  <c r="I1201" i="7"/>
  <c r="G1201" i="7"/>
  <c r="Q1200" i="7"/>
  <c r="O1200" i="7"/>
  <c r="I1200" i="7"/>
  <c r="G1200" i="7"/>
  <c r="R1199" i="7"/>
  <c r="Q1199" i="7"/>
  <c r="O1199" i="7"/>
  <c r="J1199" i="7"/>
  <c r="I1199" i="7"/>
  <c r="G1199" i="7"/>
  <c r="Q1198" i="7"/>
  <c r="O1198" i="7"/>
  <c r="I1198" i="7"/>
  <c r="G1198" i="7"/>
  <c r="Q1197" i="7"/>
  <c r="O1197" i="7"/>
  <c r="I1197" i="7"/>
  <c r="G1197" i="7"/>
  <c r="Q1196" i="7"/>
  <c r="O1196" i="7"/>
  <c r="I1196" i="7"/>
  <c r="G1196" i="7"/>
  <c r="Q1195" i="7"/>
  <c r="O1195" i="7"/>
  <c r="I1195" i="7"/>
  <c r="G1195" i="7"/>
  <c r="R1194" i="7"/>
  <c r="Q1194" i="7"/>
  <c r="O1194" i="7"/>
  <c r="J1194" i="7"/>
  <c r="I1194" i="7"/>
  <c r="G1194" i="7"/>
  <c r="Q1193" i="7"/>
  <c r="O1193" i="7"/>
  <c r="I1193" i="7"/>
  <c r="G1193" i="7"/>
  <c r="Q1192" i="7"/>
  <c r="O1192" i="7"/>
  <c r="I1192" i="7"/>
  <c r="G1192" i="7"/>
  <c r="Q1191" i="7"/>
  <c r="O1191" i="7"/>
  <c r="I1191" i="7"/>
  <c r="G1191" i="7"/>
  <c r="Q1190" i="7"/>
  <c r="O1190" i="7"/>
  <c r="I1190" i="7"/>
  <c r="G1190" i="7"/>
  <c r="R1189" i="7"/>
  <c r="Q1189" i="7"/>
  <c r="O1189" i="7"/>
  <c r="J1189" i="7"/>
  <c r="I1189" i="7"/>
  <c r="G1189" i="7"/>
  <c r="Q1188" i="7"/>
  <c r="O1188" i="7"/>
  <c r="I1188" i="7"/>
  <c r="G1188" i="7"/>
  <c r="Q1187" i="7"/>
  <c r="O1187" i="7"/>
  <c r="I1187" i="7"/>
  <c r="G1187" i="7"/>
  <c r="Q1186" i="7"/>
  <c r="O1186" i="7"/>
  <c r="I1186" i="7"/>
  <c r="G1186" i="7"/>
  <c r="Q1185" i="7"/>
  <c r="O1185" i="7"/>
  <c r="I1185" i="7"/>
  <c r="G1185" i="7"/>
  <c r="R1184" i="7"/>
  <c r="Q1184" i="7"/>
  <c r="O1184" i="7"/>
  <c r="J1184" i="7"/>
  <c r="I1184" i="7"/>
  <c r="G1184" i="7"/>
  <c r="Q1183" i="7"/>
  <c r="O1183" i="7"/>
  <c r="I1183" i="7"/>
  <c r="G1183" i="7"/>
  <c r="Q1182" i="7"/>
  <c r="O1182" i="7"/>
  <c r="I1182" i="7"/>
  <c r="G1182" i="7"/>
  <c r="Q1181" i="7"/>
  <c r="O1181" i="7"/>
  <c r="I1181" i="7"/>
  <c r="G1181" i="7"/>
  <c r="Q1180" i="7"/>
  <c r="O1180" i="7"/>
  <c r="I1180" i="7"/>
  <c r="G1180" i="7"/>
  <c r="R1179" i="7"/>
  <c r="Q1179" i="7"/>
  <c r="O1179" i="7"/>
  <c r="J1179" i="7"/>
  <c r="I1179" i="7"/>
  <c r="G1179" i="7"/>
  <c r="Q1178" i="7"/>
  <c r="O1178" i="7"/>
  <c r="I1178" i="7"/>
  <c r="G1178" i="7"/>
  <c r="Q1177" i="7"/>
  <c r="O1177" i="7"/>
  <c r="I1177" i="7"/>
  <c r="G1177" i="7"/>
  <c r="Q1176" i="7"/>
  <c r="O1176" i="7"/>
  <c r="I1176" i="7"/>
  <c r="G1176" i="7"/>
  <c r="Q1175" i="7"/>
  <c r="O1175" i="7"/>
  <c r="I1175" i="7"/>
  <c r="G1175" i="7"/>
  <c r="R1174" i="7"/>
  <c r="Q1174" i="7"/>
  <c r="O1174" i="7"/>
  <c r="J1174" i="7"/>
  <c r="I1174" i="7"/>
  <c r="G1174" i="7"/>
  <c r="Q1173" i="7"/>
  <c r="O1173" i="7"/>
  <c r="I1173" i="7"/>
  <c r="G1173" i="7"/>
  <c r="Q1172" i="7"/>
  <c r="O1172" i="7"/>
  <c r="I1172" i="7"/>
  <c r="G1172" i="7"/>
  <c r="Q1171" i="7"/>
  <c r="O1171" i="7"/>
  <c r="I1171" i="7"/>
  <c r="G1171" i="7"/>
  <c r="Q1170" i="7"/>
  <c r="O1170" i="7"/>
  <c r="I1170" i="7"/>
  <c r="G1170" i="7"/>
  <c r="R1169" i="7"/>
  <c r="Q1169" i="7"/>
  <c r="O1169" i="7"/>
  <c r="J1169" i="7"/>
  <c r="I1169" i="7"/>
  <c r="G1169" i="7"/>
  <c r="Q1168" i="7"/>
  <c r="O1168" i="7"/>
  <c r="I1168" i="7"/>
  <c r="G1168" i="7"/>
  <c r="Q1167" i="7"/>
  <c r="O1167" i="7"/>
  <c r="I1167" i="7"/>
  <c r="G1167" i="7"/>
  <c r="Q1166" i="7"/>
  <c r="O1166" i="7"/>
  <c r="I1166" i="7"/>
  <c r="G1166" i="7"/>
  <c r="Q1165" i="7"/>
  <c r="O1165" i="7"/>
  <c r="I1165" i="7"/>
  <c r="G1165" i="7"/>
  <c r="R1164" i="7"/>
  <c r="Q1164" i="7"/>
  <c r="O1164" i="7"/>
  <c r="J1164" i="7"/>
  <c r="I1164" i="7"/>
  <c r="G1164" i="7"/>
  <c r="Q1163" i="7"/>
  <c r="O1163" i="7"/>
  <c r="I1163" i="7"/>
  <c r="G1163" i="7"/>
  <c r="Q1162" i="7"/>
  <c r="O1162" i="7"/>
  <c r="I1162" i="7"/>
  <c r="G1162" i="7"/>
  <c r="Q1161" i="7"/>
  <c r="O1161" i="7"/>
  <c r="I1161" i="7"/>
  <c r="G1161" i="7"/>
  <c r="Q1160" i="7"/>
  <c r="O1160" i="7"/>
  <c r="I1160" i="7"/>
  <c r="G1160" i="7"/>
  <c r="R1159" i="7"/>
  <c r="Q1159" i="7"/>
  <c r="O1159" i="7"/>
  <c r="J1159" i="7"/>
  <c r="I1159" i="7"/>
  <c r="G1159" i="7"/>
  <c r="Q1158" i="7"/>
  <c r="O1158" i="7"/>
  <c r="I1158" i="7"/>
  <c r="G1158" i="7"/>
  <c r="Q1157" i="7"/>
  <c r="O1157" i="7"/>
  <c r="I1157" i="7"/>
  <c r="G1157" i="7"/>
  <c r="Q1156" i="7"/>
  <c r="O1156" i="7"/>
  <c r="I1156" i="7"/>
  <c r="G1156" i="7"/>
  <c r="Q1155" i="7"/>
  <c r="O1155" i="7"/>
  <c r="I1155" i="7"/>
  <c r="G1155" i="7"/>
  <c r="R1154" i="7"/>
  <c r="Q1154" i="7"/>
  <c r="O1154" i="7"/>
  <c r="J1154" i="7"/>
  <c r="I1154" i="7"/>
  <c r="G1154" i="7"/>
  <c r="Q1153" i="7"/>
  <c r="O1153" i="7"/>
  <c r="I1153" i="7"/>
  <c r="G1153" i="7"/>
  <c r="Q1152" i="7"/>
  <c r="O1152" i="7"/>
  <c r="I1152" i="7"/>
  <c r="G1152" i="7"/>
  <c r="Q1151" i="7"/>
  <c r="O1151" i="7"/>
  <c r="I1151" i="7"/>
  <c r="G1151" i="7"/>
  <c r="Q1150" i="7"/>
  <c r="O1150" i="7"/>
  <c r="I1150" i="7"/>
  <c r="G1150" i="7"/>
  <c r="R1149" i="7"/>
  <c r="Q1149" i="7"/>
  <c r="O1149" i="7"/>
  <c r="J1149" i="7"/>
  <c r="I1149" i="7"/>
  <c r="G1149" i="7"/>
  <c r="Q1148" i="7"/>
  <c r="O1148" i="7"/>
  <c r="I1148" i="7"/>
  <c r="G1148" i="7"/>
  <c r="Q1147" i="7"/>
  <c r="O1147" i="7"/>
  <c r="I1147" i="7"/>
  <c r="G1147" i="7"/>
  <c r="Q1146" i="7"/>
  <c r="O1146" i="7"/>
  <c r="I1146" i="7"/>
  <c r="G1146" i="7"/>
  <c r="Q1145" i="7"/>
  <c r="O1145" i="7"/>
  <c r="I1145" i="7"/>
  <c r="G1145" i="7"/>
  <c r="R1144" i="7"/>
  <c r="Q1144" i="7"/>
  <c r="O1144" i="7"/>
  <c r="J1144" i="7"/>
  <c r="I1144" i="7"/>
  <c r="G1144" i="7"/>
  <c r="Q1143" i="7"/>
  <c r="O1143" i="7"/>
  <c r="I1143" i="7"/>
  <c r="G1143" i="7"/>
  <c r="Q1142" i="7"/>
  <c r="O1142" i="7"/>
  <c r="I1142" i="7"/>
  <c r="G1142" i="7"/>
  <c r="Q1141" i="7"/>
  <c r="O1141" i="7"/>
  <c r="I1141" i="7"/>
  <c r="G1141" i="7"/>
  <c r="Q1140" i="7"/>
  <c r="O1140" i="7"/>
  <c r="I1140" i="7"/>
  <c r="G1140" i="7"/>
  <c r="R1139" i="7"/>
  <c r="Q1139" i="7"/>
  <c r="O1139" i="7"/>
  <c r="J1139" i="7"/>
  <c r="I1139" i="7"/>
  <c r="G1139" i="7"/>
  <c r="Q1138" i="7"/>
  <c r="O1138" i="7"/>
  <c r="I1138" i="7"/>
  <c r="G1138" i="7"/>
  <c r="Q1137" i="7"/>
  <c r="O1137" i="7"/>
  <c r="I1137" i="7"/>
  <c r="G1137" i="7"/>
  <c r="Q1136" i="7"/>
  <c r="O1136" i="7"/>
  <c r="I1136" i="7"/>
  <c r="G1136" i="7"/>
  <c r="Q1135" i="7"/>
  <c r="O1135" i="7"/>
  <c r="I1135" i="7"/>
  <c r="G1135" i="7"/>
  <c r="R1134" i="7"/>
  <c r="Q1134" i="7"/>
  <c r="O1134" i="7"/>
  <c r="J1134" i="7"/>
  <c r="I1134" i="7"/>
  <c r="G1134" i="7"/>
  <c r="Q1133" i="7"/>
  <c r="O1133" i="7"/>
  <c r="I1133" i="7"/>
  <c r="G1133" i="7"/>
  <c r="Q1132" i="7"/>
  <c r="O1132" i="7"/>
  <c r="I1132" i="7"/>
  <c r="G1132" i="7"/>
  <c r="Q1131" i="7"/>
  <c r="O1131" i="7"/>
  <c r="I1131" i="7"/>
  <c r="G1131" i="7"/>
  <c r="Q1130" i="7"/>
  <c r="O1130" i="7"/>
  <c r="I1130" i="7"/>
  <c r="G1130" i="7"/>
  <c r="R1129" i="7"/>
  <c r="Q1129" i="7"/>
  <c r="O1129" i="7"/>
  <c r="J1129" i="7"/>
  <c r="I1129" i="7"/>
  <c r="G1129" i="7"/>
  <c r="Q1128" i="7"/>
  <c r="O1128" i="7"/>
  <c r="I1128" i="7"/>
  <c r="G1128" i="7"/>
  <c r="Q1127" i="7"/>
  <c r="O1127" i="7"/>
  <c r="I1127" i="7"/>
  <c r="G1127" i="7"/>
  <c r="Q1126" i="7"/>
  <c r="O1126" i="7"/>
  <c r="I1126" i="7"/>
  <c r="G1126" i="7"/>
  <c r="Q1125" i="7"/>
  <c r="O1125" i="7"/>
  <c r="I1125" i="7"/>
  <c r="G1125" i="7"/>
  <c r="R1124" i="7"/>
  <c r="Q1124" i="7"/>
  <c r="O1124" i="7"/>
  <c r="J1124" i="7"/>
  <c r="I1124" i="7"/>
  <c r="G1124" i="7"/>
  <c r="Q1123" i="7"/>
  <c r="O1123" i="7"/>
  <c r="I1123" i="7"/>
  <c r="G1123" i="7"/>
  <c r="Q1122" i="7"/>
  <c r="O1122" i="7"/>
  <c r="I1122" i="7"/>
  <c r="G1122" i="7"/>
  <c r="Q1121" i="7"/>
  <c r="O1121" i="7"/>
  <c r="I1121" i="7"/>
  <c r="G1121" i="7"/>
  <c r="Q1120" i="7"/>
  <c r="O1120" i="7"/>
  <c r="I1120" i="7"/>
  <c r="G1120" i="7"/>
  <c r="R1119" i="7"/>
  <c r="Q1119" i="7"/>
  <c r="O1119" i="7"/>
  <c r="J1119" i="7"/>
  <c r="I1119" i="7"/>
  <c r="G1119" i="7"/>
  <c r="Q1118" i="7"/>
  <c r="O1118" i="7"/>
  <c r="I1118" i="7"/>
  <c r="G1118" i="7"/>
  <c r="Q1117" i="7"/>
  <c r="O1117" i="7"/>
  <c r="I1117" i="7"/>
  <c r="G1117" i="7"/>
  <c r="Q1116" i="7"/>
  <c r="O1116" i="7"/>
  <c r="I1116" i="7"/>
  <c r="G1116" i="7"/>
  <c r="Q1115" i="7"/>
  <c r="O1115" i="7"/>
  <c r="I1115" i="7"/>
  <c r="G1115" i="7"/>
  <c r="R1114" i="7"/>
  <c r="Q1114" i="7"/>
  <c r="O1114" i="7"/>
  <c r="J1114" i="7"/>
  <c r="I1114" i="7"/>
  <c r="G1114" i="7"/>
  <c r="Q1113" i="7"/>
  <c r="O1113" i="7"/>
  <c r="I1113" i="7"/>
  <c r="G1113" i="7"/>
  <c r="Q1112" i="7"/>
  <c r="O1112" i="7"/>
  <c r="I1112" i="7"/>
  <c r="G1112" i="7"/>
  <c r="Q1111" i="7"/>
  <c r="O1111" i="7"/>
  <c r="I1111" i="7"/>
  <c r="G1111" i="7"/>
  <c r="Q1110" i="7"/>
  <c r="O1110" i="7"/>
  <c r="I1110" i="7"/>
  <c r="G1110" i="7"/>
  <c r="R1109" i="7"/>
  <c r="Q1109" i="7"/>
  <c r="O1109" i="7"/>
  <c r="J1109" i="7"/>
  <c r="I1109" i="7"/>
  <c r="G1109" i="7"/>
  <c r="Q1108" i="7"/>
  <c r="O1108" i="7"/>
  <c r="I1108" i="7"/>
  <c r="G1108" i="7"/>
  <c r="Q1107" i="7"/>
  <c r="O1107" i="7"/>
  <c r="I1107" i="7"/>
  <c r="G1107" i="7"/>
  <c r="Q1106" i="7"/>
  <c r="O1106" i="7"/>
  <c r="I1106" i="7"/>
  <c r="G1106" i="7"/>
  <c r="Q1105" i="7"/>
  <c r="O1105" i="7"/>
  <c r="I1105" i="7"/>
  <c r="G1105" i="7"/>
  <c r="R1104" i="7"/>
  <c r="Q1104" i="7"/>
  <c r="O1104" i="7"/>
  <c r="J1104" i="7"/>
  <c r="I1104" i="7"/>
  <c r="G1104" i="7"/>
  <c r="Q1103" i="7"/>
  <c r="O1103" i="7"/>
  <c r="I1103" i="7"/>
  <c r="G1103" i="7"/>
  <c r="Q1102" i="7"/>
  <c r="O1102" i="7"/>
  <c r="I1102" i="7"/>
  <c r="G1102" i="7"/>
  <c r="Q1101" i="7"/>
  <c r="O1101" i="7"/>
  <c r="I1101" i="7"/>
  <c r="G1101" i="7"/>
  <c r="Q1100" i="7"/>
  <c r="O1100" i="7"/>
  <c r="I1100" i="7"/>
  <c r="G1100" i="7"/>
  <c r="R1099" i="7"/>
  <c r="Q1099" i="7"/>
  <c r="O1099" i="7"/>
  <c r="J1099" i="7"/>
  <c r="I1099" i="7"/>
  <c r="G1099" i="7"/>
  <c r="Q1098" i="7"/>
  <c r="O1098" i="7"/>
  <c r="I1098" i="7"/>
  <c r="G1098" i="7"/>
  <c r="Q1097" i="7"/>
  <c r="O1097" i="7"/>
  <c r="I1097" i="7"/>
  <c r="G1097" i="7"/>
  <c r="Q1096" i="7"/>
  <c r="O1096" i="7"/>
  <c r="I1096" i="7"/>
  <c r="G1096" i="7"/>
  <c r="Q1095" i="7"/>
  <c r="O1095" i="7"/>
  <c r="I1095" i="7"/>
  <c r="G1095" i="7"/>
  <c r="R1094" i="7"/>
  <c r="Q1094" i="7"/>
  <c r="O1094" i="7"/>
  <c r="J1094" i="7"/>
  <c r="I1094" i="7"/>
  <c r="G1094" i="7"/>
  <c r="Q1093" i="7"/>
  <c r="O1093" i="7"/>
  <c r="I1093" i="7"/>
  <c r="G1093" i="7"/>
  <c r="Q1092" i="7"/>
  <c r="O1092" i="7"/>
  <c r="I1092" i="7"/>
  <c r="G1092" i="7"/>
  <c r="Q1091" i="7"/>
  <c r="O1091" i="7"/>
  <c r="I1091" i="7"/>
  <c r="G1091" i="7"/>
  <c r="Q1090" i="7"/>
  <c r="O1090" i="7"/>
  <c r="I1090" i="7"/>
  <c r="G1090" i="7"/>
  <c r="R1089" i="7"/>
  <c r="Q1089" i="7"/>
  <c r="O1089" i="7"/>
  <c r="J1089" i="7"/>
  <c r="I1089" i="7"/>
  <c r="G1089" i="7"/>
  <c r="Q1088" i="7"/>
  <c r="O1088" i="7"/>
  <c r="I1088" i="7"/>
  <c r="G1088" i="7"/>
  <c r="Q1087" i="7"/>
  <c r="O1087" i="7"/>
  <c r="I1087" i="7"/>
  <c r="G1087" i="7"/>
  <c r="Q1086" i="7"/>
  <c r="O1086" i="7"/>
  <c r="I1086" i="7"/>
  <c r="G1086" i="7"/>
  <c r="Q1085" i="7"/>
  <c r="O1085" i="7"/>
  <c r="I1085" i="7"/>
  <c r="G1085" i="7"/>
  <c r="R1084" i="7"/>
  <c r="Q1084" i="7"/>
  <c r="O1084" i="7"/>
  <c r="J1084" i="7"/>
  <c r="I1084" i="7"/>
  <c r="G1084" i="7"/>
  <c r="Q1083" i="7"/>
  <c r="O1083" i="7"/>
  <c r="I1083" i="7"/>
  <c r="G1083" i="7"/>
  <c r="Q1082" i="7"/>
  <c r="O1082" i="7"/>
  <c r="I1082" i="7"/>
  <c r="G1082" i="7"/>
  <c r="Q1081" i="7"/>
  <c r="O1081" i="7"/>
  <c r="I1081" i="7"/>
  <c r="G1081" i="7"/>
  <c r="Q1080" i="7"/>
  <c r="O1080" i="7"/>
  <c r="I1080" i="7"/>
  <c r="G1080" i="7"/>
  <c r="R1079" i="7"/>
  <c r="Q1079" i="7"/>
  <c r="O1079" i="7"/>
  <c r="J1079" i="7"/>
  <c r="I1079" i="7"/>
  <c r="G1079" i="7"/>
  <c r="Q1078" i="7"/>
  <c r="O1078" i="7"/>
  <c r="I1078" i="7"/>
  <c r="G1078" i="7"/>
  <c r="Q1077" i="7"/>
  <c r="O1077" i="7"/>
  <c r="I1077" i="7"/>
  <c r="G1077" i="7"/>
  <c r="Q1076" i="7"/>
  <c r="O1076" i="7"/>
  <c r="I1076" i="7"/>
  <c r="G1076" i="7"/>
  <c r="Q1075" i="7"/>
  <c r="O1075" i="7"/>
  <c r="I1075" i="7"/>
  <c r="G1075" i="7"/>
  <c r="R1074" i="7"/>
  <c r="Q1074" i="7"/>
  <c r="O1074" i="7"/>
  <c r="J1074" i="7"/>
  <c r="I1074" i="7"/>
  <c r="G1074" i="7"/>
  <c r="Q1073" i="7"/>
  <c r="O1073" i="7"/>
  <c r="I1073" i="7"/>
  <c r="G1073" i="7"/>
  <c r="Q1072" i="7"/>
  <c r="O1072" i="7"/>
  <c r="I1072" i="7"/>
  <c r="G1072" i="7"/>
  <c r="Q1071" i="7"/>
  <c r="O1071" i="7"/>
  <c r="I1071" i="7"/>
  <c r="G1071" i="7"/>
  <c r="Q1070" i="7"/>
  <c r="O1070" i="7"/>
  <c r="I1070" i="7"/>
  <c r="G1070" i="7"/>
  <c r="R1069" i="7"/>
  <c r="Q1069" i="7"/>
  <c r="O1069" i="7"/>
  <c r="J1069" i="7"/>
  <c r="I1069" i="7"/>
  <c r="G1069" i="7"/>
  <c r="Q1068" i="7"/>
  <c r="O1068" i="7"/>
  <c r="I1068" i="7"/>
  <c r="G1068" i="7"/>
  <c r="Q1067" i="7"/>
  <c r="O1067" i="7"/>
  <c r="I1067" i="7"/>
  <c r="G1067" i="7"/>
  <c r="Q1066" i="7"/>
  <c r="O1066" i="7"/>
  <c r="I1066" i="7"/>
  <c r="G1066" i="7"/>
  <c r="Q1065" i="7"/>
  <c r="O1065" i="7"/>
  <c r="I1065" i="7"/>
  <c r="G1065" i="7"/>
  <c r="R1064" i="7"/>
  <c r="Q1064" i="7"/>
  <c r="O1064" i="7"/>
  <c r="J1064" i="7"/>
  <c r="I1064" i="7"/>
  <c r="G1064" i="7"/>
  <c r="Q1063" i="7"/>
  <c r="O1063" i="7"/>
  <c r="I1063" i="7"/>
  <c r="G1063" i="7"/>
  <c r="Q1062" i="7"/>
  <c r="O1062" i="7"/>
  <c r="I1062" i="7"/>
  <c r="G1062" i="7"/>
  <c r="Q1061" i="7"/>
  <c r="O1061" i="7"/>
  <c r="I1061" i="7"/>
  <c r="G1061" i="7"/>
  <c r="Q1060" i="7"/>
  <c r="O1060" i="7"/>
  <c r="I1060" i="7"/>
  <c r="G1060" i="7"/>
  <c r="R1059" i="7"/>
  <c r="Q1059" i="7"/>
  <c r="O1059" i="7"/>
  <c r="J1059" i="7"/>
  <c r="I1059" i="7"/>
  <c r="G1059" i="7"/>
  <c r="Q1058" i="7"/>
  <c r="O1058" i="7"/>
  <c r="I1058" i="7"/>
  <c r="G1058" i="7"/>
  <c r="Q1057" i="7"/>
  <c r="O1057" i="7"/>
  <c r="I1057" i="7"/>
  <c r="G1057" i="7"/>
  <c r="Q1056" i="7"/>
  <c r="O1056" i="7"/>
  <c r="I1056" i="7"/>
  <c r="G1056" i="7"/>
  <c r="Q1055" i="7"/>
  <c r="O1055" i="7"/>
  <c r="I1055" i="7"/>
  <c r="G1055" i="7"/>
  <c r="R1054" i="7"/>
  <c r="Q1054" i="7"/>
  <c r="O1054" i="7"/>
  <c r="J1054" i="7"/>
  <c r="I1054" i="7"/>
  <c r="G1054" i="7"/>
  <c r="Q1053" i="7"/>
  <c r="O1053" i="7"/>
  <c r="I1053" i="7"/>
  <c r="G1053" i="7"/>
  <c r="Q1052" i="7"/>
  <c r="O1052" i="7"/>
  <c r="I1052" i="7"/>
  <c r="G1052" i="7"/>
  <c r="Q1051" i="7"/>
  <c r="O1051" i="7"/>
  <c r="I1051" i="7"/>
  <c r="G1051" i="7"/>
  <c r="Q1050" i="7"/>
  <c r="O1050" i="7"/>
  <c r="I1050" i="7"/>
  <c r="G1050" i="7"/>
  <c r="R1049" i="7"/>
  <c r="Q1049" i="7"/>
  <c r="O1049" i="7"/>
  <c r="J1049" i="7"/>
  <c r="I1049" i="7"/>
  <c r="G1049" i="7"/>
  <c r="Q1048" i="7"/>
  <c r="O1048" i="7"/>
  <c r="I1048" i="7"/>
  <c r="G1048" i="7"/>
  <c r="Q1047" i="7"/>
  <c r="O1047" i="7"/>
  <c r="I1047" i="7"/>
  <c r="G1047" i="7"/>
  <c r="Q1046" i="7"/>
  <c r="O1046" i="7"/>
  <c r="I1046" i="7"/>
  <c r="G1046" i="7"/>
  <c r="Q1045" i="7"/>
  <c r="O1045" i="7"/>
  <c r="I1045" i="7"/>
  <c r="G1045" i="7"/>
  <c r="R1044" i="7"/>
  <c r="Q1044" i="7"/>
  <c r="O1044" i="7"/>
  <c r="J1044" i="7"/>
  <c r="I1044" i="7"/>
  <c r="G1044" i="7"/>
  <c r="Q1043" i="7"/>
  <c r="O1043" i="7"/>
  <c r="I1043" i="7"/>
  <c r="G1043" i="7"/>
  <c r="Q1042" i="7"/>
  <c r="O1042" i="7"/>
  <c r="I1042" i="7"/>
  <c r="G1042" i="7"/>
  <c r="Q1041" i="7"/>
  <c r="O1041" i="7"/>
  <c r="I1041" i="7"/>
  <c r="G1041" i="7"/>
  <c r="Q1040" i="7"/>
  <c r="O1040" i="7"/>
  <c r="I1040" i="7"/>
  <c r="G1040" i="7"/>
  <c r="R1039" i="7"/>
  <c r="Q1039" i="7"/>
  <c r="O1039" i="7"/>
  <c r="J1039" i="7"/>
  <c r="I1039" i="7"/>
  <c r="G1039" i="7"/>
  <c r="Q1038" i="7"/>
  <c r="O1038" i="7"/>
  <c r="I1038" i="7"/>
  <c r="G1038" i="7"/>
  <c r="Q1037" i="7"/>
  <c r="O1037" i="7"/>
  <c r="I1037" i="7"/>
  <c r="G1037" i="7"/>
  <c r="Q1036" i="7"/>
  <c r="O1036" i="7"/>
  <c r="I1036" i="7"/>
  <c r="G1036" i="7"/>
  <c r="Q1035" i="7"/>
  <c r="O1035" i="7"/>
  <c r="I1035" i="7"/>
  <c r="G1035" i="7"/>
  <c r="R1034" i="7"/>
  <c r="Q1034" i="7"/>
  <c r="O1034" i="7"/>
  <c r="J1034" i="7"/>
  <c r="I1034" i="7"/>
  <c r="G1034" i="7"/>
  <c r="Q1033" i="7"/>
  <c r="O1033" i="7"/>
  <c r="I1033" i="7"/>
  <c r="G1033" i="7"/>
  <c r="Q1032" i="7"/>
  <c r="O1032" i="7"/>
  <c r="I1032" i="7"/>
  <c r="G1032" i="7"/>
  <c r="Q1031" i="7"/>
  <c r="O1031" i="7"/>
  <c r="I1031" i="7"/>
  <c r="G1031" i="7"/>
  <c r="Q1030" i="7"/>
  <c r="O1030" i="7"/>
  <c r="I1030" i="7"/>
  <c r="G1030" i="7"/>
  <c r="R1029" i="7"/>
  <c r="Q1029" i="7"/>
  <c r="O1029" i="7"/>
  <c r="J1029" i="7"/>
  <c r="I1029" i="7"/>
  <c r="G1029" i="7"/>
  <c r="Q1028" i="7"/>
  <c r="O1028" i="7"/>
  <c r="I1028" i="7"/>
  <c r="G1028" i="7"/>
  <c r="Q1027" i="7"/>
  <c r="O1027" i="7"/>
  <c r="I1027" i="7"/>
  <c r="G1027" i="7"/>
  <c r="Q1026" i="7"/>
  <c r="O1026" i="7"/>
  <c r="I1026" i="7"/>
  <c r="G1026" i="7"/>
  <c r="Q1025" i="7"/>
  <c r="O1025" i="7"/>
  <c r="I1025" i="7"/>
  <c r="G1025" i="7"/>
  <c r="R1024" i="7"/>
  <c r="Q1024" i="7"/>
  <c r="O1024" i="7"/>
  <c r="J1024" i="7"/>
  <c r="I1024" i="7"/>
  <c r="G1024" i="7"/>
  <c r="Q1023" i="7"/>
  <c r="O1023" i="7"/>
  <c r="I1023" i="7"/>
  <c r="G1023" i="7"/>
  <c r="Q1022" i="7"/>
  <c r="O1022" i="7"/>
  <c r="I1022" i="7"/>
  <c r="G1022" i="7"/>
  <c r="Q1021" i="7"/>
  <c r="O1021" i="7"/>
  <c r="I1021" i="7"/>
  <c r="G1021" i="7"/>
  <c r="Q1020" i="7"/>
  <c r="O1020" i="7"/>
  <c r="I1020" i="7"/>
  <c r="G1020" i="7"/>
  <c r="R1019" i="7"/>
  <c r="Q1019" i="7"/>
  <c r="O1019" i="7"/>
  <c r="J1019" i="7"/>
  <c r="I1019" i="7"/>
  <c r="G1019" i="7"/>
  <c r="Q1018" i="7"/>
  <c r="O1018" i="7"/>
  <c r="I1018" i="7"/>
  <c r="G1018" i="7"/>
  <c r="Q1017" i="7"/>
  <c r="O1017" i="7"/>
  <c r="I1017" i="7"/>
  <c r="G1017" i="7"/>
  <c r="Q1016" i="7"/>
  <c r="O1016" i="7"/>
  <c r="I1016" i="7"/>
  <c r="G1016" i="7"/>
  <c r="Q1015" i="7"/>
  <c r="O1015" i="7"/>
  <c r="I1015" i="7"/>
  <c r="G1015" i="7"/>
  <c r="R1014" i="7"/>
  <c r="Q1014" i="7"/>
  <c r="O1014" i="7"/>
  <c r="J1014" i="7"/>
  <c r="I1014" i="7"/>
  <c r="G1014" i="7"/>
  <c r="Q1013" i="7"/>
  <c r="O1013" i="7"/>
  <c r="I1013" i="7"/>
  <c r="G1013" i="7"/>
  <c r="Q1012" i="7"/>
  <c r="O1012" i="7"/>
  <c r="I1012" i="7"/>
  <c r="G1012" i="7"/>
  <c r="Q1011" i="7"/>
  <c r="O1011" i="7"/>
  <c r="I1011" i="7"/>
  <c r="G1011" i="7"/>
  <c r="Q1010" i="7"/>
  <c r="O1010" i="7"/>
  <c r="I1010" i="7"/>
  <c r="G1010" i="7"/>
  <c r="R1009" i="7"/>
  <c r="Q1009" i="7"/>
  <c r="O1009" i="7"/>
  <c r="J1009" i="7"/>
  <c r="I1009" i="7"/>
  <c r="G1009" i="7"/>
  <c r="Q1008" i="7"/>
  <c r="O1008" i="7"/>
  <c r="I1008" i="7"/>
  <c r="G1008" i="7"/>
  <c r="Q1007" i="7"/>
  <c r="O1007" i="7"/>
  <c r="I1007" i="7"/>
  <c r="G1007" i="7"/>
  <c r="Q1006" i="7"/>
  <c r="O1006" i="7"/>
  <c r="I1006" i="7"/>
  <c r="G1006" i="7"/>
  <c r="Q1005" i="7"/>
  <c r="O1005" i="7"/>
  <c r="I1005" i="7"/>
  <c r="G1005" i="7"/>
  <c r="R1004" i="7"/>
  <c r="Q1004" i="7"/>
  <c r="O1004" i="7"/>
  <c r="J1004" i="7"/>
  <c r="I1004" i="7"/>
  <c r="G1004" i="7"/>
  <c r="Q1003" i="7"/>
  <c r="O1003" i="7"/>
  <c r="I1003" i="7"/>
  <c r="G1003" i="7"/>
  <c r="Q1002" i="7"/>
  <c r="O1002" i="7"/>
  <c r="I1002" i="7"/>
  <c r="G1002" i="7"/>
  <c r="Q1001" i="7"/>
  <c r="O1001" i="7"/>
  <c r="I1001" i="7"/>
  <c r="G1001" i="7"/>
  <c r="Q1000" i="7"/>
  <c r="O1000" i="7"/>
  <c r="I1000" i="7"/>
  <c r="G1000" i="7"/>
  <c r="R999" i="7"/>
  <c r="Q999" i="7"/>
  <c r="O999" i="7"/>
  <c r="J999" i="7"/>
  <c r="I999" i="7"/>
  <c r="G999" i="7"/>
  <c r="Q998" i="7"/>
  <c r="O998" i="7"/>
  <c r="I998" i="7"/>
  <c r="G998" i="7"/>
  <c r="Q997" i="7"/>
  <c r="O997" i="7"/>
  <c r="I997" i="7"/>
  <c r="G997" i="7"/>
  <c r="Q996" i="7"/>
  <c r="O996" i="7"/>
  <c r="I996" i="7"/>
  <c r="G996" i="7"/>
  <c r="Q995" i="7"/>
  <c r="O995" i="7"/>
  <c r="I995" i="7"/>
  <c r="G995" i="7"/>
  <c r="R994" i="7"/>
  <c r="Q994" i="7"/>
  <c r="O994" i="7"/>
  <c r="J994" i="7"/>
  <c r="I994" i="7"/>
  <c r="G994" i="7"/>
  <c r="Q993" i="7"/>
  <c r="O993" i="7"/>
  <c r="I993" i="7"/>
  <c r="G993" i="7"/>
  <c r="Q992" i="7"/>
  <c r="O992" i="7"/>
  <c r="I992" i="7"/>
  <c r="G992" i="7"/>
  <c r="Q991" i="7"/>
  <c r="O991" i="7"/>
  <c r="I991" i="7"/>
  <c r="G991" i="7"/>
  <c r="Q990" i="7"/>
  <c r="O990" i="7"/>
  <c r="I990" i="7"/>
  <c r="G990" i="7"/>
  <c r="R989" i="7"/>
  <c r="Q989" i="7"/>
  <c r="O989" i="7"/>
  <c r="J989" i="7"/>
  <c r="I989" i="7"/>
  <c r="G989" i="7"/>
  <c r="Q988" i="7"/>
  <c r="O988" i="7"/>
  <c r="I988" i="7"/>
  <c r="G988" i="7"/>
  <c r="Q987" i="7"/>
  <c r="O987" i="7"/>
  <c r="I987" i="7"/>
  <c r="G987" i="7"/>
  <c r="Q986" i="7"/>
  <c r="O986" i="7"/>
  <c r="I986" i="7"/>
  <c r="G986" i="7"/>
  <c r="Q985" i="7"/>
  <c r="O985" i="7"/>
  <c r="I985" i="7"/>
  <c r="G985" i="7"/>
  <c r="R984" i="7"/>
  <c r="Q984" i="7"/>
  <c r="O984" i="7"/>
  <c r="J984" i="7"/>
  <c r="I984" i="7"/>
  <c r="G984" i="7"/>
  <c r="Q983" i="7"/>
  <c r="O983" i="7"/>
  <c r="I983" i="7"/>
  <c r="G983" i="7"/>
  <c r="Q982" i="7"/>
  <c r="O982" i="7"/>
  <c r="I982" i="7"/>
  <c r="G982" i="7"/>
  <c r="Q981" i="7"/>
  <c r="O981" i="7"/>
  <c r="I981" i="7"/>
  <c r="G981" i="7"/>
  <c r="Q980" i="7"/>
  <c r="O980" i="7"/>
  <c r="I980" i="7"/>
  <c r="G980" i="7"/>
  <c r="R979" i="7"/>
  <c r="Q979" i="7"/>
  <c r="O979" i="7"/>
  <c r="J979" i="7"/>
  <c r="I979" i="7"/>
  <c r="G979" i="7"/>
  <c r="Q978" i="7"/>
  <c r="O978" i="7"/>
  <c r="I978" i="7"/>
  <c r="G978" i="7"/>
  <c r="Q977" i="7"/>
  <c r="O977" i="7"/>
  <c r="I977" i="7"/>
  <c r="G977" i="7"/>
  <c r="Q976" i="7"/>
  <c r="O976" i="7"/>
  <c r="I976" i="7"/>
  <c r="G976" i="7"/>
  <c r="Q975" i="7"/>
  <c r="O975" i="7"/>
  <c r="I975" i="7"/>
  <c r="G975" i="7"/>
  <c r="R974" i="7"/>
  <c r="Q974" i="7"/>
  <c r="O974" i="7"/>
  <c r="J974" i="7"/>
  <c r="I974" i="7"/>
  <c r="G974" i="7"/>
  <c r="Q973" i="7"/>
  <c r="O973" i="7"/>
  <c r="I973" i="7"/>
  <c r="G973" i="7"/>
  <c r="Q972" i="7"/>
  <c r="O972" i="7"/>
  <c r="I972" i="7"/>
  <c r="G972" i="7"/>
  <c r="Q971" i="7"/>
  <c r="O971" i="7"/>
  <c r="I971" i="7"/>
  <c r="G971" i="7"/>
  <c r="Q970" i="7"/>
  <c r="O970" i="7"/>
  <c r="I970" i="7"/>
  <c r="G970" i="7"/>
  <c r="R969" i="7"/>
  <c r="Q969" i="7"/>
  <c r="O969" i="7"/>
  <c r="J969" i="7"/>
  <c r="I969" i="7"/>
  <c r="G969" i="7"/>
  <c r="Q968" i="7"/>
  <c r="O968" i="7"/>
  <c r="I968" i="7"/>
  <c r="G968" i="7"/>
  <c r="Q967" i="7"/>
  <c r="O967" i="7"/>
  <c r="I967" i="7"/>
  <c r="G967" i="7"/>
  <c r="Q966" i="7"/>
  <c r="O966" i="7"/>
  <c r="I966" i="7"/>
  <c r="G966" i="7"/>
  <c r="Q965" i="7"/>
  <c r="O965" i="7"/>
  <c r="I965" i="7"/>
  <c r="G965" i="7"/>
  <c r="R964" i="7"/>
  <c r="Q964" i="7"/>
  <c r="O964" i="7"/>
  <c r="J964" i="7"/>
  <c r="I964" i="7"/>
  <c r="G964" i="7"/>
  <c r="Q963" i="7"/>
  <c r="O963" i="7"/>
  <c r="I963" i="7"/>
  <c r="G963" i="7"/>
  <c r="Q962" i="7"/>
  <c r="O962" i="7"/>
  <c r="I962" i="7"/>
  <c r="G962" i="7"/>
  <c r="Q961" i="7"/>
  <c r="O961" i="7"/>
  <c r="I961" i="7"/>
  <c r="G961" i="7"/>
  <c r="Q960" i="7"/>
  <c r="O960" i="7"/>
  <c r="I960" i="7"/>
  <c r="G960" i="7"/>
  <c r="R959" i="7"/>
  <c r="Q959" i="7"/>
  <c r="O959" i="7"/>
  <c r="J959" i="7"/>
  <c r="I959" i="7"/>
  <c r="G959" i="7"/>
  <c r="Q958" i="7"/>
  <c r="O958" i="7"/>
  <c r="I958" i="7"/>
  <c r="G958" i="7"/>
  <c r="Q957" i="7"/>
  <c r="O957" i="7"/>
  <c r="I957" i="7"/>
  <c r="G957" i="7"/>
  <c r="Q956" i="7"/>
  <c r="O956" i="7"/>
  <c r="I956" i="7"/>
  <c r="G956" i="7"/>
  <c r="Q955" i="7"/>
  <c r="O955" i="7"/>
  <c r="I955" i="7"/>
  <c r="G955" i="7"/>
  <c r="R954" i="7"/>
  <c r="Q954" i="7"/>
  <c r="O954" i="7"/>
  <c r="J954" i="7"/>
  <c r="I954" i="7"/>
  <c r="G954" i="7"/>
  <c r="Q953" i="7"/>
  <c r="O953" i="7"/>
  <c r="I953" i="7"/>
  <c r="G953" i="7"/>
  <c r="Q952" i="7"/>
  <c r="O952" i="7"/>
  <c r="I952" i="7"/>
  <c r="G952" i="7"/>
  <c r="Q951" i="7"/>
  <c r="O951" i="7"/>
  <c r="I951" i="7"/>
  <c r="G951" i="7"/>
  <c r="Q950" i="7"/>
  <c r="O950" i="7"/>
  <c r="I950" i="7"/>
  <c r="G950" i="7"/>
  <c r="R949" i="7"/>
  <c r="Q949" i="7"/>
  <c r="O949" i="7"/>
  <c r="J949" i="7"/>
  <c r="I949" i="7"/>
  <c r="G949" i="7"/>
  <c r="Q948" i="7"/>
  <c r="O948" i="7"/>
  <c r="I948" i="7"/>
  <c r="G948" i="7"/>
  <c r="Q947" i="7"/>
  <c r="O947" i="7"/>
  <c r="I947" i="7"/>
  <c r="G947" i="7"/>
  <c r="Q946" i="7"/>
  <c r="O946" i="7"/>
  <c r="I946" i="7"/>
  <c r="G946" i="7"/>
  <c r="Q945" i="7"/>
  <c r="O945" i="7"/>
  <c r="I945" i="7"/>
  <c r="G945" i="7"/>
  <c r="R944" i="7"/>
  <c r="Q944" i="7"/>
  <c r="O944" i="7"/>
  <c r="J944" i="7"/>
  <c r="I944" i="7"/>
  <c r="G944" i="7"/>
  <c r="Q943" i="7"/>
  <c r="O943" i="7"/>
  <c r="I943" i="7"/>
  <c r="G943" i="7"/>
  <c r="Q942" i="7"/>
  <c r="O942" i="7"/>
  <c r="I942" i="7"/>
  <c r="G942" i="7"/>
  <c r="Q941" i="7"/>
  <c r="O941" i="7"/>
  <c r="I941" i="7"/>
  <c r="G941" i="7"/>
  <c r="Q940" i="7"/>
  <c r="O940" i="7"/>
  <c r="I940" i="7"/>
  <c r="G940" i="7"/>
  <c r="R939" i="7"/>
  <c r="Q939" i="7"/>
  <c r="O939" i="7"/>
  <c r="J939" i="7"/>
  <c r="I939" i="7"/>
  <c r="G939" i="7"/>
  <c r="Q938" i="7"/>
  <c r="O938" i="7"/>
  <c r="I938" i="7"/>
  <c r="G938" i="7"/>
  <c r="Q937" i="7"/>
  <c r="O937" i="7"/>
  <c r="I937" i="7"/>
  <c r="G937" i="7"/>
  <c r="Q936" i="7"/>
  <c r="O936" i="7"/>
  <c r="I936" i="7"/>
  <c r="G936" i="7"/>
  <c r="Q935" i="7"/>
  <c r="O935" i="7"/>
  <c r="I935" i="7"/>
  <c r="G935" i="7"/>
  <c r="R934" i="7"/>
  <c r="Q934" i="7"/>
  <c r="O934" i="7"/>
  <c r="J934" i="7"/>
  <c r="I934" i="7"/>
  <c r="G934" i="7"/>
  <c r="Q933" i="7"/>
  <c r="O933" i="7"/>
  <c r="I933" i="7"/>
  <c r="G933" i="7"/>
  <c r="Q932" i="7"/>
  <c r="O932" i="7"/>
  <c r="I932" i="7"/>
  <c r="G932" i="7"/>
  <c r="Q931" i="7"/>
  <c r="O931" i="7"/>
  <c r="I931" i="7"/>
  <c r="G931" i="7"/>
  <c r="Q930" i="7"/>
  <c r="O930" i="7"/>
  <c r="I930" i="7"/>
  <c r="G930" i="7"/>
  <c r="R929" i="7"/>
  <c r="Q929" i="7"/>
  <c r="O929" i="7"/>
  <c r="J929" i="7"/>
  <c r="I929" i="7"/>
  <c r="G929" i="7"/>
  <c r="Q928" i="7"/>
  <c r="O928" i="7"/>
  <c r="I928" i="7"/>
  <c r="G928" i="7"/>
  <c r="Q927" i="7"/>
  <c r="O927" i="7"/>
  <c r="I927" i="7"/>
  <c r="G927" i="7"/>
  <c r="Q926" i="7"/>
  <c r="O926" i="7"/>
  <c r="I926" i="7"/>
  <c r="G926" i="7"/>
  <c r="Q925" i="7"/>
  <c r="O925" i="7"/>
  <c r="I925" i="7"/>
  <c r="G925" i="7"/>
  <c r="R924" i="7"/>
  <c r="Q924" i="7"/>
  <c r="O924" i="7"/>
  <c r="J924" i="7"/>
  <c r="I924" i="7"/>
  <c r="G924" i="7"/>
  <c r="Q923" i="7"/>
  <c r="O923" i="7"/>
  <c r="I923" i="7"/>
  <c r="G923" i="7"/>
  <c r="Q922" i="7"/>
  <c r="O922" i="7"/>
  <c r="I922" i="7"/>
  <c r="G922" i="7"/>
  <c r="Q921" i="7"/>
  <c r="O921" i="7"/>
  <c r="I921" i="7"/>
  <c r="G921" i="7"/>
  <c r="Q920" i="7"/>
  <c r="O920" i="7"/>
  <c r="I920" i="7"/>
  <c r="G920" i="7"/>
  <c r="R919" i="7"/>
  <c r="Q919" i="7"/>
  <c r="O919" i="7"/>
  <c r="J919" i="7"/>
  <c r="I919" i="7"/>
  <c r="G919" i="7"/>
  <c r="Q918" i="7"/>
  <c r="O918" i="7"/>
  <c r="I918" i="7"/>
  <c r="G918" i="7"/>
  <c r="Q917" i="7"/>
  <c r="O917" i="7"/>
  <c r="I917" i="7"/>
  <c r="G917" i="7"/>
  <c r="Q916" i="7"/>
  <c r="O916" i="7"/>
  <c r="I916" i="7"/>
  <c r="G916" i="7"/>
  <c r="Q915" i="7"/>
  <c r="O915" i="7"/>
  <c r="I915" i="7"/>
  <c r="G915" i="7"/>
  <c r="R914" i="7"/>
  <c r="Q914" i="7"/>
  <c r="O914" i="7"/>
  <c r="J914" i="7"/>
  <c r="I914" i="7"/>
  <c r="G914" i="7"/>
  <c r="Q913" i="7"/>
  <c r="O913" i="7"/>
  <c r="I913" i="7"/>
  <c r="G913" i="7"/>
  <c r="Q912" i="7"/>
  <c r="O912" i="7"/>
  <c r="I912" i="7"/>
  <c r="G912" i="7"/>
  <c r="Q911" i="7"/>
  <c r="O911" i="7"/>
  <c r="I911" i="7"/>
  <c r="G911" i="7"/>
  <c r="Q910" i="7"/>
  <c r="O910" i="7"/>
  <c r="I910" i="7"/>
  <c r="G910" i="7"/>
  <c r="R909" i="7"/>
  <c r="Q909" i="7"/>
  <c r="O909" i="7"/>
  <c r="J909" i="7"/>
  <c r="I909" i="7"/>
  <c r="G909" i="7"/>
  <c r="Q908" i="7"/>
  <c r="O908" i="7"/>
  <c r="I908" i="7"/>
  <c r="G908" i="7"/>
  <c r="Q907" i="7"/>
  <c r="O907" i="7"/>
  <c r="I907" i="7"/>
  <c r="G907" i="7"/>
  <c r="Q906" i="7"/>
  <c r="O906" i="7"/>
  <c r="I906" i="7"/>
  <c r="G906" i="7"/>
  <c r="Q905" i="7"/>
  <c r="O905" i="7"/>
  <c r="I905" i="7"/>
  <c r="G905" i="7"/>
  <c r="R904" i="7"/>
  <c r="Q904" i="7"/>
  <c r="O904" i="7"/>
  <c r="J904" i="7"/>
  <c r="I904" i="7"/>
  <c r="G904" i="7"/>
  <c r="Q903" i="7"/>
  <c r="O903" i="7"/>
  <c r="I903" i="7"/>
  <c r="G903" i="7"/>
  <c r="Q902" i="7"/>
  <c r="O902" i="7"/>
  <c r="I902" i="7"/>
  <c r="G902" i="7"/>
  <c r="Q901" i="7"/>
  <c r="O901" i="7"/>
  <c r="I901" i="7"/>
  <c r="G901" i="7"/>
  <c r="Q900" i="7"/>
  <c r="O900" i="7"/>
  <c r="I900" i="7"/>
  <c r="G900" i="7"/>
  <c r="R899" i="7"/>
  <c r="Q899" i="7"/>
  <c r="O899" i="7"/>
  <c r="J899" i="7"/>
  <c r="I899" i="7"/>
  <c r="G899" i="7"/>
  <c r="Q898" i="7"/>
  <c r="O898" i="7"/>
  <c r="I898" i="7"/>
  <c r="G898" i="7"/>
  <c r="Q897" i="7"/>
  <c r="O897" i="7"/>
  <c r="I897" i="7"/>
  <c r="G897" i="7"/>
  <c r="Q896" i="7"/>
  <c r="O896" i="7"/>
  <c r="I896" i="7"/>
  <c r="G896" i="7"/>
  <c r="Q895" i="7"/>
  <c r="O895" i="7"/>
  <c r="I895" i="7"/>
  <c r="G895" i="7"/>
  <c r="R894" i="7"/>
  <c r="Q894" i="7"/>
  <c r="O894" i="7"/>
  <c r="J894" i="7"/>
  <c r="I894" i="7"/>
  <c r="G894" i="7"/>
  <c r="Q893" i="7"/>
  <c r="O893" i="7"/>
  <c r="I893" i="7"/>
  <c r="G893" i="7"/>
  <c r="Q892" i="7"/>
  <c r="O892" i="7"/>
  <c r="I892" i="7"/>
  <c r="G892" i="7"/>
  <c r="Q891" i="7"/>
  <c r="O891" i="7"/>
  <c r="I891" i="7"/>
  <c r="G891" i="7"/>
  <c r="Q890" i="7"/>
  <c r="O890" i="7"/>
  <c r="I890" i="7"/>
  <c r="G890" i="7"/>
  <c r="R889" i="7"/>
  <c r="Q889" i="7"/>
  <c r="O889" i="7"/>
  <c r="J889" i="7"/>
  <c r="I889" i="7"/>
  <c r="G889" i="7"/>
  <c r="Q888" i="7"/>
  <c r="O888" i="7"/>
  <c r="I888" i="7"/>
  <c r="G888" i="7"/>
  <c r="Q887" i="7"/>
  <c r="O887" i="7"/>
  <c r="I887" i="7"/>
  <c r="G887" i="7"/>
  <c r="Q886" i="7"/>
  <c r="O886" i="7"/>
  <c r="I886" i="7"/>
  <c r="G886" i="7"/>
  <c r="Q885" i="7"/>
  <c r="O885" i="7"/>
  <c r="I885" i="7"/>
  <c r="G885" i="7"/>
  <c r="R884" i="7"/>
  <c r="Q884" i="7"/>
  <c r="O884" i="7"/>
  <c r="J884" i="7"/>
  <c r="I884" i="7"/>
  <c r="G884" i="7"/>
  <c r="Q883" i="7"/>
  <c r="O883" i="7"/>
  <c r="I883" i="7"/>
  <c r="G883" i="7"/>
  <c r="Q882" i="7"/>
  <c r="O882" i="7"/>
  <c r="I882" i="7"/>
  <c r="G882" i="7"/>
  <c r="Q881" i="7"/>
  <c r="O881" i="7"/>
  <c r="I881" i="7"/>
  <c r="G881" i="7"/>
  <c r="Q880" i="7"/>
  <c r="O880" i="7"/>
  <c r="I880" i="7"/>
  <c r="G880" i="7"/>
  <c r="R879" i="7"/>
  <c r="Q879" i="7"/>
  <c r="O879" i="7"/>
  <c r="J879" i="7"/>
  <c r="I879" i="7"/>
  <c r="G879" i="7"/>
  <c r="Q878" i="7"/>
  <c r="O878" i="7"/>
  <c r="I878" i="7"/>
  <c r="G878" i="7"/>
  <c r="Q877" i="7"/>
  <c r="O877" i="7"/>
  <c r="I877" i="7"/>
  <c r="G877" i="7"/>
  <c r="Q876" i="7"/>
  <c r="O876" i="7"/>
  <c r="I876" i="7"/>
  <c r="G876" i="7"/>
  <c r="Q875" i="7"/>
  <c r="O875" i="7"/>
  <c r="I875" i="7"/>
  <c r="G875" i="7"/>
  <c r="R874" i="7"/>
  <c r="Q874" i="7"/>
  <c r="O874" i="7"/>
  <c r="J874" i="7"/>
  <c r="I874" i="7"/>
  <c r="G874" i="7"/>
  <c r="Q873" i="7"/>
  <c r="O873" i="7"/>
  <c r="I873" i="7"/>
  <c r="G873" i="7"/>
  <c r="Q872" i="7"/>
  <c r="O872" i="7"/>
  <c r="I872" i="7"/>
  <c r="G872" i="7"/>
  <c r="Q871" i="7"/>
  <c r="O871" i="7"/>
  <c r="I871" i="7"/>
  <c r="G871" i="7"/>
  <c r="Q870" i="7"/>
  <c r="O870" i="7"/>
  <c r="I870" i="7"/>
  <c r="G870" i="7"/>
  <c r="R869" i="7"/>
  <c r="Q869" i="7"/>
  <c r="O869" i="7"/>
  <c r="J869" i="7"/>
  <c r="I869" i="7"/>
  <c r="G869" i="7"/>
  <c r="Q868" i="7"/>
  <c r="O868" i="7"/>
  <c r="I868" i="7"/>
  <c r="G868" i="7"/>
  <c r="Q867" i="7"/>
  <c r="O867" i="7"/>
  <c r="I867" i="7"/>
  <c r="G867" i="7"/>
  <c r="Q866" i="7"/>
  <c r="O866" i="7"/>
  <c r="I866" i="7"/>
  <c r="G866" i="7"/>
  <c r="Q865" i="7"/>
  <c r="O865" i="7"/>
  <c r="I865" i="7"/>
  <c r="G865" i="7"/>
  <c r="R864" i="7"/>
  <c r="Q864" i="7"/>
  <c r="O864" i="7"/>
  <c r="J864" i="7"/>
  <c r="I864" i="7"/>
  <c r="G864" i="7"/>
  <c r="Q863" i="7"/>
  <c r="O863" i="7"/>
  <c r="I863" i="7"/>
  <c r="G863" i="7"/>
  <c r="Q862" i="7"/>
  <c r="O862" i="7"/>
  <c r="I862" i="7"/>
  <c r="G862" i="7"/>
  <c r="Q861" i="7"/>
  <c r="O861" i="7"/>
  <c r="I861" i="7"/>
  <c r="G861" i="7"/>
  <c r="Q860" i="7"/>
  <c r="O860" i="7"/>
  <c r="I860" i="7"/>
  <c r="G860" i="7"/>
  <c r="R859" i="7"/>
  <c r="Q859" i="7"/>
  <c r="O859" i="7"/>
  <c r="J859" i="7"/>
  <c r="I859" i="7"/>
  <c r="G859" i="7"/>
  <c r="Q858" i="7"/>
  <c r="O858" i="7"/>
  <c r="I858" i="7"/>
  <c r="G858" i="7"/>
  <c r="Q857" i="7"/>
  <c r="O857" i="7"/>
  <c r="I857" i="7"/>
  <c r="G857" i="7"/>
  <c r="Q856" i="7"/>
  <c r="O856" i="7"/>
  <c r="I856" i="7"/>
  <c r="G856" i="7"/>
  <c r="Q855" i="7"/>
  <c r="O855" i="7"/>
  <c r="I855" i="7"/>
  <c r="G855" i="7"/>
  <c r="R854" i="7"/>
  <c r="Q854" i="7"/>
  <c r="O854" i="7"/>
  <c r="J854" i="7"/>
  <c r="I854" i="7"/>
  <c r="G854" i="7"/>
  <c r="Q853" i="7"/>
  <c r="O853" i="7"/>
  <c r="I853" i="7"/>
  <c r="G853" i="7"/>
  <c r="Q852" i="7"/>
  <c r="O852" i="7"/>
  <c r="I852" i="7"/>
  <c r="G852" i="7"/>
  <c r="Q851" i="7"/>
  <c r="O851" i="7"/>
  <c r="I851" i="7"/>
  <c r="G851" i="7"/>
  <c r="Q850" i="7"/>
  <c r="O850" i="7"/>
  <c r="I850" i="7"/>
  <c r="G850" i="7"/>
  <c r="R849" i="7"/>
  <c r="Q849" i="7"/>
  <c r="O849" i="7"/>
  <c r="J849" i="7"/>
  <c r="I849" i="7"/>
  <c r="G849" i="7"/>
  <c r="Q848" i="7"/>
  <c r="O848" i="7"/>
  <c r="I848" i="7"/>
  <c r="G848" i="7"/>
  <c r="Q847" i="7"/>
  <c r="O847" i="7"/>
  <c r="I847" i="7"/>
  <c r="G847" i="7"/>
  <c r="Q846" i="7"/>
  <c r="O846" i="7"/>
  <c r="I846" i="7"/>
  <c r="G846" i="7"/>
  <c r="Q845" i="7"/>
  <c r="O845" i="7"/>
  <c r="I845" i="7"/>
  <c r="G845" i="7"/>
  <c r="R844" i="7"/>
  <c r="Q844" i="7"/>
  <c r="O844" i="7"/>
  <c r="J844" i="7"/>
  <c r="I844" i="7"/>
  <c r="G844" i="7"/>
  <c r="Q843" i="7"/>
  <c r="O843" i="7"/>
  <c r="I843" i="7"/>
  <c r="G843" i="7"/>
  <c r="Q842" i="7"/>
  <c r="O842" i="7"/>
  <c r="I842" i="7"/>
  <c r="G842" i="7"/>
  <c r="Q841" i="7"/>
  <c r="O841" i="7"/>
  <c r="I841" i="7"/>
  <c r="G841" i="7"/>
  <c r="Q840" i="7"/>
  <c r="O840" i="7"/>
  <c r="I840" i="7"/>
  <c r="G840" i="7"/>
  <c r="R839" i="7"/>
  <c r="Q839" i="7"/>
  <c r="O839" i="7"/>
  <c r="J839" i="7"/>
  <c r="I839" i="7"/>
  <c r="G839" i="7"/>
  <c r="Q838" i="7"/>
  <c r="O838" i="7"/>
  <c r="I838" i="7"/>
  <c r="G838" i="7"/>
  <c r="Q837" i="7"/>
  <c r="O837" i="7"/>
  <c r="I837" i="7"/>
  <c r="G837" i="7"/>
  <c r="Q836" i="7"/>
  <c r="O836" i="7"/>
  <c r="I836" i="7"/>
  <c r="G836" i="7"/>
  <c r="Q835" i="7"/>
  <c r="O835" i="7"/>
  <c r="I835" i="7"/>
  <c r="G835" i="7"/>
  <c r="R834" i="7"/>
  <c r="Q834" i="7"/>
  <c r="O834" i="7"/>
  <c r="J834" i="7"/>
  <c r="I834" i="7"/>
  <c r="G834" i="7"/>
  <c r="Q833" i="7"/>
  <c r="O833" i="7"/>
  <c r="I833" i="7"/>
  <c r="G833" i="7"/>
  <c r="Q832" i="7"/>
  <c r="O832" i="7"/>
  <c r="I832" i="7"/>
  <c r="G832" i="7"/>
  <c r="Q831" i="7"/>
  <c r="O831" i="7"/>
  <c r="I831" i="7"/>
  <c r="G831" i="7"/>
  <c r="Q830" i="7"/>
  <c r="O830" i="7"/>
  <c r="I830" i="7"/>
  <c r="G830" i="7"/>
  <c r="R829" i="7"/>
  <c r="Q829" i="7"/>
  <c r="O829" i="7"/>
  <c r="J829" i="7"/>
  <c r="I829" i="7"/>
  <c r="G829" i="7"/>
  <c r="Q828" i="7"/>
  <c r="O828" i="7"/>
  <c r="I828" i="7"/>
  <c r="G828" i="7"/>
  <c r="Q827" i="7"/>
  <c r="O827" i="7"/>
  <c r="I827" i="7"/>
  <c r="G827" i="7"/>
  <c r="Q826" i="7"/>
  <c r="O826" i="7"/>
  <c r="I826" i="7"/>
  <c r="G826" i="7"/>
  <c r="Q825" i="7"/>
  <c r="O825" i="7"/>
  <c r="I825" i="7"/>
  <c r="G825" i="7"/>
  <c r="R824" i="7"/>
  <c r="Q824" i="7"/>
  <c r="O824" i="7"/>
  <c r="J824" i="7"/>
  <c r="I824" i="7"/>
  <c r="G824" i="7"/>
  <c r="Q823" i="7"/>
  <c r="O823" i="7"/>
  <c r="I823" i="7"/>
  <c r="G823" i="7"/>
  <c r="Q822" i="7"/>
  <c r="O822" i="7"/>
  <c r="I822" i="7"/>
  <c r="G822" i="7"/>
  <c r="Q821" i="7"/>
  <c r="O821" i="7"/>
  <c r="I821" i="7"/>
  <c r="G821" i="7"/>
  <c r="Q820" i="7"/>
  <c r="O820" i="7"/>
  <c r="I820" i="7"/>
  <c r="G820" i="7"/>
  <c r="R819" i="7"/>
  <c r="Q819" i="7"/>
  <c r="O819" i="7"/>
  <c r="J819" i="7"/>
  <c r="I819" i="7"/>
  <c r="G819" i="7"/>
  <c r="Q818" i="7"/>
  <c r="O818" i="7"/>
  <c r="I818" i="7"/>
  <c r="G818" i="7"/>
  <c r="Q817" i="7"/>
  <c r="O817" i="7"/>
  <c r="I817" i="7"/>
  <c r="G817" i="7"/>
  <c r="Q816" i="7"/>
  <c r="O816" i="7"/>
  <c r="I816" i="7"/>
  <c r="G816" i="7"/>
  <c r="Q815" i="7"/>
  <c r="O815" i="7"/>
  <c r="I815" i="7"/>
  <c r="G815" i="7"/>
  <c r="R814" i="7"/>
  <c r="Q814" i="7"/>
  <c r="O814" i="7"/>
  <c r="J814" i="7"/>
  <c r="I814" i="7"/>
  <c r="G814" i="7"/>
  <c r="Q813" i="7"/>
  <c r="O813" i="7"/>
  <c r="I813" i="7"/>
  <c r="G813" i="7"/>
  <c r="Q812" i="7"/>
  <c r="O812" i="7"/>
  <c r="I812" i="7"/>
  <c r="G812" i="7"/>
  <c r="Q811" i="7"/>
  <c r="O811" i="7"/>
  <c r="I811" i="7"/>
  <c r="G811" i="7"/>
  <c r="Q810" i="7"/>
  <c r="O810" i="7"/>
  <c r="I810" i="7"/>
  <c r="G810" i="7"/>
  <c r="R809" i="7"/>
  <c r="Q809" i="7"/>
  <c r="O809" i="7"/>
  <c r="J809" i="7"/>
  <c r="I809" i="7"/>
  <c r="G809" i="7"/>
  <c r="Q808" i="7"/>
  <c r="O808" i="7"/>
  <c r="I808" i="7"/>
  <c r="G808" i="7"/>
  <c r="Q807" i="7"/>
  <c r="O807" i="7"/>
  <c r="I807" i="7"/>
  <c r="G807" i="7"/>
  <c r="Q806" i="7"/>
  <c r="O806" i="7"/>
  <c r="I806" i="7"/>
  <c r="G806" i="7"/>
  <c r="Q805" i="7"/>
  <c r="O805" i="7"/>
  <c r="I805" i="7"/>
  <c r="G805" i="7"/>
  <c r="R804" i="7"/>
  <c r="Q804" i="7"/>
  <c r="O804" i="7"/>
  <c r="J804" i="7"/>
  <c r="I804" i="7"/>
  <c r="G804" i="7"/>
  <c r="Q803" i="7"/>
  <c r="O803" i="7"/>
  <c r="I803" i="7"/>
  <c r="G803" i="7"/>
  <c r="Q802" i="7"/>
  <c r="O802" i="7"/>
  <c r="I802" i="7"/>
  <c r="G802" i="7"/>
  <c r="Q801" i="7"/>
  <c r="O801" i="7"/>
  <c r="I801" i="7"/>
  <c r="G801" i="7"/>
  <c r="Q800" i="7"/>
  <c r="O800" i="7"/>
  <c r="I800" i="7"/>
  <c r="G800" i="7"/>
  <c r="R799" i="7"/>
  <c r="Q799" i="7"/>
  <c r="O799" i="7"/>
  <c r="J799" i="7"/>
  <c r="I799" i="7"/>
  <c r="G799" i="7"/>
  <c r="Q798" i="7"/>
  <c r="O798" i="7"/>
  <c r="I798" i="7"/>
  <c r="G798" i="7"/>
  <c r="Q797" i="7"/>
  <c r="O797" i="7"/>
  <c r="I797" i="7"/>
  <c r="G797" i="7"/>
  <c r="Q796" i="7"/>
  <c r="O796" i="7"/>
  <c r="I796" i="7"/>
  <c r="G796" i="7"/>
  <c r="Q795" i="7"/>
  <c r="O795" i="7"/>
  <c r="I795" i="7"/>
  <c r="G795" i="7"/>
  <c r="R794" i="7"/>
  <c r="Q794" i="7"/>
  <c r="O794" i="7"/>
  <c r="J794" i="7"/>
  <c r="I794" i="7"/>
  <c r="G794" i="7"/>
  <c r="Q793" i="7"/>
  <c r="O793" i="7"/>
  <c r="I793" i="7"/>
  <c r="G793" i="7"/>
  <c r="Q792" i="7"/>
  <c r="O792" i="7"/>
  <c r="I792" i="7"/>
  <c r="G792" i="7"/>
  <c r="Q791" i="7"/>
  <c r="O791" i="7"/>
  <c r="I791" i="7"/>
  <c r="G791" i="7"/>
  <c r="Q790" i="7"/>
  <c r="O790" i="7"/>
  <c r="I790" i="7"/>
  <c r="G790" i="7"/>
  <c r="R789" i="7"/>
  <c r="Q789" i="7"/>
  <c r="O789" i="7"/>
  <c r="J789" i="7"/>
  <c r="I789" i="7"/>
  <c r="G789" i="7"/>
  <c r="Q788" i="7"/>
  <c r="O788" i="7"/>
  <c r="I788" i="7"/>
  <c r="G788" i="7"/>
  <c r="Q787" i="7"/>
  <c r="O787" i="7"/>
  <c r="I787" i="7"/>
  <c r="G787" i="7"/>
  <c r="Q786" i="7"/>
  <c r="O786" i="7"/>
  <c r="I786" i="7"/>
  <c r="G786" i="7"/>
  <c r="Q785" i="7"/>
  <c r="O785" i="7"/>
  <c r="I785" i="7"/>
  <c r="G785" i="7"/>
  <c r="R784" i="7"/>
  <c r="Q784" i="7"/>
  <c r="O784" i="7"/>
  <c r="J784" i="7"/>
  <c r="I784" i="7"/>
  <c r="G784" i="7"/>
  <c r="Q783" i="7"/>
  <c r="O783" i="7"/>
  <c r="I783" i="7"/>
  <c r="G783" i="7"/>
  <c r="Q782" i="7"/>
  <c r="O782" i="7"/>
  <c r="I782" i="7"/>
  <c r="G782" i="7"/>
  <c r="Q781" i="7"/>
  <c r="O781" i="7"/>
  <c r="I781" i="7"/>
  <c r="G781" i="7"/>
  <c r="Q780" i="7"/>
  <c r="O780" i="7"/>
  <c r="I780" i="7"/>
  <c r="G780" i="7"/>
  <c r="R779" i="7"/>
  <c r="Q779" i="7"/>
  <c r="O779" i="7"/>
  <c r="J779" i="7"/>
  <c r="I779" i="7"/>
  <c r="G779" i="7"/>
  <c r="Q778" i="7"/>
  <c r="O778" i="7"/>
  <c r="I778" i="7"/>
  <c r="G778" i="7"/>
  <c r="Q777" i="7"/>
  <c r="O777" i="7"/>
  <c r="I777" i="7"/>
  <c r="G777" i="7"/>
  <c r="Q776" i="7"/>
  <c r="O776" i="7"/>
  <c r="I776" i="7"/>
  <c r="G776" i="7"/>
  <c r="Q775" i="7"/>
  <c r="O775" i="7"/>
  <c r="I775" i="7"/>
  <c r="G775" i="7"/>
  <c r="R774" i="7"/>
  <c r="Q774" i="7"/>
  <c r="O774" i="7"/>
  <c r="J774" i="7"/>
  <c r="I774" i="7"/>
  <c r="G774" i="7"/>
  <c r="Q773" i="7"/>
  <c r="O773" i="7"/>
  <c r="I773" i="7"/>
  <c r="G773" i="7"/>
  <c r="Q772" i="7"/>
  <c r="O772" i="7"/>
  <c r="I772" i="7"/>
  <c r="G772" i="7"/>
  <c r="Q771" i="7"/>
  <c r="O771" i="7"/>
  <c r="I771" i="7"/>
  <c r="G771" i="7"/>
  <c r="Q770" i="7"/>
  <c r="O770" i="7"/>
  <c r="I770" i="7"/>
  <c r="G770" i="7"/>
  <c r="R769" i="7"/>
  <c r="Q769" i="7"/>
  <c r="O769" i="7"/>
  <c r="J769" i="7"/>
  <c r="I769" i="7"/>
  <c r="G769" i="7"/>
  <c r="Q768" i="7"/>
  <c r="O768" i="7"/>
  <c r="I768" i="7"/>
  <c r="G768" i="7"/>
  <c r="Q767" i="7"/>
  <c r="O767" i="7"/>
  <c r="I767" i="7"/>
  <c r="G767" i="7"/>
  <c r="Q766" i="7"/>
  <c r="O766" i="7"/>
  <c r="I766" i="7"/>
  <c r="G766" i="7"/>
  <c r="Q765" i="7"/>
  <c r="O765" i="7"/>
  <c r="I765" i="7"/>
  <c r="G765" i="7"/>
  <c r="R764" i="7"/>
  <c r="Q764" i="7"/>
  <c r="O764" i="7"/>
  <c r="J764" i="7"/>
  <c r="I764" i="7"/>
  <c r="G764" i="7"/>
  <c r="Q763" i="7"/>
  <c r="O763" i="7"/>
  <c r="I763" i="7"/>
  <c r="G763" i="7"/>
  <c r="Q762" i="7"/>
  <c r="O762" i="7"/>
  <c r="I762" i="7"/>
  <c r="G762" i="7"/>
  <c r="Q761" i="7"/>
  <c r="O761" i="7"/>
  <c r="I761" i="7"/>
  <c r="G761" i="7"/>
  <c r="Q760" i="7"/>
  <c r="O760" i="7"/>
  <c r="I760" i="7"/>
  <c r="G760" i="7"/>
  <c r="R759" i="7"/>
  <c r="Q759" i="7"/>
  <c r="O759" i="7"/>
  <c r="J759" i="7"/>
  <c r="I759" i="7"/>
  <c r="G759" i="7"/>
  <c r="Q758" i="7"/>
  <c r="O758" i="7"/>
  <c r="I758" i="7"/>
  <c r="G758" i="7"/>
  <c r="Q757" i="7"/>
  <c r="O757" i="7"/>
  <c r="I757" i="7"/>
  <c r="G757" i="7"/>
  <c r="Q756" i="7"/>
  <c r="O756" i="7"/>
  <c r="I756" i="7"/>
  <c r="G756" i="7"/>
  <c r="Q755" i="7"/>
  <c r="O755" i="7"/>
  <c r="I755" i="7"/>
  <c r="G755" i="7"/>
  <c r="R754" i="7"/>
  <c r="Q754" i="7"/>
  <c r="O754" i="7"/>
  <c r="J754" i="7"/>
  <c r="I754" i="7"/>
  <c r="G754" i="7"/>
  <c r="Q753" i="7"/>
  <c r="O753" i="7"/>
  <c r="I753" i="7"/>
  <c r="G753" i="7"/>
  <c r="Q752" i="7"/>
  <c r="O752" i="7"/>
  <c r="I752" i="7"/>
  <c r="G752" i="7"/>
  <c r="Q751" i="7"/>
  <c r="O751" i="7"/>
  <c r="I751" i="7"/>
  <c r="G751" i="7"/>
  <c r="Q750" i="7"/>
  <c r="O750" i="7"/>
  <c r="I750" i="7"/>
  <c r="G750" i="7"/>
  <c r="R749" i="7"/>
  <c r="Q749" i="7"/>
  <c r="O749" i="7"/>
  <c r="J749" i="7"/>
  <c r="I749" i="7"/>
  <c r="G749" i="7"/>
  <c r="Q748" i="7"/>
  <c r="O748" i="7"/>
  <c r="I748" i="7"/>
  <c r="G748" i="7"/>
  <c r="Q747" i="7"/>
  <c r="O747" i="7"/>
  <c r="I747" i="7"/>
  <c r="G747" i="7"/>
  <c r="Q746" i="7"/>
  <c r="O746" i="7"/>
  <c r="I746" i="7"/>
  <c r="G746" i="7"/>
  <c r="Q745" i="7"/>
  <c r="O745" i="7"/>
  <c r="I745" i="7"/>
  <c r="G745" i="7"/>
  <c r="R744" i="7"/>
  <c r="Q744" i="7"/>
  <c r="O744" i="7"/>
  <c r="J744" i="7"/>
  <c r="I744" i="7"/>
  <c r="G744" i="7"/>
  <c r="Q743" i="7"/>
  <c r="O743" i="7"/>
  <c r="I743" i="7"/>
  <c r="G743" i="7"/>
  <c r="Q742" i="7"/>
  <c r="O742" i="7"/>
  <c r="I742" i="7"/>
  <c r="G742" i="7"/>
  <c r="Q741" i="7"/>
  <c r="O741" i="7"/>
  <c r="I741" i="7"/>
  <c r="G741" i="7"/>
  <c r="Q740" i="7"/>
  <c r="O740" i="7"/>
  <c r="I740" i="7"/>
  <c r="G740" i="7"/>
  <c r="R739" i="7"/>
  <c r="Q739" i="7"/>
  <c r="O739" i="7"/>
  <c r="J739" i="7"/>
  <c r="I739" i="7"/>
  <c r="G739" i="7"/>
  <c r="Q738" i="7"/>
  <c r="O738" i="7"/>
  <c r="I738" i="7"/>
  <c r="G738" i="7"/>
  <c r="Q737" i="7"/>
  <c r="O737" i="7"/>
  <c r="I737" i="7"/>
  <c r="G737" i="7"/>
  <c r="Q736" i="7"/>
  <c r="O736" i="7"/>
  <c r="I736" i="7"/>
  <c r="G736" i="7"/>
  <c r="Q735" i="7"/>
  <c r="O735" i="7"/>
  <c r="I735" i="7"/>
  <c r="G735" i="7"/>
  <c r="R734" i="7"/>
  <c r="Q734" i="7"/>
  <c r="O734" i="7"/>
  <c r="J734" i="7"/>
  <c r="I734" i="7"/>
  <c r="G734" i="7"/>
  <c r="Q733" i="7"/>
  <c r="O733" i="7"/>
  <c r="I733" i="7"/>
  <c r="G733" i="7"/>
  <c r="Q732" i="7"/>
  <c r="O732" i="7"/>
  <c r="I732" i="7"/>
  <c r="G732" i="7"/>
  <c r="Q731" i="7"/>
  <c r="O731" i="7"/>
  <c r="I731" i="7"/>
  <c r="G731" i="7"/>
  <c r="Q730" i="7"/>
  <c r="O730" i="7"/>
  <c r="I730" i="7"/>
  <c r="G730" i="7"/>
  <c r="R729" i="7"/>
  <c r="Q729" i="7"/>
  <c r="O729" i="7"/>
  <c r="J729" i="7"/>
  <c r="I729" i="7"/>
  <c r="G729" i="7"/>
  <c r="Q728" i="7"/>
  <c r="O728" i="7"/>
  <c r="I728" i="7"/>
  <c r="G728" i="7"/>
  <c r="Q727" i="7"/>
  <c r="O727" i="7"/>
  <c r="I727" i="7"/>
  <c r="G727" i="7"/>
  <c r="Q726" i="7"/>
  <c r="O726" i="7"/>
  <c r="I726" i="7"/>
  <c r="G726" i="7"/>
  <c r="Q725" i="7"/>
  <c r="O725" i="7"/>
  <c r="I725" i="7"/>
  <c r="G725" i="7"/>
  <c r="R724" i="7"/>
  <c r="Q724" i="7"/>
  <c r="O724" i="7"/>
  <c r="J724" i="7"/>
  <c r="I724" i="7"/>
  <c r="G724" i="7"/>
  <c r="Q723" i="7"/>
  <c r="O723" i="7"/>
  <c r="I723" i="7"/>
  <c r="G723" i="7"/>
  <c r="Q722" i="7"/>
  <c r="O722" i="7"/>
  <c r="I722" i="7"/>
  <c r="G722" i="7"/>
  <c r="Q721" i="7"/>
  <c r="O721" i="7"/>
  <c r="I721" i="7"/>
  <c r="G721" i="7"/>
  <c r="Q720" i="7"/>
  <c r="O720" i="7"/>
  <c r="I720" i="7"/>
  <c r="G720" i="7"/>
  <c r="R719" i="7"/>
  <c r="Q719" i="7"/>
  <c r="O719" i="7"/>
  <c r="J719" i="7"/>
  <c r="I719" i="7"/>
  <c r="G719" i="7"/>
  <c r="Q718" i="7"/>
  <c r="O718" i="7"/>
  <c r="I718" i="7"/>
  <c r="G718" i="7"/>
  <c r="Q717" i="7"/>
  <c r="O717" i="7"/>
  <c r="I717" i="7"/>
  <c r="G717" i="7"/>
  <c r="Q716" i="7"/>
  <c r="O716" i="7"/>
  <c r="I716" i="7"/>
  <c r="G716" i="7"/>
  <c r="Q715" i="7"/>
  <c r="O715" i="7"/>
  <c r="I715" i="7"/>
  <c r="G715" i="7"/>
  <c r="R714" i="7"/>
  <c r="Q714" i="7"/>
  <c r="O714" i="7"/>
  <c r="J714" i="7"/>
  <c r="I714" i="7"/>
  <c r="G714" i="7"/>
  <c r="Q713" i="7"/>
  <c r="O713" i="7"/>
  <c r="I713" i="7"/>
  <c r="G713" i="7"/>
  <c r="Q712" i="7"/>
  <c r="O712" i="7"/>
  <c r="I712" i="7"/>
  <c r="G712" i="7"/>
  <c r="Q711" i="7"/>
  <c r="O711" i="7"/>
  <c r="I711" i="7"/>
  <c r="G711" i="7"/>
  <c r="Q710" i="7"/>
  <c r="O710" i="7"/>
  <c r="I710" i="7"/>
  <c r="G710" i="7"/>
  <c r="R709" i="7"/>
  <c r="Q709" i="7"/>
  <c r="O709" i="7"/>
  <c r="J709" i="7"/>
  <c r="I709" i="7"/>
  <c r="G709" i="7"/>
  <c r="Q708" i="7"/>
  <c r="O708" i="7"/>
  <c r="I708" i="7"/>
  <c r="G708" i="7"/>
  <c r="Q707" i="7"/>
  <c r="O707" i="7"/>
  <c r="I707" i="7"/>
  <c r="G707" i="7"/>
  <c r="Q706" i="7"/>
  <c r="O706" i="7"/>
  <c r="I706" i="7"/>
  <c r="G706" i="7"/>
  <c r="Q705" i="7"/>
  <c r="O705" i="7"/>
  <c r="I705" i="7"/>
  <c r="G705" i="7"/>
  <c r="R704" i="7"/>
  <c r="Q704" i="7"/>
  <c r="O704" i="7"/>
  <c r="J704" i="7"/>
  <c r="I704" i="7"/>
  <c r="G704" i="7"/>
  <c r="Q703" i="7"/>
  <c r="O703" i="7"/>
  <c r="I703" i="7"/>
  <c r="G703" i="7"/>
  <c r="Q702" i="7"/>
  <c r="O702" i="7"/>
  <c r="I702" i="7"/>
  <c r="G702" i="7"/>
  <c r="Q701" i="7"/>
  <c r="O701" i="7"/>
  <c r="I701" i="7"/>
  <c r="G701" i="7"/>
  <c r="Q700" i="7"/>
  <c r="O700" i="7"/>
  <c r="I700" i="7"/>
  <c r="G700" i="7"/>
  <c r="R699" i="7"/>
  <c r="Q699" i="7"/>
  <c r="O699" i="7"/>
  <c r="J699" i="7"/>
  <c r="I699" i="7"/>
  <c r="G699" i="7"/>
  <c r="Q698" i="7"/>
  <c r="O698" i="7"/>
  <c r="I698" i="7"/>
  <c r="G698" i="7"/>
  <c r="Q697" i="7"/>
  <c r="O697" i="7"/>
  <c r="I697" i="7"/>
  <c r="G697" i="7"/>
  <c r="Q696" i="7"/>
  <c r="O696" i="7"/>
  <c r="I696" i="7"/>
  <c r="G696" i="7"/>
  <c r="Q695" i="7"/>
  <c r="O695" i="7"/>
  <c r="I695" i="7"/>
  <c r="G695" i="7"/>
  <c r="R694" i="7"/>
  <c r="Q694" i="7"/>
  <c r="O694" i="7"/>
  <c r="J694" i="7"/>
  <c r="I694" i="7"/>
  <c r="G694" i="7"/>
  <c r="Q693" i="7"/>
  <c r="O693" i="7"/>
  <c r="I693" i="7"/>
  <c r="G693" i="7"/>
  <c r="Q692" i="7"/>
  <c r="O692" i="7"/>
  <c r="I692" i="7"/>
  <c r="G692" i="7"/>
  <c r="Q691" i="7"/>
  <c r="O691" i="7"/>
  <c r="I691" i="7"/>
  <c r="G691" i="7"/>
  <c r="Q690" i="7"/>
  <c r="O690" i="7"/>
  <c r="I690" i="7"/>
  <c r="G690" i="7"/>
  <c r="R689" i="7"/>
  <c r="Q689" i="7"/>
  <c r="O689" i="7"/>
  <c r="J689" i="7"/>
  <c r="I689" i="7"/>
  <c r="G689" i="7"/>
  <c r="Q688" i="7"/>
  <c r="O688" i="7"/>
  <c r="I688" i="7"/>
  <c r="G688" i="7"/>
  <c r="Q687" i="7"/>
  <c r="O687" i="7"/>
  <c r="I687" i="7"/>
  <c r="G687" i="7"/>
  <c r="Q686" i="7"/>
  <c r="O686" i="7"/>
  <c r="I686" i="7"/>
  <c r="G686" i="7"/>
  <c r="Q685" i="7"/>
  <c r="O685" i="7"/>
  <c r="I685" i="7"/>
  <c r="G685" i="7"/>
  <c r="R684" i="7"/>
  <c r="Q684" i="7"/>
  <c r="O684" i="7"/>
  <c r="J684" i="7"/>
  <c r="I684" i="7"/>
  <c r="G684" i="7"/>
  <c r="Q683" i="7"/>
  <c r="O683" i="7"/>
  <c r="I683" i="7"/>
  <c r="G683" i="7"/>
  <c r="Q682" i="7"/>
  <c r="O682" i="7"/>
  <c r="I682" i="7"/>
  <c r="G682" i="7"/>
  <c r="Q681" i="7"/>
  <c r="O681" i="7"/>
  <c r="I681" i="7"/>
  <c r="G681" i="7"/>
  <c r="Q680" i="7"/>
  <c r="O680" i="7"/>
  <c r="I680" i="7"/>
  <c r="G680" i="7"/>
  <c r="R679" i="7"/>
  <c r="Q679" i="7"/>
  <c r="O679" i="7"/>
  <c r="J679" i="7"/>
  <c r="I679" i="7"/>
  <c r="G679" i="7"/>
  <c r="Q678" i="7"/>
  <c r="O678" i="7"/>
  <c r="I678" i="7"/>
  <c r="G678" i="7"/>
  <c r="Q677" i="7"/>
  <c r="O677" i="7"/>
  <c r="I677" i="7"/>
  <c r="G677" i="7"/>
  <c r="Q676" i="7"/>
  <c r="O676" i="7"/>
  <c r="I676" i="7"/>
  <c r="G676" i="7"/>
  <c r="Q675" i="7"/>
  <c r="O675" i="7"/>
  <c r="I675" i="7"/>
  <c r="G675" i="7"/>
  <c r="R674" i="7"/>
  <c r="Q674" i="7"/>
  <c r="O674" i="7"/>
  <c r="J674" i="7"/>
  <c r="I674" i="7"/>
  <c r="G674" i="7"/>
  <c r="Q673" i="7"/>
  <c r="O673" i="7"/>
  <c r="I673" i="7"/>
  <c r="G673" i="7"/>
  <c r="Q672" i="7"/>
  <c r="O672" i="7"/>
  <c r="I672" i="7"/>
  <c r="G672" i="7"/>
  <c r="Q671" i="7"/>
  <c r="O671" i="7"/>
  <c r="I671" i="7"/>
  <c r="G671" i="7"/>
  <c r="Q670" i="7"/>
  <c r="O670" i="7"/>
  <c r="I670" i="7"/>
  <c r="G670" i="7"/>
  <c r="R669" i="7"/>
  <c r="Q669" i="7"/>
  <c r="O669" i="7"/>
  <c r="J669" i="7"/>
  <c r="I669" i="7"/>
  <c r="G669" i="7"/>
  <c r="Q668" i="7"/>
  <c r="O668" i="7"/>
  <c r="I668" i="7"/>
  <c r="G668" i="7"/>
  <c r="Q667" i="7"/>
  <c r="O667" i="7"/>
  <c r="I667" i="7"/>
  <c r="G667" i="7"/>
  <c r="Q666" i="7"/>
  <c r="O666" i="7"/>
  <c r="I666" i="7"/>
  <c r="G666" i="7"/>
  <c r="Q665" i="7"/>
  <c r="O665" i="7"/>
  <c r="I665" i="7"/>
  <c r="G665" i="7"/>
  <c r="R664" i="7"/>
  <c r="Q664" i="7"/>
  <c r="O664" i="7"/>
  <c r="J664" i="7"/>
  <c r="I664" i="7"/>
  <c r="G664" i="7"/>
  <c r="Q663" i="7"/>
  <c r="O663" i="7"/>
  <c r="I663" i="7"/>
  <c r="G663" i="7"/>
  <c r="Q662" i="7"/>
  <c r="O662" i="7"/>
  <c r="I662" i="7"/>
  <c r="G662" i="7"/>
  <c r="Q661" i="7"/>
  <c r="O661" i="7"/>
  <c r="I661" i="7"/>
  <c r="G661" i="7"/>
  <c r="Q660" i="7"/>
  <c r="O660" i="7"/>
  <c r="I660" i="7"/>
  <c r="G660" i="7"/>
  <c r="R659" i="7"/>
  <c r="Q659" i="7"/>
  <c r="O659" i="7"/>
  <c r="J659" i="7"/>
  <c r="I659" i="7"/>
  <c r="G659" i="7"/>
  <c r="Q658" i="7"/>
  <c r="O658" i="7"/>
  <c r="I658" i="7"/>
  <c r="G658" i="7"/>
  <c r="Q657" i="7"/>
  <c r="O657" i="7"/>
  <c r="I657" i="7"/>
  <c r="G657" i="7"/>
  <c r="Q656" i="7"/>
  <c r="O656" i="7"/>
  <c r="I656" i="7"/>
  <c r="G656" i="7"/>
  <c r="Q655" i="7"/>
  <c r="O655" i="7"/>
  <c r="I655" i="7"/>
  <c r="G655" i="7"/>
  <c r="R654" i="7"/>
  <c r="Q654" i="7"/>
  <c r="O654" i="7"/>
  <c r="J654" i="7"/>
  <c r="I654" i="7"/>
  <c r="G654" i="7"/>
  <c r="Q653" i="7"/>
  <c r="O653" i="7"/>
  <c r="I653" i="7"/>
  <c r="G653" i="7"/>
  <c r="Q652" i="7"/>
  <c r="O652" i="7"/>
  <c r="I652" i="7"/>
  <c r="G652" i="7"/>
  <c r="Q651" i="7"/>
  <c r="O651" i="7"/>
  <c r="I651" i="7"/>
  <c r="G651" i="7"/>
  <c r="Q650" i="7"/>
  <c r="O650" i="7"/>
  <c r="I650" i="7"/>
  <c r="G650" i="7"/>
  <c r="R649" i="7"/>
  <c r="Q649" i="7"/>
  <c r="O649" i="7"/>
  <c r="J649" i="7"/>
  <c r="I649" i="7"/>
  <c r="G649" i="7"/>
  <c r="Q648" i="7"/>
  <c r="O648" i="7"/>
  <c r="I648" i="7"/>
  <c r="G648" i="7"/>
  <c r="Q647" i="7"/>
  <c r="O647" i="7"/>
  <c r="I647" i="7"/>
  <c r="G647" i="7"/>
  <c r="Q646" i="7"/>
  <c r="O646" i="7"/>
  <c r="I646" i="7"/>
  <c r="G646" i="7"/>
  <c r="Q645" i="7"/>
  <c r="O645" i="7"/>
  <c r="I645" i="7"/>
  <c r="G645" i="7"/>
  <c r="R644" i="7"/>
  <c r="Q644" i="7"/>
  <c r="O644" i="7"/>
  <c r="J644" i="7"/>
  <c r="I644" i="7"/>
  <c r="G644" i="7"/>
  <c r="Q643" i="7"/>
  <c r="O643" i="7"/>
  <c r="I643" i="7"/>
  <c r="G643" i="7"/>
  <c r="Q642" i="7"/>
  <c r="O642" i="7"/>
  <c r="I642" i="7"/>
  <c r="G642" i="7"/>
  <c r="Q641" i="7"/>
  <c r="O641" i="7"/>
  <c r="I641" i="7"/>
  <c r="G641" i="7"/>
  <c r="Q640" i="7"/>
  <c r="O640" i="7"/>
  <c r="I640" i="7"/>
  <c r="G640" i="7"/>
  <c r="R639" i="7"/>
  <c r="Q639" i="7"/>
  <c r="O639" i="7"/>
  <c r="J639" i="7"/>
  <c r="I639" i="7"/>
  <c r="G639" i="7"/>
  <c r="Q638" i="7"/>
  <c r="O638" i="7"/>
  <c r="I638" i="7"/>
  <c r="G638" i="7"/>
  <c r="Q637" i="7"/>
  <c r="O637" i="7"/>
  <c r="I637" i="7"/>
  <c r="G637" i="7"/>
  <c r="Q636" i="7"/>
  <c r="O636" i="7"/>
  <c r="I636" i="7"/>
  <c r="G636" i="7"/>
  <c r="Q635" i="7"/>
  <c r="O635" i="7"/>
  <c r="I635" i="7"/>
  <c r="G635" i="7"/>
  <c r="R634" i="7"/>
  <c r="Q634" i="7"/>
  <c r="O634" i="7"/>
  <c r="J634" i="7"/>
  <c r="I634" i="7"/>
  <c r="G634" i="7"/>
  <c r="Q633" i="7"/>
  <c r="O633" i="7"/>
  <c r="I633" i="7"/>
  <c r="G633" i="7"/>
  <c r="Q632" i="7"/>
  <c r="O632" i="7"/>
  <c r="I632" i="7"/>
  <c r="G632" i="7"/>
  <c r="Q631" i="7"/>
  <c r="O631" i="7"/>
  <c r="I631" i="7"/>
  <c r="G631" i="7"/>
  <c r="Q630" i="7"/>
  <c r="O630" i="7"/>
  <c r="I630" i="7"/>
  <c r="G630" i="7"/>
  <c r="R629" i="7"/>
  <c r="Q629" i="7"/>
  <c r="O629" i="7"/>
  <c r="J629" i="7"/>
  <c r="I629" i="7"/>
  <c r="G629" i="7"/>
  <c r="Q628" i="7"/>
  <c r="O628" i="7"/>
  <c r="I628" i="7"/>
  <c r="G628" i="7"/>
  <c r="Q627" i="7"/>
  <c r="O627" i="7"/>
  <c r="I627" i="7"/>
  <c r="G627" i="7"/>
  <c r="Q626" i="7"/>
  <c r="O626" i="7"/>
  <c r="I626" i="7"/>
  <c r="G626" i="7"/>
  <c r="Q625" i="7"/>
  <c r="O625" i="7"/>
  <c r="I625" i="7"/>
  <c r="G625" i="7"/>
  <c r="R624" i="7"/>
  <c r="Q624" i="7"/>
  <c r="O624" i="7"/>
  <c r="J624" i="7"/>
  <c r="I624" i="7"/>
  <c r="G624" i="7"/>
  <c r="Q623" i="7"/>
  <c r="O623" i="7"/>
  <c r="I623" i="7"/>
  <c r="G623" i="7"/>
  <c r="Q622" i="7"/>
  <c r="O622" i="7"/>
  <c r="I622" i="7"/>
  <c r="G622" i="7"/>
  <c r="Q621" i="7"/>
  <c r="O621" i="7"/>
  <c r="I621" i="7"/>
  <c r="G621" i="7"/>
  <c r="Q620" i="7"/>
  <c r="O620" i="7"/>
  <c r="I620" i="7"/>
  <c r="G620" i="7"/>
  <c r="R619" i="7"/>
  <c r="Q619" i="7"/>
  <c r="O619" i="7"/>
  <c r="J619" i="7"/>
  <c r="I619" i="7"/>
  <c r="G619" i="7"/>
  <c r="Q618" i="7"/>
  <c r="O618" i="7"/>
  <c r="I618" i="7"/>
  <c r="G618" i="7"/>
  <c r="Q617" i="7"/>
  <c r="O617" i="7"/>
  <c r="I617" i="7"/>
  <c r="G617" i="7"/>
  <c r="Q616" i="7"/>
  <c r="O616" i="7"/>
  <c r="I616" i="7"/>
  <c r="G616" i="7"/>
  <c r="Q615" i="7"/>
  <c r="O615" i="7"/>
  <c r="I615" i="7"/>
  <c r="G615" i="7"/>
  <c r="R614" i="7"/>
  <c r="Q614" i="7"/>
  <c r="O614" i="7"/>
  <c r="J614" i="7"/>
  <c r="I614" i="7"/>
  <c r="G614" i="7"/>
  <c r="Q613" i="7"/>
  <c r="O613" i="7"/>
  <c r="I613" i="7"/>
  <c r="G613" i="7"/>
  <c r="Q612" i="7"/>
  <c r="O612" i="7"/>
  <c r="I612" i="7"/>
  <c r="G612" i="7"/>
  <c r="Q611" i="7"/>
  <c r="O611" i="7"/>
  <c r="I611" i="7"/>
  <c r="G611" i="7"/>
  <c r="Q610" i="7"/>
  <c r="O610" i="7"/>
  <c r="I610" i="7"/>
  <c r="G610" i="7"/>
  <c r="R609" i="7"/>
  <c r="Q609" i="7"/>
  <c r="O609" i="7"/>
  <c r="J609" i="7"/>
  <c r="I609" i="7"/>
  <c r="G609" i="7"/>
  <c r="Q608" i="7"/>
  <c r="O608" i="7"/>
  <c r="I608" i="7"/>
  <c r="G608" i="7"/>
  <c r="Q607" i="7"/>
  <c r="O607" i="7"/>
  <c r="I607" i="7"/>
  <c r="G607" i="7"/>
  <c r="Q606" i="7"/>
  <c r="O606" i="7"/>
  <c r="I606" i="7"/>
  <c r="G606" i="7"/>
  <c r="Q605" i="7"/>
  <c r="O605" i="7"/>
  <c r="I605" i="7"/>
  <c r="G605" i="7"/>
  <c r="R604" i="7"/>
  <c r="Q604" i="7"/>
  <c r="O604" i="7"/>
  <c r="J604" i="7"/>
  <c r="I604" i="7"/>
  <c r="G604" i="7"/>
  <c r="Q603" i="7"/>
  <c r="O603" i="7"/>
  <c r="I603" i="7"/>
  <c r="G603" i="7"/>
  <c r="Q602" i="7"/>
  <c r="O602" i="7"/>
  <c r="I602" i="7"/>
  <c r="G602" i="7"/>
  <c r="Q601" i="7"/>
  <c r="O601" i="7"/>
  <c r="I601" i="7"/>
  <c r="G601" i="7"/>
  <c r="Q600" i="7"/>
  <c r="O600" i="7"/>
  <c r="I600" i="7"/>
  <c r="G600" i="7"/>
  <c r="R599" i="7"/>
  <c r="Q599" i="7"/>
  <c r="O599" i="7"/>
  <c r="J599" i="7"/>
  <c r="I599" i="7"/>
  <c r="G599" i="7"/>
  <c r="Q598" i="7"/>
  <c r="O598" i="7"/>
  <c r="I598" i="7"/>
  <c r="G598" i="7"/>
  <c r="Q597" i="7"/>
  <c r="O597" i="7"/>
  <c r="I597" i="7"/>
  <c r="G597" i="7"/>
  <c r="Q596" i="7"/>
  <c r="O596" i="7"/>
  <c r="I596" i="7"/>
  <c r="G596" i="7"/>
  <c r="Q595" i="7"/>
  <c r="O595" i="7"/>
  <c r="I595" i="7"/>
  <c r="G595" i="7"/>
  <c r="R594" i="7"/>
  <c r="Q594" i="7"/>
  <c r="O594" i="7"/>
  <c r="J594" i="7"/>
  <c r="I594" i="7"/>
  <c r="G594" i="7"/>
  <c r="Q593" i="7"/>
  <c r="O593" i="7"/>
  <c r="I593" i="7"/>
  <c r="G593" i="7"/>
  <c r="Q592" i="7"/>
  <c r="O592" i="7"/>
  <c r="I592" i="7"/>
  <c r="G592" i="7"/>
  <c r="Q591" i="7"/>
  <c r="O591" i="7"/>
  <c r="I591" i="7"/>
  <c r="G591" i="7"/>
  <c r="Q590" i="7"/>
  <c r="O590" i="7"/>
  <c r="I590" i="7"/>
  <c r="G590" i="7"/>
  <c r="R589" i="7"/>
  <c r="Q589" i="7"/>
  <c r="O589" i="7"/>
  <c r="J589" i="7"/>
  <c r="I589" i="7"/>
  <c r="G589" i="7"/>
  <c r="Q588" i="7"/>
  <c r="O588" i="7"/>
  <c r="I588" i="7"/>
  <c r="G588" i="7"/>
  <c r="Q587" i="7"/>
  <c r="O587" i="7"/>
  <c r="I587" i="7"/>
  <c r="G587" i="7"/>
  <c r="Q586" i="7"/>
  <c r="O586" i="7"/>
  <c r="I586" i="7"/>
  <c r="G586" i="7"/>
  <c r="Q585" i="7"/>
  <c r="O585" i="7"/>
  <c r="I585" i="7"/>
  <c r="G585" i="7"/>
  <c r="R584" i="7"/>
  <c r="Q584" i="7"/>
  <c r="O584" i="7"/>
  <c r="J584" i="7"/>
  <c r="I584" i="7"/>
  <c r="G584" i="7"/>
  <c r="Q583" i="7"/>
  <c r="O583" i="7"/>
  <c r="I583" i="7"/>
  <c r="G583" i="7"/>
  <c r="Q582" i="7"/>
  <c r="O582" i="7"/>
  <c r="I582" i="7"/>
  <c r="G582" i="7"/>
  <c r="Q581" i="7"/>
  <c r="O581" i="7"/>
  <c r="I581" i="7"/>
  <c r="G581" i="7"/>
  <c r="Q580" i="7"/>
  <c r="O580" i="7"/>
  <c r="I580" i="7"/>
  <c r="G580" i="7"/>
  <c r="R579" i="7"/>
  <c r="Q579" i="7"/>
  <c r="O579" i="7"/>
  <c r="J579" i="7"/>
  <c r="I579" i="7"/>
  <c r="G579" i="7"/>
  <c r="Q578" i="7"/>
  <c r="O578" i="7"/>
  <c r="I578" i="7"/>
  <c r="G578" i="7"/>
  <c r="Q577" i="7"/>
  <c r="O577" i="7"/>
  <c r="I577" i="7"/>
  <c r="G577" i="7"/>
  <c r="Q576" i="7"/>
  <c r="O576" i="7"/>
  <c r="I576" i="7"/>
  <c r="G576" i="7"/>
  <c r="Q575" i="7"/>
  <c r="O575" i="7"/>
  <c r="I575" i="7"/>
  <c r="G575" i="7"/>
  <c r="R574" i="7"/>
  <c r="Q574" i="7"/>
  <c r="O574" i="7"/>
  <c r="J574" i="7"/>
  <c r="I574" i="7"/>
  <c r="G574" i="7"/>
  <c r="Q573" i="7"/>
  <c r="O573" i="7"/>
  <c r="I573" i="7"/>
  <c r="G573" i="7"/>
  <c r="Q572" i="7"/>
  <c r="O572" i="7"/>
  <c r="I572" i="7"/>
  <c r="G572" i="7"/>
  <c r="Q571" i="7"/>
  <c r="O571" i="7"/>
  <c r="I571" i="7"/>
  <c r="G571" i="7"/>
  <c r="Q570" i="7"/>
  <c r="O570" i="7"/>
  <c r="I570" i="7"/>
  <c r="G570" i="7"/>
  <c r="R569" i="7"/>
  <c r="Q569" i="7"/>
  <c r="O569" i="7"/>
  <c r="J569" i="7"/>
  <c r="I569" i="7"/>
  <c r="G569" i="7"/>
  <c r="Q568" i="7"/>
  <c r="O568" i="7"/>
  <c r="I568" i="7"/>
  <c r="G568" i="7"/>
  <c r="Q567" i="7"/>
  <c r="O567" i="7"/>
  <c r="I567" i="7"/>
  <c r="G567" i="7"/>
  <c r="Q566" i="7"/>
  <c r="O566" i="7"/>
  <c r="I566" i="7"/>
  <c r="G566" i="7"/>
  <c r="Q565" i="7"/>
  <c r="O565" i="7"/>
  <c r="I565" i="7"/>
  <c r="G565" i="7"/>
  <c r="R564" i="7"/>
  <c r="Q564" i="7"/>
  <c r="O564" i="7"/>
  <c r="J564" i="7"/>
  <c r="I564" i="7"/>
  <c r="G564" i="7"/>
  <c r="Q563" i="7"/>
  <c r="O563" i="7"/>
  <c r="I563" i="7"/>
  <c r="G563" i="7"/>
  <c r="Q562" i="7"/>
  <c r="O562" i="7"/>
  <c r="I562" i="7"/>
  <c r="G562" i="7"/>
  <c r="Q561" i="7"/>
  <c r="O561" i="7"/>
  <c r="I561" i="7"/>
  <c r="G561" i="7"/>
  <c r="Q560" i="7"/>
  <c r="O560" i="7"/>
  <c r="I560" i="7"/>
  <c r="G560" i="7"/>
  <c r="R559" i="7"/>
  <c r="Q559" i="7"/>
  <c r="O559" i="7"/>
  <c r="J559" i="7"/>
  <c r="I559" i="7"/>
  <c r="G559" i="7"/>
  <c r="Q558" i="7"/>
  <c r="O558" i="7"/>
  <c r="I558" i="7"/>
  <c r="G558" i="7"/>
  <c r="Q557" i="7"/>
  <c r="O557" i="7"/>
  <c r="I557" i="7"/>
  <c r="G557" i="7"/>
  <c r="Q556" i="7"/>
  <c r="O556" i="7"/>
  <c r="I556" i="7"/>
  <c r="G556" i="7"/>
  <c r="Q555" i="7"/>
  <c r="O555" i="7"/>
  <c r="I555" i="7"/>
  <c r="G555" i="7"/>
  <c r="R554" i="7"/>
  <c r="Q554" i="7"/>
  <c r="O554" i="7"/>
  <c r="J554" i="7"/>
  <c r="I554" i="7"/>
  <c r="G554" i="7"/>
  <c r="Q553" i="7"/>
  <c r="O553" i="7"/>
  <c r="I553" i="7"/>
  <c r="G553" i="7"/>
  <c r="Q552" i="7"/>
  <c r="O552" i="7"/>
  <c r="I552" i="7"/>
  <c r="G552" i="7"/>
  <c r="Q551" i="7"/>
  <c r="O551" i="7"/>
  <c r="I551" i="7"/>
  <c r="G551" i="7"/>
  <c r="Q550" i="7"/>
  <c r="O550" i="7"/>
  <c r="I550" i="7"/>
  <c r="G550" i="7"/>
  <c r="R549" i="7"/>
  <c r="Q549" i="7"/>
  <c r="O549" i="7"/>
  <c r="J549" i="7"/>
  <c r="I549" i="7"/>
  <c r="G549" i="7"/>
  <c r="Q548" i="7"/>
  <c r="O548" i="7"/>
  <c r="I548" i="7"/>
  <c r="G548" i="7"/>
  <c r="Q547" i="7"/>
  <c r="O547" i="7"/>
  <c r="I547" i="7"/>
  <c r="G547" i="7"/>
  <c r="Q546" i="7"/>
  <c r="O546" i="7"/>
  <c r="I546" i="7"/>
  <c r="G546" i="7"/>
  <c r="Q545" i="7"/>
  <c r="O545" i="7"/>
  <c r="I545" i="7"/>
  <c r="G545" i="7"/>
  <c r="R544" i="7"/>
  <c r="Q544" i="7"/>
  <c r="O544" i="7"/>
  <c r="J544" i="7"/>
  <c r="I544" i="7"/>
  <c r="G544" i="7"/>
  <c r="Q543" i="7"/>
  <c r="O543" i="7"/>
  <c r="I543" i="7"/>
  <c r="G543" i="7"/>
  <c r="Q542" i="7"/>
  <c r="O542" i="7"/>
  <c r="I542" i="7"/>
  <c r="G542" i="7"/>
  <c r="Q541" i="7"/>
  <c r="O541" i="7"/>
  <c r="I541" i="7"/>
  <c r="G541" i="7"/>
  <c r="Q540" i="7"/>
  <c r="O540" i="7"/>
  <c r="I540" i="7"/>
  <c r="G540" i="7"/>
  <c r="R539" i="7"/>
  <c r="Q539" i="7"/>
  <c r="O539" i="7"/>
  <c r="J539" i="7"/>
  <c r="I539" i="7"/>
  <c r="G539" i="7"/>
  <c r="Q538" i="7"/>
  <c r="O538" i="7"/>
  <c r="I538" i="7"/>
  <c r="G538" i="7"/>
  <c r="Q537" i="7"/>
  <c r="O537" i="7"/>
  <c r="I537" i="7"/>
  <c r="G537" i="7"/>
  <c r="Q536" i="7"/>
  <c r="O536" i="7"/>
  <c r="I536" i="7"/>
  <c r="G536" i="7"/>
  <c r="Q535" i="7"/>
  <c r="O535" i="7"/>
  <c r="I535" i="7"/>
  <c r="G535" i="7"/>
  <c r="R534" i="7"/>
  <c r="Q534" i="7"/>
  <c r="O534" i="7"/>
  <c r="J534" i="7"/>
  <c r="I534" i="7"/>
  <c r="G534" i="7"/>
  <c r="Q533" i="7"/>
  <c r="O533" i="7"/>
  <c r="I533" i="7"/>
  <c r="G533" i="7"/>
  <c r="Q532" i="7"/>
  <c r="O532" i="7"/>
  <c r="I532" i="7"/>
  <c r="G532" i="7"/>
  <c r="Q531" i="7"/>
  <c r="O531" i="7"/>
  <c r="I531" i="7"/>
  <c r="G531" i="7"/>
  <c r="Q530" i="7"/>
  <c r="O530" i="7"/>
  <c r="I530" i="7"/>
  <c r="G530" i="7"/>
  <c r="R529" i="7"/>
  <c r="Q529" i="7"/>
  <c r="O529" i="7"/>
  <c r="J529" i="7"/>
  <c r="I529" i="7"/>
  <c r="G529" i="7"/>
  <c r="Q528" i="7"/>
  <c r="O528" i="7"/>
  <c r="I528" i="7"/>
  <c r="G528" i="7"/>
  <c r="Q527" i="7"/>
  <c r="O527" i="7"/>
  <c r="I527" i="7"/>
  <c r="G527" i="7"/>
  <c r="Q526" i="7"/>
  <c r="O526" i="7"/>
  <c r="I526" i="7"/>
  <c r="G526" i="7"/>
  <c r="Q525" i="7"/>
  <c r="O525" i="7"/>
  <c r="I525" i="7"/>
  <c r="G525" i="7"/>
  <c r="R524" i="7"/>
  <c r="Q524" i="7"/>
  <c r="O524" i="7"/>
  <c r="J524" i="7"/>
  <c r="I524" i="7"/>
  <c r="G524" i="7"/>
  <c r="Q523" i="7"/>
  <c r="O523" i="7"/>
  <c r="I523" i="7"/>
  <c r="G523" i="7"/>
  <c r="Q522" i="7"/>
  <c r="O522" i="7"/>
  <c r="I522" i="7"/>
  <c r="G522" i="7"/>
  <c r="Q521" i="7"/>
  <c r="O521" i="7"/>
  <c r="I521" i="7"/>
  <c r="G521" i="7"/>
  <c r="Q520" i="7"/>
  <c r="O520" i="7"/>
  <c r="I520" i="7"/>
  <c r="G520" i="7"/>
  <c r="R519" i="7"/>
  <c r="Q519" i="7"/>
  <c r="O519" i="7"/>
  <c r="J519" i="7"/>
  <c r="I519" i="7"/>
  <c r="G519" i="7"/>
  <c r="Q518" i="7"/>
  <c r="O518" i="7"/>
  <c r="I518" i="7"/>
  <c r="G518" i="7"/>
  <c r="Q517" i="7"/>
  <c r="O517" i="7"/>
  <c r="I517" i="7"/>
  <c r="G517" i="7"/>
  <c r="Q516" i="7"/>
  <c r="O516" i="7"/>
  <c r="I516" i="7"/>
  <c r="G516" i="7"/>
  <c r="Q515" i="7"/>
  <c r="O515" i="7"/>
  <c r="I515" i="7"/>
  <c r="G515" i="7"/>
  <c r="R514" i="7"/>
  <c r="Q514" i="7"/>
  <c r="O514" i="7"/>
  <c r="J514" i="7"/>
  <c r="I514" i="7"/>
  <c r="G514" i="7"/>
  <c r="Q513" i="7"/>
  <c r="O513" i="7"/>
  <c r="I513" i="7"/>
  <c r="G513" i="7"/>
  <c r="Q512" i="7"/>
  <c r="O512" i="7"/>
  <c r="I512" i="7"/>
  <c r="G512" i="7"/>
  <c r="Q511" i="7"/>
  <c r="O511" i="7"/>
  <c r="I511" i="7"/>
  <c r="G511" i="7"/>
  <c r="Q510" i="7"/>
  <c r="O510" i="7"/>
  <c r="I510" i="7"/>
  <c r="G510" i="7"/>
  <c r="R509" i="7"/>
  <c r="Q509" i="7"/>
  <c r="O509" i="7"/>
  <c r="J509" i="7"/>
  <c r="I509" i="7"/>
  <c r="G509" i="7"/>
  <c r="Q508" i="7"/>
  <c r="O508" i="7"/>
  <c r="I508" i="7"/>
  <c r="G508" i="7"/>
  <c r="Q507" i="7"/>
  <c r="O507" i="7"/>
  <c r="I507" i="7"/>
  <c r="G507" i="7"/>
  <c r="Q506" i="7"/>
  <c r="O506" i="7"/>
  <c r="I506" i="7"/>
  <c r="G506" i="7"/>
  <c r="Q505" i="7"/>
  <c r="O505" i="7"/>
  <c r="I505" i="7"/>
  <c r="G505" i="7"/>
  <c r="R504" i="7"/>
  <c r="Q504" i="7"/>
  <c r="O504" i="7"/>
  <c r="J504" i="7"/>
  <c r="I504" i="7"/>
  <c r="G504" i="7"/>
  <c r="Q503" i="7"/>
  <c r="O503" i="7"/>
  <c r="I503" i="7"/>
  <c r="G503" i="7"/>
  <c r="Q502" i="7"/>
  <c r="O502" i="7"/>
  <c r="I502" i="7"/>
  <c r="G502" i="7"/>
  <c r="Q501" i="7"/>
  <c r="O501" i="7"/>
  <c r="I501" i="7"/>
  <c r="G501" i="7"/>
  <c r="Q500" i="7"/>
  <c r="O500" i="7"/>
  <c r="I500" i="7"/>
  <c r="G500" i="7"/>
  <c r="R499" i="7"/>
  <c r="Q499" i="7"/>
  <c r="O499" i="7"/>
  <c r="J499" i="7"/>
  <c r="I499" i="7"/>
  <c r="G499" i="7"/>
  <c r="Q498" i="7"/>
  <c r="O498" i="7"/>
  <c r="I498" i="7"/>
  <c r="G498" i="7"/>
  <c r="Q497" i="7"/>
  <c r="O497" i="7"/>
  <c r="I497" i="7"/>
  <c r="G497" i="7"/>
  <c r="Q496" i="7"/>
  <c r="O496" i="7"/>
  <c r="I496" i="7"/>
  <c r="G496" i="7"/>
  <c r="Q495" i="7"/>
  <c r="O495" i="7"/>
  <c r="I495" i="7"/>
  <c r="G495" i="7"/>
  <c r="R494" i="7"/>
  <c r="Q494" i="7"/>
  <c r="O494" i="7"/>
  <c r="J494" i="7"/>
  <c r="I494" i="7"/>
  <c r="G494" i="7"/>
  <c r="Q493" i="7"/>
  <c r="O493" i="7"/>
  <c r="I493" i="7"/>
  <c r="G493" i="7"/>
  <c r="Q492" i="7"/>
  <c r="O492" i="7"/>
  <c r="I492" i="7"/>
  <c r="G492" i="7"/>
  <c r="Q491" i="7"/>
  <c r="O491" i="7"/>
  <c r="I491" i="7"/>
  <c r="G491" i="7"/>
  <c r="Q490" i="7"/>
  <c r="O490" i="7"/>
  <c r="I490" i="7"/>
  <c r="G490" i="7"/>
  <c r="R489" i="7"/>
  <c r="Q489" i="7"/>
  <c r="O489" i="7"/>
  <c r="J489" i="7"/>
  <c r="I489" i="7"/>
  <c r="G489" i="7"/>
  <c r="Q488" i="7"/>
  <c r="O488" i="7"/>
  <c r="I488" i="7"/>
  <c r="G488" i="7"/>
  <c r="Q487" i="7"/>
  <c r="O487" i="7"/>
  <c r="I487" i="7"/>
  <c r="G487" i="7"/>
  <c r="Q486" i="7"/>
  <c r="O486" i="7"/>
  <c r="I486" i="7"/>
  <c r="G486" i="7"/>
  <c r="Q485" i="7"/>
  <c r="O485" i="7"/>
  <c r="I485" i="7"/>
  <c r="G485" i="7"/>
  <c r="R484" i="7"/>
  <c r="Q484" i="7"/>
  <c r="O484" i="7"/>
  <c r="J484" i="7"/>
  <c r="I484" i="7"/>
  <c r="G484" i="7"/>
  <c r="Q483" i="7"/>
  <c r="O483" i="7"/>
  <c r="I483" i="7"/>
  <c r="G483" i="7"/>
  <c r="Q482" i="7"/>
  <c r="O482" i="7"/>
  <c r="I482" i="7"/>
  <c r="G482" i="7"/>
  <c r="Q481" i="7"/>
  <c r="O481" i="7"/>
  <c r="I481" i="7"/>
  <c r="G481" i="7"/>
  <c r="Q480" i="7"/>
  <c r="O480" i="7"/>
  <c r="I480" i="7"/>
  <c r="G480" i="7"/>
  <c r="R479" i="7"/>
  <c r="Q479" i="7"/>
  <c r="O479" i="7"/>
  <c r="J479" i="7"/>
  <c r="I479" i="7"/>
  <c r="G479" i="7"/>
  <c r="Q478" i="7"/>
  <c r="O478" i="7"/>
  <c r="I478" i="7"/>
  <c r="G478" i="7"/>
  <c r="Q477" i="7"/>
  <c r="O477" i="7"/>
  <c r="I477" i="7"/>
  <c r="G477" i="7"/>
  <c r="Q476" i="7"/>
  <c r="O476" i="7"/>
  <c r="I476" i="7"/>
  <c r="G476" i="7"/>
  <c r="Q475" i="7"/>
  <c r="O475" i="7"/>
  <c r="I475" i="7"/>
  <c r="G475" i="7"/>
  <c r="R474" i="7"/>
  <c r="Q474" i="7"/>
  <c r="O474" i="7"/>
  <c r="J474" i="7"/>
  <c r="I474" i="7"/>
  <c r="G474" i="7"/>
  <c r="Q473" i="7"/>
  <c r="O473" i="7"/>
  <c r="I473" i="7"/>
  <c r="G473" i="7"/>
  <c r="Q472" i="7"/>
  <c r="O472" i="7"/>
  <c r="I472" i="7"/>
  <c r="G472" i="7"/>
  <c r="Q471" i="7"/>
  <c r="O471" i="7"/>
  <c r="I471" i="7"/>
  <c r="G471" i="7"/>
  <c r="Q470" i="7"/>
  <c r="O470" i="7"/>
  <c r="I470" i="7"/>
  <c r="G470" i="7"/>
  <c r="R469" i="7"/>
  <c r="Q469" i="7"/>
  <c r="O469" i="7"/>
  <c r="J469" i="7"/>
  <c r="I469" i="7"/>
  <c r="G469" i="7"/>
  <c r="Q468" i="7"/>
  <c r="O468" i="7"/>
  <c r="I468" i="7"/>
  <c r="G468" i="7"/>
  <c r="Q467" i="7"/>
  <c r="O467" i="7"/>
  <c r="I467" i="7"/>
  <c r="G467" i="7"/>
  <c r="Q466" i="7"/>
  <c r="O466" i="7"/>
  <c r="I466" i="7"/>
  <c r="G466" i="7"/>
  <c r="Q465" i="7"/>
  <c r="O465" i="7"/>
  <c r="I465" i="7"/>
  <c r="G465" i="7"/>
  <c r="R464" i="7"/>
  <c r="Q464" i="7"/>
  <c r="O464" i="7"/>
  <c r="J464" i="7"/>
  <c r="I464" i="7"/>
  <c r="G464" i="7"/>
  <c r="Q463" i="7"/>
  <c r="O463" i="7"/>
  <c r="I463" i="7"/>
  <c r="G463" i="7"/>
  <c r="Q462" i="7"/>
  <c r="O462" i="7"/>
  <c r="I462" i="7"/>
  <c r="G462" i="7"/>
  <c r="Q461" i="7"/>
  <c r="O461" i="7"/>
  <c r="I461" i="7"/>
  <c r="G461" i="7"/>
  <c r="Q460" i="7"/>
  <c r="O460" i="7"/>
  <c r="I460" i="7"/>
  <c r="G460" i="7"/>
  <c r="R459" i="7"/>
  <c r="Q459" i="7"/>
  <c r="O459" i="7"/>
  <c r="J459" i="7"/>
  <c r="I459" i="7"/>
  <c r="G459" i="7"/>
  <c r="Q458" i="7"/>
  <c r="O458" i="7"/>
  <c r="I458" i="7"/>
  <c r="G458" i="7"/>
  <c r="Q457" i="7"/>
  <c r="O457" i="7"/>
  <c r="I457" i="7"/>
  <c r="G457" i="7"/>
  <c r="Q456" i="7"/>
  <c r="O456" i="7"/>
  <c r="I456" i="7"/>
  <c r="G456" i="7"/>
  <c r="Q455" i="7"/>
  <c r="O455" i="7"/>
  <c r="I455" i="7"/>
  <c r="G455" i="7"/>
  <c r="R454" i="7"/>
  <c r="Q454" i="7"/>
  <c r="O454" i="7"/>
  <c r="J454" i="7"/>
  <c r="I454" i="7"/>
  <c r="G454" i="7"/>
  <c r="Q453" i="7"/>
  <c r="O453" i="7"/>
  <c r="I453" i="7"/>
  <c r="G453" i="7"/>
  <c r="Q452" i="7"/>
  <c r="O452" i="7"/>
  <c r="I452" i="7"/>
  <c r="G452" i="7"/>
  <c r="Q451" i="7"/>
  <c r="O451" i="7"/>
  <c r="I451" i="7"/>
  <c r="G451" i="7"/>
  <c r="Q450" i="7"/>
  <c r="O450" i="7"/>
  <c r="I450" i="7"/>
  <c r="G450" i="7"/>
  <c r="R449" i="7"/>
  <c r="Q449" i="7"/>
  <c r="O449" i="7"/>
  <c r="J449" i="7"/>
  <c r="I449" i="7"/>
  <c r="G449" i="7"/>
  <c r="Q448" i="7"/>
  <c r="O448" i="7"/>
  <c r="I448" i="7"/>
  <c r="G448" i="7"/>
  <c r="Q447" i="7"/>
  <c r="O447" i="7"/>
  <c r="I447" i="7"/>
  <c r="G447" i="7"/>
  <c r="Q446" i="7"/>
  <c r="O446" i="7"/>
  <c r="I446" i="7"/>
  <c r="G446" i="7"/>
  <c r="Q445" i="7"/>
  <c r="O445" i="7"/>
  <c r="I445" i="7"/>
  <c r="G445" i="7"/>
  <c r="R444" i="7"/>
  <c r="Q444" i="7"/>
  <c r="O444" i="7"/>
  <c r="J444" i="7"/>
  <c r="I444" i="7"/>
  <c r="G444" i="7"/>
  <c r="Q443" i="7"/>
  <c r="O443" i="7"/>
  <c r="I443" i="7"/>
  <c r="G443" i="7"/>
  <c r="Q442" i="7"/>
  <c r="O442" i="7"/>
  <c r="I442" i="7"/>
  <c r="G442" i="7"/>
  <c r="Q441" i="7"/>
  <c r="O441" i="7"/>
  <c r="I441" i="7"/>
  <c r="G441" i="7"/>
  <c r="Q440" i="7"/>
  <c r="O440" i="7"/>
  <c r="I440" i="7"/>
  <c r="G440" i="7"/>
  <c r="R439" i="7"/>
  <c r="Q439" i="7"/>
  <c r="O439" i="7"/>
  <c r="J439" i="7"/>
  <c r="I439" i="7"/>
  <c r="G439" i="7"/>
  <c r="Q438" i="7"/>
  <c r="O438" i="7"/>
  <c r="I438" i="7"/>
  <c r="G438" i="7"/>
  <c r="Q437" i="7"/>
  <c r="O437" i="7"/>
  <c r="I437" i="7"/>
  <c r="G437" i="7"/>
  <c r="Q436" i="7"/>
  <c r="O436" i="7"/>
  <c r="I436" i="7"/>
  <c r="G436" i="7"/>
  <c r="Q435" i="7"/>
  <c r="O435" i="7"/>
  <c r="I435" i="7"/>
  <c r="G435" i="7"/>
  <c r="R434" i="7"/>
  <c r="Q434" i="7"/>
  <c r="O434" i="7"/>
  <c r="J434" i="7"/>
  <c r="I434" i="7"/>
  <c r="G434" i="7"/>
  <c r="Q433" i="7"/>
  <c r="O433" i="7"/>
  <c r="I433" i="7"/>
  <c r="G433" i="7"/>
  <c r="Q432" i="7"/>
  <c r="O432" i="7"/>
  <c r="I432" i="7"/>
  <c r="G432" i="7"/>
  <c r="Q431" i="7"/>
  <c r="O431" i="7"/>
  <c r="I431" i="7"/>
  <c r="G431" i="7"/>
  <c r="Q430" i="7"/>
  <c r="O430" i="7"/>
  <c r="I430" i="7"/>
  <c r="G430" i="7"/>
  <c r="R429" i="7"/>
  <c r="Q429" i="7"/>
  <c r="O429" i="7"/>
  <c r="J429" i="7"/>
  <c r="I429" i="7"/>
  <c r="G429" i="7"/>
  <c r="Q428" i="7"/>
  <c r="O428" i="7"/>
  <c r="I428" i="7"/>
  <c r="G428" i="7"/>
  <c r="Q427" i="7"/>
  <c r="O427" i="7"/>
  <c r="I427" i="7"/>
  <c r="G427" i="7"/>
  <c r="Q426" i="7"/>
  <c r="O426" i="7"/>
  <c r="I426" i="7"/>
  <c r="G426" i="7"/>
  <c r="Q425" i="7"/>
  <c r="O425" i="7"/>
  <c r="I425" i="7"/>
  <c r="G425" i="7"/>
  <c r="R424" i="7"/>
  <c r="Q424" i="7"/>
  <c r="O424" i="7"/>
  <c r="J424" i="7"/>
  <c r="I424" i="7"/>
  <c r="G424" i="7"/>
  <c r="Q423" i="7"/>
  <c r="O423" i="7"/>
  <c r="I423" i="7"/>
  <c r="G423" i="7"/>
  <c r="Q422" i="7"/>
  <c r="O422" i="7"/>
  <c r="I422" i="7"/>
  <c r="G422" i="7"/>
  <c r="Q421" i="7"/>
  <c r="O421" i="7"/>
  <c r="I421" i="7"/>
  <c r="G421" i="7"/>
  <c r="Q420" i="7"/>
  <c r="O420" i="7"/>
  <c r="I420" i="7"/>
  <c r="G420" i="7"/>
  <c r="R419" i="7"/>
  <c r="Q419" i="7"/>
  <c r="O419" i="7"/>
  <c r="J419" i="7"/>
  <c r="I419" i="7"/>
  <c r="G419" i="7"/>
  <c r="Q418" i="7"/>
  <c r="O418" i="7"/>
  <c r="I418" i="7"/>
  <c r="G418" i="7"/>
  <c r="Q417" i="7"/>
  <c r="O417" i="7"/>
  <c r="I417" i="7"/>
  <c r="G417" i="7"/>
  <c r="Q416" i="7"/>
  <c r="O416" i="7"/>
  <c r="I416" i="7"/>
  <c r="G416" i="7"/>
  <c r="Q415" i="7"/>
  <c r="O415" i="7"/>
  <c r="I415" i="7"/>
  <c r="G415" i="7"/>
  <c r="R414" i="7"/>
  <c r="Q414" i="7"/>
  <c r="O414" i="7"/>
  <c r="J414" i="7"/>
  <c r="I414" i="7"/>
  <c r="G414" i="7"/>
  <c r="Q413" i="7"/>
  <c r="O413" i="7"/>
  <c r="I413" i="7"/>
  <c r="G413" i="7"/>
  <c r="Q412" i="7"/>
  <c r="O412" i="7"/>
  <c r="I412" i="7"/>
  <c r="G412" i="7"/>
  <c r="Q411" i="7"/>
  <c r="O411" i="7"/>
  <c r="I411" i="7"/>
  <c r="G411" i="7"/>
  <c r="Q410" i="7"/>
  <c r="O410" i="7"/>
  <c r="I410" i="7"/>
  <c r="G410" i="7"/>
  <c r="R409" i="7"/>
  <c r="Q409" i="7"/>
  <c r="O409" i="7"/>
  <c r="J409" i="7"/>
  <c r="I409" i="7"/>
  <c r="G409" i="7"/>
  <c r="Q408" i="7"/>
  <c r="O408" i="7"/>
  <c r="I408" i="7"/>
  <c r="G408" i="7"/>
  <c r="Q407" i="7"/>
  <c r="O407" i="7"/>
  <c r="I407" i="7"/>
  <c r="G407" i="7"/>
  <c r="Q406" i="7"/>
  <c r="O406" i="7"/>
  <c r="I406" i="7"/>
  <c r="G406" i="7"/>
  <c r="Q405" i="7"/>
  <c r="O405" i="7"/>
  <c r="I405" i="7"/>
  <c r="G405" i="7"/>
  <c r="R404" i="7"/>
  <c r="Q404" i="7"/>
  <c r="O404" i="7"/>
  <c r="J404" i="7"/>
  <c r="I404" i="7"/>
  <c r="G404" i="7"/>
  <c r="Q403" i="7"/>
  <c r="O403" i="7"/>
  <c r="I403" i="7"/>
  <c r="G403" i="7"/>
  <c r="Q402" i="7"/>
  <c r="O402" i="7"/>
  <c r="I402" i="7"/>
  <c r="G402" i="7"/>
  <c r="Q401" i="7"/>
  <c r="O401" i="7"/>
  <c r="I401" i="7"/>
  <c r="G401" i="7"/>
  <c r="Q400" i="7"/>
  <c r="O400" i="7"/>
  <c r="I400" i="7"/>
  <c r="G400" i="7"/>
  <c r="R399" i="7"/>
  <c r="Q399" i="7"/>
  <c r="O399" i="7"/>
  <c r="J399" i="7"/>
  <c r="I399" i="7"/>
  <c r="G399" i="7"/>
  <c r="Q398" i="7"/>
  <c r="O398" i="7"/>
  <c r="I398" i="7"/>
  <c r="G398" i="7"/>
  <c r="Q397" i="7"/>
  <c r="O397" i="7"/>
  <c r="I397" i="7"/>
  <c r="G397" i="7"/>
  <c r="Q396" i="7"/>
  <c r="O396" i="7"/>
  <c r="I396" i="7"/>
  <c r="G396" i="7"/>
  <c r="Q395" i="7"/>
  <c r="O395" i="7"/>
  <c r="I395" i="7"/>
  <c r="G395" i="7"/>
  <c r="R394" i="7"/>
  <c r="Q394" i="7"/>
  <c r="O394" i="7"/>
  <c r="J394" i="7"/>
  <c r="I394" i="7"/>
  <c r="G394" i="7"/>
  <c r="Q393" i="7"/>
  <c r="O393" i="7"/>
  <c r="I393" i="7"/>
  <c r="G393" i="7"/>
  <c r="Q392" i="7"/>
  <c r="O392" i="7"/>
  <c r="I392" i="7"/>
  <c r="G392" i="7"/>
  <c r="Q391" i="7"/>
  <c r="O391" i="7"/>
  <c r="I391" i="7"/>
  <c r="G391" i="7"/>
  <c r="Q390" i="7"/>
  <c r="O390" i="7"/>
  <c r="I390" i="7"/>
  <c r="G390" i="7"/>
  <c r="R389" i="7"/>
  <c r="Q389" i="7"/>
  <c r="O389" i="7"/>
  <c r="J389" i="7"/>
  <c r="I389" i="7"/>
  <c r="G389" i="7"/>
  <c r="Q388" i="7"/>
  <c r="O388" i="7"/>
  <c r="I388" i="7"/>
  <c r="G388" i="7"/>
  <c r="Q387" i="7"/>
  <c r="O387" i="7"/>
  <c r="I387" i="7"/>
  <c r="G387" i="7"/>
  <c r="Q386" i="7"/>
  <c r="O386" i="7"/>
  <c r="I386" i="7"/>
  <c r="G386" i="7"/>
  <c r="Q385" i="7"/>
  <c r="O385" i="7"/>
  <c r="I385" i="7"/>
  <c r="G385" i="7"/>
  <c r="R384" i="7"/>
  <c r="Q384" i="7"/>
  <c r="O384" i="7"/>
  <c r="J384" i="7"/>
  <c r="I384" i="7"/>
  <c r="G384" i="7"/>
  <c r="Q383" i="7"/>
  <c r="O383" i="7"/>
  <c r="I383" i="7"/>
  <c r="G383" i="7"/>
  <c r="Q382" i="7"/>
  <c r="O382" i="7"/>
  <c r="I382" i="7"/>
  <c r="G382" i="7"/>
  <c r="Q381" i="7"/>
  <c r="O381" i="7"/>
  <c r="I381" i="7"/>
  <c r="G381" i="7"/>
  <c r="Q380" i="7"/>
  <c r="O380" i="7"/>
  <c r="I380" i="7"/>
  <c r="G380" i="7"/>
  <c r="R379" i="7"/>
  <c r="Q379" i="7"/>
  <c r="O379" i="7"/>
  <c r="J379" i="7"/>
  <c r="I379" i="7"/>
  <c r="G379" i="7"/>
  <c r="Q378" i="7"/>
  <c r="O378" i="7"/>
  <c r="I378" i="7"/>
  <c r="G378" i="7"/>
  <c r="Q377" i="7"/>
  <c r="O377" i="7"/>
  <c r="I377" i="7"/>
  <c r="G377" i="7"/>
  <c r="Q376" i="7"/>
  <c r="O376" i="7"/>
  <c r="I376" i="7"/>
  <c r="G376" i="7"/>
  <c r="Q375" i="7"/>
  <c r="O375" i="7"/>
  <c r="I375" i="7"/>
  <c r="G375" i="7"/>
  <c r="R374" i="7"/>
  <c r="Q374" i="7"/>
  <c r="O374" i="7"/>
  <c r="J374" i="7"/>
  <c r="I374" i="7"/>
  <c r="G374" i="7"/>
  <c r="Q373" i="7"/>
  <c r="O373" i="7"/>
  <c r="I373" i="7"/>
  <c r="G373" i="7"/>
  <c r="Q372" i="7"/>
  <c r="O372" i="7"/>
  <c r="I372" i="7"/>
  <c r="G372" i="7"/>
  <c r="Q371" i="7"/>
  <c r="O371" i="7"/>
  <c r="I371" i="7"/>
  <c r="G371" i="7"/>
  <c r="Q370" i="7"/>
  <c r="O370" i="7"/>
  <c r="I370" i="7"/>
  <c r="G370" i="7"/>
  <c r="R369" i="7"/>
  <c r="Q369" i="7"/>
  <c r="O369" i="7"/>
  <c r="J369" i="7"/>
  <c r="I369" i="7"/>
  <c r="G369" i="7"/>
  <c r="Q368" i="7"/>
  <c r="O368" i="7"/>
  <c r="I368" i="7"/>
  <c r="G368" i="7"/>
  <c r="Q367" i="7"/>
  <c r="O367" i="7"/>
  <c r="I367" i="7"/>
  <c r="G367" i="7"/>
  <c r="Q366" i="7"/>
  <c r="O366" i="7"/>
  <c r="I366" i="7"/>
  <c r="G366" i="7"/>
  <c r="Q365" i="7"/>
  <c r="O365" i="7"/>
  <c r="I365" i="7"/>
  <c r="G365" i="7"/>
  <c r="R364" i="7"/>
  <c r="Q364" i="7"/>
  <c r="O364" i="7"/>
  <c r="J364" i="7"/>
  <c r="I364" i="7"/>
  <c r="G364" i="7"/>
  <c r="Q363" i="7"/>
  <c r="O363" i="7"/>
  <c r="I363" i="7"/>
  <c r="G363" i="7"/>
  <c r="Q362" i="7"/>
  <c r="O362" i="7"/>
  <c r="I362" i="7"/>
  <c r="G362" i="7"/>
  <c r="Q361" i="7"/>
  <c r="O361" i="7"/>
  <c r="I361" i="7"/>
  <c r="G361" i="7"/>
  <c r="Q360" i="7"/>
  <c r="O360" i="7"/>
  <c r="I360" i="7"/>
  <c r="G360" i="7"/>
  <c r="R359" i="7"/>
  <c r="Q359" i="7"/>
  <c r="O359" i="7"/>
  <c r="J359" i="7"/>
  <c r="I359" i="7"/>
  <c r="G359" i="7"/>
  <c r="Q358" i="7"/>
  <c r="O358" i="7"/>
  <c r="I358" i="7"/>
  <c r="G358" i="7"/>
  <c r="Q357" i="7"/>
  <c r="O357" i="7"/>
  <c r="I357" i="7"/>
  <c r="G357" i="7"/>
  <c r="Q356" i="7"/>
  <c r="O356" i="7"/>
  <c r="I356" i="7"/>
  <c r="G356" i="7"/>
  <c r="Q355" i="7"/>
  <c r="O355" i="7"/>
  <c r="I355" i="7"/>
  <c r="G355" i="7"/>
  <c r="R354" i="7"/>
  <c r="Q354" i="7"/>
  <c r="O354" i="7"/>
  <c r="J354" i="7"/>
  <c r="I354" i="7"/>
  <c r="G354" i="7"/>
  <c r="Q353" i="7"/>
  <c r="O353" i="7"/>
  <c r="I353" i="7"/>
  <c r="G353" i="7"/>
  <c r="Q352" i="7"/>
  <c r="O352" i="7"/>
  <c r="I352" i="7"/>
  <c r="G352" i="7"/>
  <c r="Q351" i="7"/>
  <c r="O351" i="7"/>
  <c r="I351" i="7"/>
  <c r="G351" i="7"/>
  <c r="Q350" i="7"/>
  <c r="O350" i="7"/>
  <c r="I350" i="7"/>
  <c r="G350" i="7"/>
  <c r="R349" i="7"/>
  <c r="Q349" i="7"/>
  <c r="O349" i="7"/>
  <c r="J349" i="7"/>
  <c r="I349" i="7"/>
  <c r="G349" i="7"/>
  <c r="Q348" i="7"/>
  <c r="O348" i="7"/>
  <c r="I348" i="7"/>
  <c r="G348" i="7"/>
  <c r="Q347" i="7"/>
  <c r="O347" i="7"/>
  <c r="I347" i="7"/>
  <c r="G347" i="7"/>
  <c r="Q346" i="7"/>
  <c r="O346" i="7"/>
  <c r="I346" i="7"/>
  <c r="G346" i="7"/>
  <c r="Q345" i="7"/>
  <c r="O345" i="7"/>
  <c r="I345" i="7"/>
  <c r="G345" i="7"/>
  <c r="R344" i="7"/>
  <c r="Q344" i="7"/>
  <c r="O344" i="7"/>
  <c r="J344" i="7"/>
  <c r="I344" i="7"/>
  <c r="G344" i="7"/>
  <c r="Q343" i="7"/>
  <c r="O343" i="7"/>
  <c r="I343" i="7"/>
  <c r="G343" i="7"/>
  <c r="Q342" i="7"/>
  <c r="O342" i="7"/>
  <c r="I342" i="7"/>
  <c r="G342" i="7"/>
  <c r="Q341" i="7"/>
  <c r="O341" i="7"/>
  <c r="I341" i="7"/>
  <c r="G341" i="7"/>
  <c r="Q340" i="7"/>
  <c r="O340" i="7"/>
  <c r="I340" i="7"/>
  <c r="G340" i="7"/>
  <c r="R339" i="7"/>
  <c r="Q339" i="7"/>
  <c r="O339" i="7"/>
  <c r="J339" i="7"/>
  <c r="I339" i="7"/>
  <c r="G339" i="7"/>
  <c r="Q338" i="7"/>
  <c r="O338" i="7"/>
  <c r="I338" i="7"/>
  <c r="G338" i="7"/>
  <c r="Q337" i="7"/>
  <c r="O337" i="7"/>
  <c r="I337" i="7"/>
  <c r="G337" i="7"/>
  <c r="Q336" i="7"/>
  <c r="O336" i="7"/>
  <c r="I336" i="7"/>
  <c r="G336" i="7"/>
  <c r="Q335" i="7"/>
  <c r="O335" i="7"/>
  <c r="I335" i="7"/>
  <c r="G335" i="7"/>
  <c r="R334" i="7"/>
  <c r="Q334" i="7"/>
  <c r="O334" i="7"/>
  <c r="J334" i="7"/>
  <c r="I334" i="7"/>
  <c r="G334" i="7"/>
  <c r="Q333" i="7"/>
  <c r="O333" i="7"/>
  <c r="I333" i="7"/>
  <c r="G333" i="7"/>
  <c r="Q332" i="7"/>
  <c r="O332" i="7"/>
  <c r="I332" i="7"/>
  <c r="G332" i="7"/>
  <c r="Q331" i="7"/>
  <c r="O331" i="7"/>
  <c r="I331" i="7"/>
  <c r="G331" i="7"/>
  <c r="Q330" i="7"/>
  <c r="O330" i="7"/>
  <c r="I330" i="7"/>
  <c r="G330" i="7"/>
  <c r="R329" i="7"/>
  <c r="Q329" i="7"/>
  <c r="O329" i="7"/>
  <c r="J329" i="7"/>
  <c r="I329" i="7"/>
  <c r="G329" i="7"/>
  <c r="Q328" i="7"/>
  <c r="O328" i="7"/>
  <c r="I328" i="7"/>
  <c r="G328" i="7"/>
  <c r="Q327" i="7"/>
  <c r="O327" i="7"/>
  <c r="I327" i="7"/>
  <c r="G327" i="7"/>
  <c r="Q326" i="7"/>
  <c r="O326" i="7"/>
  <c r="I326" i="7"/>
  <c r="G326" i="7"/>
  <c r="Q325" i="7"/>
  <c r="O325" i="7"/>
  <c r="I325" i="7"/>
  <c r="G325" i="7"/>
  <c r="R324" i="7"/>
  <c r="Q324" i="7"/>
  <c r="O324" i="7"/>
  <c r="J324" i="7"/>
  <c r="I324" i="7"/>
  <c r="G324" i="7"/>
  <c r="Q323" i="7"/>
  <c r="O323" i="7"/>
  <c r="I323" i="7"/>
  <c r="G323" i="7"/>
  <c r="Q322" i="7"/>
  <c r="O322" i="7"/>
  <c r="I322" i="7"/>
  <c r="G322" i="7"/>
  <c r="Q321" i="7"/>
  <c r="O321" i="7"/>
  <c r="I321" i="7"/>
  <c r="G321" i="7"/>
  <c r="Q320" i="7"/>
  <c r="O320" i="7"/>
  <c r="I320" i="7"/>
  <c r="G320" i="7"/>
  <c r="R319" i="7"/>
  <c r="Q319" i="7"/>
  <c r="O319" i="7"/>
  <c r="J319" i="7"/>
  <c r="I319" i="7"/>
  <c r="G319" i="7"/>
  <c r="Q318" i="7"/>
  <c r="O318" i="7"/>
  <c r="I318" i="7"/>
  <c r="G318" i="7"/>
  <c r="Q317" i="7"/>
  <c r="O317" i="7"/>
  <c r="I317" i="7"/>
  <c r="G317" i="7"/>
  <c r="Q316" i="7"/>
  <c r="O316" i="7"/>
  <c r="I316" i="7"/>
  <c r="G316" i="7"/>
  <c r="Q315" i="7"/>
  <c r="O315" i="7"/>
  <c r="I315" i="7"/>
  <c r="G315" i="7"/>
  <c r="R314" i="7"/>
  <c r="Q314" i="7"/>
  <c r="O314" i="7"/>
  <c r="J314" i="7"/>
  <c r="I314" i="7"/>
  <c r="G314" i="7"/>
  <c r="Q313" i="7"/>
  <c r="O313" i="7"/>
  <c r="I313" i="7"/>
  <c r="G313" i="7"/>
  <c r="Q312" i="7"/>
  <c r="O312" i="7"/>
  <c r="I312" i="7"/>
  <c r="G312" i="7"/>
  <c r="Q311" i="7"/>
  <c r="O311" i="7"/>
  <c r="I311" i="7"/>
  <c r="G311" i="7"/>
  <c r="Q310" i="7"/>
  <c r="O310" i="7"/>
  <c r="I310" i="7"/>
  <c r="G310" i="7"/>
  <c r="R309" i="7"/>
  <c r="Q309" i="7"/>
  <c r="O309" i="7"/>
  <c r="J309" i="7"/>
  <c r="I309" i="7"/>
  <c r="G309" i="7"/>
  <c r="Q308" i="7"/>
  <c r="O308" i="7"/>
  <c r="I308" i="7"/>
  <c r="G308" i="7"/>
  <c r="Q307" i="7"/>
  <c r="O307" i="7"/>
  <c r="I307" i="7"/>
  <c r="G307" i="7"/>
  <c r="Q306" i="7"/>
  <c r="O306" i="7"/>
  <c r="I306" i="7"/>
  <c r="G306" i="7"/>
  <c r="Q305" i="7"/>
  <c r="O305" i="7"/>
  <c r="I305" i="7"/>
  <c r="G305" i="7"/>
  <c r="R304" i="7"/>
  <c r="Q304" i="7"/>
  <c r="O304" i="7"/>
  <c r="J304" i="7"/>
  <c r="I304" i="7"/>
  <c r="G304" i="7"/>
  <c r="Q303" i="7"/>
  <c r="O303" i="7"/>
  <c r="I303" i="7"/>
  <c r="G303" i="7"/>
  <c r="Q302" i="7"/>
  <c r="O302" i="7"/>
  <c r="I302" i="7"/>
  <c r="G302" i="7"/>
  <c r="Q301" i="7"/>
  <c r="O301" i="7"/>
  <c r="I301" i="7"/>
  <c r="G301" i="7"/>
  <c r="Q300" i="7"/>
  <c r="O300" i="7"/>
  <c r="I300" i="7"/>
  <c r="G300" i="7"/>
  <c r="R299" i="7"/>
  <c r="Q299" i="7"/>
  <c r="O299" i="7"/>
  <c r="J299" i="7"/>
  <c r="I299" i="7"/>
  <c r="G299" i="7"/>
  <c r="Q298" i="7"/>
  <c r="O298" i="7"/>
  <c r="I298" i="7"/>
  <c r="G298" i="7"/>
  <c r="Q297" i="7"/>
  <c r="O297" i="7"/>
  <c r="I297" i="7"/>
  <c r="G297" i="7"/>
  <c r="Q296" i="7"/>
  <c r="O296" i="7"/>
  <c r="I296" i="7"/>
  <c r="G296" i="7"/>
  <c r="Q295" i="7"/>
  <c r="O295" i="7"/>
  <c r="I295" i="7"/>
  <c r="G295" i="7"/>
  <c r="R294" i="7"/>
  <c r="Q294" i="7"/>
  <c r="O294" i="7"/>
  <c r="J294" i="7"/>
  <c r="I294" i="7"/>
  <c r="G294" i="7"/>
  <c r="Q293" i="7"/>
  <c r="O293" i="7"/>
  <c r="I293" i="7"/>
  <c r="G293" i="7"/>
  <c r="Q292" i="7"/>
  <c r="O292" i="7"/>
  <c r="I292" i="7"/>
  <c r="G292" i="7"/>
  <c r="Q291" i="7"/>
  <c r="O291" i="7"/>
  <c r="I291" i="7"/>
  <c r="G291" i="7"/>
  <c r="Q290" i="7"/>
  <c r="O290" i="7"/>
  <c r="I290" i="7"/>
  <c r="G290" i="7"/>
  <c r="R289" i="7"/>
  <c r="Q289" i="7"/>
  <c r="O289" i="7"/>
  <c r="J289" i="7"/>
  <c r="I289" i="7"/>
  <c r="G289" i="7"/>
  <c r="Q288" i="7"/>
  <c r="O288" i="7"/>
  <c r="I288" i="7"/>
  <c r="G288" i="7"/>
  <c r="Q287" i="7"/>
  <c r="O287" i="7"/>
  <c r="I287" i="7"/>
  <c r="G287" i="7"/>
  <c r="Q286" i="7"/>
  <c r="O286" i="7"/>
  <c r="I286" i="7"/>
  <c r="G286" i="7"/>
  <c r="Q285" i="7"/>
  <c r="O285" i="7"/>
  <c r="I285" i="7"/>
  <c r="G285" i="7"/>
  <c r="R284" i="7"/>
  <c r="Q284" i="7"/>
  <c r="O284" i="7"/>
  <c r="J284" i="7"/>
  <c r="I284" i="7"/>
  <c r="G284" i="7"/>
  <c r="Q283" i="7"/>
  <c r="O283" i="7"/>
  <c r="I283" i="7"/>
  <c r="G283" i="7"/>
  <c r="Q282" i="7"/>
  <c r="O282" i="7"/>
  <c r="I282" i="7"/>
  <c r="G282" i="7"/>
  <c r="Q281" i="7"/>
  <c r="O281" i="7"/>
  <c r="I281" i="7"/>
  <c r="G281" i="7"/>
  <c r="Q280" i="7"/>
  <c r="O280" i="7"/>
  <c r="I280" i="7"/>
  <c r="G280" i="7"/>
  <c r="R279" i="7"/>
  <c r="Q279" i="7"/>
  <c r="O279" i="7"/>
  <c r="J279" i="7"/>
  <c r="I279" i="7"/>
  <c r="G279" i="7"/>
  <c r="Q278" i="7"/>
  <c r="O278" i="7"/>
  <c r="I278" i="7"/>
  <c r="G278" i="7"/>
  <c r="Q277" i="7"/>
  <c r="O277" i="7"/>
  <c r="I277" i="7"/>
  <c r="G277" i="7"/>
  <c r="Q276" i="7"/>
  <c r="O276" i="7"/>
  <c r="I276" i="7"/>
  <c r="G276" i="7"/>
  <c r="Q275" i="7"/>
  <c r="O275" i="7"/>
  <c r="I275" i="7"/>
  <c r="G275" i="7"/>
  <c r="R274" i="7"/>
  <c r="Q274" i="7"/>
  <c r="O274" i="7"/>
  <c r="J274" i="7"/>
  <c r="I274" i="7"/>
  <c r="G274" i="7"/>
  <c r="Q273" i="7"/>
  <c r="O273" i="7"/>
  <c r="I273" i="7"/>
  <c r="G273" i="7"/>
  <c r="Q272" i="7"/>
  <c r="O272" i="7"/>
  <c r="I272" i="7"/>
  <c r="G272" i="7"/>
  <c r="Q271" i="7"/>
  <c r="O271" i="7"/>
  <c r="I271" i="7"/>
  <c r="G271" i="7"/>
  <c r="Q270" i="7"/>
  <c r="O270" i="7"/>
  <c r="I270" i="7"/>
  <c r="G270" i="7"/>
  <c r="R269" i="7"/>
  <c r="Q269" i="7"/>
  <c r="O269" i="7"/>
  <c r="J269" i="7"/>
  <c r="I269" i="7"/>
  <c r="G269" i="7"/>
  <c r="Q268" i="7"/>
  <c r="O268" i="7"/>
  <c r="I268" i="7"/>
  <c r="G268" i="7"/>
  <c r="Q267" i="7"/>
  <c r="O267" i="7"/>
  <c r="I267" i="7"/>
  <c r="G267" i="7"/>
  <c r="Q266" i="7"/>
  <c r="O266" i="7"/>
  <c r="I266" i="7"/>
  <c r="G266" i="7"/>
  <c r="Q265" i="7"/>
  <c r="O265" i="7"/>
  <c r="I265" i="7"/>
  <c r="G265" i="7"/>
  <c r="R264" i="7"/>
  <c r="Q264" i="7"/>
  <c r="O264" i="7"/>
  <c r="J264" i="7"/>
  <c r="I264" i="7"/>
  <c r="G264" i="7"/>
  <c r="Q263" i="7"/>
  <c r="O263" i="7"/>
  <c r="I263" i="7"/>
  <c r="G263" i="7"/>
  <c r="Q262" i="7"/>
  <c r="O262" i="7"/>
  <c r="I262" i="7"/>
  <c r="G262" i="7"/>
  <c r="Q261" i="7"/>
  <c r="O261" i="7"/>
  <c r="I261" i="7"/>
  <c r="G261" i="7"/>
  <c r="Q260" i="7"/>
  <c r="O260" i="7"/>
  <c r="I260" i="7"/>
  <c r="G260" i="7"/>
  <c r="R259" i="7"/>
  <c r="Q259" i="7"/>
  <c r="O259" i="7"/>
  <c r="J259" i="7"/>
  <c r="I259" i="7"/>
  <c r="G259" i="7"/>
  <c r="Q258" i="7"/>
  <c r="O258" i="7"/>
  <c r="I258" i="7"/>
  <c r="G258" i="7"/>
  <c r="Q257" i="7"/>
  <c r="O257" i="7"/>
  <c r="I257" i="7"/>
  <c r="G257" i="7"/>
  <c r="Q256" i="7"/>
  <c r="O256" i="7"/>
  <c r="I256" i="7"/>
  <c r="G256" i="7"/>
  <c r="Q255" i="7"/>
  <c r="O255" i="7"/>
  <c r="I255" i="7"/>
  <c r="G255" i="7"/>
  <c r="R254" i="7"/>
  <c r="Q254" i="7"/>
  <c r="O254" i="7"/>
  <c r="J254" i="7"/>
  <c r="I254" i="7"/>
  <c r="G254" i="7"/>
  <c r="Q253" i="7"/>
  <c r="O253" i="7"/>
  <c r="I253" i="7"/>
  <c r="G253" i="7"/>
  <c r="Q252" i="7"/>
  <c r="O252" i="7"/>
  <c r="I252" i="7"/>
  <c r="G252" i="7"/>
  <c r="Q251" i="7"/>
  <c r="O251" i="7"/>
  <c r="I251" i="7"/>
  <c r="G251" i="7"/>
  <c r="Q250" i="7"/>
  <c r="O250" i="7"/>
  <c r="I250" i="7"/>
  <c r="G250" i="7"/>
  <c r="R249" i="7"/>
  <c r="Q249" i="7"/>
  <c r="O249" i="7"/>
  <c r="J249" i="7"/>
  <c r="I249" i="7"/>
  <c r="G249" i="7"/>
  <c r="Q248" i="7"/>
  <c r="O248" i="7"/>
  <c r="I248" i="7"/>
  <c r="G248" i="7"/>
  <c r="Q247" i="7"/>
  <c r="O247" i="7"/>
  <c r="I247" i="7"/>
  <c r="G247" i="7"/>
  <c r="Q246" i="7"/>
  <c r="O246" i="7"/>
  <c r="I246" i="7"/>
  <c r="G246" i="7"/>
  <c r="Q245" i="7"/>
  <c r="O245" i="7"/>
  <c r="I245" i="7"/>
  <c r="G245" i="7"/>
  <c r="R244" i="7"/>
  <c r="Q244" i="7"/>
  <c r="O244" i="7"/>
  <c r="J244" i="7"/>
  <c r="I244" i="7"/>
  <c r="G244" i="7"/>
  <c r="Q243" i="7"/>
  <c r="O243" i="7"/>
  <c r="I243" i="7"/>
  <c r="G243" i="7"/>
  <c r="Q242" i="7"/>
  <c r="O242" i="7"/>
  <c r="I242" i="7"/>
  <c r="G242" i="7"/>
  <c r="Q241" i="7"/>
  <c r="O241" i="7"/>
  <c r="I241" i="7"/>
  <c r="G241" i="7"/>
  <c r="Q240" i="7"/>
  <c r="O240" i="7"/>
  <c r="I240" i="7"/>
  <c r="G240" i="7"/>
  <c r="R239" i="7"/>
  <c r="Q239" i="7"/>
  <c r="O239" i="7"/>
  <c r="J239" i="7"/>
  <c r="I239" i="7"/>
  <c r="G239" i="7"/>
  <c r="Q238" i="7"/>
  <c r="O238" i="7"/>
  <c r="I238" i="7"/>
  <c r="G238" i="7"/>
  <c r="Q237" i="7"/>
  <c r="O237" i="7"/>
  <c r="I237" i="7"/>
  <c r="G237" i="7"/>
  <c r="Q236" i="7"/>
  <c r="O236" i="7"/>
  <c r="I236" i="7"/>
  <c r="G236" i="7"/>
  <c r="Q235" i="7"/>
  <c r="O235" i="7"/>
  <c r="I235" i="7"/>
  <c r="G235" i="7"/>
  <c r="R234" i="7"/>
  <c r="Q234" i="7"/>
  <c r="O234" i="7"/>
  <c r="J234" i="7"/>
  <c r="I234" i="7"/>
  <c r="G234" i="7"/>
  <c r="Q233" i="7"/>
  <c r="O233" i="7"/>
  <c r="I233" i="7"/>
  <c r="G233" i="7"/>
  <c r="Q232" i="7"/>
  <c r="O232" i="7"/>
  <c r="I232" i="7"/>
  <c r="G232" i="7"/>
  <c r="Q231" i="7"/>
  <c r="O231" i="7"/>
  <c r="I231" i="7"/>
  <c r="G231" i="7"/>
  <c r="Q230" i="7"/>
  <c r="O230" i="7"/>
  <c r="I230" i="7"/>
  <c r="G230" i="7"/>
  <c r="R229" i="7"/>
  <c r="Q229" i="7"/>
  <c r="O229" i="7"/>
  <c r="J229" i="7"/>
  <c r="I229" i="7"/>
  <c r="G229" i="7"/>
  <c r="Q228" i="7"/>
  <c r="O228" i="7"/>
  <c r="I228" i="7"/>
  <c r="G228" i="7"/>
  <c r="Q227" i="7"/>
  <c r="O227" i="7"/>
  <c r="I227" i="7"/>
  <c r="G227" i="7"/>
  <c r="Q226" i="7"/>
  <c r="O226" i="7"/>
  <c r="I226" i="7"/>
  <c r="G226" i="7"/>
  <c r="Q225" i="7"/>
  <c r="O225" i="7"/>
  <c r="I225" i="7"/>
  <c r="G225" i="7"/>
  <c r="R224" i="7"/>
  <c r="Q224" i="7"/>
  <c r="O224" i="7"/>
  <c r="J224" i="7"/>
  <c r="I224" i="7"/>
  <c r="G224" i="7"/>
  <c r="Q223" i="7"/>
  <c r="O223" i="7"/>
  <c r="I223" i="7"/>
  <c r="G223" i="7"/>
  <c r="Q222" i="7"/>
  <c r="O222" i="7"/>
  <c r="I222" i="7"/>
  <c r="G222" i="7"/>
  <c r="Q221" i="7"/>
  <c r="O221" i="7"/>
  <c r="I221" i="7"/>
  <c r="G221" i="7"/>
  <c r="Q220" i="7"/>
  <c r="O220" i="7"/>
  <c r="I220" i="7"/>
  <c r="G220" i="7"/>
  <c r="R219" i="7"/>
  <c r="Q219" i="7"/>
  <c r="O219" i="7"/>
  <c r="J219" i="7"/>
  <c r="I219" i="7"/>
  <c r="G219" i="7"/>
  <c r="Q218" i="7"/>
  <c r="O218" i="7"/>
  <c r="I218" i="7"/>
  <c r="G218" i="7"/>
  <c r="Q217" i="7"/>
  <c r="O217" i="7"/>
  <c r="I217" i="7"/>
  <c r="G217" i="7"/>
  <c r="Q216" i="7"/>
  <c r="O216" i="7"/>
  <c r="I216" i="7"/>
  <c r="G216" i="7"/>
  <c r="Q215" i="7"/>
  <c r="O215" i="7"/>
  <c r="I215" i="7"/>
  <c r="G215" i="7"/>
  <c r="R214" i="7"/>
  <c r="Q214" i="7"/>
  <c r="O214" i="7"/>
  <c r="J214" i="7"/>
  <c r="I214" i="7"/>
  <c r="G214" i="7"/>
  <c r="Q213" i="7"/>
  <c r="O213" i="7"/>
  <c r="I213" i="7"/>
  <c r="G213" i="7"/>
  <c r="Q212" i="7"/>
  <c r="O212" i="7"/>
  <c r="I212" i="7"/>
  <c r="G212" i="7"/>
  <c r="Q211" i="7"/>
  <c r="O211" i="7"/>
  <c r="I211" i="7"/>
  <c r="G211" i="7"/>
  <c r="Q210" i="7"/>
  <c r="O210" i="7"/>
  <c r="I210" i="7"/>
  <c r="G210" i="7"/>
  <c r="R209" i="7"/>
  <c r="Q209" i="7"/>
  <c r="O209" i="7"/>
  <c r="J209" i="7"/>
  <c r="I209" i="7"/>
  <c r="G209" i="7"/>
  <c r="Q208" i="7"/>
  <c r="O208" i="7"/>
  <c r="I208" i="7"/>
  <c r="G208" i="7"/>
  <c r="Q207" i="7"/>
  <c r="O207" i="7"/>
  <c r="I207" i="7"/>
  <c r="G207" i="7"/>
  <c r="Q206" i="7"/>
  <c r="O206" i="7"/>
  <c r="I206" i="7"/>
  <c r="G206" i="7"/>
  <c r="Q205" i="7"/>
  <c r="O205" i="7"/>
  <c r="I205" i="7"/>
  <c r="G205" i="7"/>
  <c r="R204" i="7"/>
  <c r="Q204" i="7"/>
  <c r="O204" i="7"/>
  <c r="J204" i="7"/>
  <c r="I204" i="7"/>
  <c r="G204" i="7"/>
  <c r="Q203" i="7"/>
  <c r="O203" i="7"/>
  <c r="I203" i="7"/>
  <c r="G203" i="7"/>
  <c r="Q202" i="7"/>
  <c r="O202" i="7"/>
  <c r="I202" i="7"/>
  <c r="G202" i="7"/>
  <c r="Q201" i="7"/>
  <c r="O201" i="7"/>
  <c r="I201" i="7"/>
  <c r="G201" i="7"/>
  <c r="Q200" i="7"/>
  <c r="O200" i="7"/>
  <c r="I200" i="7"/>
  <c r="G200" i="7"/>
  <c r="R199" i="7"/>
  <c r="Q199" i="7"/>
  <c r="O199" i="7"/>
  <c r="J199" i="7"/>
  <c r="I199" i="7"/>
  <c r="G199" i="7"/>
  <c r="Q198" i="7"/>
  <c r="O198" i="7"/>
  <c r="I198" i="7"/>
  <c r="G198" i="7"/>
  <c r="Q197" i="7"/>
  <c r="O197" i="7"/>
  <c r="I197" i="7"/>
  <c r="G197" i="7"/>
  <c r="Q196" i="7"/>
  <c r="O196" i="7"/>
  <c r="I196" i="7"/>
  <c r="G196" i="7"/>
  <c r="Q195" i="7"/>
  <c r="O195" i="7"/>
  <c r="I195" i="7"/>
  <c r="G195" i="7"/>
  <c r="R194" i="7"/>
  <c r="Q194" i="7"/>
  <c r="O194" i="7"/>
  <c r="J194" i="7"/>
  <c r="I194" i="7"/>
  <c r="G194" i="7"/>
  <c r="Q193" i="7"/>
  <c r="O193" i="7"/>
  <c r="I193" i="7"/>
  <c r="G193" i="7"/>
  <c r="Q192" i="7"/>
  <c r="O192" i="7"/>
  <c r="I192" i="7"/>
  <c r="G192" i="7"/>
  <c r="Q191" i="7"/>
  <c r="O191" i="7"/>
  <c r="I191" i="7"/>
  <c r="G191" i="7"/>
  <c r="Q190" i="7"/>
  <c r="O190" i="7"/>
  <c r="I190" i="7"/>
  <c r="G190" i="7"/>
  <c r="R189" i="7"/>
  <c r="Q189" i="7"/>
  <c r="O189" i="7"/>
  <c r="J189" i="7"/>
  <c r="I189" i="7"/>
  <c r="G189" i="7"/>
  <c r="Q188" i="7"/>
  <c r="O188" i="7"/>
  <c r="I188" i="7"/>
  <c r="G188" i="7"/>
  <c r="Q187" i="7"/>
  <c r="O187" i="7"/>
  <c r="I187" i="7"/>
  <c r="G187" i="7"/>
  <c r="Q186" i="7"/>
  <c r="O186" i="7"/>
  <c r="I186" i="7"/>
  <c r="G186" i="7"/>
  <c r="Q185" i="7"/>
  <c r="O185" i="7"/>
  <c r="I185" i="7"/>
  <c r="G185" i="7"/>
  <c r="R184" i="7"/>
  <c r="Q184" i="7"/>
  <c r="O184" i="7"/>
  <c r="J184" i="7"/>
  <c r="I184" i="7"/>
  <c r="G184" i="7"/>
  <c r="Q183" i="7"/>
  <c r="O183" i="7"/>
  <c r="I183" i="7"/>
  <c r="G183" i="7"/>
  <c r="Q182" i="7"/>
  <c r="O182" i="7"/>
  <c r="I182" i="7"/>
  <c r="G182" i="7"/>
  <c r="Q181" i="7"/>
  <c r="O181" i="7"/>
  <c r="I181" i="7"/>
  <c r="G181" i="7"/>
  <c r="Q180" i="7"/>
  <c r="O180" i="7"/>
  <c r="I180" i="7"/>
  <c r="G180" i="7"/>
  <c r="R179" i="7"/>
  <c r="Q179" i="7"/>
  <c r="O179" i="7"/>
  <c r="J179" i="7"/>
  <c r="I179" i="7"/>
  <c r="G179" i="7"/>
  <c r="Q178" i="7"/>
  <c r="O178" i="7"/>
  <c r="I178" i="7"/>
  <c r="G178" i="7"/>
  <c r="Q177" i="7"/>
  <c r="O177" i="7"/>
  <c r="I177" i="7"/>
  <c r="G177" i="7"/>
  <c r="Q176" i="7"/>
  <c r="O176" i="7"/>
  <c r="I176" i="7"/>
  <c r="G176" i="7"/>
  <c r="Q175" i="7"/>
  <c r="O175" i="7"/>
  <c r="I175" i="7"/>
  <c r="G175" i="7"/>
  <c r="R174" i="7"/>
  <c r="Q174" i="7"/>
  <c r="O174" i="7"/>
  <c r="J174" i="7"/>
  <c r="I174" i="7"/>
  <c r="G174" i="7"/>
  <c r="Q173" i="7"/>
  <c r="O173" i="7"/>
  <c r="I173" i="7"/>
  <c r="G173" i="7"/>
  <c r="Q172" i="7"/>
  <c r="O172" i="7"/>
  <c r="I172" i="7"/>
  <c r="G172" i="7"/>
  <c r="Q171" i="7"/>
  <c r="O171" i="7"/>
  <c r="I171" i="7"/>
  <c r="G171" i="7"/>
  <c r="Q170" i="7"/>
  <c r="O170" i="7"/>
  <c r="I170" i="7"/>
  <c r="G170" i="7"/>
  <c r="R169" i="7"/>
  <c r="Q169" i="7"/>
  <c r="O169" i="7"/>
  <c r="J169" i="7"/>
  <c r="I169" i="7"/>
  <c r="G169" i="7"/>
  <c r="Q168" i="7"/>
  <c r="O168" i="7"/>
  <c r="I168" i="7"/>
  <c r="G168" i="7"/>
  <c r="Q167" i="7"/>
  <c r="O167" i="7"/>
  <c r="I167" i="7"/>
  <c r="G167" i="7"/>
  <c r="Q166" i="7"/>
  <c r="O166" i="7"/>
  <c r="I166" i="7"/>
  <c r="G166" i="7"/>
  <c r="Q165" i="7"/>
  <c r="O165" i="7"/>
  <c r="I165" i="7"/>
  <c r="G165" i="7"/>
  <c r="R164" i="7"/>
  <c r="Q164" i="7"/>
  <c r="O164" i="7"/>
  <c r="J164" i="7"/>
  <c r="I164" i="7"/>
  <c r="G164" i="7"/>
  <c r="Q163" i="7"/>
  <c r="O163" i="7"/>
  <c r="I163" i="7"/>
  <c r="G163" i="7"/>
  <c r="Q162" i="7"/>
  <c r="O162" i="7"/>
  <c r="I162" i="7"/>
  <c r="G162" i="7"/>
  <c r="Q161" i="7"/>
  <c r="O161" i="7"/>
  <c r="I161" i="7"/>
  <c r="G161" i="7"/>
  <c r="Q160" i="7"/>
  <c r="O160" i="7"/>
  <c r="I160" i="7"/>
  <c r="G160" i="7"/>
  <c r="R159" i="7"/>
  <c r="Q159" i="7"/>
  <c r="O159" i="7"/>
  <c r="J159" i="7"/>
  <c r="I159" i="7"/>
  <c r="G159" i="7"/>
  <c r="Q158" i="7"/>
  <c r="O158" i="7"/>
  <c r="I158" i="7"/>
  <c r="G158" i="7"/>
  <c r="Q157" i="7"/>
  <c r="O157" i="7"/>
  <c r="I157" i="7"/>
  <c r="G157" i="7"/>
  <c r="Q156" i="7"/>
  <c r="O156" i="7"/>
  <c r="I156" i="7"/>
  <c r="G156" i="7"/>
  <c r="Q155" i="7"/>
  <c r="O155" i="7"/>
  <c r="I155" i="7"/>
  <c r="G155" i="7"/>
  <c r="R154" i="7"/>
  <c r="Q154" i="7"/>
  <c r="O154" i="7"/>
  <c r="J154" i="7"/>
  <c r="I154" i="7"/>
  <c r="G154" i="7"/>
  <c r="Q153" i="7"/>
  <c r="O153" i="7"/>
  <c r="I153" i="7"/>
  <c r="G153" i="7"/>
  <c r="Q152" i="7"/>
  <c r="O152" i="7"/>
  <c r="I152" i="7"/>
  <c r="G152" i="7"/>
  <c r="Q151" i="7"/>
  <c r="O151" i="7"/>
  <c r="I151" i="7"/>
  <c r="G151" i="7"/>
  <c r="Q150" i="7"/>
  <c r="O150" i="7"/>
  <c r="I150" i="7"/>
  <c r="G150" i="7"/>
  <c r="R149" i="7"/>
  <c r="Q149" i="7"/>
  <c r="O149" i="7"/>
  <c r="J149" i="7"/>
  <c r="I149" i="7"/>
  <c r="G149" i="7"/>
  <c r="Q148" i="7"/>
  <c r="O148" i="7"/>
  <c r="I148" i="7"/>
  <c r="G148" i="7"/>
  <c r="Q147" i="7"/>
  <c r="O147" i="7"/>
  <c r="I147" i="7"/>
  <c r="G147" i="7"/>
  <c r="Q146" i="7"/>
  <c r="O146" i="7"/>
  <c r="I146" i="7"/>
  <c r="G146" i="7"/>
  <c r="Q145" i="7"/>
  <c r="O145" i="7"/>
  <c r="I145" i="7"/>
  <c r="G145" i="7"/>
  <c r="R144" i="7"/>
  <c r="Q144" i="7"/>
  <c r="O144" i="7"/>
  <c r="J144" i="7"/>
  <c r="I144" i="7"/>
  <c r="G144" i="7"/>
  <c r="Q143" i="7"/>
  <c r="O143" i="7"/>
  <c r="I143" i="7"/>
  <c r="G143" i="7"/>
  <c r="Q142" i="7"/>
  <c r="O142" i="7"/>
  <c r="I142" i="7"/>
  <c r="G142" i="7"/>
  <c r="Q141" i="7"/>
  <c r="O141" i="7"/>
  <c r="I141" i="7"/>
  <c r="G141" i="7"/>
  <c r="Q140" i="7"/>
  <c r="O140" i="7"/>
  <c r="I140" i="7"/>
  <c r="G140" i="7"/>
  <c r="R139" i="7"/>
  <c r="Q139" i="7"/>
  <c r="O139" i="7"/>
  <c r="J139" i="7"/>
  <c r="I139" i="7"/>
  <c r="G139" i="7"/>
  <c r="Q138" i="7"/>
  <c r="O138" i="7"/>
  <c r="I138" i="7"/>
  <c r="G138" i="7"/>
  <c r="Q137" i="7"/>
  <c r="O137" i="7"/>
  <c r="I137" i="7"/>
  <c r="G137" i="7"/>
  <c r="Q136" i="7"/>
  <c r="O136" i="7"/>
  <c r="I136" i="7"/>
  <c r="G136" i="7"/>
  <c r="Q135" i="7"/>
  <c r="O135" i="7"/>
  <c r="I135" i="7"/>
  <c r="G135" i="7"/>
  <c r="R134" i="7"/>
  <c r="Q134" i="7"/>
  <c r="O134" i="7"/>
  <c r="J134" i="7"/>
  <c r="I134" i="7"/>
  <c r="G134" i="7"/>
  <c r="Q133" i="7"/>
  <c r="O133" i="7"/>
  <c r="I133" i="7"/>
  <c r="G133" i="7"/>
  <c r="Q132" i="7"/>
  <c r="O132" i="7"/>
  <c r="I132" i="7"/>
  <c r="G132" i="7"/>
  <c r="Q131" i="7"/>
  <c r="O131" i="7"/>
  <c r="I131" i="7"/>
  <c r="G131" i="7"/>
  <c r="Q130" i="7"/>
  <c r="O130" i="7"/>
  <c r="I130" i="7"/>
  <c r="G130" i="7"/>
  <c r="R129" i="7"/>
  <c r="Q129" i="7"/>
  <c r="O129" i="7"/>
  <c r="J129" i="7"/>
  <c r="I129" i="7"/>
  <c r="G129" i="7"/>
  <c r="Q128" i="7"/>
  <c r="O128" i="7"/>
  <c r="I128" i="7"/>
  <c r="G128" i="7"/>
  <c r="Q127" i="7"/>
  <c r="O127" i="7"/>
  <c r="I127" i="7"/>
  <c r="G127" i="7"/>
  <c r="Q126" i="7"/>
  <c r="O126" i="7"/>
  <c r="I126" i="7"/>
  <c r="G126" i="7"/>
  <c r="Q125" i="7"/>
  <c r="O125" i="7"/>
  <c r="I125" i="7"/>
  <c r="G125" i="7"/>
  <c r="R124" i="7"/>
  <c r="Q124" i="7"/>
  <c r="O124" i="7"/>
  <c r="J124" i="7"/>
  <c r="I124" i="7"/>
  <c r="G124" i="7"/>
  <c r="Q123" i="7"/>
  <c r="O123" i="7"/>
  <c r="I123" i="7"/>
  <c r="G123" i="7"/>
  <c r="Q122" i="7"/>
  <c r="O122" i="7"/>
  <c r="I122" i="7"/>
  <c r="G122" i="7"/>
  <c r="Q121" i="7"/>
  <c r="O121" i="7"/>
  <c r="I121" i="7"/>
  <c r="G121" i="7"/>
  <c r="Q120" i="7"/>
  <c r="O120" i="7"/>
  <c r="I120" i="7"/>
  <c r="G120" i="7"/>
  <c r="R119" i="7"/>
  <c r="Q119" i="7"/>
  <c r="O119" i="7"/>
  <c r="J119" i="7"/>
  <c r="I119" i="7"/>
  <c r="G119" i="7"/>
  <c r="Q118" i="7"/>
  <c r="O118" i="7"/>
  <c r="I118" i="7"/>
  <c r="G118" i="7"/>
  <c r="Q117" i="7"/>
  <c r="O117" i="7"/>
  <c r="I117" i="7"/>
  <c r="G117" i="7"/>
  <c r="Q116" i="7"/>
  <c r="O116" i="7"/>
  <c r="I116" i="7"/>
  <c r="G116" i="7"/>
  <c r="Q115" i="7"/>
  <c r="O115" i="7"/>
  <c r="I115" i="7"/>
  <c r="G115" i="7"/>
  <c r="R114" i="7"/>
  <c r="Q114" i="7"/>
  <c r="O114" i="7"/>
  <c r="J114" i="7"/>
  <c r="I114" i="7"/>
  <c r="G114" i="7"/>
  <c r="Q113" i="7"/>
  <c r="O113" i="7"/>
  <c r="I113" i="7"/>
  <c r="G113" i="7"/>
  <c r="Q112" i="7"/>
  <c r="O112" i="7"/>
  <c r="I112" i="7"/>
  <c r="G112" i="7"/>
  <c r="Q111" i="7"/>
  <c r="O111" i="7"/>
  <c r="I111" i="7"/>
  <c r="G111" i="7"/>
  <c r="Q110" i="7"/>
  <c r="O110" i="7"/>
  <c r="I110" i="7"/>
  <c r="G110" i="7"/>
  <c r="R109" i="7"/>
  <c r="Q109" i="7"/>
  <c r="O109" i="7"/>
  <c r="J109" i="7"/>
  <c r="I109" i="7"/>
  <c r="G109" i="7"/>
  <c r="Q108" i="7"/>
  <c r="O108" i="7"/>
  <c r="I108" i="7"/>
  <c r="G108" i="7"/>
  <c r="Q107" i="7"/>
  <c r="O107" i="7"/>
  <c r="I107" i="7"/>
  <c r="G107" i="7"/>
  <c r="Q106" i="7"/>
  <c r="O106" i="7"/>
  <c r="I106" i="7"/>
  <c r="G106" i="7"/>
  <c r="Q105" i="7"/>
  <c r="O105" i="7"/>
  <c r="I105" i="7"/>
  <c r="G105" i="7"/>
  <c r="R104" i="7"/>
  <c r="Q104" i="7"/>
  <c r="O104" i="7"/>
  <c r="J104" i="7"/>
  <c r="I104" i="7"/>
  <c r="G104" i="7"/>
  <c r="Q103" i="7"/>
  <c r="O103" i="7"/>
  <c r="I103" i="7"/>
  <c r="G103" i="7"/>
  <c r="Q102" i="7"/>
  <c r="O102" i="7"/>
  <c r="I102" i="7"/>
  <c r="G102" i="7"/>
  <c r="Q101" i="7"/>
  <c r="O101" i="7"/>
  <c r="I101" i="7"/>
  <c r="G101" i="7"/>
  <c r="Q100" i="7"/>
  <c r="O100" i="7"/>
  <c r="I100" i="7"/>
  <c r="G100" i="7"/>
  <c r="R99" i="7"/>
  <c r="Q99" i="7"/>
  <c r="O99" i="7"/>
  <c r="J99" i="7"/>
  <c r="I99" i="7"/>
  <c r="G99" i="7"/>
  <c r="Q98" i="7"/>
  <c r="O98" i="7"/>
  <c r="I98" i="7"/>
  <c r="G98" i="7"/>
  <c r="Q97" i="7"/>
  <c r="O97" i="7"/>
  <c r="I97" i="7"/>
  <c r="G97" i="7"/>
  <c r="Q96" i="7"/>
  <c r="O96" i="7"/>
  <c r="I96" i="7"/>
  <c r="G96" i="7"/>
  <c r="Q95" i="7"/>
  <c r="O95" i="7"/>
  <c r="I95" i="7"/>
  <c r="G95" i="7"/>
  <c r="R94" i="7"/>
  <c r="Q94" i="7"/>
  <c r="O94" i="7"/>
  <c r="J94" i="7"/>
  <c r="I94" i="7"/>
  <c r="G94" i="7"/>
  <c r="Q93" i="7"/>
  <c r="O93" i="7"/>
  <c r="I93" i="7"/>
  <c r="G93" i="7"/>
  <c r="Q92" i="7"/>
  <c r="O92" i="7"/>
  <c r="I92" i="7"/>
  <c r="G92" i="7"/>
  <c r="Q91" i="7"/>
  <c r="O91" i="7"/>
  <c r="I91" i="7"/>
  <c r="G91" i="7"/>
  <c r="Q90" i="7"/>
  <c r="O90" i="7"/>
  <c r="I90" i="7"/>
  <c r="G90" i="7"/>
  <c r="R89" i="7"/>
  <c r="Q89" i="7"/>
  <c r="O89" i="7"/>
  <c r="J89" i="7"/>
  <c r="I89" i="7"/>
  <c r="G89" i="7"/>
  <c r="Q88" i="7"/>
  <c r="O88" i="7"/>
  <c r="I88" i="7"/>
  <c r="G88" i="7"/>
  <c r="Q87" i="7"/>
  <c r="O87" i="7"/>
  <c r="I87" i="7"/>
  <c r="G87" i="7"/>
  <c r="Q86" i="7"/>
  <c r="O86" i="7"/>
  <c r="I86" i="7"/>
  <c r="G86" i="7"/>
  <c r="Q85" i="7"/>
  <c r="O85" i="7"/>
  <c r="I85" i="7"/>
  <c r="G85" i="7"/>
  <c r="R84" i="7"/>
  <c r="Q84" i="7"/>
  <c r="O84" i="7"/>
  <c r="J84" i="7"/>
  <c r="I84" i="7"/>
  <c r="G84" i="7"/>
  <c r="Q83" i="7"/>
  <c r="O83" i="7"/>
  <c r="I83" i="7"/>
  <c r="G83" i="7"/>
  <c r="Q82" i="7"/>
  <c r="O82" i="7"/>
  <c r="I82" i="7"/>
  <c r="G82" i="7"/>
  <c r="Q81" i="7"/>
  <c r="O81" i="7"/>
  <c r="I81" i="7"/>
  <c r="G81" i="7"/>
  <c r="Q80" i="7"/>
  <c r="O80" i="7"/>
  <c r="I80" i="7"/>
  <c r="G80" i="7"/>
  <c r="R79" i="7"/>
  <c r="Q79" i="7"/>
  <c r="O79" i="7"/>
  <c r="J79" i="7"/>
  <c r="I79" i="7"/>
  <c r="G79" i="7"/>
  <c r="Q78" i="7"/>
  <c r="O78" i="7"/>
  <c r="I78" i="7"/>
  <c r="G78" i="7"/>
  <c r="Q77" i="7"/>
  <c r="O77" i="7"/>
  <c r="I77" i="7"/>
  <c r="G77" i="7"/>
  <c r="Q76" i="7"/>
  <c r="O76" i="7"/>
  <c r="I76" i="7"/>
  <c r="G76" i="7"/>
  <c r="Q75" i="7"/>
  <c r="O75" i="7"/>
  <c r="I75" i="7"/>
  <c r="G75" i="7"/>
  <c r="R74" i="7"/>
  <c r="Q74" i="7"/>
  <c r="O74" i="7"/>
  <c r="J74" i="7"/>
  <c r="I74" i="7"/>
  <c r="G74" i="7"/>
  <c r="Q73" i="7"/>
  <c r="O73" i="7"/>
  <c r="I73" i="7"/>
  <c r="G73" i="7"/>
  <c r="Q72" i="7"/>
  <c r="O72" i="7"/>
  <c r="I72" i="7"/>
  <c r="G72" i="7"/>
  <c r="Q71" i="7"/>
  <c r="O71" i="7"/>
  <c r="I71" i="7"/>
  <c r="G71" i="7"/>
  <c r="Q70" i="7"/>
  <c r="O70" i="7"/>
  <c r="I70" i="7"/>
  <c r="G70" i="7"/>
  <c r="R69" i="7"/>
  <c r="Q69" i="7"/>
  <c r="O69" i="7"/>
  <c r="J69" i="7"/>
  <c r="I69" i="7"/>
  <c r="G69" i="7"/>
  <c r="Q68" i="7"/>
  <c r="O68" i="7"/>
  <c r="I68" i="7"/>
  <c r="G68" i="7"/>
  <c r="Q67" i="7"/>
  <c r="O67" i="7"/>
  <c r="I67" i="7"/>
  <c r="G67" i="7"/>
  <c r="Q66" i="7"/>
  <c r="O66" i="7"/>
  <c r="I66" i="7"/>
  <c r="G66" i="7"/>
  <c r="Q65" i="7"/>
  <c r="O65" i="7"/>
  <c r="I65" i="7"/>
  <c r="G65" i="7"/>
  <c r="R64" i="7"/>
  <c r="Q64" i="7"/>
  <c r="O64" i="7"/>
  <c r="J64" i="7"/>
  <c r="I64" i="7"/>
  <c r="G64" i="7"/>
  <c r="Q63" i="7"/>
  <c r="O63" i="7"/>
  <c r="I63" i="7"/>
  <c r="G63" i="7"/>
  <c r="Q62" i="7"/>
  <c r="O62" i="7"/>
  <c r="I62" i="7"/>
  <c r="G62" i="7"/>
  <c r="Q61" i="7"/>
  <c r="O61" i="7"/>
  <c r="I61" i="7"/>
  <c r="G61" i="7"/>
  <c r="Q60" i="7"/>
  <c r="O60" i="7"/>
  <c r="I60" i="7"/>
  <c r="G60" i="7"/>
  <c r="R59" i="7"/>
  <c r="Q59" i="7"/>
  <c r="O59" i="7"/>
  <c r="J59" i="7"/>
  <c r="I59" i="7"/>
  <c r="G59" i="7"/>
  <c r="Q58" i="7"/>
  <c r="O58" i="7"/>
  <c r="I58" i="7"/>
  <c r="G58" i="7"/>
  <c r="Q57" i="7"/>
  <c r="O57" i="7"/>
  <c r="I57" i="7"/>
  <c r="G57" i="7"/>
  <c r="Q56" i="7"/>
  <c r="O56" i="7"/>
  <c r="I56" i="7"/>
  <c r="G56" i="7"/>
  <c r="Q55" i="7"/>
  <c r="O55" i="7"/>
  <c r="I55" i="7"/>
  <c r="G55" i="7"/>
  <c r="R54" i="7"/>
  <c r="Q54" i="7"/>
  <c r="O54" i="7"/>
  <c r="J54" i="7"/>
  <c r="I54" i="7"/>
  <c r="G54" i="7"/>
  <c r="Q53" i="7"/>
  <c r="O53" i="7"/>
  <c r="I53" i="7"/>
  <c r="G53" i="7"/>
  <c r="Q52" i="7"/>
  <c r="O52" i="7"/>
  <c r="I52" i="7"/>
  <c r="G52" i="7"/>
  <c r="Q51" i="7"/>
  <c r="O51" i="7"/>
  <c r="I51" i="7"/>
  <c r="G51" i="7"/>
  <c r="Q50" i="7"/>
  <c r="O50" i="7"/>
  <c r="I50" i="7"/>
  <c r="G50" i="7"/>
  <c r="R49" i="7"/>
  <c r="Q49" i="7"/>
  <c r="O49" i="7"/>
  <c r="J49" i="7"/>
  <c r="I49" i="7"/>
  <c r="G49" i="7"/>
  <c r="Q48" i="7"/>
  <c r="O48" i="7"/>
  <c r="I48" i="7"/>
  <c r="G48" i="7"/>
  <c r="Q47" i="7"/>
  <c r="O47" i="7"/>
  <c r="I47" i="7"/>
  <c r="G47" i="7"/>
  <c r="Q46" i="7"/>
  <c r="O46" i="7"/>
  <c r="I46" i="7"/>
  <c r="G46" i="7"/>
  <c r="Q45" i="7"/>
  <c r="O45" i="7"/>
  <c r="I45" i="7"/>
  <c r="G45" i="7"/>
  <c r="R44" i="7"/>
  <c r="Q44" i="7"/>
  <c r="O44" i="7"/>
  <c r="J44" i="7"/>
  <c r="I44" i="7"/>
  <c r="G44" i="7"/>
  <c r="Q43" i="7"/>
  <c r="O43" i="7"/>
  <c r="I43" i="7"/>
  <c r="G43" i="7"/>
  <c r="Q42" i="7"/>
  <c r="O42" i="7"/>
  <c r="I42" i="7"/>
  <c r="G42" i="7"/>
  <c r="Q41" i="7"/>
  <c r="O41" i="7"/>
  <c r="I41" i="7"/>
  <c r="G41" i="7"/>
  <c r="Q40" i="7"/>
  <c r="O40" i="7"/>
  <c r="I40" i="7"/>
  <c r="G40" i="7"/>
  <c r="R39" i="7"/>
  <c r="Q39" i="7"/>
  <c r="O39" i="7"/>
  <c r="J39" i="7"/>
  <c r="I39" i="7"/>
  <c r="G39" i="7"/>
  <c r="Q38" i="7"/>
  <c r="O38" i="7"/>
  <c r="I38" i="7"/>
  <c r="G38" i="7"/>
  <c r="Q37" i="7"/>
  <c r="O37" i="7"/>
  <c r="I37" i="7"/>
  <c r="G37" i="7"/>
  <c r="Q36" i="7"/>
  <c r="O36" i="7"/>
  <c r="I36" i="7"/>
  <c r="G36" i="7"/>
  <c r="Q35" i="7"/>
  <c r="O35" i="7"/>
  <c r="I35" i="7"/>
  <c r="G35" i="7"/>
  <c r="R34" i="7"/>
  <c r="Q34" i="7"/>
  <c r="O34" i="7"/>
  <c r="J34" i="7"/>
  <c r="I34" i="7"/>
  <c r="G34" i="7"/>
  <c r="Q33" i="7"/>
  <c r="O33" i="7"/>
  <c r="I33" i="7"/>
  <c r="G33" i="7"/>
  <c r="Q32" i="7"/>
  <c r="O32" i="7"/>
  <c r="I32" i="7"/>
  <c r="G32" i="7"/>
  <c r="Q31" i="7"/>
  <c r="O31" i="7"/>
  <c r="I31" i="7"/>
  <c r="G31" i="7"/>
  <c r="Q30" i="7"/>
  <c r="O30" i="7"/>
  <c r="I30" i="7"/>
  <c r="G30" i="7"/>
  <c r="R29" i="7"/>
  <c r="Q29" i="7"/>
  <c r="O29" i="7"/>
  <c r="J29" i="7"/>
  <c r="I29" i="7"/>
  <c r="G29" i="7"/>
  <c r="Q28" i="7"/>
  <c r="O28" i="7"/>
  <c r="I28" i="7"/>
  <c r="G28" i="7"/>
  <c r="Q27" i="7"/>
  <c r="O27" i="7"/>
  <c r="I27" i="7"/>
  <c r="G27" i="7"/>
  <c r="Q26" i="7"/>
  <c r="O26" i="7"/>
  <c r="I26" i="7"/>
  <c r="G26" i="7"/>
  <c r="Q25" i="7"/>
  <c r="O25" i="7"/>
  <c r="I25" i="7"/>
  <c r="G25" i="7"/>
  <c r="R24" i="7"/>
  <c r="Q24" i="7"/>
  <c r="O24" i="7"/>
  <c r="J24" i="7"/>
  <c r="I24" i="7"/>
  <c r="G24" i="7"/>
  <c r="Q23" i="7"/>
  <c r="O23" i="7"/>
  <c r="I23" i="7"/>
  <c r="G23" i="7"/>
  <c r="Q22" i="7"/>
  <c r="O22" i="7"/>
  <c r="I22" i="7"/>
  <c r="G22" i="7"/>
  <c r="Q21" i="7"/>
  <c r="O21" i="7"/>
  <c r="I21" i="7"/>
  <c r="G21" i="7"/>
  <c r="Q20" i="7"/>
  <c r="O20" i="7"/>
  <c r="I20" i="7"/>
  <c r="G20" i="7"/>
  <c r="R19" i="7"/>
  <c r="Q19" i="7"/>
  <c r="O19" i="7"/>
  <c r="J19" i="7"/>
  <c r="I19" i="7"/>
  <c r="G19" i="7"/>
  <c r="Q18" i="7"/>
  <c r="O18" i="7"/>
  <c r="I18" i="7"/>
  <c r="G18" i="7"/>
  <c r="Q17" i="7"/>
  <c r="O17" i="7"/>
  <c r="I17" i="7"/>
  <c r="G17" i="7"/>
  <c r="Q16" i="7"/>
  <c r="O16" i="7"/>
  <c r="I16" i="7"/>
  <c r="G16" i="7"/>
  <c r="Q15" i="7"/>
  <c r="O15" i="7"/>
  <c r="I15" i="7"/>
  <c r="G15" i="7"/>
  <c r="R14" i="7"/>
  <c r="Q14" i="7"/>
  <c r="O14" i="7"/>
  <c r="J14" i="7"/>
  <c r="I14" i="7"/>
  <c r="G14" i="7"/>
  <c r="Q13" i="7"/>
  <c r="O13" i="7"/>
  <c r="I13" i="7"/>
  <c r="G13" i="7"/>
  <c r="Q12" i="7"/>
  <c r="O12" i="7"/>
  <c r="I12" i="7"/>
  <c r="G12" i="7"/>
  <c r="Q11" i="7"/>
  <c r="O11" i="7"/>
  <c r="I11" i="7"/>
  <c r="G11" i="7"/>
  <c r="Q10" i="7"/>
  <c r="O10" i="7"/>
  <c r="I10" i="7"/>
  <c r="G10" i="7"/>
  <c r="R9" i="7"/>
  <c r="Q9" i="7"/>
  <c r="O9" i="7"/>
  <c r="J9" i="7"/>
  <c r="I9" i="7"/>
  <c r="G9" i="7"/>
  <c r="D69" i="2" l="1"/>
  <c r="E69" i="2" s="1"/>
  <c r="D70" i="2" l="1"/>
  <c r="J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3" i="2"/>
  <c r="N72" i="2"/>
  <c r="J17" i="2"/>
  <c r="N17" i="2" s="1"/>
  <c r="D71" i="2" l="1"/>
  <c r="E70" i="2"/>
  <c r="J11" i="2"/>
  <c r="N11" i="2" s="1"/>
  <c r="J12" i="2"/>
  <c r="N12" i="2" s="1"/>
  <c r="J13" i="2"/>
  <c r="N13" i="2" s="1"/>
  <c r="J14" i="2"/>
  <c r="N14" i="2" s="1"/>
  <c r="J15" i="2"/>
  <c r="N15" i="2" s="1"/>
  <c r="J16" i="2"/>
  <c r="N16" i="2" s="1"/>
  <c r="J18" i="2"/>
  <c r="N18" i="2" s="1"/>
  <c r="J19" i="2"/>
  <c r="N19" i="2" s="1"/>
  <c r="J20" i="2"/>
  <c r="N20" i="2" s="1"/>
  <c r="J21" i="2"/>
  <c r="N21" i="2" s="1"/>
  <c r="J22" i="2"/>
  <c r="N22" i="2" s="1"/>
  <c r="J23" i="2"/>
  <c r="N23" i="2" s="1"/>
  <c r="J24" i="2"/>
  <c r="N24" i="2" s="1"/>
  <c r="J25" i="2"/>
  <c r="N25" i="2" s="1"/>
  <c r="J26" i="2"/>
  <c r="N26" i="2" s="1"/>
  <c r="J27" i="2"/>
  <c r="N27" i="2" s="1"/>
  <c r="J28" i="2"/>
  <c r="N28" i="2" s="1"/>
  <c r="J29" i="2"/>
  <c r="N29" i="2" s="1"/>
  <c r="J30" i="2"/>
  <c r="N30" i="2" s="1"/>
  <c r="J31" i="2"/>
  <c r="N31" i="2" s="1"/>
  <c r="J32" i="2"/>
  <c r="N32" i="2" s="1"/>
  <c r="J33" i="2"/>
  <c r="N33" i="2" s="1"/>
  <c r="J34" i="2"/>
  <c r="N34" i="2" s="1"/>
  <c r="J35" i="2"/>
  <c r="N35" i="2" s="1"/>
  <c r="J36" i="2"/>
  <c r="N36" i="2" s="1"/>
  <c r="J37" i="2"/>
  <c r="N37" i="2" s="1"/>
  <c r="J39" i="2"/>
  <c r="N39" i="2" s="1"/>
  <c r="J40" i="2"/>
  <c r="N40" i="2" s="1"/>
  <c r="J41" i="2"/>
  <c r="N41" i="2" s="1"/>
  <c r="J42" i="2"/>
  <c r="N42" i="2" s="1"/>
  <c r="J43" i="2"/>
  <c r="N43" i="2" s="1"/>
  <c r="J45" i="2"/>
  <c r="N45" i="2" s="1"/>
  <c r="J46" i="2"/>
  <c r="N46" i="2" s="1"/>
  <c r="J47" i="2"/>
  <c r="N47" i="2" s="1"/>
  <c r="J48" i="2"/>
  <c r="N48" i="2" s="1"/>
  <c r="J49" i="2"/>
  <c r="N49" i="2" s="1"/>
  <c r="J50" i="2"/>
  <c r="N50" i="2" s="1"/>
  <c r="J51" i="2"/>
  <c r="N51" i="2" s="1"/>
  <c r="J52" i="2"/>
  <c r="N52" i="2" s="1"/>
  <c r="J53" i="2"/>
  <c r="N53" i="2" s="1"/>
  <c r="J54" i="2"/>
  <c r="N54" i="2" s="1"/>
  <c r="J55" i="2"/>
  <c r="N55" i="2" s="1"/>
  <c r="J56" i="2"/>
  <c r="N56" i="2" s="1"/>
  <c r="J57" i="2"/>
  <c r="N57" i="2" s="1"/>
  <c r="J58" i="2"/>
  <c r="N58" i="2" s="1"/>
  <c r="J60" i="2"/>
  <c r="N60" i="2" s="1"/>
  <c r="J61" i="2"/>
  <c r="N61" i="2" s="1"/>
  <c r="J62" i="2"/>
  <c r="N62" i="2" s="1"/>
  <c r="J63" i="2"/>
  <c r="N63" i="2" s="1"/>
  <c r="J64" i="2"/>
  <c r="N64" i="2" s="1"/>
  <c r="J65" i="2"/>
  <c r="N65" i="2" s="1"/>
  <c r="J66" i="2"/>
  <c r="N66" i="2" s="1"/>
  <c r="J68" i="2"/>
  <c r="N68" i="2" s="1"/>
  <c r="N69" i="2"/>
  <c r="J70" i="2"/>
  <c r="N70" i="2" s="1"/>
  <c r="J71" i="2"/>
  <c r="N71" i="2" s="1"/>
  <c r="J72" i="2"/>
  <c r="J73" i="2"/>
  <c r="J74" i="2"/>
  <c r="N74" i="2" s="1"/>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 i="2"/>
  <c r="N10" i="2" s="1"/>
  <c r="D72" i="2" l="1"/>
  <c r="E71" i="2"/>
  <c r="A69" i="2"/>
  <c r="A70" i="2"/>
  <c r="D46" i="2"/>
  <c r="D47" i="2" s="1"/>
  <c r="D48" i="2" s="1"/>
  <c r="D49" i="2" s="1"/>
  <c r="E49" i="2" s="1"/>
  <c r="D50" i="2"/>
  <c r="D51" i="2" s="1"/>
  <c r="D52" i="2" s="1"/>
  <c r="E52" i="2" s="1"/>
  <c r="D57" i="2"/>
  <c r="D58" i="2" s="1"/>
  <c r="D59" i="2" s="1"/>
  <c r="D60" i="2" s="1"/>
  <c r="D61" i="2" s="1"/>
  <c r="A61" i="2" s="1"/>
  <c r="D62" i="2"/>
  <c r="D63" i="2" s="1"/>
  <c r="D64" i="2" s="1"/>
  <c r="E64" i="2" s="1"/>
  <c r="A51" i="2" l="1"/>
  <c r="A50" i="2"/>
  <c r="D73" i="2"/>
  <c r="E72" i="2"/>
  <c r="E61" i="2"/>
  <c r="E51" i="2"/>
  <c r="A59" i="2"/>
  <c r="A71" i="2"/>
  <c r="A46" i="2"/>
  <c r="A64" i="2"/>
  <c r="E47" i="2"/>
  <c r="A62" i="2"/>
  <c r="A57" i="2"/>
  <c r="A49" i="2"/>
  <c r="D53" i="2"/>
  <c r="D54" i="2" s="1"/>
  <c r="D55" i="2" s="1"/>
  <c r="E55" i="2" s="1"/>
  <c r="E63" i="2"/>
  <c r="E58" i="2"/>
  <c r="E46" i="2"/>
  <c r="A63" i="2"/>
  <c r="A58" i="2"/>
  <c r="E59" i="2"/>
  <c r="A60" i="2"/>
  <c r="A47" i="2"/>
  <c r="D65" i="2"/>
  <c r="D66" i="2" s="1"/>
  <c r="D67" i="2" s="1"/>
  <c r="E62" i="2"/>
  <c r="E57" i="2"/>
  <c r="E50" i="2"/>
  <c r="A52" i="2"/>
  <c r="A48" i="2"/>
  <c r="E60" i="2"/>
  <c r="E48" i="2"/>
  <c r="D74" i="2" l="1"/>
  <c r="E74" i="2" s="1"/>
  <c r="E73" i="2"/>
  <c r="A53" i="2"/>
  <c r="A54" i="2"/>
  <c r="A72" i="2"/>
  <c r="A66" i="2"/>
  <c r="A65" i="2"/>
  <c r="E53" i="2"/>
  <c r="E66" i="2"/>
  <c r="A67" i="2"/>
  <c r="D68" i="2"/>
  <c r="E67" i="2"/>
  <c r="D56" i="2"/>
  <c r="A55" i="2"/>
  <c r="E65" i="2"/>
  <c r="E54" i="2"/>
  <c r="A73" i="2" l="1"/>
  <c r="E56" i="2"/>
  <c r="A56" i="2"/>
  <c r="E68" i="2"/>
  <c r="A68" i="2"/>
  <c r="I67" i="2"/>
  <c r="J67" i="2" s="1"/>
  <c r="N67" i="2" s="1"/>
  <c r="I59" i="2"/>
  <c r="J59" i="2" s="1"/>
  <c r="N59" i="2" s="1"/>
  <c r="I44" i="2"/>
  <c r="J44" i="2" s="1"/>
  <c r="N44" i="2" s="1"/>
  <c r="I38" i="2"/>
  <c r="J38" i="2" s="1"/>
  <c r="N38" i="2" s="1"/>
  <c r="A74" i="2" l="1"/>
  <c r="D75" i="2" l="1"/>
  <c r="A75" i="2" s="1"/>
  <c r="W10" i="2"/>
  <c r="E75" i="2" l="1"/>
  <c r="D76" i="2"/>
  <c r="A76" i="2" s="1"/>
  <c r="D10" i="2"/>
  <c r="E10" i="2" s="1"/>
  <c r="D77" i="2" l="1"/>
  <c r="A77" i="2" s="1"/>
  <c r="E76" i="2"/>
  <c r="D11" i="2"/>
  <c r="E77" i="2" l="1"/>
  <c r="D78" i="2"/>
  <c r="A78" i="2" s="1"/>
  <c r="D12" i="2"/>
  <c r="E12" i="2" s="1"/>
  <c r="E11" i="2"/>
  <c r="A11" i="2"/>
  <c r="A10" i="2"/>
  <c r="D79" i="2" l="1"/>
  <c r="A79" i="2" s="1"/>
  <c r="E78" i="2"/>
  <c r="A12" i="2"/>
  <c r="D13" i="2"/>
  <c r="D14" i="2" s="1"/>
  <c r="E79" i="2" l="1"/>
  <c r="D80" i="2"/>
  <c r="A80" i="2" s="1"/>
  <c r="E13" i="2"/>
  <c r="D15" i="2"/>
  <c r="A14" i="2"/>
  <c r="E14" i="2"/>
  <c r="A13" i="2"/>
  <c r="D81" i="2" l="1"/>
  <c r="A81" i="2" s="1"/>
  <c r="E80" i="2"/>
  <c r="D16" i="2"/>
  <c r="A15" i="2"/>
  <c r="E15" i="2"/>
  <c r="E81" i="2" l="1"/>
  <c r="D82" i="2"/>
  <c r="A82" i="2" s="1"/>
  <c r="D17" i="2"/>
  <c r="E16" i="2"/>
  <c r="A16" i="2"/>
  <c r="B11" i="2"/>
  <c r="D83" i="2" l="1"/>
  <c r="A83" i="2" s="1"/>
  <c r="E82" i="2"/>
  <c r="D18" i="2"/>
  <c r="A17" i="2"/>
  <c r="E17" i="2"/>
  <c r="B12" i="2"/>
  <c r="E83" i="2" l="1"/>
  <c r="D84" i="2"/>
  <c r="A84" i="2" s="1"/>
  <c r="A18" i="2"/>
  <c r="D19" i="2"/>
  <c r="E18" i="2"/>
  <c r="B13" i="2"/>
  <c r="D85" i="2" l="1"/>
  <c r="A85" i="2" s="1"/>
  <c r="E84" i="2"/>
  <c r="D20" i="2"/>
  <c r="A19" i="2"/>
  <c r="E19" i="2"/>
  <c r="B14" i="2"/>
  <c r="E85" i="2" l="1"/>
  <c r="D86" i="2"/>
  <c r="A86" i="2" s="1"/>
  <c r="D21" i="2"/>
  <c r="D22" i="2" s="1"/>
  <c r="E20" i="2"/>
  <c r="A20" i="2"/>
  <c r="B15" i="2"/>
  <c r="D23" i="2" l="1"/>
  <c r="E22" i="2"/>
  <c r="D87" i="2"/>
  <c r="A87" i="2" s="1"/>
  <c r="E86" i="2"/>
  <c r="E21" i="2"/>
  <c r="A21" i="2"/>
  <c r="B16" i="2"/>
  <c r="E87" i="2" l="1"/>
  <c r="D88" i="2"/>
  <c r="A88" i="2" s="1"/>
  <c r="D24" i="2"/>
  <c r="A23" i="2"/>
  <c r="E23" i="2"/>
  <c r="B17" i="2"/>
  <c r="D89" i="2" l="1"/>
  <c r="A89" i="2" s="1"/>
  <c r="E88" i="2"/>
  <c r="D25" i="2"/>
  <c r="A24" i="2"/>
  <c r="E24" i="2"/>
  <c r="B18" i="2"/>
  <c r="E89" i="2" l="1"/>
  <c r="D90" i="2"/>
  <c r="A90" i="2" s="1"/>
  <c r="E25" i="2"/>
  <c r="A25" i="2"/>
  <c r="D26" i="2"/>
  <c r="B19" i="2"/>
  <c r="D91" i="2" l="1"/>
  <c r="A91" i="2" s="1"/>
  <c r="E90" i="2"/>
  <c r="D27" i="2"/>
  <c r="E26" i="2"/>
  <c r="A26" i="2"/>
  <c r="B20" i="2"/>
  <c r="E91" i="2" l="1"/>
  <c r="D92" i="2"/>
  <c r="A92" i="2" s="1"/>
  <c r="D28" i="2"/>
  <c r="A27" i="2"/>
  <c r="E27" i="2"/>
  <c r="B21" i="2"/>
  <c r="D93" i="2" l="1"/>
  <c r="A93" i="2" s="1"/>
  <c r="E92" i="2"/>
  <c r="A28" i="2"/>
  <c r="D29" i="2"/>
  <c r="E28" i="2"/>
  <c r="B23" i="2"/>
  <c r="E93" i="2" l="1"/>
  <c r="D94" i="2"/>
  <c r="A94" i="2" s="1"/>
  <c r="D30" i="2"/>
  <c r="A29" i="2"/>
  <c r="E29" i="2"/>
  <c r="B24" i="2"/>
  <c r="D95" i="2" l="1"/>
  <c r="A95" i="2" s="1"/>
  <c r="E94" i="2"/>
  <c r="A30" i="2"/>
  <c r="E30" i="2"/>
  <c r="D31" i="2"/>
  <c r="B25" i="2"/>
  <c r="E95" i="2" l="1"/>
  <c r="D96" i="2"/>
  <c r="A96" i="2" s="1"/>
  <c r="D32" i="2"/>
  <c r="A31" i="2"/>
  <c r="E31" i="2"/>
  <c r="B26" i="2"/>
  <c r="D97" i="2" l="1"/>
  <c r="A97" i="2" s="1"/>
  <c r="E96" i="2"/>
  <c r="D33" i="2"/>
  <c r="A32" i="2"/>
  <c r="E32" i="2"/>
  <c r="B27" i="2"/>
  <c r="E97" i="2" l="1"/>
  <c r="D98" i="2"/>
  <c r="A98" i="2" s="1"/>
  <c r="D34" i="2"/>
  <c r="A33" i="2"/>
  <c r="E33" i="2"/>
  <c r="B28" i="2"/>
  <c r="D99" i="2" l="1"/>
  <c r="A99" i="2" s="1"/>
  <c r="E98" i="2"/>
  <c r="A34" i="2"/>
  <c r="E34" i="2"/>
  <c r="D35" i="2"/>
  <c r="B29" i="2"/>
  <c r="E99" i="2" l="1"/>
  <c r="D100" i="2"/>
  <c r="A100" i="2" s="1"/>
  <c r="A35" i="2"/>
  <c r="D36" i="2"/>
  <c r="E35" i="2"/>
  <c r="B30" i="2"/>
  <c r="D101" i="2" l="1"/>
  <c r="A101" i="2" s="1"/>
  <c r="E100" i="2"/>
  <c r="D37" i="2"/>
  <c r="E36" i="2"/>
  <c r="A36" i="2"/>
  <c r="B31" i="2"/>
  <c r="E101" i="2" l="1"/>
  <c r="D102" i="2"/>
  <c r="A102" i="2" s="1"/>
  <c r="E37" i="2"/>
  <c r="D38" i="2"/>
  <c r="A37" i="2"/>
  <c r="B32" i="2"/>
  <c r="D103" i="2" l="1"/>
  <c r="A103" i="2" s="1"/>
  <c r="E102" i="2"/>
  <c r="E38" i="2"/>
  <c r="A38" i="2"/>
  <c r="D39" i="2"/>
  <c r="B33" i="2"/>
  <c r="E103" i="2" l="1"/>
  <c r="D104" i="2"/>
  <c r="A104" i="2" s="1"/>
  <c r="E39" i="2"/>
  <c r="A39" i="2"/>
  <c r="D40" i="2"/>
  <c r="B34" i="2"/>
  <c r="D105" i="2" l="1"/>
  <c r="A105" i="2" s="1"/>
  <c r="E104" i="2"/>
  <c r="A40" i="2"/>
  <c r="D41" i="2"/>
  <c r="E40" i="2"/>
  <c r="B35" i="2"/>
  <c r="E105" i="2" l="1"/>
  <c r="D106" i="2"/>
  <c r="A106" i="2" s="1"/>
  <c r="D42" i="2"/>
  <c r="A41" i="2"/>
  <c r="E41" i="2"/>
  <c r="B36" i="2"/>
  <c r="D107" i="2" l="1"/>
  <c r="A107" i="2" s="1"/>
  <c r="E106" i="2"/>
  <c r="E42" i="2"/>
  <c r="D43" i="2"/>
  <c r="A42" i="2"/>
  <c r="B37" i="2"/>
  <c r="E107" i="2" l="1"/>
  <c r="D108" i="2"/>
  <c r="A108" i="2" s="1"/>
  <c r="E43" i="2"/>
  <c r="D44" i="2"/>
  <c r="D45" i="2" s="1"/>
  <c r="A43" i="2"/>
  <c r="B38" i="2"/>
  <c r="D109" i="2" l="1"/>
  <c r="A109" i="2" s="1"/>
  <c r="E108" i="2"/>
  <c r="A45" i="2"/>
  <c r="E45" i="2"/>
  <c r="E44" i="2"/>
  <c r="A44" i="2"/>
  <c r="B39" i="2"/>
  <c r="E109" i="2" l="1"/>
  <c r="D110" i="2"/>
  <c r="A110" i="2" s="1"/>
  <c r="B40" i="2"/>
  <c r="B41" i="2" s="1"/>
  <c r="E110" i="2" l="1"/>
  <c r="D111" i="2"/>
  <c r="A111" i="2" s="1"/>
  <c r="B42" i="2"/>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l="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1012" i="2" s="1"/>
  <c r="B1013" i="2" s="1"/>
  <c r="B1014" i="2" s="1"/>
  <c r="B1015" i="2" s="1"/>
  <c r="B1016" i="2" s="1"/>
  <c r="B1017" i="2" s="1"/>
  <c r="B1018" i="2" s="1"/>
  <c r="B1019" i="2" s="1"/>
  <c r="B1020" i="2" s="1"/>
  <c r="B1021" i="2" s="1"/>
  <c r="B1022" i="2" s="1"/>
  <c r="B1023" i="2" s="1"/>
  <c r="B1024" i="2" s="1"/>
  <c r="B1025" i="2" s="1"/>
  <c r="B1026" i="2" s="1"/>
  <c r="B1027" i="2" s="1"/>
  <c r="B1028" i="2" s="1"/>
  <c r="B1029" i="2" s="1"/>
  <c r="B1030" i="2" s="1"/>
  <c r="B1031" i="2" s="1"/>
  <c r="B1032" i="2" s="1"/>
  <c r="B1033" i="2" s="1"/>
  <c r="B1034" i="2" s="1"/>
  <c r="B1035" i="2" s="1"/>
  <c r="B1036" i="2" s="1"/>
  <c r="B1037" i="2" s="1"/>
  <c r="B1038" i="2" s="1"/>
  <c r="B1039" i="2" s="1"/>
  <c r="B1040" i="2" s="1"/>
  <c r="B1041" i="2" s="1"/>
  <c r="B1042" i="2" s="1"/>
  <c r="B1043" i="2" s="1"/>
  <c r="B1044" i="2" s="1"/>
  <c r="B1045" i="2" s="1"/>
  <c r="B1046" i="2" s="1"/>
  <c r="B1047" i="2" s="1"/>
  <c r="B1048" i="2" s="1"/>
  <c r="B1049" i="2" s="1"/>
  <c r="B1050" i="2" s="1"/>
  <c r="B1051" i="2" s="1"/>
  <c r="B1052" i="2" s="1"/>
  <c r="B1053" i="2" s="1"/>
  <c r="B1054" i="2" s="1"/>
  <c r="B1055" i="2" s="1"/>
  <c r="B1056" i="2" s="1"/>
  <c r="B1057" i="2" s="1"/>
  <c r="B1058" i="2" s="1"/>
  <c r="B1059" i="2" s="1"/>
  <c r="B1060" i="2" s="1"/>
  <c r="B1061" i="2" s="1"/>
  <c r="B1062" i="2" s="1"/>
  <c r="B1063" i="2" s="1"/>
  <c r="B1064" i="2" s="1"/>
  <c r="B1065" i="2" s="1"/>
  <c r="B1066" i="2" s="1"/>
  <c r="B1067" i="2" s="1"/>
  <c r="B1068" i="2" s="1"/>
  <c r="E111" i="2"/>
  <c r="D112" i="2"/>
  <c r="A112" i="2" s="1"/>
  <c r="W11" i="2"/>
  <c r="W13" i="2"/>
  <c r="W16" i="2"/>
  <c r="W19" i="2"/>
  <c r="W15" i="2"/>
  <c r="W17" i="2"/>
  <c r="W12" i="2"/>
  <c r="W14" i="2"/>
  <c r="W18" i="2"/>
  <c r="W263" i="2" l="1"/>
  <c r="W22" i="2"/>
  <c r="W218" i="2"/>
  <c r="W160" i="2"/>
  <c r="W331" i="2"/>
  <c r="W76" i="2"/>
  <c r="W33" i="2"/>
  <c r="W44" i="2"/>
  <c r="W25" i="2"/>
  <c r="W46" i="2"/>
  <c r="W141" i="2"/>
  <c r="W165" i="2"/>
  <c r="W71" i="2"/>
  <c r="W32" i="2"/>
  <c r="W69" i="2"/>
  <c r="W338" i="2"/>
  <c r="W29" i="2"/>
  <c r="W174" i="2"/>
  <c r="W31" i="2"/>
  <c r="W24" i="2"/>
  <c r="W193" i="2"/>
  <c r="W68" i="2"/>
  <c r="W84" i="2"/>
  <c r="W298" i="2"/>
  <c r="W304" i="2"/>
  <c r="W70" i="2"/>
  <c r="W284" i="2"/>
  <c r="W178" i="2"/>
  <c r="W242" i="2"/>
  <c r="W286" i="2"/>
  <c r="W183" i="2"/>
  <c r="W330" i="2"/>
  <c r="W336" i="2"/>
  <c r="W36" i="2"/>
  <c r="W229" i="2"/>
  <c r="W198" i="2"/>
  <c r="W189" i="2"/>
  <c r="W247" i="2"/>
  <c r="W153" i="2"/>
  <c r="W35" i="2"/>
  <c r="W231" i="2"/>
  <c r="W83" i="2"/>
  <c r="W203" i="2"/>
  <c r="W194" i="2"/>
  <c r="W168" i="2"/>
  <c r="W327" i="2"/>
  <c r="W208" i="2"/>
  <c r="W301" i="2"/>
  <c r="W143" i="2"/>
  <c r="W246" i="2"/>
  <c r="W285" i="2"/>
  <c r="W226" i="2"/>
  <c r="W313" i="2"/>
  <c r="W322" i="2"/>
  <c r="W296" i="2"/>
  <c r="W62" i="2"/>
  <c r="W146" i="2"/>
  <c r="W95" i="2"/>
  <c r="W283" i="2"/>
  <c r="W180" i="2"/>
  <c r="W85" i="2"/>
  <c r="W278" i="2"/>
  <c r="W325" i="2"/>
  <c r="W182" i="2"/>
  <c r="W157" i="2"/>
  <c r="W162" i="2"/>
  <c r="W206" i="2"/>
  <c r="W149" i="2"/>
  <c r="W289" i="2"/>
  <c r="W52" i="2"/>
  <c r="W65" i="2"/>
  <c r="W103" i="2"/>
  <c r="W142" i="2"/>
  <c r="W100" i="2"/>
  <c r="W311" i="2"/>
  <c r="W262" i="2"/>
  <c r="W317" i="2"/>
  <c r="W102" i="2"/>
  <c r="W316" i="2"/>
  <c r="W297" i="2"/>
  <c r="W56" i="2"/>
  <c r="W148" i="2"/>
  <c r="W41" i="2"/>
  <c r="W23" i="2"/>
  <c r="W101" i="2"/>
  <c r="W134" i="2"/>
  <c r="W221" i="2"/>
  <c r="W214" i="2"/>
  <c r="W227" i="2"/>
  <c r="W47" i="2"/>
  <c r="W77" i="2"/>
  <c r="W126" i="2"/>
  <c r="W129" i="2"/>
  <c r="W137" i="2"/>
  <c r="W244" i="2"/>
  <c r="W217" i="2"/>
  <c r="W119" i="2"/>
  <c r="W272" i="2"/>
  <c r="W275" i="2"/>
  <c r="W258" i="2"/>
  <c r="W232" i="2"/>
  <c r="W265" i="2"/>
  <c r="W277" i="2"/>
  <c r="W94" i="2"/>
  <c r="W109" i="2"/>
  <c r="W138" i="2"/>
  <c r="W309" i="2"/>
  <c r="W264" i="2"/>
  <c r="W287" i="2"/>
  <c r="W314" i="2"/>
  <c r="W133" i="2"/>
  <c r="W334" i="2"/>
  <c r="W224" i="2"/>
  <c r="W163" i="2"/>
  <c r="W140" i="2"/>
  <c r="W191" i="2"/>
  <c r="W53" i="2"/>
  <c r="W136" i="2"/>
  <c r="W333" i="2"/>
  <c r="W186" i="2"/>
  <c r="W256" i="2"/>
  <c r="W45" i="2"/>
  <c r="W54" i="2"/>
  <c r="W268" i="2"/>
  <c r="W34" i="2"/>
  <c r="W81" i="2"/>
  <c r="W295" i="2"/>
  <c r="W127" i="2"/>
  <c r="W238" i="2"/>
  <c r="W215" i="2"/>
  <c r="W293" i="2"/>
  <c r="W205" i="2"/>
  <c r="W122" i="2"/>
  <c r="W192" i="2"/>
  <c r="W80" i="2"/>
  <c r="W150" i="2"/>
  <c r="W93" i="2"/>
  <c r="W181" i="2"/>
  <c r="W110" i="2"/>
  <c r="W269" i="2"/>
  <c r="W123" i="2"/>
  <c r="W151" i="2"/>
  <c r="W250" i="2"/>
  <c r="W320" i="2"/>
  <c r="W225" i="2"/>
  <c r="W116" i="2"/>
  <c r="W26" i="2"/>
  <c r="W112" i="2"/>
  <c r="W159" i="2"/>
  <c r="W184" i="2"/>
  <c r="W310" i="2"/>
  <c r="W155" i="2"/>
  <c r="W114" i="2"/>
  <c r="W158" i="2"/>
  <c r="W237" i="2"/>
  <c r="W202" i="2"/>
  <c r="W121" i="2"/>
  <c r="W42" i="2"/>
  <c r="W48" i="2"/>
  <c r="W113" i="2"/>
  <c r="W28" i="2"/>
  <c r="W328" i="2"/>
  <c r="W169" i="2"/>
  <c r="W30" i="2"/>
  <c r="W308" i="2"/>
  <c r="W74" i="2"/>
  <c r="W170" i="2"/>
  <c r="W21" i="2"/>
  <c r="W197" i="2"/>
  <c r="W118" i="2"/>
  <c r="W332" i="2"/>
  <c r="W98" i="2"/>
  <c r="W167" i="2"/>
  <c r="W255" i="2"/>
  <c r="W302" i="2"/>
  <c r="W97" i="2"/>
  <c r="W55" i="2"/>
  <c r="W212" i="2"/>
  <c r="W288" i="2"/>
  <c r="W235" i="2"/>
  <c r="W204" i="2"/>
  <c r="W105" i="2"/>
  <c r="W177" i="2"/>
  <c r="W66" i="2"/>
  <c r="W40" i="2"/>
  <c r="W89" i="2"/>
  <c r="W207" i="2"/>
  <c r="W236" i="2"/>
  <c r="W280" i="2"/>
  <c r="W201" i="2"/>
  <c r="W324" i="2"/>
  <c r="W86" i="2"/>
  <c r="W164" i="2"/>
  <c r="W175" i="2"/>
  <c r="W326" i="2"/>
  <c r="W135" i="2"/>
  <c r="W300" i="2"/>
  <c r="W108" i="2"/>
  <c r="W152" i="2"/>
  <c r="W187" i="2"/>
  <c r="W196" i="2"/>
  <c r="W87" i="2"/>
  <c r="W292" i="2"/>
  <c r="W185" i="2"/>
  <c r="W64" i="2"/>
  <c r="W230" i="2"/>
  <c r="W144" i="2"/>
  <c r="W294" i="2"/>
  <c r="W49" i="2"/>
  <c r="W210" i="2"/>
  <c r="W248" i="2"/>
  <c r="W223" i="2"/>
  <c r="W88" i="2"/>
  <c r="W337" i="2"/>
  <c r="W132" i="2"/>
  <c r="W50" i="2"/>
  <c r="W90" i="2"/>
  <c r="W166" i="2"/>
  <c r="W125" i="2"/>
  <c r="W82" i="2"/>
  <c r="W120" i="2"/>
  <c r="W172" i="2"/>
  <c r="W216" i="2"/>
  <c r="W315" i="2"/>
  <c r="W260" i="2"/>
  <c r="W291" i="2"/>
  <c r="W106" i="2"/>
  <c r="W92" i="2"/>
  <c r="W188" i="2"/>
  <c r="W318" i="2"/>
  <c r="W271" i="2"/>
  <c r="W305" i="2"/>
  <c r="W130" i="2"/>
  <c r="W104" i="2"/>
  <c r="W219" i="2"/>
  <c r="W282" i="2"/>
  <c r="W161" i="2"/>
  <c r="W39" i="2"/>
  <c r="W261" i="2"/>
  <c r="W239" i="2"/>
  <c r="W75" i="2"/>
  <c r="W319" i="2"/>
  <c r="W233" i="2"/>
  <c r="W27" i="2"/>
  <c r="W117" i="2"/>
  <c r="W253" i="2"/>
  <c r="W63" i="2"/>
  <c r="W61" i="2"/>
  <c r="W58" i="2"/>
  <c r="W128" i="2"/>
  <c r="W154" i="2"/>
  <c r="W91" i="2"/>
  <c r="W199" i="2"/>
  <c r="W274" i="2"/>
  <c r="W312" i="2"/>
  <c r="W173" i="2"/>
  <c r="W270" i="2"/>
  <c r="W228" i="2"/>
  <c r="W329" i="2"/>
  <c r="W51" i="2"/>
  <c r="W96" i="2"/>
  <c r="W209" i="2"/>
  <c r="W67" i="2"/>
  <c r="W245" i="2"/>
  <c r="W276" i="2"/>
  <c r="W38" i="2"/>
  <c r="W252" i="2"/>
  <c r="W303" i="2"/>
  <c r="W43" i="2"/>
  <c r="W72" i="2"/>
  <c r="W222" i="2"/>
  <c r="W335" i="2"/>
  <c r="W266" i="2"/>
  <c r="W78" i="2"/>
  <c r="W111" i="2"/>
  <c r="W299" i="2"/>
  <c r="W124" i="2"/>
  <c r="W279" i="2"/>
  <c r="W254" i="2"/>
  <c r="W306" i="2"/>
  <c r="W79" i="2"/>
  <c r="W37" i="2"/>
  <c r="W59" i="2"/>
  <c r="W176" i="2"/>
  <c r="W251" i="2"/>
  <c r="W234" i="2"/>
  <c r="W240" i="2"/>
  <c r="W115" i="2"/>
  <c r="W220" i="2"/>
  <c r="W281" i="2"/>
  <c r="W60" i="2"/>
  <c r="W213" i="2"/>
  <c r="W190" i="2"/>
  <c r="W257" i="2"/>
  <c r="W241" i="2"/>
  <c r="W131" i="2"/>
  <c r="W200" i="2"/>
  <c r="W290" i="2"/>
  <c r="W249" i="2"/>
  <c r="W156" i="2"/>
  <c r="W145" i="2"/>
  <c r="W259" i="2"/>
  <c r="W73" i="2"/>
  <c r="W323" i="2"/>
  <c r="W147" i="2"/>
  <c r="W57" i="2"/>
  <c r="W307" i="2"/>
  <c r="W139" i="2"/>
  <c r="W20" i="2"/>
  <c r="W195" i="2"/>
  <c r="W107" i="2"/>
  <c r="W211" i="2"/>
  <c r="W179" i="2"/>
  <c r="W171" i="2"/>
  <c r="W267" i="2"/>
  <c r="W273" i="2"/>
  <c r="W243" i="2"/>
  <c r="W321" i="2"/>
  <c r="W99" i="2"/>
  <c r="E112" i="2"/>
  <c r="D113" i="2"/>
  <c r="A113" i="2" s="1"/>
  <c r="E113" i="2" l="1"/>
  <c r="D114" i="2"/>
  <c r="A114" i="2" s="1"/>
  <c r="E114" i="2" l="1"/>
  <c r="D115" i="2"/>
  <c r="A115" i="2" s="1"/>
  <c r="E115" i="2" l="1"/>
  <c r="D116" i="2"/>
  <c r="A116" i="2" s="1"/>
  <c r="E116" i="2" l="1"/>
  <c r="D117" i="2"/>
  <c r="A117" i="2" s="1"/>
  <c r="E117" i="2" l="1"/>
  <c r="D118" i="2"/>
  <c r="A118" i="2" s="1"/>
  <c r="E118" i="2" l="1"/>
  <c r="D119" i="2"/>
  <c r="A119" i="2" s="1"/>
  <c r="E119" i="2" l="1"/>
  <c r="D120" i="2"/>
  <c r="A120" i="2" s="1"/>
  <c r="E120" i="2" l="1"/>
  <c r="D121" i="2"/>
  <c r="A121" i="2" s="1"/>
  <c r="E121" i="2" l="1"/>
  <c r="D122" i="2"/>
  <c r="A122" i="2" s="1"/>
  <c r="E122" i="2" l="1"/>
  <c r="D123" i="2"/>
  <c r="A123" i="2" s="1"/>
  <c r="E123" i="2" l="1"/>
  <c r="D124" i="2"/>
  <c r="A124" i="2" s="1"/>
  <c r="E124" i="2" l="1"/>
  <c r="D125" i="2"/>
  <c r="A125" i="2" s="1"/>
  <c r="E125" i="2" l="1"/>
  <c r="D126" i="2"/>
  <c r="A126" i="2" s="1"/>
  <c r="E126" i="2" l="1"/>
  <c r="D127" i="2"/>
  <c r="A127" i="2" s="1"/>
  <c r="E127" i="2" l="1"/>
  <c r="D128" i="2"/>
  <c r="A128" i="2" s="1"/>
  <c r="E128" i="2" l="1"/>
  <c r="D129" i="2"/>
  <c r="A129" i="2" s="1"/>
  <c r="E129" i="2" l="1"/>
  <c r="D130" i="2"/>
  <c r="A130" i="2" s="1"/>
  <c r="E130" i="2" l="1"/>
  <c r="D131" i="2"/>
  <c r="A131" i="2" s="1"/>
  <c r="E131" i="2" l="1"/>
  <c r="D132" i="2"/>
  <c r="A132" i="2" s="1"/>
  <c r="E132" i="2" l="1"/>
  <c r="D133" i="2"/>
  <c r="A133" i="2" s="1"/>
  <c r="E133" i="2" l="1"/>
  <c r="D134" i="2"/>
  <c r="A134" i="2" s="1"/>
  <c r="E134" i="2" l="1"/>
  <c r="D135" i="2"/>
  <c r="A135" i="2" s="1"/>
  <c r="E135" i="2" l="1"/>
  <c r="D136" i="2"/>
  <c r="A136" i="2" s="1"/>
  <c r="E136" i="2" l="1"/>
  <c r="D137" i="2"/>
  <c r="A137" i="2" s="1"/>
  <c r="E137" i="2" l="1"/>
  <c r="D138" i="2"/>
  <c r="A138" i="2" s="1"/>
  <c r="E138" i="2" l="1"/>
  <c r="D139" i="2"/>
  <c r="A139" i="2" s="1"/>
  <c r="E139" i="2" l="1"/>
  <c r="D140" i="2"/>
  <c r="A140" i="2" s="1"/>
  <c r="E140" i="2" l="1"/>
  <c r="D141" i="2"/>
  <c r="A141" i="2" s="1"/>
  <c r="E141" i="2" l="1"/>
  <c r="D142" i="2"/>
  <c r="A142" i="2" s="1"/>
  <c r="E142" i="2" l="1"/>
  <c r="D143" i="2"/>
  <c r="A143" i="2" s="1"/>
  <c r="E143" i="2" l="1"/>
  <c r="D144" i="2"/>
  <c r="A144" i="2" s="1"/>
  <c r="E144" i="2" l="1"/>
  <c r="D145" i="2"/>
  <c r="A145" i="2" s="1"/>
  <c r="E145" i="2" l="1"/>
  <c r="D146" i="2"/>
  <c r="A146" i="2" s="1"/>
  <c r="E146" i="2" l="1"/>
  <c r="D147" i="2"/>
  <c r="A147" i="2" s="1"/>
  <c r="E147" i="2" l="1"/>
  <c r="D148" i="2"/>
  <c r="A148" i="2" s="1"/>
  <c r="E148" i="2" l="1"/>
  <c r="D149" i="2"/>
  <c r="A149" i="2" s="1"/>
  <c r="E149" i="2" l="1"/>
  <c r="D150" i="2"/>
  <c r="A150" i="2" s="1"/>
  <c r="E150" i="2" l="1"/>
  <c r="D151" i="2"/>
  <c r="A151" i="2" s="1"/>
  <c r="E151" i="2" l="1"/>
  <c r="D152" i="2"/>
  <c r="A152" i="2" s="1"/>
  <c r="E152" i="2" l="1"/>
  <c r="D153" i="2"/>
  <c r="A153" i="2" s="1"/>
  <c r="E153" i="2" l="1"/>
  <c r="D154" i="2"/>
  <c r="A154" i="2" s="1"/>
  <c r="E154" i="2" l="1"/>
  <c r="D155" i="2"/>
  <c r="A155" i="2" s="1"/>
  <c r="E155" i="2" l="1"/>
  <c r="D156" i="2"/>
  <c r="A156" i="2" s="1"/>
  <c r="E156" i="2" l="1"/>
  <c r="D157" i="2"/>
  <c r="A157" i="2" s="1"/>
  <c r="E157" i="2" l="1"/>
  <c r="D158" i="2"/>
  <c r="A158" i="2" s="1"/>
  <c r="E158" i="2" l="1"/>
  <c r="D159" i="2"/>
  <c r="A159" i="2" s="1"/>
  <c r="E159" i="2" l="1"/>
  <c r="D160" i="2"/>
  <c r="A160" i="2" s="1"/>
  <c r="E160" i="2" l="1"/>
  <c r="D161" i="2"/>
  <c r="A161" i="2" s="1"/>
  <c r="E161" i="2" l="1"/>
  <c r="D162" i="2"/>
  <c r="A162" i="2" s="1"/>
  <c r="E162" i="2" l="1"/>
  <c r="D163" i="2"/>
  <c r="A163" i="2" s="1"/>
  <c r="E163" i="2" l="1"/>
  <c r="D164" i="2"/>
  <c r="A164" i="2" s="1"/>
  <c r="E164" i="2" l="1"/>
  <c r="D165" i="2"/>
  <c r="A165" i="2" s="1"/>
  <c r="E165" i="2" l="1"/>
  <c r="D166" i="2"/>
  <c r="A166" i="2" s="1"/>
  <c r="E166" i="2" l="1"/>
  <c r="D167" i="2"/>
  <c r="A167" i="2" s="1"/>
  <c r="E167" i="2" l="1"/>
  <c r="D168" i="2"/>
  <c r="A168" i="2" s="1"/>
  <c r="E168" i="2" l="1"/>
  <c r="D169" i="2"/>
  <c r="A169" i="2" s="1"/>
  <c r="E169" i="2" l="1"/>
  <c r="D170" i="2"/>
  <c r="A170" i="2" s="1"/>
  <c r="E170" i="2" l="1"/>
  <c r="D171" i="2"/>
  <c r="A171" i="2" s="1"/>
  <c r="E171" i="2" l="1"/>
  <c r="D172" i="2"/>
  <c r="A172" i="2" s="1"/>
  <c r="E172" i="2" l="1"/>
  <c r="D173" i="2"/>
  <c r="A173" i="2" s="1"/>
  <c r="E173" i="2" l="1"/>
  <c r="D174" i="2"/>
  <c r="A174" i="2" s="1"/>
  <c r="E174" i="2" l="1"/>
  <c r="D175" i="2"/>
  <c r="A175" i="2" s="1"/>
  <c r="E175" i="2" l="1"/>
  <c r="D176" i="2"/>
  <c r="A176" i="2" s="1"/>
  <c r="E176" i="2" l="1"/>
  <c r="D177" i="2"/>
  <c r="A177" i="2" s="1"/>
  <c r="E177" i="2" l="1"/>
  <c r="D178" i="2"/>
  <c r="A178" i="2" s="1"/>
  <c r="E178" i="2" l="1"/>
  <c r="D179" i="2"/>
  <c r="A179" i="2" s="1"/>
  <c r="E179" i="2" l="1"/>
  <c r="D180" i="2"/>
  <c r="A180" i="2" s="1"/>
  <c r="E180" i="2" l="1"/>
  <c r="D181" i="2"/>
  <c r="A181" i="2" s="1"/>
  <c r="E181" i="2" l="1"/>
  <c r="D182" i="2"/>
  <c r="A182" i="2" s="1"/>
  <c r="E182" i="2" l="1"/>
  <c r="D183" i="2"/>
  <c r="A183" i="2" s="1"/>
  <c r="E183" i="2" l="1"/>
  <c r="D184" i="2"/>
  <c r="A184" i="2" s="1"/>
  <c r="E184" i="2" l="1"/>
  <c r="D185" i="2"/>
  <c r="A185" i="2" s="1"/>
  <c r="E185" i="2" l="1"/>
  <c r="D186" i="2"/>
  <c r="A186" i="2" s="1"/>
  <c r="E186" i="2" l="1"/>
  <c r="D187" i="2"/>
  <c r="A187" i="2" s="1"/>
  <c r="E187" i="2" l="1"/>
  <c r="D188" i="2"/>
  <c r="A188" i="2" s="1"/>
  <c r="E188" i="2" l="1"/>
  <c r="D189" i="2"/>
  <c r="A189" i="2" s="1"/>
  <c r="E189" i="2" l="1"/>
  <c r="D190" i="2"/>
  <c r="A190" i="2" s="1"/>
  <c r="E190" i="2" l="1"/>
  <c r="D191" i="2"/>
  <c r="A191" i="2" s="1"/>
  <c r="E191" i="2" l="1"/>
  <c r="D192" i="2"/>
  <c r="A192" i="2" s="1"/>
  <c r="E192" i="2" l="1"/>
  <c r="D193" i="2"/>
  <c r="A193" i="2" s="1"/>
  <c r="E193" i="2" l="1"/>
  <c r="D194" i="2"/>
  <c r="A194" i="2" s="1"/>
  <c r="E194" i="2" l="1"/>
  <c r="D195" i="2"/>
  <c r="A195" i="2" s="1"/>
  <c r="E195" i="2" l="1"/>
  <c r="D196" i="2"/>
  <c r="A196" i="2" s="1"/>
  <c r="E196" i="2" l="1"/>
  <c r="D197" i="2"/>
  <c r="A197" i="2" s="1"/>
  <c r="E197" i="2" l="1"/>
  <c r="D198" i="2"/>
  <c r="A198" i="2" s="1"/>
  <c r="E198" i="2" l="1"/>
  <c r="D199" i="2"/>
  <c r="A199" i="2" s="1"/>
  <c r="E199" i="2" l="1"/>
  <c r="D200" i="2"/>
  <c r="A200" i="2" s="1"/>
  <c r="E200" i="2" l="1"/>
  <c r="D201" i="2"/>
  <c r="A201" i="2" s="1"/>
  <c r="E201" i="2" l="1"/>
  <c r="D202" i="2"/>
  <c r="A202" i="2" s="1"/>
  <c r="E202" i="2" l="1"/>
  <c r="D203" i="2"/>
  <c r="A203" i="2" s="1"/>
  <c r="E203" i="2" l="1"/>
  <c r="D204" i="2"/>
  <c r="A204" i="2" s="1"/>
  <c r="D205" i="2" l="1"/>
  <c r="A205" i="2" s="1"/>
  <c r="E204" i="2"/>
  <c r="E205" i="2" l="1"/>
  <c r="D206" i="2"/>
  <c r="A206" i="2" s="1"/>
  <c r="E206" i="2" l="1"/>
  <c r="D207" i="2"/>
  <c r="A207" i="2" s="1"/>
  <c r="E207" i="2" l="1"/>
  <c r="D208" i="2"/>
  <c r="A208" i="2" s="1"/>
  <c r="E208" i="2" l="1"/>
  <c r="D209" i="2"/>
  <c r="A209" i="2" s="1"/>
  <c r="E209" i="2" l="1"/>
  <c r="D210" i="2"/>
  <c r="A210" i="2" s="1"/>
  <c r="E210" i="2" l="1"/>
  <c r="D211" i="2"/>
  <c r="A211" i="2" s="1"/>
  <c r="E211" i="2" l="1"/>
  <c r="D212" i="2"/>
  <c r="A212" i="2" s="1"/>
  <c r="D213" i="2" l="1"/>
  <c r="A213" i="2" s="1"/>
  <c r="E212" i="2"/>
  <c r="E213" i="2" l="1"/>
  <c r="D214" i="2"/>
  <c r="A214" i="2" s="1"/>
  <c r="E214" i="2" l="1"/>
  <c r="D215" i="2"/>
  <c r="A215" i="2" s="1"/>
  <c r="E215" i="2" l="1"/>
  <c r="D216" i="2"/>
  <c r="A216" i="2" s="1"/>
  <c r="E216" i="2" l="1"/>
  <c r="D217" i="2"/>
  <c r="A217" i="2" s="1"/>
  <c r="E217" i="2" l="1"/>
  <c r="D218" i="2"/>
  <c r="A218" i="2" s="1"/>
  <c r="E218" i="2" l="1"/>
  <c r="D219" i="2"/>
  <c r="A219" i="2" s="1"/>
  <c r="E219" i="2" l="1"/>
  <c r="D220" i="2"/>
  <c r="A220" i="2" s="1"/>
  <c r="D221" i="2" l="1"/>
  <c r="A221" i="2" s="1"/>
  <c r="E220" i="2"/>
  <c r="E221" i="2" l="1"/>
  <c r="D222" i="2"/>
  <c r="A222" i="2" s="1"/>
  <c r="E222" i="2" l="1"/>
  <c r="D223" i="2"/>
  <c r="A223" i="2" s="1"/>
  <c r="E223" i="2" l="1"/>
  <c r="D224" i="2"/>
  <c r="A224" i="2" s="1"/>
  <c r="E224" i="2" l="1"/>
  <c r="D225" i="2"/>
  <c r="A225" i="2" s="1"/>
  <c r="E225" i="2" l="1"/>
  <c r="D226" i="2"/>
  <c r="A226" i="2" s="1"/>
  <c r="E226" i="2" l="1"/>
  <c r="D227" i="2"/>
  <c r="A227" i="2" s="1"/>
  <c r="E227" i="2" l="1"/>
  <c r="D228" i="2"/>
  <c r="A228" i="2" s="1"/>
  <c r="D229" i="2" l="1"/>
  <c r="A229" i="2" s="1"/>
  <c r="E228" i="2"/>
  <c r="E229" i="2" l="1"/>
  <c r="D230" i="2"/>
  <c r="A230" i="2" s="1"/>
  <c r="E230" i="2" l="1"/>
  <c r="D231" i="2"/>
  <c r="A231" i="2" s="1"/>
  <c r="E231" i="2" l="1"/>
  <c r="D232" i="2"/>
  <c r="A232" i="2" s="1"/>
  <c r="E232" i="2" l="1"/>
  <c r="D233" i="2"/>
  <c r="A233" i="2" s="1"/>
  <c r="E233" i="2" l="1"/>
  <c r="D234" i="2"/>
  <c r="A234" i="2" s="1"/>
  <c r="E234" i="2" l="1"/>
  <c r="D235" i="2"/>
  <c r="A235" i="2" s="1"/>
  <c r="E235" i="2" l="1"/>
  <c r="D236" i="2"/>
  <c r="A236" i="2" s="1"/>
  <c r="D237" i="2" l="1"/>
  <c r="A237" i="2" s="1"/>
  <c r="E236" i="2"/>
  <c r="E237" i="2" l="1"/>
  <c r="D238" i="2"/>
  <c r="A238" i="2" s="1"/>
  <c r="E238" i="2" l="1"/>
  <c r="D239" i="2"/>
  <c r="A239" i="2" s="1"/>
  <c r="E239" i="2" l="1"/>
  <c r="D240" i="2"/>
  <c r="A240" i="2" s="1"/>
  <c r="E240" i="2" l="1"/>
  <c r="D241" i="2"/>
  <c r="A241" i="2" s="1"/>
  <c r="E241" i="2" l="1"/>
  <c r="D242" i="2"/>
  <c r="A242" i="2" s="1"/>
  <c r="E242" i="2" l="1"/>
  <c r="D243" i="2"/>
  <c r="A243" i="2" s="1"/>
  <c r="E243" i="2" l="1"/>
  <c r="D244" i="2"/>
  <c r="A244" i="2" s="1"/>
  <c r="E244" i="2" l="1"/>
  <c r="D245" i="2"/>
  <c r="A245" i="2" s="1"/>
  <c r="E245" i="2" l="1"/>
  <c r="D246" i="2"/>
  <c r="A246" i="2" s="1"/>
  <c r="E246" i="2" l="1"/>
  <c r="D247" i="2"/>
  <c r="A247" i="2" s="1"/>
  <c r="E247" i="2" l="1"/>
  <c r="D248" i="2"/>
  <c r="A248" i="2" s="1"/>
  <c r="E248" i="2" l="1"/>
  <c r="D249" i="2"/>
  <c r="A249" i="2" s="1"/>
  <c r="E249" i="2" l="1"/>
  <c r="D250" i="2"/>
  <c r="A250" i="2" s="1"/>
  <c r="E250" i="2" l="1"/>
  <c r="D251" i="2"/>
  <c r="A251" i="2" s="1"/>
  <c r="E251" i="2" l="1"/>
  <c r="D252" i="2"/>
  <c r="A252" i="2" s="1"/>
  <c r="E252" i="2" l="1"/>
  <c r="D253" i="2"/>
  <c r="A253" i="2" s="1"/>
  <c r="E253" i="2" l="1"/>
  <c r="D254" i="2"/>
  <c r="A254" i="2" s="1"/>
  <c r="E254" i="2" l="1"/>
  <c r="D255" i="2"/>
  <c r="A255" i="2" s="1"/>
  <c r="E255" i="2" l="1"/>
  <c r="D256" i="2"/>
  <c r="A256" i="2" s="1"/>
  <c r="E256" i="2" l="1"/>
  <c r="D257" i="2"/>
  <c r="A257" i="2" s="1"/>
  <c r="E257" i="2" l="1"/>
  <c r="D258" i="2"/>
  <c r="A258" i="2" s="1"/>
  <c r="E258" i="2" l="1"/>
  <c r="D259" i="2"/>
  <c r="A259" i="2" s="1"/>
  <c r="E259" i="2" l="1"/>
  <c r="D260" i="2"/>
  <c r="A260" i="2" s="1"/>
  <c r="E260" i="2" l="1"/>
  <c r="D261" i="2"/>
  <c r="A261" i="2" s="1"/>
  <c r="E261" i="2" l="1"/>
  <c r="D262" i="2"/>
  <c r="A262" i="2" s="1"/>
  <c r="E262" i="2" l="1"/>
  <c r="D263" i="2"/>
  <c r="A263" i="2" s="1"/>
  <c r="E263" i="2" l="1"/>
  <c r="D264" i="2"/>
  <c r="A264" i="2" s="1"/>
  <c r="E264" i="2" l="1"/>
  <c r="D265" i="2"/>
  <c r="A265" i="2" s="1"/>
  <c r="E265" i="2" l="1"/>
  <c r="D266" i="2"/>
  <c r="A266" i="2" s="1"/>
  <c r="E266" i="2" l="1"/>
  <c r="D267" i="2"/>
  <c r="A267" i="2" s="1"/>
  <c r="E267" i="2" l="1"/>
  <c r="D268" i="2"/>
  <c r="A268" i="2" s="1"/>
  <c r="E268" i="2" l="1"/>
  <c r="D269" i="2"/>
  <c r="A269" i="2" s="1"/>
  <c r="E269" i="2" l="1"/>
  <c r="D270" i="2"/>
  <c r="A270" i="2" s="1"/>
  <c r="E270" i="2" l="1"/>
  <c r="D271" i="2"/>
  <c r="A271" i="2" s="1"/>
  <c r="E271" i="2" l="1"/>
  <c r="D272" i="2"/>
  <c r="A272" i="2" s="1"/>
  <c r="E272" i="2" l="1"/>
  <c r="D273" i="2"/>
  <c r="A273" i="2" s="1"/>
  <c r="E273" i="2" l="1"/>
  <c r="D274" i="2"/>
  <c r="A274" i="2" s="1"/>
  <c r="E274" i="2" l="1"/>
  <c r="D275" i="2"/>
  <c r="A275" i="2" s="1"/>
  <c r="E275" i="2" l="1"/>
  <c r="D276" i="2"/>
  <c r="A276" i="2" s="1"/>
  <c r="E276" i="2" l="1"/>
  <c r="D277" i="2"/>
  <c r="A277" i="2" s="1"/>
  <c r="E277" i="2" l="1"/>
  <c r="D278" i="2"/>
  <c r="A278" i="2" s="1"/>
  <c r="E278" i="2" l="1"/>
  <c r="D279" i="2"/>
  <c r="A279" i="2" s="1"/>
  <c r="E279" i="2" l="1"/>
  <c r="D280" i="2"/>
  <c r="A280" i="2" s="1"/>
  <c r="E280" i="2" l="1"/>
  <c r="D281" i="2"/>
  <c r="A281" i="2" s="1"/>
  <c r="E281" i="2" l="1"/>
  <c r="D282" i="2"/>
  <c r="A282" i="2" s="1"/>
  <c r="E282" i="2" l="1"/>
  <c r="D283" i="2"/>
  <c r="A283" i="2" s="1"/>
  <c r="E283" i="2" l="1"/>
  <c r="D284" i="2"/>
  <c r="A284" i="2" s="1"/>
  <c r="E284" i="2" l="1"/>
  <c r="D285" i="2"/>
  <c r="A285" i="2" s="1"/>
  <c r="E285" i="2" l="1"/>
  <c r="D286" i="2"/>
  <c r="A286" i="2" s="1"/>
  <c r="E286" i="2" l="1"/>
  <c r="D287" i="2"/>
  <c r="A287" i="2" s="1"/>
  <c r="E287" i="2" l="1"/>
  <c r="D288" i="2"/>
  <c r="A288" i="2" s="1"/>
  <c r="E288" i="2" l="1"/>
  <c r="D289" i="2"/>
  <c r="A289" i="2" s="1"/>
  <c r="E289" i="2" l="1"/>
  <c r="D290" i="2"/>
  <c r="A290" i="2" s="1"/>
  <c r="E290" i="2" l="1"/>
  <c r="D291" i="2"/>
  <c r="A291" i="2" s="1"/>
  <c r="E291" i="2" l="1"/>
  <c r="D292" i="2"/>
  <c r="A292" i="2" s="1"/>
  <c r="E292" i="2" l="1"/>
  <c r="D293" i="2"/>
  <c r="A293" i="2" s="1"/>
  <c r="E293" i="2" l="1"/>
  <c r="D294" i="2"/>
  <c r="A294" i="2" s="1"/>
  <c r="E294" i="2" l="1"/>
  <c r="D295" i="2"/>
  <c r="A295" i="2" s="1"/>
  <c r="D296" i="2" l="1"/>
  <c r="A296" i="2" s="1"/>
  <c r="E295" i="2"/>
  <c r="E296" i="2" l="1"/>
  <c r="D297" i="2"/>
  <c r="A297" i="2" s="1"/>
  <c r="E297" i="2" l="1"/>
  <c r="D298" i="2"/>
  <c r="A298" i="2" s="1"/>
  <c r="E298" i="2" l="1"/>
  <c r="D299" i="2"/>
  <c r="A299" i="2" s="1"/>
  <c r="E299" i="2" l="1"/>
  <c r="D300" i="2"/>
  <c r="A300" i="2" s="1"/>
  <c r="E300" i="2" l="1"/>
  <c r="D301" i="2"/>
  <c r="A301" i="2" s="1"/>
  <c r="E301" i="2" l="1"/>
  <c r="D302" i="2"/>
  <c r="A302" i="2" s="1"/>
  <c r="E302" i="2" l="1"/>
  <c r="D303" i="2"/>
  <c r="A303" i="2" s="1"/>
  <c r="D304" i="2" l="1"/>
  <c r="A304" i="2" s="1"/>
  <c r="E303" i="2"/>
  <c r="E304" i="2" l="1"/>
  <c r="D305" i="2"/>
  <c r="A305" i="2" s="1"/>
  <c r="E305" i="2" l="1"/>
  <c r="D306" i="2"/>
  <c r="A306" i="2" s="1"/>
  <c r="E306" i="2" l="1"/>
  <c r="D307" i="2"/>
  <c r="A307" i="2" s="1"/>
  <c r="E307" i="2" l="1"/>
  <c r="D308" i="2"/>
  <c r="A308" i="2" s="1"/>
  <c r="E308" i="2" l="1"/>
  <c r="D309" i="2"/>
  <c r="A309" i="2" s="1"/>
  <c r="E309" i="2" l="1"/>
  <c r="D310" i="2"/>
  <c r="A310" i="2" s="1"/>
  <c r="E310" i="2" l="1"/>
  <c r="D311" i="2"/>
  <c r="A311" i="2" s="1"/>
  <c r="D312" i="2" l="1"/>
  <c r="A312" i="2" s="1"/>
  <c r="E311" i="2"/>
  <c r="E312" i="2" l="1"/>
  <c r="D313" i="2"/>
  <c r="A313" i="2" s="1"/>
  <c r="E313" i="2" l="1"/>
  <c r="D314" i="2"/>
  <c r="A314" i="2" s="1"/>
  <c r="E314" i="2" l="1"/>
  <c r="D315" i="2"/>
  <c r="A315" i="2" s="1"/>
  <c r="E315" i="2" l="1"/>
  <c r="D316" i="2"/>
  <c r="A316" i="2" s="1"/>
  <c r="E316" i="2" l="1"/>
  <c r="D317" i="2"/>
  <c r="A317" i="2" s="1"/>
  <c r="E317" i="2" l="1"/>
  <c r="D318" i="2"/>
  <c r="A318" i="2" s="1"/>
  <c r="E318" i="2" l="1"/>
  <c r="D319" i="2"/>
  <c r="A319" i="2" s="1"/>
  <c r="D320" i="2" l="1"/>
  <c r="A320" i="2" s="1"/>
  <c r="E319" i="2"/>
  <c r="E320" i="2" l="1"/>
  <c r="D321" i="2"/>
  <c r="A321" i="2" s="1"/>
  <c r="E321" i="2" l="1"/>
  <c r="D322" i="2"/>
  <c r="A322" i="2" s="1"/>
  <c r="E322" i="2" l="1"/>
  <c r="D323" i="2"/>
  <c r="A323" i="2" s="1"/>
  <c r="E323" i="2" l="1"/>
  <c r="D324" i="2"/>
  <c r="A324" i="2" s="1"/>
  <c r="E324" i="2" l="1"/>
  <c r="D325" i="2"/>
  <c r="A325" i="2" s="1"/>
  <c r="E325" i="2" l="1"/>
  <c r="D326" i="2"/>
  <c r="A326" i="2" s="1"/>
  <c r="E326" i="2" l="1"/>
  <c r="D327" i="2"/>
  <c r="A327" i="2" s="1"/>
  <c r="D328" i="2" l="1"/>
  <c r="A328" i="2" s="1"/>
  <c r="E327" i="2"/>
  <c r="E328" i="2" l="1"/>
  <c r="D329" i="2"/>
  <c r="A329" i="2" s="1"/>
  <c r="E329" i="2" l="1"/>
  <c r="D330" i="2"/>
  <c r="A330" i="2" s="1"/>
  <c r="E330" i="2" l="1"/>
  <c r="D331" i="2"/>
  <c r="A331" i="2" s="1"/>
  <c r="E331" i="2" l="1"/>
  <c r="D332" i="2"/>
  <c r="A332" i="2" s="1"/>
  <c r="E332" i="2" l="1"/>
  <c r="D333" i="2"/>
  <c r="A333" i="2" s="1"/>
  <c r="E333" i="2" l="1"/>
  <c r="D334" i="2"/>
  <c r="A334" i="2" s="1"/>
  <c r="E334" i="2" l="1"/>
  <c r="D335" i="2"/>
  <c r="A335" i="2" s="1"/>
  <c r="E335" i="2" l="1"/>
  <c r="D336" i="2"/>
  <c r="A336" i="2" s="1"/>
  <c r="E336" i="2" l="1"/>
  <c r="D337" i="2"/>
  <c r="A337" i="2" s="1"/>
  <c r="E337" i="2" l="1"/>
  <c r="D338" i="2"/>
  <c r="A338" i="2" s="1"/>
  <c r="E338" i="2" l="1"/>
  <c r="D339" i="2"/>
  <c r="A339" i="2" s="1"/>
  <c r="E339" i="2" l="1"/>
  <c r="D340" i="2"/>
  <c r="A340" i="2" s="1"/>
  <c r="E340" i="2" l="1"/>
  <c r="D341" i="2"/>
  <c r="A341" i="2" s="1"/>
  <c r="E341" i="2" l="1"/>
  <c r="D342" i="2"/>
  <c r="A342" i="2" s="1"/>
  <c r="E342" i="2" l="1"/>
  <c r="D343" i="2"/>
  <c r="A343" i="2" s="1"/>
  <c r="E343" i="2" l="1"/>
  <c r="D344" i="2"/>
  <c r="A344" i="2" s="1"/>
  <c r="E344" i="2" l="1"/>
  <c r="D345" i="2"/>
  <c r="A345" i="2" s="1"/>
  <c r="E345" i="2" l="1"/>
  <c r="D346" i="2"/>
  <c r="A346" i="2" s="1"/>
  <c r="E346" i="2" l="1"/>
  <c r="D347" i="2"/>
  <c r="A347" i="2" s="1"/>
  <c r="E347" i="2" l="1"/>
  <c r="D348" i="2"/>
  <c r="A348" i="2" s="1"/>
  <c r="E348" i="2" l="1"/>
  <c r="D349" i="2"/>
  <c r="A349" i="2" s="1"/>
  <c r="E349" i="2" l="1"/>
  <c r="D350" i="2"/>
  <c r="A350" i="2" s="1"/>
  <c r="E350" i="2" l="1"/>
  <c r="D351" i="2"/>
  <c r="A351" i="2" s="1"/>
  <c r="E351" i="2" l="1"/>
  <c r="D352" i="2"/>
  <c r="A352" i="2" s="1"/>
  <c r="E352" i="2" l="1"/>
  <c r="D353" i="2"/>
  <c r="A353" i="2" s="1"/>
  <c r="E353" i="2" l="1"/>
  <c r="D354" i="2"/>
  <c r="A354" i="2" s="1"/>
  <c r="E354" i="2" l="1"/>
  <c r="D355" i="2"/>
  <c r="A355" i="2" s="1"/>
  <c r="E355" i="2" l="1"/>
  <c r="D356" i="2"/>
  <c r="A356" i="2" s="1"/>
  <c r="E356" i="2" l="1"/>
  <c r="D357" i="2"/>
  <c r="A357" i="2" s="1"/>
  <c r="E357" i="2" l="1"/>
  <c r="D358" i="2"/>
  <c r="A358" i="2" s="1"/>
  <c r="E358" i="2" l="1"/>
  <c r="D359" i="2"/>
  <c r="A359" i="2" s="1"/>
  <c r="E359" i="2" l="1"/>
  <c r="D360" i="2"/>
  <c r="A360" i="2" s="1"/>
  <c r="E360" i="2" l="1"/>
  <c r="D361" i="2"/>
  <c r="A361" i="2" s="1"/>
  <c r="E361" i="2" l="1"/>
  <c r="D362" i="2"/>
  <c r="A362" i="2" s="1"/>
  <c r="E362" i="2" l="1"/>
  <c r="D363" i="2"/>
  <c r="A363" i="2" s="1"/>
  <c r="E363" i="2" l="1"/>
  <c r="D364" i="2"/>
  <c r="A364" i="2" s="1"/>
  <c r="E364" i="2" l="1"/>
  <c r="D365" i="2"/>
  <c r="A365" i="2" s="1"/>
  <c r="E365" i="2" l="1"/>
  <c r="D366" i="2"/>
  <c r="A366" i="2" s="1"/>
  <c r="E366" i="2" l="1"/>
  <c r="D367" i="2"/>
  <c r="A367" i="2" s="1"/>
  <c r="E367" i="2" l="1"/>
  <c r="D368" i="2"/>
  <c r="A368" i="2" s="1"/>
  <c r="E368" i="2" l="1"/>
  <c r="D369" i="2"/>
  <c r="A369" i="2" s="1"/>
  <c r="E369" i="2" l="1"/>
  <c r="D370" i="2"/>
  <c r="A370" i="2" s="1"/>
  <c r="E370" i="2" l="1"/>
  <c r="D371" i="2"/>
  <c r="A371" i="2" s="1"/>
  <c r="E371" i="2" l="1"/>
  <c r="D372" i="2"/>
  <c r="A372" i="2" s="1"/>
  <c r="E372" i="2" l="1"/>
  <c r="D373" i="2"/>
  <c r="A373" i="2" s="1"/>
  <c r="E373" i="2" l="1"/>
  <c r="D374" i="2"/>
  <c r="A374" i="2" s="1"/>
  <c r="E374" i="2" l="1"/>
  <c r="D375" i="2"/>
  <c r="A375" i="2" s="1"/>
  <c r="E375" i="2" l="1"/>
  <c r="D376" i="2"/>
  <c r="A376" i="2" s="1"/>
  <c r="D377" i="2" l="1"/>
  <c r="A377" i="2" s="1"/>
  <c r="E376" i="2"/>
  <c r="E377" i="2" l="1"/>
  <c r="D378" i="2"/>
  <c r="A378" i="2" s="1"/>
  <c r="E378" i="2" l="1"/>
  <c r="D379" i="2"/>
  <c r="A379" i="2" s="1"/>
  <c r="E379" i="2" l="1"/>
  <c r="D380" i="2"/>
  <c r="A380" i="2" s="1"/>
  <c r="E380" i="2" l="1"/>
  <c r="D381" i="2"/>
  <c r="A381" i="2" s="1"/>
  <c r="E381" i="2" l="1"/>
  <c r="D382" i="2"/>
  <c r="A382" i="2" s="1"/>
  <c r="E382" i="2" l="1"/>
  <c r="D383" i="2"/>
  <c r="A383" i="2" s="1"/>
  <c r="E383" i="2" l="1"/>
  <c r="D384" i="2"/>
  <c r="A384" i="2" s="1"/>
  <c r="D385" i="2" l="1"/>
  <c r="A385" i="2" s="1"/>
  <c r="E384" i="2"/>
  <c r="E385" i="2" l="1"/>
  <c r="D386" i="2"/>
  <c r="A386" i="2" s="1"/>
  <c r="E386" i="2" l="1"/>
  <c r="D387" i="2"/>
  <c r="A387" i="2" s="1"/>
  <c r="E387" i="2" l="1"/>
  <c r="D388" i="2"/>
  <c r="A388" i="2" s="1"/>
  <c r="E388" i="2" l="1"/>
  <c r="D389" i="2"/>
  <c r="A389" i="2" s="1"/>
  <c r="E389" i="2" l="1"/>
  <c r="D390" i="2"/>
  <c r="A390" i="2" s="1"/>
  <c r="E390" i="2" l="1"/>
  <c r="D391" i="2"/>
  <c r="A391" i="2" s="1"/>
  <c r="E391" i="2" l="1"/>
  <c r="D392" i="2"/>
  <c r="A392" i="2" s="1"/>
  <c r="D393" i="2" l="1"/>
  <c r="A393" i="2" s="1"/>
  <c r="E392" i="2"/>
  <c r="E393" i="2" l="1"/>
  <c r="D394" i="2"/>
  <c r="A394" i="2" s="1"/>
  <c r="E394" i="2" l="1"/>
  <c r="D395" i="2"/>
  <c r="A395" i="2" s="1"/>
  <c r="E395" i="2" l="1"/>
  <c r="D396" i="2"/>
  <c r="A396" i="2" s="1"/>
  <c r="E396" i="2" l="1"/>
  <c r="D397" i="2"/>
  <c r="A397" i="2" s="1"/>
  <c r="E397" i="2" l="1"/>
  <c r="D398" i="2"/>
  <c r="A398" i="2" s="1"/>
  <c r="E398" i="2" l="1"/>
  <c r="D399" i="2"/>
  <c r="A399" i="2" s="1"/>
  <c r="E399" i="2" l="1"/>
  <c r="D400" i="2"/>
  <c r="A400" i="2" s="1"/>
  <c r="D401" i="2" l="1"/>
  <c r="A401" i="2" s="1"/>
  <c r="E400" i="2"/>
  <c r="E401" i="2" l="1"/>
  <c r="D402" i="2"/>
  <c r="A402" i="2" s="1"/>
  <c r="E402" i="2" l="1"/>
  <c r="D403" i="2"/>
  <c r="A403" i="2" s="1"/>
  <c r="E403" i="2" l="1"/>
  <c r="D404" i="2"/>
  <c r="A404" i="2" s="1"/>
  <c r="E404" i="2" l="1"/>
  <c r="D405" i="2"/>
  <c r="A405" i="2" s="1"/>
  <c r="E405" i="2" l="1"/>
  <c r="D406" i="2"/>
  <c r="A406" i="2" s="1"/>
  <c r="E406" i="2" l="1"/>
  <c r="D407" i="2"/>
  <c r="A407" i="2" s="1"/>
  <c r="E407" i="2" l="1"/>
  <c r="D408" i="2"/>
  <c r="A408" i="2" s="1"/>
  <c r="D409" i="2" l="1"/>
  <c r="A409" i="2" s="1"/>
  <c r="E408" i="2"/>
  <c r="E409" i="2" l="1"/>
  <c r="D410" i="2"/>
  <c r="A410" i="2" s="1"/>
  <c r="E410" i="2" l="1"/>
  <c r="D411" i="2"/>
  <c r="A411" i="2" s="1"/>
  <c r="E411" i="2" l="1"/>
  <c r="D412" i="2"/>
  <c r="A412" i="2" s="1"/>
  <c r="E412" i="2" l="1"/>
  <c r="D413" i="2"/>
  <c r="A413" i="2" s="1"/>
  <c r="E413" i="2" l="1"/>
  <c r="D414" i="2"/>
  <c r="A414" i="2" s="1"/>
  <c r="E414" i="2" l="1"/>
  <c r="D415" i="2"/>
  <c r="A415" i="2" s="1"/>
  <c r="E415" i="2" l="1"/>
  <c r="D416" i="2"/>
  <c r="A416" i="2" s="1"/>
  <c r="D417" i="2" l="1"/>
  <c r="A417" i="2" s="1"/>
  <c r="E416" i="2"/>
  <c r="E417" i="2" l="1"/>
  <c r="D418" i="2"/>
  <c r="A418" i="2" s="1"/>
  <c r="E418" i="2" l="1"/>
  <c r="D419" i="2"/>
  <c r="A419" i="2" s="1"/>
  <c r="E419" i="2" l="1"/>
  <c r="D420" i="2"/>
  <c r="A420" i="2" s="1"/>
  <c r="E420" i="2" l="1"/>
  <c r="D421" i="2"/>
  <c r="A421" i="2" s="1"/>
  <c r="E421" i="2" l="1"/>
  <c r="D422" i="2"/>
  <c r="A422" i="2" s="1"/>
  <c r="E422" i="2" l="1"/>
  <c r="D423" i="2"/>
  <c r="A423" i="2" s="1"/>
  <c r="E423" i="2" l="1"/>
  <c r="D424" i="2"/>
  <c r="A424" i="2" s="1"/>
  <c r="D425" i="2" l="1"/>
  <c r="A425" i="2" s="1"/>
  <c r="E424" i="2"/>
  <c r="E425" i="2" l="1"/>
  <c r="D426" i="2"/>
  <c r="A426" i="2" s="1"/>
  <c r="E426" i="2" l="1"/>
  <c r="D427" i="2"/>
  <c r="A427" i="2" s="1"/>
  <c r="E427" i="2" l="1"/>
  <c r="D428" i="2"/>
  <c r="A428" i="2" s="1"/>
  <c r="E428" i="2" l="1"/>
  <c r="D429" i="2"/>
  <c r="A429" i="2" s="1"/>
  <c r="E429" i="2" l="1"/>
  <c r="D430" i="2"/>
  <c r="A430" i="2" s="1"/>
  <c r="E430" i="2" l="1"/>
  <c r="D431" i="2"/>
  <c r="A431" i="2" s="1"/>
  <c r="E431" i="2" l="1"/>
  <c r="D432" i="2"/>
  <c r="A432" i="2" s="1"/>
  <c r="D433" i="2" l="1"/>
  <c r="A433" i="2" s="1"/>
  <c r="E432" i="2"/>
  <c r="E433" i="2" l="1"/>
  <c r="D434" i="2"/>
  <c r="A434" i="2" s="1"/>
  <c r="E434" i="2" l="1"/>
  <c r="D435" i="2"/>
  <c r="A435" i="2" s="1"/>
  <c r="E435" i="2" l="1"/>
  <c r="D436" i="2"/>
  <c r="A436" i="2" s="1"/>
  <c r="E436" i="2" l="1"/>
  <c r="D437" i="2"/>
  <c r="A437" i="2" s="1"/>
  <c r="E437" i="2" l="1"/>
  <c r="D438" i="2"/>
  <c r="A438" i="2" s="1"/>
  <c r="E438" i="2" l="1"/>
  <c r="D439" i="2"/>
  <c r="A439" i="2" s="1"/>
  <c r="E439" i="2" l="1"/>
  <c r="D440" i="2"/>
  <c r="A440" i="2" s="1"/>
  <c r="D441" i="2" l="1"/>
  <c r="A441" i="2" s="1"/>
  <c r="E440" i="2"/>
  <c r="E441" i="2" l="1"/>
  <c r="D442" i="2"/>
  <c r="A442" i="2" s="1"/>
  <c r="E442" i="2" l="1"/>
  <c r="D443" i="2"/>
  <c r="A443" i="2" s="1"/>
  <c r="E443" i="2" l="1"/>
  <c r="D444" i="2"/>
  <c r="A444" i="2" s="1"/>
  <c r="E444" i="2" l="1"/>
  <c r="D445" i="2"/>
  <c r="A445" i="2" s="1"/>
  <c r="E445" i="2" l="1"/>
  <c r="D446" i="2"/>
  <c r="A446" i="2" s="1"/>
  <c r="E446" i="2" l="1"/>
  <c r="D447" i="2"/>
  <c r="A447" i="2" s="1"/>
  <c r="E447" i="2" l="1"/>
  <c r="D448" i="2"/>
  <c r="A448" i="2" s="1"/>
  <c r="D449" i="2" l="1"/>
  <c r="A449" i="2" s="1"/>
  <c r="E448" i="2"/>
  <c r="E449" i="2" l="1"/>
  <c r="D450" i="2"/>
  <c r="A450" i="2" s="1"/>
  <c r="E450" i="2" l="1"/>
  <c r="D451" i="2"/>
  <c r="A451" i="2" s="1"/>
  <c r="E451" i="2" l="1"/>
  <c r="D452" i="2"/>
  <c r="A452" i="2" s="1"/>
  <c r="E452" i="2" l="1"/>
  <c r="D453" i="2"/>
  <c r="A453" i="2" s="1"/>
  <c r="E453" i="2" l="1"/>
  <c r="D454" i="2"/>
  <c r="A454" i="2" s="1"/>
  <c r="E454" i="2" l="1"/>
  <c r="D455" i="2"/>
  <c r="A455" i="2" s="1"/>
  <c r="E455" i="2" l="1"/>
  <c r="D456" i="2"/>
  <c r="A456" i="2" s="1"/>
  <c r="D457" i="2" l="1"/>
  <c r="A457" i="2" s="1"/>
  <c r="E456" i="2"/>
  <c r="E457" i="2" l="1"/>
  <c r="D458" i="2"/>
  <c r="A458" i="2" s="1"/>
  <c r="E458" i="2" l="1"/>
  <c r="D459" i="2"/>
  <c r="A459" i="2" s="1"/>
  <c r="E459" i="2" l="1"/>
  <c r="D460" i="2"/>
  <c r="A460" i="2" s="1"/>
  <c r="E460" i="2" l="1"/>
  <c r="D461" i="2"/>
  <c r="A461" i="2" s="1"/>
  <c r="E461" i="2" l="1"/>
  <c r="D462" i="2"/>
  <c r="A462" i="2" s="1"/>
  <c r="E462" i="2" l="1"/>
  <c r="D463" i="2"/>
  <c r="A463" i="2" s="1"/>
  <c r="E463" i="2" l="1"/>
  <c r="D464" i="2"/>
  <c r="A464" i="2" s="1"/>
  <c r="D465" i="2" l="1"/>
  <c r="A465" i="2" s="1"/>
  <c r="E464" i="2"/>
  <c r="E465" i="2" l="1"/>
  <c r="D466" i="2"/>
  <c r="A466" i="2" s="1"/>
  <c r="D467" i="2" l="1"/>
  <c r="A467" i="2" s="1"/>
  <c r="E466" i="2"/>
  <c r="E467" i="2" l="1"/>
  <c r="D468" i="2"/>
  <c r="A468" i="2" s="1"/>
  <c r="D469" i="2" l="1"/>
  <c r="A469" i="2" s="1"/>
  <c r="E468" i="2"/>
  <c r="E469" i="2" l="1"/>
  <c r="D470" i="2"/>
  <c r="A470" i="2" s="1"/>
  <c r="D471" i="2" l="1"/>
  <c r="A471" i="2" s="1"/>
  <c r="E470" i="2"/>
  <c r="E471" i="2" l="1"/>
  <c r="D472" i="2"/>
  <c r="A472" i="2" s="1"/>
  <c r="D473" i="2" l="1"/>
  <c r="A473" i="2" s="1"/>
  <c r="E472" i="2"/>
  <c r="E473" i="2" l="1"/>
  <c r="D474" i="2"/>
  <c r="A474" i="2" s="1"/>
  <c r="D475" i="2" l="1"/>
  <c r="A475" i="2" s="1"/>
  <c r="E474" i="2"/>
  <c r="E475" i="2" l="1"/>
  <c r="D476" i="2"/>
  <c r="A476" i="2" s="1"/>
  <c r="D477" i="2" l="1"/>
  <c r="A477" i="2" s="1"/>
  <c r="E476" i="2"/>
  <c r="E477" i="2" l="1"/>
  <c r="D478" i="2"/>
  <c r="A478" i="2" s="1"/>
  <c r="D479" i="2" l="1"/>
  <c r="A479" i="2" s="1"/>
  <c r="E478" i="2"/>
  <c r="E479" i="2" l="1"/>
  <c r="D480" i="2"/>
  <c r="A480" i="2" s="1"/>
  <c r="D481" i="2" l="1"/>
  <c r="A481" i="2" s="1"/>
  <c r="E480" i="2"/>
  <c r="E481" i="2" l="1"/>
  <c r="D482" i="2"/>
  <c r="A482" i="2" s="1"/>
  <c r="D483" i="2" l="1"/>
  <c r="A483" i="2" s="1"/>
  <c r="E482" i="2"/>
  <c r="E483" i="2" l="1"/>
  <c r="D484" i="2"/>
  <c r="A484" i="2" s="1"/>
  <c r="D485" i="2" l="1"/>
  <c r="A485" i="2" s="1"/>
  <c r="E484" i="2"/>
  <c r="E485" i="2" l="1"/>
  <c r="D486" i="2"/>
  <c r="A486" i="2" s="1"/>
  <c r="D487" i="2" l="1"/>
  <c r="A487" i="2" s="1"/>
  <c r="E486" i="2"/>
  <c r="E487" i="2" l="1"/>
  <c r="D488" i="2"/>
  <c r="A488" i="2" s="1"/>
  <c r="D489" i="2" l="1"/>
  <c r="A489" i="2" s="1"/>
  <c r="E488" i="2"/>
  <c r="E489" i="2" l="1"/>
  <c r="D490" i="2"/>
  <c r="A490" i="2" s="1"/>
  <c r="D491" i="2" l="1"/>
  <c r="A491" i="2" s="1"/>
  <c r="E490" i="2"/>
  <c r="E491" i="2" l="1"/>
  <c r="D492" i="2"/>
  <c r="A492" i="2" s="1"/>
  <c r="D493" i="2" l="1"/>
  <c r="A493" i="2" s="1"/>
  <c r="E492" i="2"/>
  <c r="E493" i="2" l="1"/>
  <c r="D494" i="2"/>
  <c r="A494" i="2" s="1"/>
  <c r="D495" i="2" l="1"/>
  <c r="A495" i="2" s="1"/>
  <c r="E494" i="2"/>
  <c r="E495" i="2" l="1"/>
  <c r="D496" i="2"/>
  <c r="A496" i="2" s="1"/>
  <c r="D497" i="2" l="1"/>
  <c r="A497" i="2" s="1"/>
  <c r="E496" i="2"/>
  <c r="E497" i="2" l="1"/>
  <c r="D498" i="2"/>
  <c r="A498" i="2" s="1"/>
  <c r="D499" i="2" l="1"/>
  <c r="A499" i="2" s="1"/>
  <c r="E498" i="2"/>
  <c r="E499" i="2" l="1"/>
  <c r="D500" i="2"/>
  <c r="A500" i="2" s="1"/>
  <c r="D501" i="2" l="1"/>
  <c r="A501" i="2" s="1"/>
  <c r="E500" i="2"/>
  <c r="E501" i="2" l="1"/>
  <c r="D502" i="2"/>
  <c r="A502" i="2" s="1"/>
  <c r="D503" i="2" l="1"/>
  <c r="A503" i="2" s="1"/>
  <c r="E502" i="2"/>
  <c r="E503" i="2" l="1"/>
  <c r="D504" i="2"/>
  <c r="A504" i="2" s="1"/>
  <c r="D505" i="2" l="1"/>
  <c r="A505" i="2" s="1"/>
  <c r="E504" i="2"/>
  <c r="E505" i="2" l="1"/>
  <c r="D506" i="2"/>
  <c r="A506" i="2" s="1"/>
  <c r="D507" i="2" l="1"/>
  <c r="A507" i="2" s="1"/>
  <c r="E506" i="2"/>
  <c r="E507" i="2" l="1"/>
  <c r="D508" i="2"/>
  <c r="A508" i="2" s="1"/>
  <c r="D509" i="2" l="1"/>
  <c r="A509" i="2" s="1"/>
  <c r="E508" i="2"/>
  <c r="E509" i="2" l="1"/>
  <c r="D510" i="2"/>
  <c r="A510" i="2" s="1"/>
  <c r="D511" i="2" l="1"/>
  <c r="A511" i="2" s="1"/>
  <c r="E510" i="2"/>
  <c r="E511" i="2" l="1"/>
  <c r="D512" i="2"/>
  <c r="A512" i="2" s="1"/>
  <c r="D513" i="2" l="1"/>
  <c r="A513" i="2" s="1"/>
  <c r="E512" i="2"/>
  <c r="E513" i="2" l="1"/>
  <c r="D514" i="2"/>
  <c r="A514" i="2" s="1"/>
  <c r="D515" i="2" l="1"/>
  <c r="A515" i="2" s="1"/>
  <c r="E514" i="2"/>
  <c r="E515" i="2" l="1"/>
  <c r="D516" i="2"/>
  <c r="A516" i="2" s="1"/>
  <c r="D517" i="2" l="1"/>
  <c r="A517" i="2" s="1"/>
  <c r="E516" i="2"/>
  <c r="E517" i="2" l="1"/>
  <c r="D518" i="2"/>
  <c r="A518" i="2" s="1"/>
  <c r="D519" i="2" l="1"/>
  <c r="A519" i="2" s="1"/>
  <c r="E518" i="2"/>
  <c r="E519" i="2" l="1"/>
  <c r="D520" i="2"/>
  <c r="A520" i="2" s="1"/>
  <c r="D521" i="2" l="1"/>
  <c r="A521" i="2" s="1"/>
  <c r="E520" i="2"/>
  <c r="E521" i="2" l="1"/>
  <c r="D522" i="2"/>
  <c r="A522" i="2" s="1"/>
  <c r="D523" i="2" l="1"/>
  <c r="A523" i="2" s="1"/>
  <c r="E522" i="2"/>
  <c r="E523" i="2" l="1"/>
  <c r="D524" i="2"/>
  <c r="A524" i="2" s="1"/>
  <c r="E524" i="2" l="1"/>
  <c r="D525" i="2"/>
  <c r="A525" i="2" s="1"/>
  <c r="E525" i="2" l="1"/>
  <c r="D526" i="2"/>
  <c r="A526" i="2" s="1"/>
  <c r="E526" i="2" l="1"/>
  <c r="D527" i="2"/>
  <c r="A527" i="2" s="1"/>
  <c r="E527" i="2" l="1"/>
  <c r="D528" i="2"/>
  <c r="A528" i="2" s="1"/>
  <c r="E528" i="2" l="1"/>
  <c r="D529" i="2"/>
  <c r="A529" i="2" s="1"/>
  <c r="E529" i="2" l="1"/>
  <c r="D530" i="2"/>
  <c r="A530" i="2" s="1"/>
  <c r="E530" i="2" l="1"/>
  <c r="D531" i="2"/>
  <c r="A531" i="2" s="1"/>
  <c r="E531" i="2" l="1"/>
  <c r="D532" i="2"/>
  <c r="A532" i="2" s="1"/>
  <c r="E532" i="2" l="1"/>
  <c r="D533" i="2"/>
  <c r="A533" i="2" s="1"/>
  <c r="E533" i="2" l="1"/>
  <c r="D534" i="2"/>
  <c r="A534" i="2" s="1"/>
  <c r="E534" i="2" l="1"/>
  <c r="D535" i="2"/>
  <c r="A535" i="2" s="1"/>
  <c r="E535" i="2" l="1"/>
  <c r="D536" i="2"/>
  <c r="A536" i="2" s="1"/>
  <c r="E536" i="2" l="1"/>
  <c r="D537" i="2"/>
  <c r="A537" i="2" s="1"/>
  <c r="E537" i="2" l="1"/>
  <c r="D538" i="2"/>
  <c r="A538" i="2" s="1"/>
  <c r="E538" i="2" l="1"/>
  <c r="D539" i="2"/>
  <c r="A539" i="2" s="1"/>
  <c r="E539" i="2" l="1"/>
  <c r="D540" i="2"/>
  <c r="A540" i="2" s="1"/>
  <c r="E540" i="2" l="1"/>
  <c r="D541" i="2"/>
  <c r="A541" i="2" s="1"/>
  <c r="E541" i="2" l="1"/>
  <c r="D542" i="2"/>
  <c r="A542" i="2" s="1"/>
  <c r="E542" i="2" l="1"/>
  <c r="D543" i="2"/>
  <c r="A543" i="2" s="1"/>
  <c r="E543" i="2" l="1"/>
  <c r="D544" i="2"/>
  <c r="A544" i="2" s="1"/>
  <c r="E544" i="2" l="1"/>
  <c r="D545" i="2"/>
  <c r="A545" i="2" s="1"/>
  <c r="E545" i="2" l="1"/>
  <c r="D546" i="2"/>
  <c r="A546" i="2" s="1"/>
  <c r="E546" i="2" l="1"/>
  <c r="D547" i="2"/>
  <c r="A547" i="2" s="1"/>
  <c r="E547" i="2" l="1"/>
  <c r="D548" i="2"/>
  <c r="A548" i="2" s="1"/>
  <c r="E548" i="2" l="1"/>
  <c r="D549" i="2"/>
  <c r="A549" i="2" s="1"/>
  <c r="E549" i="2" l="1"/>
  <c r="D550" i="2"/>
  <c r="A550" i="2" s="1"/>
  <c r="E550" i="2" l="1"/>
  <c r="D551" i="2"/>
  <c r="A551" i="2" s="1"/>
  <c r="E551" i="2" l="1"/>
  <c r="D552" i="2"/>
  <c r="A552" i="2" s="1"/>
  <c r="E552" i="2" l="1"/>
  <c r="D553" i="2"/>
  <c r="A553" i="2" s="1"/>
  <c r="E553" i="2" l="1"/>
  <c r="D554" i="2"/>
  <c r="A554" i="2" s="1"/>
  <c r="E554" i="2" l="1"/>
  <c r="D555" i="2"/>
  <c r="A555" i="2" s="1"/>
  <c r="E555" i="2" l="1"/>
  <c r="D556" i="2"/>
  <c r="A556" i="2" s="1"/>
  <c r="E556" i="2" l="1"/>
  <c r="D557" i="2"/>
  <c r="A557" i="2" s="1"/>
  <c r="E557" i="2" l="1"/>
  <c r="D558" i="2"/>
  <c r="A558" i="2" s="1"/>
  <c r="E558" i="2" l="1"/>
  <c r="D559" i="2"/>
  <c r="A559" i="2" s="1"/>
  <c r="E559" i="2" l="1"/>
  <c r="D560" i="2"/>
  <c r="A560" i="2" s="1"/>
  <c r="E560" i="2" l="1"/>
  <c r="D561" i="2"/>
  <c r="A561" i="2" s="1"/>
  <c r="E561" i="2" l="1"/>
  <c r="D562" i="2"/>
  <c r="A562" i="2" s="1"/>
  <c r="D563" i="2" l="1"/>
  <c r="A563" i="2" s="1"/>
  <c r="E562" i="2"/>
  <c r="E563" i="2" l="1"/>
  <c r="D564" i="2"/>
  <c r="A564" i="2" s="1"/>
  <c r="E564" i="2" l="1"/>
  <c r="D565" i="2"/>
  <c r="A565" i="2" s="1"/>
  <c r="E565" i="2" l="1"/>
  <c r="D566" i="2"/>
  <c r="A566" i="2" s="1"/>
  <c r="E566" i="2" l="1"/>
  <c r="D567" i="2"/>
  <c r="A567" i="2" s="1"/>
  <c r="E567" i="2" l="1"/>
  <c r="D568" i="2"/>
  <c r="A568" i="2" s="1"/>
  <c r="E568" i="2" l="1"/>
  <c r="D569" i="2"/>
  <c r="A569" i="2" s="1"/>
  <c r="E569" i="2" l="1"/>
  <c r="D570" i="2"/>
  <c r="A570" i="2" s="1"/>
  <c r="D571" i="2" l="1"/>
  <c r="A571" i="2" s="1"/>
  <c r="E570" i="2"/>
  <c r="E571" i="2" l="1"/>
  <c r="D572" i="2"/>
  <c r="A572" i="2" s="1"/>
  <c r="E572" i="2" l="1"/>
  <c r="D573" i="2"/>
  <c r="A573" i="2" s="1"/>
  <c r="E573" i="2" l="1"/>
  <c r="D574" i="2"/>
  <c r="A574" i="2" s="1"/>
  <c r="E574" i="2" l="1"/>
  <c r="D575" i="2"/>
  <c r="A575" i="2" s="1"/>
  <c r="E575" i="2" l="1"/>
  <c r="D576" i="2"/>
  <c r="A576" i="2" s="1"/>
  <c r="E576" i="2" l="1"/>
  <c r="D577" i="2"/>
  <c r="A577" i="2" s="1"/>
  <c r="E577" i="2" l="1"/>
  <c r="D578" i="2"/>
  <c r="A578" i="2" s="1"/>
  <c r="D579" i="2" l="1"/>
  <c r="A579" i="2" s="1"/>
  <c r="E578" i="2"/>
  <c r="E579" i="2" l="1"/>
  <c r="D580" i="2"/>
  <c r="A580" i="2" s="1"/>
  <c r="E580" i="2" l="1"/>
  <c r="D581" i="2"/>
  <c r="A581" i="2" s="1"/>
  <c r="E581" i="2" l="1"/>
  <c r="D582" i="2"/>
  <c r="A582" i="2" s="1"/>
  <c r="E582" i="2" l="1"/>
  <c r="D583" i="2"/>
  <c r="A583" i="2" s="1"/>
  <c r="E583" i="2" l="1"/>
  <c r="D584" i="2"/>
  <c r="A584" i="2" s="1"/>
  <c r="E584" i="2" l="1"/>
  <c r="D585" i="2"/>
  <c r="A585" i="2" s="1"/>
  <c r="E585" i="2" l="1"/>
  <c r="D586" i="2"/>
  <c r="A586" i="2" s="1"/>
  <c r="D587" i="2" l="1"/>
  <c r="A587" i="2" s="1"/>
  <c r="E586" i="2"/>
  <c r="E587" i="2" l="1"/>
  <c r="D588" i="2"/>
  <c r="A588" i="2" s="1"/>
  <c r="E588" i="2" l="1"/>
  <c r="D589" i="2"/>
  <c r="A589" i="2" s="1"/>
  <c r="E589" i="2" l="1"/>
  <c r="D590" i="2"/>
  <c r="A590" i="2" s="1"/>
  <c r="E590" i="2" l="1"/>
  <c r="D591" i="2"/>
  <c r="A591" i="2" s="1"/>
  <c r="E591" i="2" l="1"/>
  <c r="D592" i="2"/>
  <c r="A592" i="2" s="1"/>
  <c r="E592" i="2" l="1"/>
  <c r="D593" i="2"/>
  <c r="A593" i="2" s="1"/>
  <c r="E593" i="2" l="1"/>
  <c r="D594" i="2"/>
  <c r="A594" i="2" s="1"/>
  <c r="D595" i="2" l="1"/>
  <c r="A595" i="2" s="1"/>
  <c r="E594" i="2"/>
  <c r="E595" i="2" l="1"/>
  <c r="D596" i="2"/>
  <c r="A596" i="2" s="1"/>
  <c r="E596" i="2" l="1"/>
  <c r="D597" i="2"/>
  <c r="A597" i="2" s="1"/>
  <c r="E597" i="2" l="1"/>
  <c r="D598" i="2"/>
  <c r="A598" i="2" s="1"/>
  <c r="E598" i="2" l="1"/>
  <c r="D599" i="2"/>
  <c r="A599" i="2" s="1"/>
  <c r="E599" i="2" l="1"/>
  <c r="D600" i="2"/>
  <c r="A600" i="2" s="1"/>
  <c r="E600" i="2" l="1"/>
  <c r="D601" i="2"/>
  <c r="A601" i="2" s="1"/>
  <c r="E601" i="2" l="1"/>
  <c r="D602" i="2"/>
  <c r="A602" i="2" s="1"/>
  <c r="E602" i="2" l="1"/>
  <c r="D603" i="2"/>
  <c r="A603" i="2" s="1"/>
  <c r="E603" i="2" l="1"/>
  <c r="D604" i="2"/>
  <c r="A604" i="2" s="1"/>
  <c r="E604" i="2" l="1"/>
  <c r="D605" i="2"/>
  <c r="A605" i="2" s="1"/>
  <c r="E605" i="2" l="1"/>
  <c r="D606" i="2"/>
  <c r="A606" i="2" s="1"/>
  <c r="E606" i="2" l="1"/>
  <c r="D607" i="2"/>
  <c r="A607" i="2" s="1"/>
  <c r="E607" i="2" l="1"/>
  <c r="D608" i="2"/>
  <c r="A608" i="2" s="1"/>
  <c r="E608" i="2" l="1"/>
  <c r="D609" i="2"/>
  <c r="A609" i="2" s="1"/>
  <c r="E609" i="2" l="1"/>
  <c r="D610" i="2"/>
  <c r="A610" i="2" s="1"/>
  <c r="E610" i="2" l="1"/>
  <c r="D611" i="2"/>
  <c r="A611" i="2" s="1"/>
  <c r="E611" i="2" l="1"/>
  <c r="D612" i="2"/>
  <c r="A612" i="2" s="1"/>
  <c r="E612" i="2" l="1"/>
  <c r="D613" i="2"/>
  <c r="A613" i="2" s="1"/>
  <c r="E613" i="2" l="1"/>
  <c r="D614" i="2"/>
  <c r="A614" i="2" s="1"/>
  <c r="E614" i="2" l="1"/>
  <c r="D615" i="2"/>
  <c r="A615" i="2" s="1"/>
  <c r="E615" i="2" l="1"/>
  <c r="D616" i="2"/>
  <c r="A616" i="2" s="1"/>
  <c r="E616" i="2" l="1"/>
  <c r="D617" i="2"/>
  <c r="A617" i="2" s="1"/>
  <c r="E617" i="2" l="1"/>
  <c r="D618" i="2"/>
  <c r="A618" i="2" s="1"/>
  <c r="E618" i="2" l="1"/>
  <c r="D619" i="2"/>
  <c r="A619" i="2" s="1"/>
  <c r="E619" i="2" l="1"/>
  <c r="D620" i="2"/>
  <c r="A620" i="2" s="1"/>
  <c r="E620" i="2" l="1"/>
  <c r="D621" i="2"/>
  <c r="A621" i="2" s="1"/>
  <c r="E621" i="2" l="1"/>
  <c r="D622" i="2"/>
  <c r="A622" i="2" s="1"/>
  <c r="E622" i="2" l="1"/>
  <c r="D623" i="2"/>
  <c r="A623" i="2" s="1"/>
  <c r="E623" i="2" l="1"/>
  <c r="D624" i="2"/>
  <c r="A624" i="2" s="1"/>
  <c r="E624" i="2" l="1"/>
  <c r="D625" i="2"/>
  <c r="A625" i="2" s="1"/>
  <c r="E625" i="2" l="1"/>
  <c r="D626" i="2"/>
  <c r="A626" i="2" s="1"/>
  <c r="E626" i="2" l="1"/>
  <c r="D627" i="2"/>
  <c r="A627" i="2" s="1"/>
  <c r="E627" i="2" l="1"/>
  <c r="D628" i="2"/>
  <c r="A628" i="2" s="1"/>
  <c r="E628" i="2" l="1"/>
  <c r="D629" i="2"/>
  <c r="A629" i="2" s="1"/>
  <c r="E629" i="2" l="1"/>
  <c r="D630" i="2"/>
  <c r="A630" i="2" s="1"/>
  <c r="E630" i="2" l="1"/>
  <c r="D631" i="2"/>
  <c r="A631" i="2" s="1"/>
  <c r="E631" i="2" l="1"/>
  <c r="D632" i="2"/>
  <c r="A632" i="2" s="1"/>
  <c r="E632" i="2" l="1"/>
  <c r="D633" i="2"/>
  <c r="A633" i="2" s="1"/>
  <c r="E633" i="2" l="1"/>
  <c r="D634" i="2"/>
  <c r="A634" i="2" s="1"/>
  <c r="E634" i="2" l="1"/>
  <c r="D635" i="2"/>
  <c r="A635" i="2" s="1"/>
  <c r="E635" i="2" l="1"/>
  <c r="D636" i="2"/>
  <c r="A636" i="2" s="1"/>
  <c r="E636" i="2" l="1"/>
  <c r="D637" i="2"/>
  <c r="A637" i="2" s="1"/>
  <c r="E637" i="2" l="1"/>
  <c r="D638" i="2"/>
  <c r="A638" i="2" s="1"/>
  <c r="E638" i="2" l="1"/>
  <c r="D639" i="2"/>
  <c r="A639" i="2" s="1"/>
  <c r="E639" i="2" l="1"/>
  <c r="D640" i="2"/>
  <c r="A640" i="2" s="1"/>
  <c r="E640" i="2" l="1"/>
  <c r="D641" i="2"/>
  <c r="A641" i="2" s="1"/>
  <c r="E641" i="2" l="1"/>
  <c r="D642" i="2"/>
  <c r="A642" i="2" s="1"/>
  <c r="E642" i="2" l="1"/>
  <c r="D643" i="2"/>
  <c r="A643" i="2" s="1"/>
  <c r="E643" i="2" l="1"/>
  <c r="D644" i="2"/>
  <c r="A644" i="2" s="1"/>
  <c r="E644" i="2" l="1"/>
  <c r="D645" i="2"/>
  <c r="A645" i="2" s="1"/>
  <c r="E645" i="2" l="1"/>
  <c r="D646" i="2"/>
  <c r="A646" i="2" s="1"/>
  <c r="E646" i="2" l="1"/>
  <c r="D647" i="2"/>
  <c r="A647" i="2" s="1"/>
  <c r="E647" i="2" l="1"/>
  <c r="D648" i="2"/>
  <c r="A648" i="2" s="1"/>
  <c r="E648" i="2" l="1"/>
  <c r="D649" i="2"/>
  <c r="A649" i="2" s="1"/>
  <c r="E649" i="2" l="1"/>
  <c r="D650" i="2"/>
  <c r="A650" i="2" s="1"/>
  <c r="E650" i="2" l="1"/>
  <c r="D651" i="2"/>
  <c r="A651" i="2" s="1"/>
  <c r="E651" i="2" l="1"/>
  <c r="D652" i="2"/>
  <c r="A652" i="2" s="1"/>
  <c r="E652" i="2" l="1"/>
  <c r="D653" i="2"/>
  <c r="A653" i="2" s="1"/>
  <c r="E653" i="2" l="1"/>
  <c r="D654" i="2"/>
  <c r="A654" i="2" s="1"/>
  <c r="E654" i="2" l="1"/>
  <c r="D655" i="2"/>
  <c r="A655" i="2" s="1"/>
  <c r="E655" i="2" l="1"/>
  <c r="D656" i="2"/>
  <c r="A656" i="2" s="1"/>
  <c r="E656" i="2" l="1"/>
  <c r="D657" i="2"/>
  <c r="A657" i="2" s="1"/>
  <c r="E657" i="2" l="1"/>
  <c r="D658" i="2"/>
  <c r="A658" i="2" s="1"/>
  <c r="E658" i="2" l="1"/>
  <c r="D659" i="2"/>
  <c r="A659" i="2" s="1"/>
  <c r="E659" i="2" l="1"/>
  <c r="D660" i="2"/>
  <c r="A660" i="2" s="1"/>
  <c r="E660" i="2" l="1"/>
  <c r="D661" i="2"/>
  <c r="A661" i="2" s="1"/>
  <c r="E661" i="2" l="1"/>
  <c r="D662" i="2"/>
  <c r="A662" i="2" s="1"/>
  <c r="E662" i="2" l="1"/>
  <c r="D663" i="2"/>
  <c r="A663" i="2" s="1"/>
  <c r="E663" i="2" l="1"/>
  <c r="D664" i="2"/>
  <c r="A664" i="2" s="1"/>
  <c r="E664" i="2" l="1"/>
  <c r="D665" i="2"/>
  <c r="A665" i="2" s="1"/>
  <c r="E665" i="2" l="1"/>
  <c r="D666" i="2"/>
  <c r="A666" i="2" s="1"/>
  <c r="E666" i="2" l="1"/>
  <c r="D667" i="2"/>
  <c r="A667" i="2" s="1"/>
  <c r="E667" i="2" l="1"/>
  <c r="D668" i="2"/>
  <c r="A668" i="2" s="1"/>
  <c r="E668" i="2" l="1"/>
  <c r="D669" i="2"/>
  <c r="A669" i="2" s="1"/>
  <c r="E669" i="2" l="1"/>
  <c r="D670" i="2"/>
  <c r="A670" i="2" s="1"/>
  <c r="E670" i="2" l="1"/>
  <c r="D671" i="2"/>
  <c r="A671" i="2" s="1"/>
  <c r="E671" i="2" l="1"/>
  <c r="D672" i="2"/>
  <c r="A672" i="2" s="1"/>
  <c r="E672" i="2" l="1"/>
  <c r="D673" i="2"/>
  <c r="A673" i="2" s="1"/>
  <c r="E673" i="2" l="1"/>
  <c r="D674" i="2"/>
  <c r="A674" i="2" s="1"/>
  <c r="E674" i="2" l="1"/>
  <c r="D675" i="2"/>
  <c r="A675" i="2" s="1"/>
  <c r="E675" i="2" l="1"/>
  <c r="D676" i="2"/>
  <c r="A676" i="2" s="1"/>
  <c r="E676" i="2" l="1"/>
  <c r="D677" i="2"/>
  <c r="A677" i="2" s="1"/>
  <c r="E677" i="2" l="1"/>
  <c r="D678" i="2"/>
  <c r="A678" i="2" s="1"/>
  <c r="E678" i="2" l="1"/>
  <c r="D679" i="2"/>
  <c r="A679" i="2" s="1"/>
  <c r="E679" i="2" l="1"/>
  <c r="D680" i="2"/>
  <c r="A680" i="2" s="1"/>
  <c r="E680" i="2" l="1"/>
  <c r="D681" i="2"/>
  <c r="A681" i="2" s="1"/>
  <c r="E681" i="2" l="1"/>
  <c r="D682" i="2"/>
  <c r="A682" i="2" s="1"/>
  <c r="E682" i="2" l="1"/>
  <c r="D683" i="2"/>
  <c r="A683" i="2" s="1"/>
  <c r="E683" i="2" l="1"/>
  <c r="D684" i="2"/>
  <c r="A684" i="2" s="1"/>
  <c r="E684" i="2" l="1"/>
  <c r="D685" i="2"/>
  <c r="A685" i="2" s="1"/>
  <c r="E685" i="2" l="1"/>
  <c r="D686" i="2"/>
  <c r="A686" i="2" s="1"/>
  <c r="E686" i="2" l="1"/>
  <c r="D687" i="2"/>
  <c r="A687" i="2" s="1"/>
  <c r="E687" i="2" l="1"/>
  <c r="D688" i="2"/>
  <c r="A688" i="2" s="1"/>
  <c r="E688" i="2" l="1"/>
  <c r="D689" i="2"/>
  <c r="A689" i="2" s="1"/>
  <c r="E689" i="2" l="1"/>
  <c r="D690" i="2"/>
  <c r="A690" i="2" s="1"/>
  <c r="E690" i="2" l="1"/>
  <c r="D691" i="2"/>
  <c r="A691" i="2" s="1"/>
  <c r="E691" i="2" l="1"/>
  <c r="D692" i="2"/>
  <c r="A692" i="2" s="1"/>
  <c r="E692" i="2" l="1"/>
  <c r="D693" i="2"/>
  <c r="A693" i="2" s="1"/>
  <c r="E693" i="2" l="1"/>
  <c r="D694" i="2"/>
  <c r="A694" i="2" s="1"/>
  <c r="E694" i="2" l="1"/>
  <c r="D695" i="2"/>
  <c r="A695" i="2" s="1"/>
  <c r="E695" i="2" l="1"/>
  <c r="D696" i="2"/>
  <c r="A696" i="2" s="1"/>
  <c r="E696" i="2" l="1"/>
  <c r="D697" i="2"/>
  <c r="A697" i="2" s="1"/>
  <c r="E697" i="2" l="1"/>
  <c r="D698" i="2"/>
  <c r="A698" i="2" s="1"/>
  <c r="E698" i="2" l="1"/>
  <c r="D699" i="2"/>
  <c r="A699" i="2" s="1"/>
  <c r="E699" i="2" l="1"/>
  <c r="D700" i="2"/>
  <c r="A700" i="2" s="1"/>
  <c r="E700" i="2" l="1"/>
  <c r="D701" i="2"/>
  <c r="A701" i="2" s="1"/>
  <c r="E701" i="2" l="1"/>
  <c r="D702" i="2"/>
  <c r="A702" i="2" s="1"/>
  <c r="E702" i="2" l="1"/>
  <c r="D703" i="2"/>
  <c r="A703" i="2" s="1"/>
  <c r="E703" i="2" l="1"/>
  <c r="D704" i="2"/>
  <c r="A704" i="2" s="1"/>
  <c r="E704" i="2" l="1"/>
  <c r="D705" i="2"/>
  <c r="A705" i="2" s="1"/>
  <c r="E705" i="2" l="1"/>
  <c r="D706" i="2"/>
  <c r="A706" i="2" s="1"/>
  <c r="E706" i="2" l="1"/>
  <c r="D707" i="2"/>
  <c r="A707" i="2" s="1"/>
  <c r="E707" i="2" l="1"/>
  <c r="D708" i="2"/>
  <c r="A708" i="2" s="1"/>
  <c r="E708" i="2" l="1"/>
  <c r="D709" i="2"/>
  <c r="A709" i="2" s="1"/>
  <c r="E709" i="2" l="1"/>
  <c r="D710" i="2"/>
  <c r="A710" i="2" s="1"/>
  <c r="E710" i="2" l="1"/>
  <c r="D711" i="2"/>
  <c r="A711" i="2" s="1"/>
  <c r="E711" i="2" l="1"/>
  <c r="D712" i="2"/>
  <c r="A712" i="2" s="1"/>
  <c r="E712" i="2" l="1"/>
  <c r="D713" i="2"/>
  <c r="A713" i="2" s="1"/>
  <c r="E713" i="2" l="1"/>
  <c r="D714" i="2"/>
  <c r="A714" i="2" s="1"/>
  <c r="E714" i="2" l="1"/>
  <c r="D715" i="2"/>
  <c r="A715" i="2" s="1"/>
  <c r="E715" i="2" l="1"/>
  <c r="D716" i="2"/>
  <c r="A716" i="2" s="1"/>
  <c r="E716" i="2" l="1"/>
  <c r="D717" i="2"/>
  <c r="A717" i="2" s="1"/>
  <c r="E717" i="2" l="1"/>
  <c r="D718" i="2"/>
  <c r="A718" i="2" s="1"/>
  <c r="E718" i="2" l="1"/>
  <c r="D719" i="2"/>
  <c r="A719" i="2" s="1"/>
  <c r="E719" i="2" l="1"/>
  <c r="D720" i="2"/>
  <c r="A720" i="2" s="1"/>
  <c r="E720" i="2" l="1"/>
  <c r="D721" i="2"/>
  <c r="A721" i="2" s="1"/>
  <c r="E721" i="2" l="1"/>
  <c r="D722" i="2"/>
  <c r="A722" i="2" s="1"/>
  <c r="E722" i="2" l="1"/>
  <c r="D723" i="2"/>
  <c r="A723" i="2" s="1"/>
  <c r="E723" i="2" l="1"/>
  <c r="D724" i="2"/>
  <c r="A724" i="2" s="1"/>
  <c r="E724" i="2" l="1"/>
  <c r="D725" i="2"/>
  <c r="A725" i="2" s="1"/>
  <c r="E725" i="2" l="1"/>
  <c r="D726" i="2"/>
  <c r="A726" i="2" s="1"/>
  <c r="E726" i="2" l="1"/>
  <c r="D727" i="2"/>
  <c r="A727" i="2" s="1"/>
  <c r="E727" i="2" l="1"/>
  <c r="D728" i="2"/>
  <c r="A728" i="2" s="1"/>
  <c r="E728" i="2" l="1"/>
  <c r="D729" i="2"/>
  <c r="A729" i="2" s="1"/>
  <c r="E729" i="2" l="1"/>
  <c r="D730" i="2"/>
  <c r="A730" i="2" s="1"/>
  <c r="E730" i="2" l="1"/>
  <c r="D731" i="2"/>
  <c r="A731" i="2" s="1"/>
  <c r="E731" i="2" l="1"/>
  <c r="D732" i="2"/>
  <c r="A732" i="2" s="1"/>
  <c r="E732" i="2" l="1"/>
  <c r="D733" i="2"/>
  <c r="A733" i="2" s="1"/>
  <c r="E733" i="2" l="1"/>
  <c r="D734" i="2"/>
  <c r="A734" i="2" s="1"/>
  <c r="E734" i="2" l="1"/>
  <c r="D735" i="2"/>
  <c r="A735" i="2" s="1"/>
  <c r="E735" i="2" l="1"/>
  <c r="D736" i="2"/>
  <c r="A736" i="2" s="1"/>
  <c r="E736" i="2" l="1"/>
  <c r="D737" i="2"/>
  <c r="A737" i="2" s="1"/>
  <c r="E737" i="2" l="1"/>
  <c r="D738" i="2"/>
  <c r="A738" i="2" s="1"/>
  <c r="E738" i="2" l="1"/>
  <c r="D739" i="2"/>
  <c r="A739" i="2" s="1"/>
  <c r="E739" i="2" l="1"/>
  <c r="D740" i="2"/>
  <c r="A740" i="2" s="1"/>
  <c r="E740" i="2" l="1"/>
  <c r="D741" i="2"/>
  <c r="A741" i="2" s="1"/>
  <c r="E741" i="2" l="1"/>
  <c r="D742" i="2"/>
  <c r="A742" i="2" s="1"/>
  <c r="E742" i="2" l="1"/>
  <c r="D743" i="2"/>
  <c r="A743" i="2" s="1"/>
  <c r="E743" i="2" l="1"/>
  <c r="D744" i="2"/>
  <c r="A744" i="2" s="1"/>
  <c r="E744" i="2" l="1"/>
  <c r="D745" i="2"/>
  <c r="A745" i="2" s="1"/>
  <c r="E745" i="2" l="1"/>
  <c r="D746" i="2"/>
  <c r="A746" i="2" s="1"/>
  <c r="E746" i="2" l="1"/>
  <c r="D747" i="2"/>
  <c r="A747" i="2" s="1"/>
  <c r="E747" i="2" l="1"/>
  <c r="D748" i="2"/>
  <c r="A748" i="2" s="1"/>
  <c r="E748" i="2" l="1"/>
  <c r="D749" i="2"/>
  <c r="A749" i="2" s="1"/>
  <c r="E749" i="2" l="1"/>
  <c r="D750" i="2"/>
  <c r="A750" i="2" s="1"/>
  <c r="E750" i="2" l="1"/>
  <c r="D751" i="2"/>
  <c r="A751" i="2" s="1"/>
  <c r="E751" i="2" l="1"/>
  <c r="D752" i="2"/>
  <c r="A752" i="2" s="1"/>
  <c r="E752" i="2" l="1"/>
  <c r="D753" i="2"/>
  <c r="A753" i="2" s="1"/>
  <c r="E753" i="2" l="1"/>
  <c r="D754" i="2"/>
  <c r="A754" i="2" s="1"/>
  <c r="E754" i="2" l="1"/>
  <c r="D755" i="2"/>
  <c r="A755" i="2" s="1"/>
  <c r="E755" i="2" l="1"/>
  <c r="D756" i="2"/>
  <c r="A756" i="2" s="1"/>
  <c r="E756" i="2" l="1"/>
  <c r="D757" i="2"/>
  <c r="A757" i="2" s="1"/>
  <c r="E757" i="2" l="1"/>
  <c r="D758" i="2"/>
  <c r="A758" i="2" s="1"/>
  <c r="E758" i="2" l="1"/>
  <c r="D759" i="2"/>
  <c r="A759" i="2" s="1"/>
  <c r="E759" i="2" l="1"/>
  <c r="D760" i="2"/>
  <c r="A760" i="2" s="1"/>
  <c r="E760" i="2" l="1"/>
  <c r="D761" i="2"/>
  <c r="A761" i="2" s="1"/>
  <c r="E761" i="2" l="1"/>
  <c r="D762" i="2"/>
  <c r="A762" i="2" s="1"/>
  <c r="E762" i="2" l="1"/>
  <c r="D763" i="2"/>
  <c r="A763" i="2" s="1"/>
  <c r="E763" i="2" l="1"/>
  <c r="D764" i="2"/>
  <c r="A764" i="2" s="1"/>
  <c r="E764" i="2" l="1"/>
  <c r="D765" i="2"/>
  <c r="A765" i="2" s="1"/>
  <c r="E765" i="2" l="1"/>
  <c r="D766" i="2"/>
  <c r="A766" i="2" s="1"/>
  <c r="E766" i="2" l="1"/>
  <c r="D767" i="2"/>
  <c r="A767" i="2" s="1"/>
  <c r="E767" i="2" l="1"/>
  <c r="D768" i="2"/>
  <c r="A768" i="2" s="1"/>
  <c r="E768" i="2" l="1"/>
  <c r="D769" i="2"/>
  <c r="A769" i="2" s="1"/>
  <c r="E769" i="2" l="1"/>
  <c r="D770" i="2"/>
  <c r="A770" i="2" s="1"/>
  <c r="E770" i="2" l="1"/>
  <c r="D771" i="2"/>
  <c r="A771" i="2" s="1"/>
  <c r="E771" i="2" l="1"/>
  <c r="D772" i="2"/>
  <c r="A772" i="2" s="1"/>
  <c r="E772" i="2" l="1"/>
  <c r="D773" i="2"/>
  <c r="A773" i="2" s="1"/>
  <c r="E773" i="2" l="1"/>
  <c r="D774" i="2"/>
  <c r="A774" i="2" s="1"/>
  <c r="E774" i="2" l="1"/>
  <c r="D775" i="2"/>
  <c r="A775" i="2" s="1"/>
  <c r="E775" i="2" l="1"/>
  <c r="D776" i="2"/>
  <c r="A776" i="2" s="1"/>
  <c r="E776" i="2" l="1"/>
  <c r="D777" i="2"/>
  <c r="A777" i="2" s="1"/>
  <c r="E777" i="2" l="1"/>
  <c r="D778" i="2"/>
  <c r="A778" i="2" s="1"/>
  <c r="E778" i="2" l="1"/>
  <c r="D779" i="2"/>
  <c r="A779" i="2" s="1"/>
  <c r="E779" i="2" l="1"/>
  <c r="D780" i="2"/>
  <c r="A780" i="2" s="1"/>
  <c r="E780" i="2" l="1"/>
  <c r="D781" i="2"/>
  <c r="A781" i="2" s="1"/>
  <c r="E781" i="2" l="1"/>
  <c r="D782" i="2"/>
  <c r="A782" i="2" s="1"/>
  <c r="E782" i="2" l="1"/>
  <c r="D783" i="2"/>
  <c r="A783" i="2" s="1"/>
  <c r="E783" i="2" l="1"/>
  <c r="D784" i="2"/>
  <c r="A784" i="2" s="1"/>
  <c r="E784" i="2" l="1"/>
  <c r="D785" i="2"/>
  <c r="A785" i="2" s="1"/>
  <c r="E785" i="2" l="1"/>
  <c r="D786" i="2"/>
  <c r="A786" i="2" s="1"/>
  <c r="E786" i="2" l="1"/>
  <c r="D787" i="2"/>
  <c r="A787" i="2" s="1"/>
  <c r="E787" i="2" l="1"/>
  <c r="D788" i="2"/>
  <c r="A788" i="2" s="1"/>
  <c r="E788" i="2" l="1"/>
  <c r="D789" i="2"/>
  <c r="A789" i="2" s="1"/>
  <c r="E789" i="2" l="1"/>
  <c r="D790" i="2"/>
  <c r="A790" i="2" s="1"/>
  <c r="E790" i="2" l="1"/>
  <c r="D791" i="2"/>
  <c r="A791" i="2" s="1"/>
  <c r="E791" i="2" l="1"/>
  <c r="D792" i="2"/>
  <c r="A792" i="2" s="1"/>
  <c r="E792" i="2" l="1"/>
  <c r="D793" i="2"/>
  <c r="A793" i="2" s="1"/>
  <c r="E793" i="2" l="1"/>
  <c r="D794" i="2"/>
  <c r="A794" i="2" s="1"/>
  <c r="E794" i="2" l="1"/>
  <c r="D795" i="2"/>
  <c r="A795" i="2" s="1"/>
  <c r="E795" i="2" l="1"/>
  <c r="D796" i="2"/>
  <c r="A796" i="2" s="1"/>
  <c r="E796" i="2" l="1"/>
  <c r="D797" i="2"/>
  <c r="A797" i="2" s="1"/>
  <c r="E797" i="2" l="1"/>
  <c r="D798" i="2"/>
  <c r="A798" i="2" s="1"/>
  <c r="E798" i="2" l="1"/>
  <c r="D799" i="2"/>
  <c r="A799" i="2" s="1"/>
  <c r="E799" i="2" l="1"/>
  <c r="D800" i="2"/>
  <c r="A800" i="2" s="1"/>
  <c r="E800" i="2" l="1"/>
  <c r="D801" i="2"/>
  <c r="A801" i="2" s="1"/>
  <c r="E801" i="2" l="1"/>
  <c r="D802" i="2"/>
  <c r="A802" i="2" s="1"/>
  <c r="D803" i="2" l="1"/>
  <c r="A803" i="2" s="1"/>
  <c r="E802" i="2"/>
  <c r="E803" i="2" l="1"/>
  <c r="D804" i="2"/>
  <c r="A804" i="2" s="1"/>
  <c r="E804" i="2" l="1"/>
  <c r="D805" i="2"/>
  <c r="A805" i="2" s="1"/>
  <c r="E805" i="2" l="1"/>
  <c r="D806" i="2"/>
  <c r="A806" i="2" s="1"/>
  <c r="E806" i="2" l="1"/>
  <c r="D807" i="2"/>
  <c r="A807" i="2" s="1"/>
  <c r="E807" i="2" l="1"/>
  <c r="D808" i="2"/>
  <c r="A808" i="2" s="1"/>
  <c r="E808" i="2" l="1"/>
  <c r="D809" i="2"/>
  <c r="A809" i="2" s="1"/>
  <c r="E809" i="2" l="1"/>
  <c r="D810" i="2"/>
  <c r="A810" i="2" s="1"/>
  <c r="D811" i="2" l="1"/>
  <c r="A811" i="2" s="1"/>
  <c r="E810" i="2"/>
  <c r="E811" i="2" l="1"/>
  <c r="D812" i="2"/>
  <c r="A812" i="2" s="1"/>
  <c r="E812" i="2" l="1"/>
  <c r="D813" i="2"/>
  <c r="A813" i="2" s="1"/>
  <c r="E813" i="2" l="1"/>
  <c r="D814" i="2"/>
  <c r="A814" i="2" s="1"/>
  <c r="E814" i="2" l="1"/>
  <c r="D815" i="2"/>
  <c r="A815" i="2" s="1"/>
  <c r="E815" i="2" l="1"/>
  <c r="D816" i="2"/>
  <c r="A816" i="2" s="1"/>
  <c r="E816" i="2" l="1"/>
  <c r="D817" i="2"/>
  <c r="A817" i="2" s="1"/>
  <c r="E817" i="2" l="1"/>
  <c r="D818" i="2"/>
  <c r="A818" i="2" s="1"/>
  <c r="D819" i="2" l="1"/>
  <c r="A819" i="2" s="1"/>
  <c r="E818" i="2"/>
  <c r="E819" i="2" l="1"/>
  <c r="D820" i="2"/>
  <c r="A820" i="2" s="1"/>
  <c r="E820" i="2" l="1"/>
  <c r="D821" i="2"/>
  <c r="A821" i="2" s="1"/>
  <c r="E821" i="2" l="1"/>
  <c r="D822" i="2"/>
  <c r="A822" i="2" s="1"/>
  <c r="E822" i="2" l="1"/>
  <c r="D823" i="2"/>
  <c r="A823" i="2" s="1"/>
  <c r="E823" i="2" l="1"/>
  <c r="D824" i="2"/>
  <c r="A824" i="2" s="1"/>
  <c r="E824" i="2" l="1"/>
  <c r="D825" i="2"/>
  <c r="A825" i="2" s="1"/>
  <c r="E825" i="2" l="1"/>
  <c r="D826" i="2"/>
  <c r="A826" i="2" s="1"/>
  <c r="D827" i="2" l="1"/>
  <c r="A827" i="2" s="1"/>
  <c r="E826" i="2"/>
  <c r="E827" i="2" l="1"/>
  <c r="D828" i="2"/>
  <c r="A828" i="2" s="1"/>
  <c r="E828" i="2" l="1"/>
  <c r="D829" i="2"/>
  <c r="A829" i="2" s="1"/>
  <c r="E829" i="2" l="1"/>
  <c r="D830" i="2"/>
  <c r="A830" i="2" s="1"/>
  <c r="E830" i="2" l="1"/>
  <c r="D831" i="2"/>
  <c r="A831" i="2" s="1"/>
  <c r="E831" i="2" l="1"/>
  <c r="D832" i="2"/>
  <c r="A832" i="2" s="1"/>
  <c r="E832" i="2" l="1"/>
  <c r="D833" i="2"/>
  <c r="A833" i="2" s="1"/>
  <c r="E833" i="2" l="1"/>
  <c r="D834" i="2"/>
  <c r="A834" i="2" s="1"/>
  <c r="D835" i="2" l="1"/>
  <c r="A835" i="2" s="1"/>
  <c r="E834" i="2"/>
  <c r="E835" i="2" l="1"/>
  <c r="D836" i="2"/>
  <c r="A836" i="2" s="1"/>
  <c r="E836" i="2" l="1"/>
  <c r="D837" i="2"/>
  <c r="A837" i="2" s="1"/>
  <c r="E837" i="2" l="1"/>
  <c r="D838" i="2"/>
  <c r="A838" i="2" s="1"/>
  <c r="E838" i="2" l="1"/>
  <c r="D839" i="2"/>
  <c r="A839" i="2" s="1"/>
  <c r="E839" i="2" l="1"/>
  <c r="D840" i="2"/>
  <c r="A840" i="2" s="1"/>
  <c r="E840" i="2" l="1"/>
  <c r="D841" i="2"/>
  <c r="A841" i="2" s="1"/>
  <c r="E841" i="2" l="1"/>
  <c r="D842" i="2"/>
  <c r="A842" i="2" s="1"/>
  <c r="D843" i="2" l="1"/>
  <c r="A843" i="2" s="1"/>
  <c r="E842" i="2"/>
  <c r="E843" i="2" l="1"/>
  <c r="D844" i="2"/>
  <c r="A844" i="2" s="1"/>
  <c r="E844" i="2" l="1"/>
  <c r="D845" i="2"/>
  <c r="A845" i="2" s="1"/>
  <c r="E845" i="2" l="1"/>
  <c r="D846" i="2"/>
  <c r="A846" i="2" s="1"/>
  <c r="E846" i="2" l="1"/>
  <c r="D847" i="2"/>
  <c r="A847" i="2" s="1"/>
  <c r="E847" i="2" l="1"/>
  <c r="D848" i="2"/>
  <c r="A848" i="2" s="1"/>
  <c r="E848" i="2" l="1"/>
  <c r="D849" i="2"/>
  <c r="A849" i="2" s="1"/>
  <c r="E849" i="2" l="1"/>
  <c r="D850" i="2"/>
  <c r="A850" i="2" s="1"/>
  <c r="D851" i="2" l="1"/>
  <c r="A851" i="2" s="1"/>
  <c r="E850" i="2"/>
  <c r="E851" i="2" l="1"/>
  <c r="D852" i="2"/>
  <c r="A852" i="2" s="1"/>
  <c r="E852" i="2" l="1"/>
  <c r="D853" i="2"/>
  <c r="A853" i="2" s="1"/>
  <c r="E853" i="2" l="1"/>
  <c r="D854" i="2"/>
  <c r="A854" i="2" s="1"/>
  <c r="E854" i="2" l="1"/>
  <c r="D855" i="2"/>
  <c r="A855" i="2" s="1"/>
  <c r="E855" i="2" l="1"/>
  <c r="D856" i="2"/>
  <c r="A856" i="2" s="1"/>
  <c r="E856" i="2" l="1"/>
  <c r="D857" i="2"/>
  <c r="A857" i="2" s="1"/>
  <c r="E857" i="2" l="1"/>
  <c r="D858" i="2"/>
  <c r="A858" i="2" s="1"/>
  <c r="D859" i="2" l="1"/>
  <c r="A859" i="2" s="1"/>
  <c r="E858" i="2"/>
  <c r="E859" i="2" l="1"/>
  <c r="D860" i="2"/>
  <c r="A860" i="2" s="1"/>
  <c r="E860" i="2" l="1"/>
  <c r="D861" i="2"/>
  <c r="A861" i="2" s="1"/>
  <c r="E861" i="2" l="1"/>
  <c r="D862" i="2"/>
  <c r="A862" i="2" s="1"/>
  <c r="E862" i="2" l="1"/>
  <c r="D863" i="2"/>
  <c r="A863" i="2" s="1"/>
  <c r="E863" i="2" l="1"/>
  <c r="D864" i="2"/>
  <c r="A864" i="2" s="1"/>
  <c r="E864" i="2" l="1"/>
  <c r="D865" i="2"/>
  <c r="A865" i="2" s="1"/>
  <c r="E865" i="2" l="1"/>
  <c r="D866" i="2"/>
  <c r="A866" i="2" s="1"/>
  <c r="D867" i="2" l="1"/>
  <c r="A867" i="2" s="1"/>
  <c r="E866" i="2"/>
  <c r="E867" i="2" l="1"/>
  <c r="D868" i="2"/>
  <c r="A868" i="2" s="1"/>
  <c r="E868" i="2" l="1"/>
  <c r="D869" i="2"/>
  <c r="A869" i="2" s="1"/>
  <c r="E869" i="2" l="1"/>
  <c r="D870" i="2"/>
  <c r="A870" i="2" s="1"/>
  <c r="E870" i="2" l="1"/>
  <c r="D871" i="2"/>
  <c r="A871" i="2" s="1"/>
  <c r="E871" i="2" l="1"/>
  <c r="D872" i="2"/>
  <c r="A872" i="2" s="1"/>
  <c r="E872" i="2" l="1"/>
  <c r="D873" i="2"/>
  <c r="A873" i="2" s="1"/>
  <c r="E873" i="2" l="1"/>
  <c r="D874" i="2"/>
  <c r="A874" i="2" s="1"/>
  <c r="D875" i="2" l="1"/>
  <c r="A875" i="2" s="1"/>
  <c r="E874" i="2"/>
  <c r="E875" i="2" l="1"/>
  <c r="D876" i="2"/>
  <c r="A876" i="2" s="1"/>
  <c r="E876" i="2" l="1"/>
  <c r="D877" i="2"/>
  <c r="A877" i="2" s="1"/>
  <c r="E877" i="2" l="1"/>
  <c r="D878" i="2"/>
  <c r="A878" i="2" s="1"/>
  <c r="E878" i="2" l="1"/>
  <c r="D879" i="2"/>
  <c r="A879" i="2" s="1"/>
  <c r="E879" i="2" l="1"/>
  <c r="D880" i="2"/>
  <c r="A880" i="2" s="1"/>
  <c r="E880" i="2" l="1"/>
  <c r="D881" i="2"/>
  <c r="A881" i="2" s="1"/>
  <c r="E881" i="2" l="1"/>
  <c r="D882" i="2"/>
  <c r="A882" i="2" s="1"/>
  <c r="D883" i="2" l="1"/>
  <c r="A883" i="2" s="1"/>
  <c r="E882" i="2"/>
  <c r="E883" i="2" l="1"/>
  <c r="D884" i="2"/>
  <c r="A884" i="2" s="1"/>
  <c r="E884" i="2" l="1"/>
  <c r="D885" i="2"/>
  <c r="A885" i="2" s="1"/>
  <c r="E885" i="2" l="1"/>
  <c r="D886" i="2"/>
  <c r="A886" i="2" s="1"/>
  <c r="E886" i="2" l="1"/>
  <c r="D887" i="2"/>
  <c r="A887" i="2" s="1"/>
  <c r="E887" i="2" l="1"/>
  <c r="D888" i="2"/>
  <c r="A888" i="2" s="1"/>
  <c r="E888" i="2" l="1"/>
  <c r="D889" i="2"/>
  <c r="A889" i="2" s="1"/>
  <c r="E889" i="2" l="1"/>
  <c r="D890" i="2"/>
  <c r="A890" i="2" s="1"/>
  <c r="E890" i="2" l="1"/>
  <c r="D891" i="2"/>
  <c r="A891" i="2" s="1"/>
  <c r="E891" i="2" l="1"/>
  <c r="D892" i="2"/>
  <c r="A892" i="2" s="1"/>
  <c r="E892" i="2" l="1"/>
  <c r="D893" i="2"/>
  <c r="A893" i="2" s="1"/>
  <c r="E893" i="2" l="1"/>
  <c r="D894" i="2"/>
  <c r="A894" i="2" s="1"/>
  <c r="E894" i="2" l="1"/>
  <c r="D895" i="2"/>
  <c r="A895" i="2" s="1"/>
  <c r="E895" i="2" l="1"/>
  <c r="D896" i="2"/>
  <c r="A896" i="2" s="1"/>
  <c r="E896" i="2" l="1"/>
  <c r="D897" i="2"/>
  <c r="A897" i="2" s="1"/>
  <c r="E897" i="2" l="1"/>
  <c r="D898" i="2"/>
  <c r="A898" i="2" s="1"/>
  <c r="E898" i="2" l="1"/>
  <c r="D899" i="2"/>
  <c r="A899" i="2" s="1"/>
  <c r="E899" i="2" l="1"/>
  <c r="D900" i="2"/>
  <c r="A900" i="2" s="1"/>
  <c r="E900" i="2" l="1"/>
  <c r="D901" i="2"/>
  <c r="A901" i="2" s="1"/>
  <c r="E901" i="2" l="1"/>
  <c r="D902" i="2"/>
  <c r="A902" i="2" s="1"/>
  <c r="E902" i="2" l="1"/>
  <c r="D903" i="2"/>
  <c r="A903" i="2" s="1"/>
  <c r="E903" i="2" l="1"/>
  <c r="D904" i="2"/>
  <c r="A904" i="2" s="1"/>
  <c r="E904" i="2" l="1"/>
  <c r="D905" i="2"/>
  <c r="A905" i="2" s="1"/>
  <c r="E905" i="2" l="1"/>
  <c r="D906" i="2"/>
  <c r="A906" i="2" s="1"/>
  <c r="E906" i="2" l="1"/>
  <c r="D907" i="2"/>
  <c r="A907" i="2" s="1"/>
  <c r="E907" i="2" l="1"/>
  <c r="D908" i="2"/>
  <c r="A908" i="2" s="1"/>
  <c r="E908" i="2" l="1"/>
  <c r="D909" i="2"/>
  <c r="A909" i="2" s="1"/>
  <c r="E909" i="2" l="1"/>
  <c r="D910" i="2"/>
  <c r="A910" i="2" s="1"/>
  <c r="E910" i="2" l="1"/>
  <c r="D911" i="2"/>
  <c r="A911" i="2" s="1"/>
  <c r="E911" i="2" l="1"/>
  <c r="D912" i="2"/>
  <c r="A912" i="2" s="1"/>
  <c r="E912" i="2" l="1"/>
  <c r="D913" i="2"/>
  <c r="A913" i="2" s="1"/>
  <c r="E913" i="2" l="1"/>
  <c r="D914" i="2"/>
  <c r="A914" i="2" s="1"/>
  <c r="E914" i="2" l="1"/>
  <c r="D915" i="2"/>
  <c r="A915" i="2" s="1"/>
  <c r="E915" i="2" l="1"/>
  <c r="D916" i="2"/>
  <c r="A916" i="2" s="1"/>
  <c r="E916" i="2" l="1"/>
  <c r="D917" i="2"/>
  <c r="A917" i="2" s="1"/>
  <c r="E917" i="2" l="1"/>
  <c r="D918" i="2"/>
  <c r="A918" i="2" s="1"/>
  <c r="E918" i="2" l="1"/>
  <c r="D919" i="2"/>
  <c r="A919" i="2" s="1"/>
  <c r="E919" i="2" l="1"/>
  <c r="D920" i="2"/>
  <c r="A920" i="2" s="1"/>
  <c r="E920" i="2" l="1"/>
  <c r="D921" i="2"/>
  <c r="A921" i="2" s="1"/>
  <c r="E921" i="2" l="1"/>
  <c r="D922" i="2"/>
  <c r="A922" i="2" s="1"/>
  <c r="E922" i="2" l="1"/>
  <c r="D923" i="2"/>
  <c r="A923" i="2" s="1"/>
  <c r="E923" i="2" l="1"/>
  <c r="D924" i="2"/>
  <c r="A924" i="2" s="1"/>
  <c r="E924" i="2" l="1"/>
  <c r="D925" i="2"/>
  <c r="A925" i="2" s="1"/>
  <c r="E925" i="2" l="1"/>
  <c r="D926" i="2"/>
  <c r="A926" i="2" s="1"/>
  <c r="E926" i="2" l="1"/>
  <c r="D927" i="2"/>
  <c r="A927" i="2" s="1"/>
  <c r="E927" i="2" l="1"/>
  <c r="D928" i="2"/>
  <c r="A928" i="2" s="1"/>
  <c r="E928" i="2" l="1"/>
  <c r="D929" i="2"/>
  <c r="A929" i="2" s="1"/>
  <c r="E929" i="2" l="1"/>
  <c r="D930" i="2"/>
  <c r="A930" i="2" s="1"/>
  <c r="E930" i="2" l="1"/>
  <c r="D931" i="2"/>
  <c r="A931" i="2" s="1"/>
  <c r="E931" i="2" l="1"/>
  <c r="D932" i="2"/>
  <c r="A932" i="2" s="1"/>
  <c r="E932" i="2" l="1"/>
  <c r="D933" i="2"/>
  <c r="A933" i="2" s="1"/>
  <c r="E933" i="2" l="1"/>
  <c r="D934" i="2"/>
  <c r="A934" i="2" s="1"/>
  <c r="E934" i="2" l="1"/>
  <c r="D935" i="2"/>
  <c r="A935" i="2" s="1"/>
  <c r="E935" i="2" l="1"/>
  <c r="D936" i="2"/>
  <c r="A936" i="2" s="1"/>
  <c r="E936" i="2" l="1"/>
  <c r="D937" i="2"/>
  <c r="A937" i="2" s="1"/>
  <c r="E937" i="2" l="1"/>
  <c r="D938" i="2"/>
  <c r="A938" i="2" s="1"/>
  <c r="E938" i="2" l="1"/>
  <c r="D939" i="2"/>
  <c r="A939" i="2" s="1"/>
  <c r="E939" i="2" l="1"/>
  <c r="D940" i="2"/>
  <c r="A940" i="2" s="1"/>
  <c r="E940" i="2" l="1"/>
  <c r="D941" i="2"/>
  <c r="A941" i="2" s="1"/>
  <c r="E941" i="2" l="1"/>
  <c r="D942" i="2"/>
  <c r="A942" i="2" s="1"/>
  <c r="E942" i="2" l="1"/>
  <c r="D943" i="2"/>
  <c r="A943" i="2" s="1"/>
  <c r="E943" i="2" l="1"/>
  <c r="D944" i="2"/>
  <c r="A944" i="2" s="1"/>
  <c r="E944" i="2" l="1"/>
  <c r="D945" i="2"/>
  <c r="A945" i="2" s="1"/>
  <c r="E945" i="2" l="1"/>
  <c r="D946" i="2"/>
  <c r="A946" i="2" s="1"/>
  <c r="E946" i="2" l="1"/>
  <c r="D947" i="2"/>
  <c r="A947" i="2" s="1"/>
  <c r="E947" i="2" l="1"/>
  <c r="D948" i="2"/>
  <c r="A948" i="2" s="1"/>
  <c r="E948" i="2" l="1"/>
  <c r="D949" i="2"/>
  <c r="A949" i="2" s="1"/>
  <c r="E949" i="2" l="1"/>
  <c r="D950" i="2"/>
  <c r="A950" i="2" s="1"/>
  <c r="E950" i="2" l="1"/>
  <c r="D951" i="2"/>
  <c r="A951" i="2" s="1"/>
  <c r="E951" i="2" l="1"/>
  <c r="D952" i="2"/>
  <c r="A952" i="2" s="1"/>
  <c r="E952" i="2" l="1"/>
  <c r="D953" i="2"/>
  <c r="A953" i="2" s="1"/>
  <c r="E953" i="2" l="1"/>
  <c r="D954" i="2"/>
  <c r="A954" i="2" s="1"/>
  <c r="E954" i="2" l="1"/>
  <c r="D955" i="2"/>
  <c r="A955" i="2" s="1"/>
  <c r="E955" i="2" l="1"/>
  <c r="D956" i="2"/>
  <c r="A956" i="2" s="1"/>
  <c r="E956" i="2" l="1"/>
  <c r="D957" i="2"/>
  <c r="A957" i="2" s="1"/>
  <c r="E957" i="2" l="1"/>
  <c r="D958" i="2"/>
  <c r="A958" i="2" s="1"/>
  <c r="E958" i="2" l="1"/>
  <c r="D959" i="2"/>
  <c r="A959" i="2" s="1"/>
  <c r="E959" i="2" l="1"/>
  <c r="D960" i="2"/>
  <c r="A960" i="2" s="1"/>
  <c r="E960" i="2" l="1"/>
  <c r="D961" i="2"/>
  <c r="A961" i="2" s="1"/>
  <c r="E961" i="2" l="1"/>
  <c r="D962" i="2"/>
  <c r="A962" i="2" s="1"/>
  <c r="E962" i="2" l="1"/>
  <c r="D963" i="2"/>
  <c r="A963" i="2" s="1"/>
  <c r="E963" i="2" l="1"/>
  <c r="D964" i="2"/>
  <c r="A964" i="2" s="1"/>
  <c r="E964" i="2" l="1"/>
  <c r="D965" i="2"/>
  <c r="A965" i="2" s="1"/>
  <c r="E965" i="2" l="1"/>
  <c r="D966" i="2"/>
  <c r="A966" i="2" s="1"/>
  <c r="E966" i="2" l="1"/>
  <c r="D967" i="2"/>
  <c r="A967" i="2" s="1"/>
  <c r="E967" i="2" l="1"/>
  <c r="D968" i="2"/>
  <c r="A968" i="2" s="1"/>
  <c r="E968" i="2" l="1"/>
  <c r="D969" i="2"/>
  <c r="A969" i="2" s="1"/>
  <c r="E969" i="2" l="1"/>
  <c r="D970" i="2"/>
  <c r="A970" i="2" s="1"/>
  <c r="E970" i="2" l="1"/>
  <c r="D971" i="2"/>
  <c r="A971" i="2" s="1"/>
  <c r="E971" i="2" l="1"/>
  <c r="D972" i="2"/>
  <c r="A972" i="2" s="1"/>
  <c r="E972" i="2" l="1"/>
  <c r="D973" i="2"/>
  <c r="A973" i="2" s="1"/>
  <c r="E973" i="2" l="1"/>
  <c r="D974" i="2"/>
  <c r="A974" i="2" s="1"/>
  <c r="E974" i="2" l="1"/>
  <c r="D975" i="2"/>
  <c r="A975" i="2" s="1"/>
  <c r="E975" i="2" l="1"/>
  <c r="D976" i="2"/>
  <c r="A976" i="2" s="1"/>
  <c r="E976" i="2" l="1"/>
  <c r="D977" i="2"/>
  <c r="A977" i="2" s="1"/>
  <c r="E977" i="2" l="1"/>
  <c r="D978" i="2"/>
  <c r="A978" i="2" s="1"/>
  <c r="E978" i="2" l="1"/>
  <c r="D979" i="2"/>
  <c r="A979" i="2" s="1"/>
  <c r="E979" i="2" l="1"/>
  <c r="D980" i="2"/>
  <c r="A980" i="2" s="1"/>
  <c r="E980" i="2" l="1"/>
  <c r="D981" i="2"/>
  <c r="A981" i="2" s="1"/>
  <c r="E981" i="2" l="1"/>
  <c r="D982" i="2"/>
  <c r="A982" i="2" s="1"/>
  <c r="E982" i="2" l="1"/>
  <c r="D983" i="2"/>
  <c r="A983" i="2" s="1"/>
  <c r="E983" i="2" l="1"/>
  <c r="D984" i="2"/>
  <c r="A984" i="2" s="1"/>
  <c r="E984" i="2" l="1"/>
  <c r="D985" i="2"/>
  <c r="A985" i="2" s="1"/>
  <c r="E985" i="2" l="1"/>
  <c r="D986" i="2"/>
  <c r="A986" i="2" s="1"/>
  <c r="E986" i="2" l="1"/>
  <c r="D987" i="2"/>
  <c r="A987" i="2" s="1"/>
  <c r="E987" i="2" l="1"/>
  <c r="D988" i="2"/>
  <c r="A988" i="2" s="1"/>
  <c r="E988" i="2" l="1"/>
  <c r="D989" i="2"/>
  <c r="A989" i="2" s="1"/>
  <c r="E989" i="2" l="1"/>
  <c r="D990" i="2"/>
  <c r="A990" i="2" s="1"/>
  <c r="E990" i="2" l="1"/>
  <c r="D991" i="2"/>
  <c r="A991" i="2" s="1"/>
  <c r="E991" i="2" l="1"/>
  <c r="D992" i="2"/>
  <c r="A992" i="2" s="1"/>
  <c r="E992" i="2" l="1"/>
  <c r="D993" i="2"/>
  <c r="A993" i="2" s="1"/>
  <c r="E993" i="2" l="1"/>
  <c r="D994" i="2"/>
  <c r="A994" i="2" s="1"/>
  <c r="E994" i="2" l="1"/>
  <c r="D995" i="2"/>
  <c r="A995" i="2" s="1"/>
  <c r="E995" i="2" l="1"/>
  <c r="D996" i="2"/>
  <c r="A996" i="2" s="1"/>
  <c r="E996" i="2" l="1"/>
  <c r="D997" i="2"/>
  <c r="A997" i="2" s="1"/>
  <c r="E997" i="2" l="1"/>
  <c r="D998" i="2"/>
  <c r="A998" i="2" s="1"/>
  <c r="E998" i="2" l="1"/>
  <c r="D999" i="2"/>
  <c r="A999" i="2" s="1"/>
  <c r="E999" i="2" l="1"/>
  <c r="D1000" i="2"/>
  <c r="A1000" i="2" s="1"/>
  <c r="E1000" i="2" l="1"/>
  <c r="D1001" i="2"/>
  <c r="A1001" i="2" s="1"/>
  <c r="E1001" i="2" l="1"/>
  <c r="D1002" i="2"/>
  <c r="A1002" i="2" s="1"/>
  <c r="E1002" i="2" l="1"/>
  <c r="D1003" i="2"/>
  <c r="A1003" i="2" s="1"/>
  <c r="E1003" i="2" l="1"/>
  <c r="D1004" i="2"/>
  <c r="A1004" i="2" s="1"/>
  <c r="E1004" i="2" l="1"/>
  <c r="D1005" i="2"/>
  <c r="A1005" i="2" s="1"/>
  <c r="E1005" i="2" l="1"/>
  <c r="D1006" i="2"/>
  <c r="A1006" i="2" s="1"/>
  <c r="E1006" i="2" l="1"/>
  <c r="D1007" i="2"/>
  <c r="A1007" i="2" s="1"/>
  <c r="E1007" i="2" l="1"/>
  <c r="D1008" i="2"/>
  <c r="A1008" i="2" s="1"/>
  <c r="E1008" i="2" l="1"/>
  <c r="D1009" i="2"/>
  <c r="A1009" i="2" s="1"/>
  <c r="E1009" i="2" l="1"/>
  <c r="D1010" i="2"/>
  <c r="A1010" i="2" s="1"/>
  <c r="E1010" i="2" l="1"/>
  <c r="D1011" i="2"/>
  <c r="A1011" i="2" s="1"/>
  <c r="E1011" i="2" l="1"/>
  <c r="D1012" i="2"/>
  <c r="A1012" i="2" s="1"/>
  <c r="E1012" i="2" l="1"/>
  <c r="D1013" i="2"/>
  <c r="A1013" i="2" s="1"/>
  <c r="E1013" i="2" l="1"/>
  <c r="D1014" i="2"/>
  <c r="A1014" i="2" s="1"/>
  <c r="E1014" i="2" l="1"/>
  <c r="D1015" i="2"/>
  <c r="A1015" i="2" s="1"/>
  <c r="E1015" i="2" l="1"/>
  <c r="D1016" i="2"/>
  <c r="A1016" i="2" s="1"/>
  <c r="E1016" i="2" l="1"/>
  <c r="D1017" i="2"/>
  <c r="A1017" i="2" s="1"/>
  <c r="E1017" i="2" l="1"/>
  <c r="D1018" i="2"/>
  <c r="A1018" i="2" s="1"/>
  <c r="E1018" i="2" l="1"/>
  <c r="D1019" i="2"/>
  <c r="A1019" i="2" s="1"/>
  <c r="E1019" i="2" l="1"/>
  <c r="D1020" i="2"/>
  <c r="A1020" i="2" s="1"/>
  <c r="E1020" i="2" l="1"/>
  <c r="D1021" i="2"/>
  <c r="A1021" i="2" s="1"/>
  <c r="E1021" i="2" l="1"/>
  <c r="D1022" i="2"/>
  <c r="A1022" i="2" s="1"/>
  <c r="E1022" i="2" l="1"/>
  <c r="D1023" i="2"/>
  <c r="A1023" i="2" s="1"/>
  <c r="E1023" i="2" l="1"/>
  <c r="D1024" i="2"/>
  <c r="A1024" i="2" s="1"/>
  <c r="E1024" i="2" l="1"/>
  <c r="D1025" i="2"/>
  <c r="A1025" i="2" s="1"/>
  <c r="E1025" i="2" l="1"/>
  <c r="D1026" i="2"/>
  <c r="A1026" i="2" s="1"/>
  <c r="E1026" i="2" l="1"/>
  <c r="D1027" i="2"/>
  <c r="A1027" i="2" s="1"/>
  <c r="E1027" i="2" l="1"/>
  <c r="D1028" i="2"/>
  <c r="A1028" i="2" s="1"/>
  <c r="E1028" i="2" l="1"/>
  <c r="D1029" i="2"/>
  <c r="A1029" i="2" s="1"/>
  <c r="E1029" i="2" l="1"/>
  <c r="D1030" i="2"/>
  <c r="A1030" i="2" s="1"/>
  <c r="E1030" i="2" l="1"/>
  <c r="D1031" i="2"/>
  <c r="A1031" i="2" s="1"/>
  <c r="E1031" i="2" l="1"/>
  <c r="D1032" i="2"/>
  <c r="A1032" i="2" s="1"/>
  <c r="E1032" i="2" l="1"/>
  <c r="D1033" i="2"/>
  <c r="A1033" i="2" s="1"/>
  <c r="E1033" i="2" l="1"/>
  <c r="D1034" i="2"/>
  <c r="A1034" i="2" s="1"/>
  <c r="E1034" i="2" l="1"/>
  <c r="D1035" i="2"/>
  <c r="A1035" i="2" s="1"/>
  <c r="E1035" i="2" l="1"/>
  <c r="D1036" i="2"/>
  <c r="A1036" i="2" s="1"/>
  <c r="E1036" i="2" l="1"/>
  <c r="D1037" i="2"/>
  <c r="A1037" i="2" s="1"/>
  <c r="E1037" i="2" l="1"/>
  <c r="D1038" i="2"/>
  <c r="A1038" i="2" s="1"/>
  <c r="E1038" i="2" l="1"/>
  <c r="D1039" i="2"/>
  <c r="A1039" i="2" s="1"/>
  <c r="E1039" i="2" l="1"/>
  <c r="D1040" i="2"/>
  <c r="A1040" i="2" s="1"/>
  <c r="E1040" i="2" l="1"/>
  <c r="D1041" i="2"/>
  <c r="A1041" i="2" s="1"/>
  <c r="E1041" i="2" l="1"/>
  <c r="D1042" i="2"/>
  <c r="A1042" i="2" s="1"/>
  <c r="E1042" i="2" l="1"/>
  <c r="D1043" i="2"/>
  <c r="A1043" i="2" s="1"/>
  <c r="E1043" i="2" l="1"/>
  <c r="D1044" i="2"/>
  <c r="A1044" i="2" s="1"/>
  <c r="E1044" i="2" l="1"/>
  <c r="D1045" i="2"/>
  <c r="A1045" i="2" s="1"/>
  <c r="E1045" i="2" l="1"/>
  <c r="D1046" i="2"/>
  <c r="A1046" i="2" s="1"/>
  <c r="E1046" i="2" l="1"/>
  <c r="D1047" i="2"/>
  <c r="A1047" i="2" s="1"/>
  <c r="D1048" i="2" l="1"/>
  <c r="A1048" i="2" s="1"/>
  <c r="E1047" i="2"/>
  <c r="E1048" i="2" l="1"/>
  <c r="D1049" i="2"/>
  <c r="A1049" i="2" s="1"/>
  <c r="E1049" i="2" l="1"/>
  <c r="D1050" i="2"/>
  <c r="A1050" i="2" s="1"/>
  <c r="E1050" i="2" l="1"/>
  <c r="D1051" i="2"/>
  <c r="A1051" i="2" s="1"/>
  <c r="E1051" i="2" l="1"/>
  <c r="D1052" i="2"/>
  <c r="A1052" i="2" s="1"/>
  <c r="E1052" i="2" l="1"/>
  <c r="D1053" i="2"/>
  <c r="A1053" i="2" s="1"/>
  <c r="D1054" i="2" l="1"/>
  <c r="A1054" i="2" s="1"/>
  <c r="E1053" i="2"/>
  <c r="E1054" i="2" l="1"/>
  <c r="D1055" i="2"/>
  <c r="A1055" i="2" s="1"/>
  <c r="E1055" i="2" l="1"/>
  <c r="D1056" i="2"/>
  <c r="A1056" i="2" s="1"/>
  <c r="E1056" i="2" l="1"/>
  <c r="D1057" i="2"/>
  <c r="A1057" i="2" s="1"/>
  <c r="D1058" i="2" l="1"/>
  <c r="A1058" i="2" s="1"/>
  <c r="E1057" i="2"/>
  <c r="E1058" i="2" l="1"/>
  <c r="D1059" i="2"/>
  <c r="A1059" i="2" s="1"/>
  <c r="E1059" i="2" l="1"/>
  <c r="D1060" i="2"/>
  <c r="A1060" i="2" s="1"/>
  <c r="E1060" i="2" l="1"/>
  <c r="D1061" i="2"/>
  <c r="A1061" i="2" s="1"/>
  <c r="D1062" i="2" l="1"/>
  <c r="A1062" i="2" s="1"/>
  <c r="E1061" i="2"/>
  <c r="E1062" i="2" l="1"/>
  <c r="D1063" i="2"/>
  <c r="A1063" i="2" s="1"/>
  <c r="E1063" i="2" l="1"/>
  <c r="D1064" i="2"/>
  <c r="A1064" i="2" s="1"/>
  <c r="E1064" i="2" l="1"/>
  <c r="D1065" i="2"/>
  <c r="A1065" i="2" s="1"/>
  <c r="D1066" i="2" l="1"/>
  <c r="A1066" i="2" s="1"/>
  <c r="E1065" i="2"/>
  <c r="E1066" i="2" l="1"/>
  <c r="D1067" i="2"/>
  <c r="A1067" i="2" s="1"/>
  <c r="E1067" i="2" l="1"/>
  <c r="D1068" i="2"/>
  <c r="E1068" i="2" l="1"/>
  <c r="A1068" i="2"/>
</calcChain>
</file>

<file path=xl/sharedStrings.xml><?xml version="1.0" encoding="utf-8"?>
<sst xmlns="http://schemas.openxmlformats.org/spreadsheetml/2006/main" count="1107" uniqueCount="174">
  <si>
    <t>Sauté de veau Chorizo</t>
  </si>
  <si>
    <t>Chorizo</t>
  </si>
  <si>
    <t>Oignons</t>
  </si>
  <si>
    <t>Roquefort</t>
  </si>
  <si>
    <t>Ingrédients</t>
  </si>
  <si>
    <t>Lundi</t>
  </si>
  <si>
    <t>Mardi</t>
  </si>
  <si>
    <t>Mercredi</t>
  </si>
  <si>
    <t>Jeudi</t>
  </si>
  <si>
    <t>Vendredi</t>
  </si>
  <si>
    <t>Samedi</t>
  </si>
  <si>
    <t>Dimanche</t>
  </si>
  <si>
    <t>Saumon fumé</t>
  </si>
  <si>
    <t>Aubergines</t>
  </si>
  <si>
    <t>Unité</t>
  </si>
  <si>
    <t>g</t>
  </si>
  <si>
    <t>pièce(s)</t>
  </si>
  <si>
    <t>tranche(s)</t>
  </si>
  <si>
    <t>Courgettes</t>
  </si>
  <si>
    <t>cl</t>
  </si>
  <si>
    <t>Cabillaud</t>
  </si>
  <si>
    <t>Salade de la mer</t>
  </si>
  <si>
    <t>Avocat</t>
  </si>
  <si>
    <t>Catégorie</t>
  </si>
  <si>
    <t>Charcuterie</t>
  </si>
  <si>
    <t>Poisson</t>
  </si>
  <si>
    <t>Viande</t>
  </si>
  <si>
    <t>Recette</t>
  </si>
  <si>
    <t>N° Recette</t>
  </si>
  <si>
    <t>Nbre ingts</t>
  </si>
  <si>
    <t>Total Ingrédients</t>
  </si>
  <si>
    <t>Riz</t>
  </si>
  <si>
    <t>Basilic</t>
  </si>
  <si>
    <t>Huile d'olive</t>
  </si>
  <si>
    <t>c.à.s</t>
  </si>
  <si>
    <t>Nbre ingts&amp;Recette</t>
  </si>
  <si>
    <t>Formule Ingrédient</t>
  </si>
  <si>
    <t>Gratin d'aubergines</t>
  </si>
  <si>
    <t>Filet de cabillaud au pesto / Haricots verts / Pâtes</t>
  </si>
  <si>
    <t>Crevettes au curry</t>
  </si>
  <si>
    <t>Quiche au chèvre, brocolis et tomates / Salade verte</t>
  </si>
  <si>
    <t>Filet mignon sauce roquefort / Quinoa / Poêlée de carottes</t>
  </si>
  <si>
    <t>Veau</t>
  </si>
  <si>
    <t>kg</t>
  </si>
  <si>
    <t>conserve(s)</t>
  </si>
  <si>
    <t>ml</t>
  </si>
  <si>
    <t>L</t>
  </si>
  <si>
    <t>Fruits et Légumes</t>
  </si>
  <si>
    <t>Pulpe Tomate</t>
  </si>
  <si>
    <t>Olives vertes</t>
  </si>
  <si>
    <t>pot</t>
  </si>
  <si>
    <t>Ail (gousse)</t>
  </si>
  <si>
    <t>Risotto Poulet / Champignons</t>
  </si>
  <si>
    <t>Riz pour risotto</t>
  </si>
  <si>
    <t>Céréales</t>
  </si>
  <si>
    <t>Blanc de poulet</t>
  </si>
  <si>
    <t>Champignons</t>
  </si>
  <si>
    <t>Bouillon cube</t>
  </si>
  <si>
    <t>Crème fraîche</t>
  </si>
  <si>
    <t>Parmesan</t>
  </si>
  <si>
    <t>Viande hachée</t>
  </si>
  <si>
    <t>https://www.marmiton.org/recettes/recette_gratin-d-aubergines-a-la-provencale_16104.aspx</t>
  </si>
  <si>
    <t xml:space="preserve">Riz </t>
  </si>
  <si>
    <t>Crevettes</t>
  </si>
  <si>
    <t>c.à.c</t>
  </si>
  <si>
    <t>Pavé de saumon / Poêlée de courgettes / Riz</t>
  </si>
  <si>
    <t>Pavé de saumon</t>
  </si>
  <si>
    <t>Poivrons</t>
  </si>
  <si>
    <t>Poulet basquaise / Riz</t>
  </si>
  <si>
    <t>Pesto</t>
  </si>
  <si>
    <t>Haricorts verts</t>
  </si>
  <si>
    <t>Pâtes</t>
  </si>
  <si>
    <t>Pâte brisée</t>
  </si>
  <si>
    <t>Œufs</t>
  </si>
  <si>
    <t>Brocolis</t>
  </si>
  <si>
    <t>Tomates cerise</t>
  </si>
  <si>
    <t>Bûche chèvre</t>
  </si>
  <si>
    <t>Salade verte</t>
  </si>
  <si>
    <t>Filet mignon</t>
  </si>
  <si>
    <t>Quinoa</t>
  </si>
  <si>
    <t>Carottes</t>
  </si>
  <si>
    <t>Lait de coco</t>
  </si>
  <si>
    <t>Curry</t>
  </si>
  <si>
    <t>Boulgour</t>
  </si>
  <si>
    <t>http://gourmand.viepratique.fr/les-recettes-de-cyril-lignac/plat-les-recettes-de-cyril-lignac/curry-de-crevettes-au-lait-de-coco-29566.html</t>
  </si>
  <si>
    <t>Epicerie</t>
  </si>
  <si>
    <t>Boisson</t>
  </si>
  <si>
    <t>Conserves</t>
  </si>
  <si>
    <t>Divers</t>
  </si>
  <si>
    <t>Beurre, œufs, fromages, lait</t>
  </si>
  <si>
    <t>J'ai déjà fait cette recette dans la semaine</t>
  </si>
  <si>
    <t>Jour</t>
  </si>
  <si>
    <t>Date</t>
  </si>
  <si>
    <t>Ma base de repas</t>
  </si>
  <si>
    <t>https://www.marmiton.org/recettes/recette_saute-de-veau-au-chorizo_17027.aspx</t>
  </si>
  <si>
    <t>Vin blanc</t>
  </si>
  <si>
    <t>Couper les blancs de poulet en morceaux, ainsi que le poivron et l'oignon.
Faites revenir le tout dans une sauteuse jusqu'à ce que le poulet soit doré. 
Ajoutez ensuite la sauce tomate et le vin blanc. Faire mijoter pendant 20 min.
Servir accompagné de riz.</t>
  </si>
  <si>
    <t>Couper la bûche en tranche, disposer sur la pâte.
Cuire le brocolis à la vapeur pendant 5min. Couper les fleurs, les disposer sur la pâte et le chèvre.
Battre dans un saladier 3 œufs, ajouter 20cl de crème fraîche.
Verser l'appareil sur la pâte, ajouter les tomates cerises coupées en 2, enfournez 35min à 180°.</t>
  </si>
  <si>
    <t>Note explicative</t>
  </si>
  <si>
    <t>Bienvenue dans ton planificateur de menus, l'outil qui va faciliter ton quotidien !</t>
  </si>
  <si>
    <t>Voici ce que va t'apporter ton planificateur :</t>
  </si>
  <si>
    <t>Mode de fonctionnement de ton planificateur</t>
  </si>
  <si>
    <t xml:space="preserve">1) Je renseigne "Ma Base de Repas" </t>
  </si>
  <si>
    <t>Est-ce obligatoire de renseigner tous les ingrédients et la recette ?</t>
  </si>
  <si>
    <t>Questions / Réponses</t>
  </si>
  <si>
    <t>Je constate que le repas "Poulet basquaise / Riz" est déjà créé. Si je préfère mettre des pâtes à la place du riz, comment je fais ?</t>
  </si>
  <si>
    <t>Tu crées tout simplément un nouveau repas en colonne C, intitulé "Poulet basquaise / Pâtes" :)</t>
  </si>
  <si>
    <t>Repas Soir</t>
  </si>
  <si>
    <t>Repas Midi</t>
  </si>
  <si>
    <r>
      <rPr>
        <b/>
        <u/>
        <sz val="15"/>
        <color rgb="FFFF9999"/>
        <rFont val="Calibri"/>
        <family val="2"/>
        <scheme val="minor"/>
      </rPr>
      <t>En bonus</t>
    </r>
    <r>
      <rPr>
        <sz val="15"/>
        <color theme="1"/>
        <rFont val="Calibri"/>
        <family val="2"/>
        <scheme val="minor"/>
      </rPr>
      <t xml:space="preserve"> : 10 idées de repas déjà préremplies !</t>
    </r>
  </si>
  <si>
    <r>
      <t xml:space="preserve">- </t>
    </r>
    <r>
      <rPr>
        <b/>
        <sz val="11"/>
        <color rgb="FFFF9999"/>
        <rFont val="Calibri"/>
        <family val="2"/>
        <scheme val="minor"/>
      </rPr>
      <t>Prévoir à l'avance tes repas</t>
    </r>
    <r>
      <rPr>
        <sz val="11"/>
        <color theme="1"/>
        <rFont val="Calibri"/>
        <family val="2"/>
        <scheme val="minor"/>
      </rPr>
      <t xml:space="preserve"> : plus besoin de te demander chaque jour ce que tu vas manger, vu que tu l'auras anticipé !</t>
    </r>
  </si>
  <si>
    <r>
      <t>-</t>
    </r>
    <r>
      <rPr>
        <sz val="11"/>
        <color rgb="FFFF9999"/>
        <rFont val="Calibri"/>
        <family val="2"/>
        <scheme val="minor"/>
      </rPr>
      <t xml:space="preserve"> </t>
    </r>
    <r>
      <rPr>
        <b/>
        <sz val="11"/>
        <color rgb="FFFF9999"/>
        <rFont val="Calibri"/>
        <family val="2"/>
        <scheme val="minor"/>
      </rPr>
      <t>Te créer une base de repas</t>
    </r>
    <r>
      <rPr>
        <sz val="11"/>
        <color theme="1"/>
        <rFont val="Calibri"/>
        <family val="2"/>
        <scheme val="minor"/>
      </rPr>
      <t xml:space="preserve"> : au fil des jours, tu pourras revenir sur les semaines passées pour voir ce que tu as mangé, et te reservir du menu que tu avais établi !</t>
    </r>
  </si>
  <si>
    <r>
      <t xml:space="preserve">- </t>
    </r>
    <r>
      <rPr>
        <b/>
        <sz val="11"/>
        <color rgb="FFFF9999"/>
        <rFont val="Calibri"/>
        <family val="2"/>
        <scheme val="minor"/>
      </rPr>
      <t>Acheter juste ce dont tu as besoin</t>
    </r>
    <r>
      <rPr>
        <sz val="11"/>
        <color theme="1"/>
        <rFont val="Calibri"/>
        <family val="2"/>
        <scheme val="minor"/>
      </rPr>
      <t>, vu que tu prévois à l'avance</t>
    </r>
  </si>
  <si>
    <t>La planification de tes repas se fait en deux temps :</t>
  </si>
  <si>
    <t>Voyons ces deux étapes plus en détail !</t>
  </si>
  <si>
    <t>1) Renseigner l'onglet "Ma Base de Repas", qui répertorie tes idées, avec éventuellement les ingrédients et la recette correspondante</t>
  </si>
  <si>
    <t>2) Prévoir tes repas de la semaine en renseignant l'onglet "Mes p'tits menus" : tu n'auras plus qu'à sélectionner le repas que tu souhaites faire à travers une liste déroulante !</t>
  </si>
  <si>
    <t>Prenons un exemple : tu souhaites créer le repas "Hachis Parmentier".</t>
  </si>
  <si>
    <t>A condition bien entendu que ce que tu indiques fasse partie de la liste déroulante :)</t>
  </si>
  <si>
    <t>Tu peux soit faire un Copier/Coller, soit commencer à écrire la recette sur la ligne suivante, le nom apparaîtra automatiquement.</t>
  </si>
  <si>
    <t>Pas du tout ! Si tu connais la recette et la proportion d'ingrédients, tu peux tout à fait ne remplir que la colonne C, en indiquant sur une seule ligne le nom de ta recette !</t>
  </si>
  <si>
    <t xml:space="preserve">2) Je renseigne "Mes p'tits menus" </t>
  </si>
  <si>
    <t>Tu as fait le plus dur : tu as créé ta base ! Il ne te reste plus qu'à choisir ce que tu vas manger !</t>
  </si>
  <si>
    <t>Pour cela, tu vas dans l'onglet "Mes p'tits menus". Tu as la possibilité de programmer ton repas pour le soir, mais aussi pour le midi si tu le souhaites.</t>
  </si>
  <si>
    <t>En colonne C, tu as un menu déroulant pour chaque jour répertoriant toutes les recettes que tu as créées. On y retrouve notre recette de Hachis Parmentier !</t>
  </si>
  <si>
    <t>Tu sélectionnes le repas que tu souhaites prévoir. En découlent les ingrédients et la recette correspondants (si tu les as renseignés au préalable).</t>
  </si>
  <si>
    <t>Tu peux ainsi planifier toute ta semaine en sélectionnant les menus via ton menu déroulant, et établir ainsi ta liste de courses pour la semaine !</t>
  </si>
  <si>
    <t>Ainsi, les ingrédients pour cette recette s'effaceront (voir ci-dessous). Il n'est pas utile en effet d'indiquer deux fois sur ta liste de courses les ingrédients de la recette.</t>
  </si>
  <si>
    <r>
      <t xml:space="preserve">- </t>
    </r>
    <r>
      <rPr>
        <b/>
        <sz val="11"/>
        <color rgb="FFFF9999"/>
        <rFont val="Calibri"/>
        <family val="2"/>
        <scheme val="minor"/>
      </rPr>
      <t xml:space="preserve">Gagner du temps le soir </t>
    </r>
    <r>
      <rPr>
        <sz val="11"/>
        <color theme="1"/>
        <rFont val="Calibri"/>
        <family val="2"/>
        <scheme val="minor"/>
      </rPr>
      <t>: comme je viens de le dire, tu auras anticipé ce que tu vas manger, tu gagneras donc du temps à ne plus chercher quoi cuisiner !</t>
    </r>
  </si>
  <si>
    <t>Si tu souhaites aller voir ta recette sur internet : clic droit dans la cellule où ta recette est indiquée / Copier / Aller dans ton navigateur Web / Clic droit / Coller.</t>
  </si>
  <si>
    <t>A toi de jouer maintenant !</t>
  </si>
  <si>
    <t xml:space="preserve">Prévoir ses menus à l'avance est un gain de temps quotidien ! </t>
  </si>
  <si>
    <t>En ce qui me concerne, je m'y mets un soir devant la télé et je planifie mes menus pour 1 à 3 semaines.</t>
  </si>
  <si>
    <t>Toi aussi, allège ta charge mentale en prévoyant ce que tu vas cuisiner !</t>
  </si>
  <si>
    <t>Je suis une Wonder Cookeuse !</t>
  </si>
  <si>
    <t>A très vite !</t>
  </si>
  <si>
    <t>Christelle</t>
  </si>
  <si>
    <t>Je veux rajouter un type d'unité ou une catégorie, comment je fais ?</t>
  </si>
  <si>
    <t>Qtés de la recette</t>
  </si>
  <si>
    <t>Qtés pour le nbre de pers. défini</t>
  </si>
  <si>
    <t xml:space="preserve">Je veux que la recette soit pour : </t>
  </si>
  <si>
    <t>https://cuisine.journaldesfemmes.fr/recette/313897-risotto-aux-champignons</t>
  </si>
  <si>
    <t>Si tu as plusieurs ingrédients, il est nécessaire d'indiquer autant de fois le nom de la recette en colonne C qu'il y a d'ingrédients.</t>
  </si>
  <si>
    <r>
      <t xml:space="preserve">Si tu as trouvé une recette sur un site Internet, tu peux indiquer l'adresse du site en colonne J, sur la </t>
    </r>
    <r>
      <rPr>
        <b/>
        <u/>
        <sz val="11"/>
        <color rgb="FFFF0000"/>
        <rFont val="Calibri"/>
        <family val="2"/>
        <scheme val="minor"/>
      </rPr>
      <t>1ère ligne de ta recette</t>
    </r>
    <r>
      <rPr>
        <sz val="11"/>
        <color theme="1"/>
        <rFont val="Calibri"/>
        <family val="2"/>
        <scheme val="minor"/>
      </rPr>
      <t xml:space="preserve"> (ou alors écrire la recette, mais l'adresse du site, c'est plus sympa et rapide !)</t>
    </r>
  </si>
  <si>
    <t>Tu peux également indiquer deux fois le même menu dans la semaine si tu cuisines en grande quantité.</t>
  </si>
  <si>
    <t>Si tu le souhaites, afin que ta liste de courses soit plus claire, tu peux mettre un X dans la colonne "J'ai déjà fait cette recette dans la semaine".</t>
  </si>
  <si>
    <t>Recette faite pour :</t>
  </si>
  <si>
    <t>Tes idées de repas sont à indiquer en colonne C de l'onglet "Ma Base de Repas". Vu que 10 idées de repas sont déjà pré-remplies, ta 1ère idée sera donc en cellule C69 !</t>
  </si>
  <si>
    <t>Tu as ensuite la partie consacrée aux ingrédients de la colonne H à L : tu indiques l'ingrédient, avec sa quantité. L'unité de mesure est à choisir dans une liste déroulante, ainsi que la catégorie.</t>
  </si>
  <si>
    <t>Tu te demandes peut être à quoi servent les colonnes F, G, et J ?</t>
  </si>
  <si>
    <r>
      <rPr>
        <u/>
        <sz val="11"/>
        <color theme="1"/>
        <rFont val="Calibri"/>
        <family val="2"/>
        <scheme val="minor"/>
      </rPr>
      <t>Colonne F</t>
    </r>
    <r>
      <rPr>
        <sz val="11"/>
        <color theme="1"/>
        <rFont val="Calibri"/>
        <family val="2"/>
        <scheme val="minor"/>
      </rPr>
      <t xml:space="preserve"> (1) : Indiquer le nbre de personnes mentionné sur la recette</t>
    </r>
  </si>
  <si>
    <r>
      <rPr>
        <u/>
        <sz val="11"/>
        <color theme="1"/>
        <rFont val="Calibri"/>
        <family val="2"/>
        <scheme val="minor"/>
      </rPr>
      <t xml:space="preserve">Colonne G (2) </t>
    </r>
    <r>
      <rPr>
        <sz val="11"/>
        <color theme="1"/>
        <rFont val="Calibri"/>
        <family val="2"/>
        <scheme val="minor"/>
      </rPr>
      <t>: La recette est pour 4, mais tu souhaites peut être en faire moins, ou au contraire en faire + pour avoir des restes. Si tu souhaites faire 6 parts, tu indiques donc "6" en colonne G.</t>
    </r>
  </si>
  <si>
    <r>
      <rPr>
        <u/>
        <sz val="11"/>
        <color theme="1"/>
        <rFont val="Calibri"/>
        <family val="2"/>
        <scheme val="minor"/>
      </rPr>
      <t xml:space="preserve">Colonne I (3) </t>
    </r>
    <r>
      <rPr>
        <sz val="11"/>
        <color theme="1"/>
        <rFont val="Calibri"/>
        <family val="2"/>
        <scheme val="minor"/>
      </rPr>
      <t>: Indiquer les quantités mentionnées dans la recette.</t>
    </r>
  </si>
  <si>
    <r>
      <t xml:space="preserve">Recette
</t>
    </r>
    <r>
      <rPr>
        <i/>
        <sz val="11"/>
        <color theme="1"/>
        <rFont val="Calibri"/>
        <family val="2"/>
        <scheme val="minor"/>
      </rPr>
      <t>(Pour voir la recette : clic droit sur la cellule / Copier / Ouvrir navigateur web / Coller adresse</t>
    </r>
  </si>
  <si>
    <t>Tu peux tout à fait renseigner à la main l'unité et la catégorie, et ne pas utiliser la liste déroulante. L'unité et la catégorie apparaissent alors tous seuls.</t>
  </si>
  <si>
    <r>
      <rPr>
        <u/>
        <sz val="11"/>
        <color theme="1"/>
        <rFont val="Calibri"/>
        <family val="2"/>
        <scheme val="minor"/>
      </rPr>
      <t>Colonne J (4)</t>
    </r>
    <r>
      <rPr>
        <sz val="11"/>
        <color theme="1"/>
        <rFont val="Calibri"/>
        <family val="2"/>
        <scheme val="minor"/>
      </rPr>
      <t xml:space="preserve"> : Tes quantités renseignées en I s'ajustent alors </t>
    </r>
    <r>
      <rPr>
        <u/>
        <sz val="11"/>
        <color theme="1"/>
        <rFont val="Calibri"/>
        <family val="2"/>
        <scheme val="minor"/>
      </rPr>
      <t>automatiquement</t>
    </r>
    <r>
      <rPr>
        <sz val="11"/>
        <color theme="1"/>
        <rFont val="Calibri"/>
        <family val="2"/>
        <scheme val="minor"/>
      </rPr>
      <t xml:space="preserve"> à la quantité que tu souhaites réellement !</t>
    </r>
  </si>
  <si>
    <t>Dans notre exemple, tu indiques juste "Hachis Parmentier" en C69, et c'est tout !</t>
  </si>
  <si>
    <t>Rendez vous dans les colonnes S et T de "Ma Base de Repas" ! Tu peux y ajouter l'unité et la catégorie que tu souhaites !</t>
  </si>
  <si>
    <t>Quel soulagement une fois cette tâche accomplie, c'est une charge mentale en moins !</t>
  </si>
  <si>
    <t>Si tu souhaites plus d'idées repas et d'astuces d'organisation, je t'invite à rejoindre mon groupe Facebook :</t>
  </si>
  <si>
    <t>https://www.cuisineaz.com/recettes/filet-mignon-sauce-roquefort-32771.aspx</t>
  </si>
  <si>
    <r>
      <rPr>
        <b/>
        <u/>
        <sz val="11"/>
        <color theme="1"/>
        <rFont val="Calibri"/>
        <family val="2"/>
        <scheme val="minor"/>
      </rPr>
      <t>Option 1</t>
    </r>
    <r>
      <rPr>
        <b/>
        <sz val="11"/>
        <color theme="1"/>
        <rFont val="Calibri"/>
        <family val="2"/>
        <scheme val="minor"/>
      </rPr>
      <t xml:space="preserve"> : Tu choisis un menu dans la liste déroulante.</t>
    </r>
  </si>
  <si>
    <t/>
  </si>
  <si>
    <r>
      <rPr>
        <b/>
        <u/>
        <sz val="11"/>
        <color theme="1"/>
        <rFont val="Calibri"/>
        <family val="2"/>
        <scheme val="minor"/>
      </rPr>
      <t>Option 2</t>
    </r>
    <r>
      <rPr>
        <b/>
        <sz val="11"/>
        <color theme="1"/>
        <rFont val="Calibri"/>
        <family val="2"/>
        <scheme val="minor"/>
      </rPr>
      <t xml:space="preserve"> : Tu inscris directement ton menu (colonnes D et L)</t>
    </r>
  </si>
  <si>
    <t>Si tu veux aller encore plus vite, tu peux tout à fait inscrire ton menu en colonne D et L, sans passer par l'onglet "Ma Base de Repas" !</t>
  </si>
  <si>
    <t>Peut être as-tu déjà en tête des idées de repas, pour lesquelles tu n'as pas besoin d'indiquer tous les ingrédients ou un lien vers la recette car tu les as en tête.</t>
  </si>
  <si>
    <t>Il te suffit alors d'indiquer le plat que tu veux réaliser en colonnes D ou L. Par exemple, je fais de temps en temps des escalopes de dinde avec des haricots verts. Cela ne nécessiste pas forcément d'avoir un lien vers une recette,</t>
  </si>
  <si>
    <r>
      <rPr>
        <i/>
        <u/>
        <sz val="11"/>
        <color theme="1"/>
        <rFont val="Calibri"/>
        <family val="2"/>
        <scheme val="minor"/>
      </rPr>
      <t xml:space="preserve">Option 1 </t>
    </r>
    <r>
      <rPr>
        <i/>
        <sz val="11"/>
        <color theme="1"/>
        <rFont val="Calibri"/>
        <family val="2"/>
        <scheme val="minor"/>
      </rPr>
      <t>: Je choisis dans la liste déroulante</t>
    </r>
  </si>
  <si>
    <r>
      <rPr>
        <i/>
        <u/>
        <sz val="11"/>
        <color theme="1"/>
        <rFont val="Calibri"/>
        <family val="2"/>
        <scheme val="minor"/>
      </rPr>
      <t>Option 2</t>
    </r>
    <r>
      <rPr>
        <i/>
        <sz val="11"/>
        <color theme="1"/>
        <rFont val="Calibri"/>
        <family val="2"/>
        <scheme val="minor"/>
      </rPr>
      <t xml:space="preserve"> : J'écris directement mon menu dans la cellule</t>
    </r>
  </si>
  <si>
    <t>ni des ingrédients particuliers ! Je l'indique donc directement dans la cellule.</t>
  </si>
  <si>
    <t>Avant de commencer, pour que le fichier fonctionne bien :</t>
  </si>
  <si>
    <t>Il est probable qu'en téléchargeant le planificateur, celui-ci se soit mis en "Mode Protégé".</t>
  </si>
  <si>
    <t>Un message matérialisé dans un bandeau jaune peut alors apparaître ainsi, sous le menu :</t>
  </si>
  <si>
    <t>Il faut alors cliquer sur "Activer la modification" pour que tu puisses modifier le fichier et accéder à toutes ses fonctionnalités.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</si>
</sst>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b/>
      <sz val="11"/>
      <color theme="1"/>
      <name val="Calibri"/>
      <family val="2"/>
      <scheme val="minor"/>
    </font>
    <font>
      <b/>
      <u/>
      <sz val="11"/>
      <color theme="1"/>
      <name val="Calibri"/>
      <family val="2"/>
      <scheme val="minor"/>
    </font>
    <font>
      <b/>
      <u/>
      <sz val="25"/>
      <color rgb="FFFF9999"/>
      <name val="Forte"/>
      <family val="4"/>
    </font>
    <font>
      <b/>
      <u/>
      <sz val="11"/>
      <color theme="1"/>
      <name val="Ink Free"/>
      <family val="4"/>
    </font>
    <font>
      <u/>
      <sz val="11"/>
      <color theme="10"/>
      <name val="Calibri"/>
      <family val="2"/>
      <scheme val="minor"/>
    </font>
    <font>
      <b/>
      <u/>
      <sz val="25"/>
      <color rgb="FFFF9999"/>
      <name val="Felix Titling"/>
      <family val="5"/>
    </font>
    <font>
      <b/>
      <u/>
      <sz val="22"/>
      <color rgb="FFFF9999"/>
      <name val="Forte"/>
      <family val="4"/>
    </font>
    <font>
      <sz val="22"/>
      <color theme="1"/>
      <name val="Calibri"/>
      <family val="2"/>
      <scheme val="minor"/>
    </font>
    <font>
      <sz val="11"/>
      <name val="Calibri"/>
      <family val="2"/>
      <scheme val="minor"/>
    </font>
    <font>
      <b/>
      <sz val="14"/>
      <color theme="1"/>
      <name val="Calibri"/>
      <family val="2"/>
      <scheme val="minor"/>
    </font>
    <font>
      <b/>
      <u/>
      <sz val="15"/>
      <color rgb="FFFF9999"/>
      <name val="Consolas"/>
      <family val="3"/>
    </font>
    <font>
      <b/>
      <sz val="15"/>
      <color theme="1"/>
      <name val="Calibri"/>
      <family val="2"/>
      <scheme val="minor"/>
    </font>
    <font>
      <b/>
      <sz val="15"/>
      <name val="Calibri"/>
      <family val="2"/>
      <scheme val="minor"/>
    </font>
    <font>
      <b/>
      <sz val="15"/>
      <color rgb="FFFF9999"/>
      <name val="Calibri"/>
      <family val="2"/>
      <scheme val="minor"/>
    </font>
    <font>
      <b/>
      <u/>
      <sz val="15"/>
      <color rgb="FFFF9999"/>
      <name val="Calibri"/>
      <family val="2"/>
      <scheme val="minor"/>
    </font>
    <font>
      <sz val="15"/>
      <color theme="1"/>
      <name val="Calibri"/>
      <family val="2"/>
      <scheme val="minor"/>
    </font>
    <font>
      <sz val="11"/>
      <color rgb="FFFF9999"/>
      <name val="Calibri"/>
      <family val="2"/>
      <scheme val="minor"/>
    </font>
    <font>
      <b/>
      <sz val="11"/>
      <color rgb="FFFF9999"/>
      <name val="Calibri"/>
      <family val="2"/>
      <scheme val="minor"/>
    </font>
    <font>
      <u/>
      <sz val="11"/>
      <color theme="1"/>
      <name val="Calibri"/>
      <family val="2"/>
      <scheme val="minor"/>
    </font>
    <font>
      <b/>
      <u/>
      <sz val="15"/>
      <color theme="1"/>
      <name val="Calibri"/>
      <family val="2"/>
      <scheme val="minor"/>
    </font>
    <font>
      <b/>
      <sz val="20"/>
      <color rgb="FFFF9999"/>
      <name val="Forte"/>
      <family val="4"/>
    </font>
    <font>
      <u/>
      <sz val="15"/>
      <color theme="10"/>
      <name val="Calibri"/>
      <family val="2"/>
      <scheme val="minor"/>
    </font>
    <font>
      <i/>
      <sz val="9"/>
      <color theme="1"/>
      <name val="Calibri"/>
      <family val="2"/>
      <scheme val="minor"/>
    </font>
    <font>
      <b/>
      <u/>
      <sz val="11"/>
      <color theme="5" tint="-0.249977111117893"/>
      <name val="Ink Free"/>
      <family val="4"/>
    </font>
    <font>
      <b/>
      <sz val="11"/>
      <color rgb="FFFF0000"/>
      <name val="Calibri"/>
      <family val="2"/>
      <scheme val="minor"/>
    </font>
    <font>
      <b/>
      <u/>
      <sz val="11"/>
      <color rgb="FFFF0000"/>
      <name val="Calibri"/>
      <family val="2"/>
      <scheme val="minor"/>
    </font>
    <font>
      <i/>
      <sz val="11"/>
      <color theme="1"/>
      <name val="Calibri"/>
      <family val="2"/>
      <scheme val="minor"/>
    </font>
    <font>
      <i/>
      <u/>
      <sz val="11"/>
      <color theme="1"/>
      <name val="Calibri"/>
      <family val="2"/>
      <scheme val="minor"/>
    </font>
    <font>
      <b/>
      <u/>
      <sz val="20"/>
      <color rgb="FFFF0000"/>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CCCC"/>
        <bgColor indexed="64"/>
      </patternFill>
    </fill>
    <fill>
      <patternFill patternType="solid">
        <fgColor rgb="FFFF8585"/>
        <bgColor indexed="64"/>
      </patternFill>
    </fill>
  </fills>
  <borders count="49">
    <border>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ck">
        <color auto="1"/>
      </right>
      <top/>
      <bottom/>
      <diagonal/>
    </border>
    <border>
      <left style="thin">
        <color auto="1"/>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style="thin">
        <color auto="1"/>
      </right>
      <top style="medium">
        <color indexed="64"/>
      </top>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style="medium">
        <color auto="1"/>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thick">
        <color auto="1"/>
      </right>
      <top style="medium">
        <color indexed="64"/>
      </top>
      <bottom style="thin">
        <color auto="1"/>
      </bottom>
      <diagonal/>
    </border>
    <border>
      <left style="thin">
        <color auto="1"/>
      </left>
      <right style="medium">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ck">
        <color auto="1"/>
      </left>
      <right style="thin">
        <color auto="1"/>
      </right>
      <top style="medium">
        <color indexed="64"/>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indexed="64"/>
      </top>
      <bottom/>
      <diagonal/>
    </border>
    <border>
      <left style="thin">
        <color auto="1"/>
      </left>
      <right style="thin">
        <color auto="1"/>
      </right>
      <top/>
      <bottom style="thin">
        <color auto="1"/>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thick">
        <color auto="1"/>
      </right>
      <top style="medium">
        <color indexed="64"/>
      </top>
      <bottom/>
      <diagonal/>
    </border>
    <border>
      <left style="thick">
        <color auto="1"/>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thin">
        <color auto="1"/>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ck">
        <color auto="1"/>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style="medium">
        <color auto="1"/>
      </right>
      <top style="medium">
        <color indexed="64"/>
      </top>
      <bottom/>
      <diagonal/>
    </border>
    <border>
      <left style="thin">
        <color auto="1"/>
      </left>
      <right style="medium">
        <color auto="1"/>
      </right>
      <top/>
      <bottom style="medium">
        <color indexed="64"/>
      </bottom>
      <diagonal/>
    </border>
    <border>
      <left style="thin">
        <color auto="1"/>
      </left>
      <right style="thin">
        <color auto="1"/>
      </right>
      <top/>
      <bottom/>
      <diagonal/>
    </border>
  </borders>
  <cellStyleXfs count="2">
    <xf numFmtId="0" fontId="0" fillId="0" borderId="0"/>
    <xf numFmtId="0" fontId="5" fillId="0" borderId="0" applyNumberFormat="0" applyFill="0" applyBorder="0" applyAlignment="0" applyProtection="0"/>
  </cellStyleXfs>
  <cellXfs count="129">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0" fontId="0" fillId="0" borderId="0" xfId="0" applyAlignment="1">
      <alignment horizontal="center" vertical="center"/>
    </xf>
    <xf numFmtId="0" fontId="0" fillId="0" borderId="0" xfId="0" applyAlignment="1">
      <alignment vertical="center" wrapText="1"/>
    </xf>
    <xf numFmtId="0" fontId="1"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3" borderId="7" xfId="0" applyFill="1" applyBorder="1"/>
    <xf numFmtId="0" fontId="0" fillId="3" borderId="8" xfId="0" applyFill="1" applyBorder="1"/>
    <xf numFmtId="0" fontId="0" fillId="3" borderId="9" xfId="0" applyFill="1" applyBorder="1"/>
    <xf numFmtId="0" fontId="0" fillId="0" borderId="11" xfId="0" applyBorder="1"/>
    <xf numFmtId="0" fontId="0" fillId="0" borderId="15" xfId="0" applyBorder="1"/>
    <xf numFmtId="0" fontId="0" fillId="0" borderId="18" xfId="0" applyBorder="1"/>
    <xf numFmtId="0" fontId="0" fillId="0" borderId="19" xfId="0" applyBorder="1"/>
    <xf numFmtId="0" fontId="0" fillId="0" borderId="20" xfId="0" applyBorder="1"/>
    <xf numFmtId="0" fontId="0" fillId="3" borderId="21" xfId="0" applyFill="1" applyBorder="1"/>
    <xf numFmtId="0" fontId="0" fillId="3" borderId="22" xfId="0" applyFill="1" applyBorder="1"/>
    <xf numFmtId="0" fontId="0" fillId="3" borderId="23" xfId="0" applyFill="1" applyBorder="1"/>
    <xf numFmtId="0" fontId="0" fillId="3" borderId="18" xfId="0" applyFill="1" applyBorder="1"/>
    <xf numFmtId="0" fontId="0" fillId="3" borderId="19" xfId="0" applyFill="1" applyBorder="1"/>
    <xf numFmtId="0" fontId="0" fillId="3" borderId="20" xfId="0" applyFill="1" applyBorder="1"/>
    <xf numFmtId="0" fontId="0" fillId="0" borderId="21" xfId="0" applyBorder="1"/>
    <xf numFmtId="0" fontId="0" fillId="0" borderId="22" xfId="0" applyBorder="1"/>
    <xf numFmtId="0" fontId="0" fillId="0" borderId="23" xfId="0" applyBorder="1"/>
    <xf numFmtId="0" fontId="3" fillId="0" borderId="0" xfId="0" applyFont="1"/>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vertical="center"/>
    </xf>
    <xf numFmtId="0" fontId="0" fillId="2" borderId="0" xfId="0" applyFill="1" applyAlignment="1">
      <alignment horizontal="center" vertical="center"/>
    </xf>
    <xf numFmtId="0" fontId="6" fillId="0" borderId="0" xfId="0" applyFont="1"/>
    <xf numFmtId="0" fontId="0" fillId="0" borderId="0" xfId="0" quotePrefix="1"/>
    <xf numFmtId="0" fontId="0" fillId="4" borderId="0" xfId="0" applyFill="1"/>
    <xf numFmtId="0" fontId="0" fillId="4" borderId="0" xfId="0" applyFill="1" applyAlignment="1">
      <alignment vertical="center"/>
    </xf>
    <xf numFmtId="0" fontId="5" fillId="4" borderId="0" xfId="1" applyFill="1" applyAlignment="1">
      <alignment vertical="center" wrapText="1"/>
    </xf>
    <xf numFmtId="0" fontId="5" fillId="4" borderId="0" xfId="1" applyFill="1"/>
    <xf numFmtId="0" fontId="0" fillId="4" borderId="0" xfId="0" applyFill="1" applyAlignment="1">
      <alignment vertical="center" wrapText="1"/>
    </xf>
    <xf numFmtId="0" fontId="9" fillId="2" borderId="0" xfId="0" applyFont="1" applyFill="1"/>
    <xf numFmtId="0" fontId="9" fillId="2" borderId="0" xfId="0" applyFont="1" applyFill="1" applyAlignment="1">
      <alignment vertical="center"/>
    </xf>
    <xf numFmtId="0" fontId="0" fillId="0" borderId="0" xfId="0" applyProtection="1">
      <protection locked="0"/>
    </xf>
    <xf numFmtId="0" fontId="0" fillId="0" borderId="0" xfId="0" applyAlignment="1" applyProtection="1">
      <alignment horizontal="center"/>
      <protection locked="0"/>
    </xf>
    <xf numFmtId="0" fontId="10" fillId="0" borderId="0" xfId="0" applyFont="1"/>
    <xf numFmtId="0" fontId="11" fillId="0" borderId="0" xfId="0" applyFont="1"/>
    <xf numFmtId="0" fontId="16" fillId="0" borderId="0" xfId="0" applyFont="1"/>
    <xf numFmtId="0" fontId="15" fillId="0" borderId="0" xfId="0" applyFont="1"/>
    <xf numFmtId="0" fontId="20" fillId="0" borderId="0" xfId="0" applyFont="1"/>
    <xf numFmtId="0" fontId="12" fillId="0" borderId="0" xfId="0" applyFont="1" applyAlignment="1">
      <alignment horizontal="center"/>
    </xf>
    <xf numFmtId="0" fontId="14" fillId="0" borderId="0" xfId="0" applyFont="1" applyAlignment="1">
      <alignment horizontal="center"/>
    </xf>
    <xf numFmtId="0" fontId="13" fillId="0" borderId="0" xfId="0" applyFont="1"/>
    <xf numFmtId="0" fontId="13" fillId="0" borderId="0" xfId="0" applyFont="1" applyAlignment="1">
      <alignment horizontal="center"/>
    </xf>
    <xf numFmtId="0" fontId="16" fillId="0" borderId="0" xfId="0" applyFont="1" applyAlignment="1">
      <alignment horizontal="center"/>
    </xf>
    <xf numFmtId="0" fontId="21" fillId="0" borderId="0" xfId="0" applyFont="1" applyAlignment="1">
      <alignment horizontal="center"/>
    </xf>
    <xf numFmtId="0" fontId="22" fillId="0" borderId="0" xfId="1" applyFont="1" applyAlignment="1">
      <alignment horizontal="center"/>
    </xf>
    <xf numFmtId="0" fontId="1" fillId="0" borderId="0" xfId="0" applyFont="1" applyAlignment="1" applyProtection="1">
      <alignment horizontal="center" vertical="center"/>
      <protection locked="0"/>
    </xf>
    <xf numFmtId="0" fontId="0" fillId="0" borderId="0" xfId="0" applyAlignment="1" applyProtection="1">
      <alignment vertical="center"/>
      <protection locked="0"/>
    </xf>
    <xf numFmtId="0" fontId="7" fillId="0" borderId="0" xfId="0" applyFont="1" applyAlignment="1">
      <alignment horizontal="center"/>
    </xf>
    <xf numFmtId="0" fontId="8" fillId="0" borderId="0" xfId="0" applyFont="1"/>
    <xf numFmtId="0" fontId="2" fillId="5" borderId="2" xfId="0" applyFont="1" applyFill="1" applyBorder="1" applyAlignment="1">
      <alignment horizontal="center" vertical="center"/>
    </xf>
    <xf numFmtId="0" fontId="23" fillId="0" borderId="0" xfId="0" applyFont="1"/>
    <xf numFmtId="164" fontId="0" fillId="4" borderId="0" xfId="0" applyNumberFormat="1" applyFill="1"/>
    <xf numFmtId="0" fontId="24" fillId="0" borderId="0" xfId="0" applyFont="1" applyAlignment="1">
      <alignment horizontal="center" vertical="center" wrapText="1"/>
    </xf>
    <xf numFmtId="0" fontId="0" fillId="4" borderId="0" xfId="0" applyFill="1" applyAlignment="1">
      <alignment horizontal="center" vertical="center"/>
    </xf>
    <xf numFmtId="0" fontId="9" fillId="2" borderId="0" xfId="0" applyFont="1" applyFill="1" applyAlignment="1">
      <alignment vertical="center" wrapText="1"/>
    </xf>
    <xf numFmtId="0" fontId="0" fillId="2" borderId="0" xfId="0" applyFill="1" applyAlignment="1">
      <alignment vertical="center" wrapText="1"/>
    </xf>
    <xf numFmtId="0" fontId="0" fillId="0" borderId="0" xfId="0" applyAlignment="1" applyProtection="1">
      <alignment vertical="center" wrapText="1"/>
      <protection locked="0"/>
    </xf>
    <xf numFmtId="0" fontId="0" fillId="4" borderId="0" xfId="0" applyFill="1" applyAlignment="1">
      <alignment horizontal="center"/>
    </xf>
    <xf numFmtId="0" fontId="0" fillId="0" borderId="0" xfId="0" applyAlignment="1" applyProtection="1">
      <alignment horizontal="center" vertical="center"/>
      <protection locked="0"/>
    </xf>
    <xf numFmtId="164" fontId="0" fillId="4" borderId="0" xfId="0" applyNumberFormat="1" applyFill="1" applyAlignment="1">
      <alignment vertical="center"/>
    </xf>
    <xf numFmtId="0" fontId="25" fillId="0" borderId="0" xfId="0" applyFont="1"/>
    <xf numFmtId="0" fontId="0" fillId="2" borderId="0" xfId="0" applyFill="1" applyAlignment="1" applyProtection="1">
      <alignment horizontal="center"/>
      <protection locked="0"/>
    </xf>
    <xf numFmtId="0" fontId="2" fillId="5" borderId="28" xfId="0" applyFont="1" applyFill="1" applyBorder="1" applyAlignment="1">
      <alignment horizontal="center" vertical="center"/>
    </xf>
    <xf numFmtId="0" fontId="27" fillId="6" borderId="1" xfId="0" applyFont="1" applyFill="1" applyBorder="1" applyAlignment="1">
      <alignment horizontal="center" vertical="center" wrapText="1"/>
    </xf>
    <xf numFmtId="0" fontId="27" fillId="6" borderId="41" xfId="0" applyFont="1" applyFill="1" applyBorder="1" applyAlignment="1">
      <alignment horizontal="center" vertical="center" wrapText="1"/>
    </xf>
    <xf numFmtId="0" fontId="0" fillId="3" borderId="15" xfId="0" applyFill="1"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1" fillId="5" borderId="30" xfId="0" applyFont="1" applyFill="1" applyBorder="1" applyAlignment="1">
      <alignment horizontal="center" vertical="center" wrapText="1"/>
    </xf>
    <xf numFmtId="0" fontId="1" fillId="5" borderId="37" xfId="0" applyFont="1" applyFill="1" applyBorder="1" applyAlignment="1">
      <alignment horizontal="center" vertical="center" wrapText="1"/>
    </xf>
    <xf numFmtId="0" fontId="2" fillId="5" borderId="34"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2" fillId="5" borderId="31" xfId="0" applyFont="1" applyFill="1" applyBorder="1" applyAlignment="1">
      <alignment horizontal="center" vertical="center"/>
    </xf>
    <xf numFmtId="0" fontId="2" fillId="5" borderId="32" xfId="0" applyFont="1" applyFill="1" applyBorder="1" applyAlignment="1">
      <alignment horizontal="center" vertical="center"/>
    </xf>
    <xf numFmtId="0" fontId="2" fillId="5" borderId="33" xfId="0" applyFont="1" applyFill="1" applyBorder="1" applyAlignment="1">
      <alignment horizontal="center" vertical="center"/>
    </xf>
    <xf numFmtId="0" fontId="2" fillId="5" borderId="40"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45" xfId="0" applyFont="1" applyFill="1" applyBorder="1" applyAlignment="1">
      <alignment horizontal="center" vertical="center"/>
    </xf>
    <xf numFmtId="0" fontId="1" fillId="5" borderId="33" xfId="0" applyFont="1" applyFill="1" applyBorder="1" applyAlignment="1">
      <alignment horizontal="center" vertical="center" wrapText="1"/>
    </xf>
    <xf numFmtId="0" fontId="1" fillId="5" borderId="45"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0" fillId="0" borderId="11"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1" fillId="0" borderId="14" xfId="0" applyFont="1" applyBorder="1" applyAlignment="1">
      <alignment horizontal="center" vertical="center"/>
    </xf>
    <xf numFmtId="14" fontId="0" fillId="0" borderId="15" xfId="0" applyNumberFormat="1" applyBorder="1" applyAlignment="1">
      <alignment horizontal="center" vertical="center"/>
    </xf>
    <xf numFmtId="0" fontId="1" fillId="3" borderId="14" xfId="0" applyFont="1" applyFill="1" applyBorder="1" applyAlignment="1">
      <alignment horizontal="center" vertical="center"/>
    </xf>
    <xf numFmtId="14" fontId="0" fillId="3" borderId="15" xfId="0" applyNumberFormat="1" applyFill="1" applyBorder="1" applyAlignment="1">
      <alignment horizontal="center" vertical="center"/>
    </xf>
    <xf numFmtId="0" fontId="0" fillId="0" borderId="27" xfId="0" applyBorder="1" applyAlignment="1" applyProtection="1">
      <alignment horizontal="center" vertical="center" wrapText="1"/>
      <protection locked="0"/>
    </xf>
    <xf numFmtId="0" fontId="1" fillId="0" borderId="10" xfId="0" applyFont="1" applyBorder="1" applyAlignment="1">
      <alignment horizontal="center" vertical="center"/>
    </xf>
    <xf numFmtId="14" fontId="0" fillId="0" borderId="11" xfId="0" applyNumberFormat="1" applyBorder="1" applyAlignment="1">
      <alignment horizontal="center" vertical="center"/>
    </xf>
    <xf numFmtId="0" fontId="0" fillId="0" borderId="29" xfId="0"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24" xfId="0" applyBorder="1" applyAlignment="1">
      <alignment horizontal="center" vertical="center" wrapText="1"/>
    </xf>
    <xf numFmtId="0" fontId="0" fillId="0" borderId="3"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pplyProtection="1">
      <alignment horizontal="center" vertical="center" wrapText="1"/>
      <protection locked="0"/>
    </xf>
    <xf numFmtId="0" fontId="2" fillId="6" borderId="38"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2" fillId="6" borderId="36" xfId="0" applyFont="1" applyFill="1" applyBorder="1" applyAlignment="1">
      <alignment horizontal="center" vertical="center" wrapText="1"/>
    </xf>
    <xf numFmtId="0" fontId="2" fillId="0" borderId="30" xfId="0" applyFont="1" applyBorder="1" applyAlignment="1">
      <alignment horizontal="center" vertical="center"/>
    </xf>
    <xf numFmtId="0" fontId="2" fillId="0" borderId="37" xfId="0" applyFont="1" applyBorder="1" applyAlignment="1">
      <alignment horizontal="center" vertical="center"/>
    </xf>
    <xf numFmtId="0" fontId="2" fillId="0" borderId="31" xfId="0" applyFont="1" applyBorder="1" applyAlignment="1">
      <alignment horizontal="center" vertical="center"/>
    </xf>
    <xf numFmtId="0" fontId="2" fillId="0" borderId="40" xfId="0" applyFont="1" applyBorder="1" applyAlignment="1">
      <alignment horizontal="center" vertical="center"/>
    </xf>
    <xf numFmtId="0" fontId="0" fillId="3" borderId="27" xfId="0" applyFill="1" applyBorder="1" applyAlignment="1" applyProtection="1">
      <alignment horizontal="center" vertical="center" wrapText="1"/>
      <protection locked="0"/>
    </xf>
    <xf numFmtId="0" fontId="0" fillId="0" borderId="17" xfId="0" applyBorder="1" applyAlignment="1">
      <alignment horizontal="center" vertical="center" wrapText="1"/>
    </xf>
    <xf numFmtId="0" fontId="0" fillId="3" borderId="17" xfId="0" applyFill="1" applyBorder="1" applyAlignment="1">
      <alignment horizontal="center" vertical="center" wrapText="1"/>
    </xf>
    <xf numFmtId="0" fontId="0" fillId="0" borderId="13" xfId="0" applyBorder="1" applyAlignment="1">
      <alignment horizontal="center" vertical="center" wrapText="1"/>
    </xf>
    <xf numFmtId="0" fontId="0" fillId="3" borderId="16" xfId="0" applyFill="1" applyBorder="1" applyAlignment="1">
      <alignment horizontal="center" vertical="center" wrapText="1"/>
    </xf>
    <xf numFmtId="14" fontId="0" fillId="0" borderId="42" xfId="0" applyNumberFormat="1" applyBorder="1" applyAlignment="1">
      <alignment horizontal="center" vertical="center"/>
    </xf>
    <xf numFmtId="14" fontId="0" fillId="0" borderId="48" xfId="0" applyNumberFormat="1" applyBorder="1" applyAlignment="1">
      <alignment horizontal="center" vertical="center"/>
    </xf>
    <xf numFmtId="14" fontId="0" fillId="0" borderId="29" xfId="0" applyNumberFormat="1" applyBorder="1" applyAlignment="1">
      <alignment horizontal="center" vertical="center"/>
    </xf>
    <xf numFmtId="14" fontId="0" fillId="3" borderId="42" xfId="0" applyNumberFormat="1" applyFill="1" applyBorder="1" applyAlignment="1">
      <alignment horizontal="center" vertical="center"/>
    </xf>
    <xf numFmtId="0" fontId="0" fillId="3" borderId="24" xfId="0" applyFill="1" applyBorder="1" applyAlignment="1">
      <alignment horizontal="center" vertical="center" wrapText="1"/>
    </xf>
    <xf numFmtId="0" fontId="29"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CCCC"/>
      <color rgb="FFFFFFCC"/>
      <color rgb="FFFF99CC"/>
      <color rgb="FFFF8585"/>
      <color rgb="FFFFABAB"/>
      <color rgb="FFFF9999"/>
      <color rgb="FFFF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9</xdr:col>
      <xdr:colOff>381000</xdr:colOff>
      <xdr:row>169</xdr:row>
      <xdr:rowOff>1</xdr:rowOff>
    </xdr:from>
    <xdr:to>
      <xdr:col>12</xdr:col>
      <xdr:colOff>314325</xdr:colOff>
      <xdr:row>171</xdr:row>
      <xdr:rowOff>114301</xdr:rowOff>
    </xdr:to>
    <xdr:sp macro="" textlink="">
      <xdr:nvSpPr>
        <xdr:cNvPr id="18" name="ZoneTexte 17">
          <a:extLst>
            <a:ext uri="{FF2B5EF4-FFF2-40B4-BE49-F238E27FC236}">
              <a16:creationId xmlns:a16="http://schemas.microsoft.com/office/drawing/2014/main" id="{7D78469E-284A-4F1A-86BF-1B4BB056BDB0}"/>
            </a:ext>
          </a:extLst>
        </xdr:cNvPr>
        <xdr:cNvSpPr txBox="1"/>
      </xdr:nvSpPr>
      <xdr:spPr>
        <a:xfrm>
          <a:off x="7239000" y="31289626"/>
          <a:ext cx="22193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La catégorie apparaît toute seule quand on</a:t>
          </a:r>
          <a:r>
            <a:rPr lang="fr-FR" sz="1100" baseline="0"/>
            <a:t> commence à l'écrire.</a:t>
          </a:r>
          <a:endParaRPr lang="fr-FR" sz="1100"/>
        </a:p>
      </xdr:txBody>
    </xdr:sp>
    <xdr:clientData/>
  </xdr:twoCellAnchor>
  <xdr:twoCellAnchor editAs="oneCell">
    <xdr:from>
      <xdr:col>4</xdr:col>
      <xdr:colOff>723900</xdr:colOff>
      <xdr:row>416</xdr:row>
      <xdr:rowOff>152400</xdr:rowOff>
    </xdr:from>
    <xdr:to>
      <xdr:col>8</xdr:col>
      <xdr:colOff>123825</xdr:colOff>
      <xdr:row>430</xdr:row>
      <xdr:rowOff>39917</xdr:rowOff>
    </xdr:to>
    <xdr:pic>
      <xdr:nvPicPr>
        <xdr:cNvPr id="31" name="Image 30">
          <a:extLst>
            <a:ext uri="{FF2B5EF4-FFF2-40B4-BE49-F238E27FC236}">
              <a16:creationId xmlns:a16="http://schemas.microsoft.com/office/drawing/2014/main" id="{9C00292E-FEAE-4F88-93DD-D31D536C5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1900" y="78476475"/>
          <a:ext cx="2447925" cy="2554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xdr:colOff>
      <xdr:row>48</xdr:row>
      <xdr:rowOff>9525</xdr:rowOff>
    </xdr:from>
    <xdr:to>
      <xdr:col>13</xdr:col>
      <xdr:colOff>40496</xdr:colOff>
      <xdr:row>67</xdr:row>
      <xdr:rowOff>123825</xdr:rowOff>
    </xdr:to>
    <xdr:pic>
      <xdr:nvPicPr>
        <xdr:cNvPr id="25" name="Image 24">
          <a:extLst>
            <a:ext uri="{FF2B5EF4-FFF2-40B4-BE49-F238E27FC236}">
              <a16:creationId xmlns:a16="http://schemas.microsoft.com/office/drawing/2014/main" id="{08E4DEDC-6E7D-4D5D-937F-223E34F095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49" y="7296150"/>
          <a:ext cx="9013047"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385551</xdr:colOff>
      <xdr:row>66</xdr:row>
      <xdr:rowOff>142594</xdr:rowOff>
    </xdr:from>
    <xdr:to>
      <xdr:col>1</xdr:col>
      <xdr:colOff>710394</xdr:colOff>
      <xdr:row>69</xdr:row>
      <xdr:rowOff>187157</xdr:rowOff>
    </xdr:to>
    <xdr:sp macro="" textlink="">
      <xdr:nvSpPr>
        <xdr:cNvPr id="27" name="Flèche : droite 26">
          <a:extLst>
            <a:ext uri="{FF2B5EF4-FFF2-40B4-BE49-F238E27FC236}">
              <a16:creationId xmlns:a16="http://schemas.microsoft.com/office/drawing/2014/main" id="{BFA6C72B-913C-4493-BF9A-7297C16876F5}"/>
            </a:ext>
          </a:extLst>
        </xdr:cNvPr>
        <xdr:cNvSpPr/>
      </xdr:nvSpPr>
      <xdr:spPr>
        <a:xfrm rot="18169064">
          <a:off x="1001941" y="11003829"/>
          <a:ext cx="616063" cy="324843"/>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200025</xdr:colOff>
      <xdr:row>76</xdr:row>
      <xdr:rowOff>76200</xdr:rowOff>
    </xdr:from>
    <xdr:to>
      <xdr:col>15</xdr:col>
      <xdr:colOff>311649</xdr:colOff>
      <xdr:row>103</xdr:row>
      <xdr:rowOff>57150</xdr:rowOff>
    </xdr:to>
    <xdr:pic>
      <xdr:nvPicPr>
        <xdr:cNvPr id="28" name="Image 27">
          <a:extLst>
            <a:ext uri="{FF2B5EF4-FFF2-40B4-BE49-F238E27FC236}">
              <a16:creationId xmlns:a16="http://schemas.microsoft.com/office/drawing/2014/main" id="{66BE94A9-D4AA-4E08-8D2E-CF1BF1AE85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 y="13649325"/>
          <a:ext cx="11541624"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485775</xdr:colOff>
      <xdr:row>84</xdr:row>
      <xdr:rowOff>0</xdr:rowOff>
    </xdr:from>
    <xdr:to>
      <xdr:col>9</xdr:col>
      <xdr:colOff>714375</xdr:colOff>
      <xdr:row>86</xdr:row>
      <xdr:rowOff>38100</xdr:rowOff>
    </xdr:to>
    <xdr:sp macro="" textlink="">
      <xdr:nvSpPr>
        <xdr:cNvPr id="32" name="Ellipse 31">
          <a:extLst>
            <a:ext uri="{FF2B5EF4-FFF2-40B4-BE49-F238E27FC236}">
              <a16:creationId xmlns:a16="http://schemas.microsoft.com/office/drawing/2014/main" id="{5CEB2CA8-EC88-48DD-B036-ACB7415DA2D8}"/>
            </a:ext>
          </a:extLst>
        </xdr:cNvPr>
        <xdr:cNvSpPr/>
      </xdr:nvSpPr>
      <xdr:spPr>
        <a:xfrm>
          <a:off x="3533775" y="15097125"/>
          <a:ext cx="4038600" cy="419100"/>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600075</xdr:colOff>
      <xdr:row>89</xdr:row>
      <xdr:rowOff>142875</xdr:rowOff>
    </xdr:from>
    <xdr:to>
      <xdr:col>10</xdr:col>
      <xdr:colOff>419100</xdr:colOff>
      <xdr:row>103</xdr:row>
      <xdr:rowOff>47625</xdr:rowOff>
    </xdr:to>
    <xdr:sp macro="" textlink="">
      <xdr:nvSpPr>
        <xdr:cNvPr id="33" name="Rectangle 32">
          <a:extLst>
            <a:ext uri="{FF2B5EF4-FFF2-40B4-BE49-F238E27FC236}">
              <a16:creationId xmlns:a16="http://schemas.microsoft.com/office/drawing/2014/main" id="{92B00BB5-4AE7-4BD0-A10C-4B669688E968}"/>
            </a:ext>
          </a:extLst>
        </xdr:cNvPr>
        <xdr:cNvSpPr/>
      </xdr:nvSpPr>
      <xdr:spPr>
        <a:xfrm>
          <a:off x="3648075" y="16192500"/>
          <a:ext cx="4391025" cy="2571750"/>
        </a:xfrm>
        <a:prstGeom prst="rect">
          <a:avLst/>
        </a:prstGeom>
        <a:solidFill>
          <a:schemeClr val="accent1">
            <a:alpha val="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285750</xdr:colOff>
      <xdr:row>105</xdr:row>
      <xdr:rowOff>104775</xdr:rowOff>
    </xdr:from>
    <xdr:to>
      <xdr:col>15</xdr:col>
      <xdr:colOff>150819</xdr:colOff>
      <xdr:row>134</xdr:row>
      <xdr:rowOff>28575</xdr:rowOff>
    </xdr:to>
    <xdr:pic>
      <xdr:nvPicPr>
        <xdr:cNvPr id="35" name="Image 34">
          <a:extLst>
            <a:ext uri="{FF2B5EF4-FFF2-40B4-BE49-F238E27FC236}">
              <a16:creationId xmlns:a16="http://schemas.microsoft.com/office/drawing/2014/main" id="{40908BF4-E5BB-4607-9678-126DD5FADC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0" y="19202400"/>
          <a:ext cx="11295069" cy="544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600074</xdr:colOff>
      <xdr:row>120</xdr:row>
      <xdr:rowOff>180975</xdr:rowOff>
    </xdr:from>
    <xdr:to>
      <xdr:col>10</xdr:col>
      <xdr:colOff>647700</xdr:colOff>
      <xdr:row>133</xdr:row>
      <xdr:rowOff>104775</xdr:rowOff>
    </xdr:to>
    <xdr:sp macro="" textlink="">
      <xdr:nvSpPr>
        <xdr:cNvPr id="36" name="Rectangle 35">
          <a:extLst>
            <a:ext uri="{FF2B5EF4-FFF2-40B4-BE49-F238E27FC236}">
              <a16:creationId xmlns:a16="http://schemas.microsoft.com/office/drawing/2014/main" id="{71A1A220-D579-4450-9334-A204A70F8EE5}"/>
            </a:ext>
          </a:extLst>
        </xdr:cNvPr>
        <xdr:cNvSpPr/>
      </xdr:nvSpPr>
      <xdr:spPr>
        <a:xfrm>
          <a:off x="3648074" y="22136100"/>
          <a:ext cx="4619626" cy="2400300"/>
        </a:xfrm>
        <a:prstGeom prst="rect">
          <a:avLst/>
        </a:prstGeom>
        <a:solidFill>
          <a:schemeClr val="accent1">
            <a:alpha val="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438150</xdr:colOff>
      <xdr:row>143</xdr:row>
      <xdr:rowOff>76200</xdr:rowOff>
    </xdr:from>
    <xdr:to>
      <xdr:col>14</xdr:col>
      <xdr:colOff>609600</xdr:colOff>
      <xdr:row>168</xdr:row>
      <xdr:rowOff>63821</xdr:rowOff>
    </xdr:to>
    <xdr:pic>
      <xdr:nvPicPr>
        <xdr:cNvPr id="38" name="Image 37">
          <a:extLst>
            <a:ext uri="{FF2B5EF4-FFF2-40B4-BE49-F238E27FC236}">
              <a16:creationId xmlns:a16="http://schemas.microsoft.com/office/drawing/2014/main" id="{53894525-EE11-4E64-921D-5A97CBD26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150" y="26412825"/>
          <a:ext cx="10839450" cy="4750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676275</xdr:colOff>
      <xdr:row>168</xdr:row>
      <xdr:rowOff>47626</xdr:rowOff>
    </xdr:from>
    <xdr:to>
      <xdr:col>9</xdr:col>
      <xdr:colOff>400050</xdr:colOff>
      <xdr:row>169</xdr:row>
      <xdr:rowOff>122985</xdr:rowOff>
    </xdr:to>
    <xdr:sp macro="" textlink="">
      <xdr:nvSpPr>
        <xdr:cNvPr id="39" name="Flèche : droite 38">
          <a:extLst>
            <a:ext uri="{FF2B5EF4-FFF2-40B4-BE49-F238E27FC236}">
              <a16:creationId xmlns:a16="http://schemas.microsoft.com/office/drawing/2014/main" id="{6A9FBAC0-CCFE-46B2-AB3C-97C5FFB00196}"/>
            </a:ext>
          </a:extLst>
        </xdr:cNvPr>
        <xdr:cNvSpPr/>
      </xdr:nvSpPr>
      <xdr:spPr>
        <a:xfrm rot="13450146">
          <a:off x="6772275" y="31146751"/>
          <a:ext cx="485775" cy="265859"/>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295274</xdr:colOff>
      <xdr:row>175</xdr:row>
      <xdr:rowOff>190499</xdr:rowOff>
    </xdr:from>
    <xdr:to>
      <xdr:col>14</xdr:col>
      <xdr:colOff>651781</xdr:colOff>
      <xdr:row>200</xdr:row>
      <xdr:rowOff>85725</xdr:rowOff>
    </xdr:to>
    <xdr:pic>
      <xdr:nvPicPr>
        <xdr:cNvPr id="41" name="Image 40">
          <a:extLst>
            <a:ext uri="{FF2B5EF4-FFF2-40B4-BE49-F238E27FC236}">
              <a16:creationId xmlns:a16="http://schemas.microsoft.com/office/drawing/2014/main" id="{20428862-976F-49F5-9CD1-9D56E044DB1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274" y="32623124"/>
          <a:ext cx="11024507" cy="465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447676</xdr:colOff>
      <xdr:row>197</xdr:row>
      <xdr:rowOff>142875</xdr:rowOff>
    </xdr:from>
    <xdr:to>
      <xdr:col>2</xdr:col>
      <xdr:colOff>47626</xdr:colOff>
      <xdr:row>200</xdr:row>
      <xdr:rowOff>47625</xdr:rowOff>
    </xdr:to>
    <xdr:sp macro="" textlink="">
      <xdr:nvSpPr>
        <xdr:cNvPr id="42" name="Rectangle 41">
          <a:extLst>
            <a:ext uri="{FF2B5EF4-FFF2-40B4-BE49-F238E27FC236}">
              <a16:creationId xmlns:a16="http://schemas.microsoft.com/office/drawing/2014/main" id="{52BC5404-0454-4BFA-BD2E-510E1ACBB5C2}"/>
            </a:ext>
          </a:extLst>
        </xdr:cNvPr>
        <xdr:cNvSpPr/>
      </xdr:nvSpPr>
      <xdr:spPr>
        <a:xfrm>
          <a:off x="447676" y="36766500"/>
          <a:ext cx="1123950" cy="476250"/>
        </a:xfrm>
        <a:prstGeom prst="rect">
          <a:avLst/>
        </a:prstGeom>
        <a:solidFill>
          <a:schemeClr val="accent1">
            <a:alpha val="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276225</xdr:colOff>
      <xdr:row>206</xdr:row>
      <xdr:rowOff>19051</xdr:rowOff>
    </xdr:from>
    <xdr:to>
      <xdr:col>15</xdr:col>
      <xdr:colOff>114300</xdr:colOff>
      <xdr:row>230</xdr:row>
      <xdr:rowOff>42009</xdr:rowOff>
    </xdr:to>
    <xdr:pic>
      <xdr:nvPicPr>
        <xdr:cNvPr id="44" name="Image 43">
          <a:extLst>
            <a:ext uri="{FF2B5EF4-FFF2-40B4-BE49-F238E27FC236}">
              <a16:creationId xmlns:a16="http://schemas.microsoft.com/office/drawing/2014/main" id="{0CE016A8-BEE0-4A49-861B-E5AAA20050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6225" y="38357176"/>
          <a:ext cx="11268075" cy="4594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229</xdr:row>
      <xdr:rowOff>0</xdr:rowOff>
    </xdr:from>
    <xdr:to>
      <xdr:col>13</xdr:col>
      <xdr:colOff>485775</xdr:colOff>
      <xdr:row>230</xdr:row>
      <xdr:rowOff>75359</xdr:rowOff>
    </xdr:to>
    <xdr:sp macro="" textlink="">
      <xdr:nvSpPr>
        <xdr:cNvPr id="45" name="Flèche : droite 44">
          <a:extLst>
            <a:ext uri="{FF2B5EF4-FFF2-40B4-BE49-F238E27FC236}">
              <a16:creationId xmlns:a16="http://schemas.microsoft.com/office/drawing/2014/main" id="{04726DBE-A194-4F9D-AFE9-8CE4DEBF01F7}"/>
            </a:ext>
          </a:extLst>
        </xdr:cNvPr>
        <xdr:cNvSpPr/>
      </xdr:nvSpPr>
      <xdr:spPr>
        <a:xfrm rot="13450146">
          <a:off x="9906000" y="42719625"/>
          <a:ext cx="485775" cy="265859"/>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657225</xdr:colOff>
      <xdr:row>237</xdr:row>
      <xdr:rowOff>114300</xdr:rowOff>
    </xdr:from>
    <xdr:to>
      <xdr:col>16</xdr:col>
      <xdr:colOff>9525</xdr:colOff>
      <xdr:row>262</xdr:row>
      <xdr:rowOff>177273</xdr:rowOff>
    </xdr:to>
    <xdr:pic>
      <xdr:nvPicPr>
        <xdr:cNvPr id="57" name="Image 56">
          <a:extLst>
            <a:ext uri="{FF2B5EF4-FFF2-40B4-BE49-F238E27FC236}">
              <a16:creationId xmlns:a16="http://schemas.microsoft.com/office/drawing/2014/main" id="{9E76E84E-148E-4DEE-AA33-86A72322467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7225" y="44357925"/>
          <a:ext cx="11544300" cy="4825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259</xdr:row>
      <xdr:rowOff>133351</xdr:rowOff>
    </xdr:from>
    <xdr:to>
      <xdr:col>3</xdr:col>
      <xdr:colOff>704850</xdr:colOff>
      <xdr:row>262</xdr:row>
      <xdr:rowOff>95250</xdr:rowOff>
    </xdr:to>
    <xdr:sp macro="" textlink="">
      <xdr:nvSpPr>
        <xdr:cNvPr id="58" name="Ellipse 57">
          <a:extLst>
            <a:ext uri="{FF2B5EF4-FFF2-40B4-BE49-F238E27FC236}">
              <a16:creationId xmlns:a16="http://schemas.microsoft.com/office/drawing/2014/main" id="{B5E0A683-7385-450B-AA3B-BBAFE658D9FB}"/>
            </a:ext>
          </a:extLst>
        </xdr:cNvPr>
        <xdr:cNvSpPr/>
      </xdr:nvSpPr>
      <xdr:spPr>
        <a:xfrm>
          <a:off x="2676525" y="48567976"/>
          <a:ext cx="314325" cy="533399"/>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476250</xdr:colOff>
      <xdr:row>259</xdr:row>
      <xdr:rowOff>85726</xdr:rowOff>
    </xdr:from>
    <xdr:to>
      <xdr:col>8</xdr:col>
      <xdr:colOff>57150</xdr:colOff>
      <xdr:row>262</xdr:row>
      <xdr:rowOff>95250</xdr:rowOff>
    </xdr:to>
    <xdr:sp macro="" textlink="">
      <xdr:nvSpPr>
        <xdr:cNvPr id="61" name="Ellipse 60">
          <a:extLst>
            <a:ext uri="{FF2B5EF4-FFF2-40B4-BE49-F238E27FC236}">
              <a16:creationId xmlns:a16="http://schemas.microsoft.com/office/drawing/2014/main" id="{D8475899-4377-4F6F-A5F6-94E724F8A3D1}"/>
            </a:ext>
          </a:extLst>
        </xdr:cNvPr>
        <xdr:cNvSpPr/>
      </xdr:nvSpPr>
      <xdr:spPr>
        <a:xfrm>
          <a:off x="5810250" y="48520351"/>
          <a:ext cx="342900" cy="581024"/>
        </a:xfrm>
        <a:prstGeom prst="ellipse">
          <a:avLst/>
        </a:prstGeom>
        <a:solidFill>
          <a:schemeClr val="accent1">
            <a:alpha val="0"/>
          </a:schemeClr>
        </a:solidFill>
        <a:ln w="158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285749</xdr:colOff>
      <xdr:row>246</xdr:row>
      <xdr:rowOff>152400</xdr:rowOff>
    </xdr:from>
    <xdr:to>
      <xdr:col>4</xdr:col>
      <xdr:colOff>38100</xdr:colOff>
      <xdr:row>248</xdr:row>
      <xdr:rowOff>38100</xdr:rowOff>
    </xdr:to>
    <xdr:sp macro="" textlink="">
      <xdr:nvSpPr>
        <xdr:cNvPr id="63" name="Ellipse 62">
          <a:extLst>
            <a:ext uri="{FF2B5EF4-FFF2-40B4-BE49-F238E27FC236}">
              <a16:creationId xmlns:a16="http://schemas.microsoft.com/office/drawing/2014/main" id="{4B55054C-F858-4772-97D6-458CFC64A886}"/>
            </a:ext>
          </a:extLst>
        </xdr:cNvPr>
        <xdr:cNvSpPr/>
      </xdr:nvSpPr>
      <xdr:spPr>
        <a:xfrm>
          <a:off x="2571749" y="46110525"/>
          <a:ext cx="514351" cy="266700"/>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295274</xdr:colOff>
      <xdr:row>246</xdr:row>
      <xdr:rowOff>171450</xdr:rowOff>
    </xdr:from>
    <xdr:to>
      <xdr:col>5</xdr:col>
      <xdr:colOff>47625</xdr:colOff>
      <xdr:row>248</xdr:row>
      <xdr:rowOff>57150</xdr:rowOff>
    </xdr:to>
    <xdr:sp macro="" textlink="">
      <xdr:nvSpPr>
        <xdr:cNvPr id="64" name="Ellipse 63">
          <a:extLst>
            <a:ext uri="{FF2B5EF4-FFF2-40B4-BE49-F238E27FC236}">
              <a16:creationId xmlns:a16="http://schemas.microsoft.com/office/drawing/2014/main" id="{B13A1629-1AD1-4AF9-B7BF-93A46A0D0449}"/>
            </a:ext>
          </a:extLst>
        </xdr:cNvPr>
        <xdr:cNvSpPr/>
      </xdr:nvSpPr>
      <xdr:spPr>
        <a:xfrm>
          <a:off x="3343274" y="46129575"/>
          <a:ext cx="514351" cy="266700"/>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161924</xdr:colOff>
      <xdr:row>246</xdr:row>
      <xdr:rowOff>171450</xdr:rowOff>
    </xdr:from>
    <xdr:to>
      <xdr:col>7</xdr:col>
      <xdr:colOff>676275</xdr:colOff>
      <xdr:row>248</xdr:row>
      <xdr:rowOff>57150</xdr:rowOff>
    </xdr:to>
    <xdr:sp macro="" textlink="">
      <xdr:nvSpPr>
        <xdr:cNvPr id="65" name="Ellipse 64">
          <a:extLst>
            <a:ext uri="{FF2B5EF4-FFF2-40B4-BE49-F238E27FC236}">
              <a16:creationId xmlns:a16="http://schemas.microsoft.com/office/drawing/2014/main" id="{89775815-3BE5-441F-94E9-7BC5AD528E50}"/>
            </a:ext>
          </a:extLst>
        </xdr:cNvPr>
        <xdr:cNvSpPr/>
      </xdr:nvSpPr>
      <xdr:spPr>
        <a:xfrm>
          <a:off x="5495924" y="46129575"/>
          <a:ext cx="514351" cy="266700"/>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361950</xdr:colOff>
      <xdr:row>259</xdr:row>
      <xdr:rowOff>142876</xdr:rowOff>
    </xdr:from>
    <xdr:to>
      <xdr:col>4</xdr:col>
      <xdr:colOff>676275</xdr:colOff>
      <xdr:row>262</xdr:row>
      <xdr:rowOff>104775</xdr:rowOff>
    </xdr:to>
    <xdr:sp macro="" textlink="">
      <xdr:nvSpPr>
        <xdr:cNvPr id="66" name="Ellipse 65">
          <a:extLst>
            <a:ext uri="{FF2B5EF4-FFF2-40B4-BE49-F238E27FC236}">
              <a16:creationId xmlns:a16="http://schemas.microsoft.com/office/drawing/2014/main" id="{FE5CA19D-6650-48F8-B685-FCE4C753E717}"/>
            </a:ext>
          </a:extLst>
        </xdr:cNvPr>
        <xdr:cNvSpPr/>
      </xdr:nvSpPr>
      <xdr:spPr>
        <a:xfrm>
          <a:off x="3409950" y="48577501"/>
          <a:ext cx="314325" cy="533399"/>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571500</xdr:colOff>
      <xdr:row>259</xdr:row>
      <xdr:rowOff>95251</xdr:rowOff>
    </xdr:from>
    <xdr:to>
      <xdr:col>7</xdr:col>
      <xdr:colOff>152400</xdr:colOff>
      <xdr:row>262</xdr:row>
      <xdr:rowOff>104775</xdr:rowOff>
    </xdr:to>
    <xdr:sp macro="" textlink="">
      <xdr:nvSpPr>
        <xdr:cNvPr id="67" name="Ellipse 66">
          <a:extLst>
            <a:ext uri="{FF2B5EF4-FFF2-40B4-BE49-F238E27FC236}">
              <a16:creationId xmlns:a16="http://schemas.microsoft.com/office/drawing/2014/main" id="{0477FE8B-75AC-4DA2-A827-F03C07A1D866}"/>
            </a:ext>
          </a:extLst>
        </xdr:cNvPr>
        <xdr:cNvSpPr/>
      </xdr:nvSpPr>
      <xdr:spPr>
        <a:xfrm>
          <a:off x="5143500" y="48529876"/>
          <a:ext cx="342900" cy="581024"/>
        </a:xfrm>
        <a:prstGeom prst="ellipse">
          <a:avLst/>
        </a:prstGeom>
        <a:solidFill>
          <a:schemeClr val="accent1">
            <a:alpha val="0"/>
          </a:schemeClr>
        </a:solidFill>
        <a:ln w="158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00B0F0"/>
            </a:solidFill>
          </a:endParaRPr>
        </a:p>
      </xdr:txBody>
    </xdr:sp>
    <xdr:clientData/>
  </xdr:twoCellAnchor>
  <xdr:twoCellAnchor>
    <xdr:from>
      <xdr:col>2</xdr:col>
      <xdr:colOff>742950</xdr:colOff>
      <xdr:row>262</xdr:row>
      <xdr:rowOff>57151</xdr:rowOff>
    </xdr:from>
    <xdr:to>
      <xdr:col>3</xdr:col>
      <xdr:colOff>619125</xdr:colOff>
      <xdr:row>263</xdr:row>
      <xdr:rowOff>152401</xdr:rowOff>
    </xdr:to>
    <xdr:sp macro="" textlink="">
      <xdr:nvSpPr>
        <xdr:cNvPr id="2" name="ZoneTexte 1">
          <a:extLst>
            <a:ext uri="{FF2B5EF4-FFF2-40B4-BE49-F238E27FC236}">
              <a16:creationId xmlns:a16="http://schemas.microsoft.com/office/drawing/2014/main" id="{348A001B-32DF-4439-AAD7-E5CC30FE1996}"/>
            </a:ext>
          </a:extLst>
        </xdr:cNvPr>
        <xdr:cNvSpPr txBox="1"/>
      </xdr:nvSpPr>
      <xdr:spPr>
        <a:xfrm>
          <a:off x="2266950" y="49063276"/>
          <a:ext cx="638175" cy="2857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1</a:t>
          </a:r>
        </a:p>
      </xdr:txBody>
    </xdr:sp>
    <xdr:clientData/>
  </xdr:twoCellAnchor>
  <xdr:twoCellAnchor>
    <xdr:from>
      <xdr:col>3</xdr:col>
      <xdr:colOff>200025</xdr:colOff>
      <xdr:row>261</xdr:row>
      <xdr:rowOff>38101</xdr:rowOff>
    </xdr:from>
    <xdr:to>
      <xdr:col>3</xdr:col>
      <xdr:colOff>371475</xdr:colOff>
      <xdr:row>262</xdr:row>
      <xdr:rowOff>76200</xdr:rowOff>
    </xdr:to>
    <xdr:cxnSp macro="">
      <xdr:nvCxnSpPr>
        <xdr:cNvPr id="4" name="Connecteur droit 3">
          <a:extLst>
            <a:ext uri="{FF2B5EF4-FFF2-40B4-BE49-F238E27FC236}">
              <a16:creationId xmlns:a16="http://schemas.microsoft.com/office/drawing/2014/main" id="{FE2E9B6C-13E9-40B3-A5B2-5CC85DFA946E}"/>
            </a:ext>
          </a:extLst>
        </xdr:cNvPr>
        <xdr:cNvCxnSpPr/>
      </xdr:nvCxnSpPr>
      <xdr:spPr>
        <a:xfrm flipV="1">
          <a:off x="2486025" y="48853726"/>
          <a:ext cx="171450" cy="2285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261</xdr:row>
      <xdr:rowOff>95252</xdr:rowOff>
    </xdr:from>
    <xdr:to>
      <xdr:col>5</xdr:col>
      <xdr:colOff>190500</xdr:colOff>
      <xdr:row>263</xdr:row>
      <xdr:rowOff>19050</xdr:rowOff>
    </xdr:to>
    <xdr:cxnSp macro="">
      <xdr:nvCxnSpPr>
        <xdr:cNvPr id="69" name="Connecteur droit 68">
          <a:extLst>
            <a:ext uri="{FF2B5EF4-FFF2-40B4-BE49-F238E27FC236}">
              <a16:creationId xmlns:a16="http://schemas.microsoft.com/office/drawing/2014/main" id="{BD1DDDD0-B644-447B-AAC8-993F7C75090D}"/>
            </a:ext>
          </a:extLst>
        </xdr:cNvPr>
        <xdr:cNvCxnSpPr/>
      </xdr:nvCxnSpPr>
      <xdr:spPr>
        <a:xfrm flipH="1" flipV="1">
          <a:off x="3733800" y="48910877"/>
          <a:ext cx="266700" cy="304798"/>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262</xdr:row>
      <xdr:rowOff>171450</xdr:rowOff>
    </xdr:from>
    <xdr:to>
      <xdr:col>5</xdr:col>
      <xdr:colOff>676275</xdr:colOff>
      <xdr:row>264</xdr:row>
      <xdr:rowOff>76200</xdr:rowOff>
    </xdr:to>
    <xdr:sp macro="" textlink="">
      <xdr:nvSpPr>
        <xdr:cNvPr id="70" name="ZoneTexte 69">
          <a:extLst>
            <a:ext uri="{FF2B5EF4-FFF2-40B4-BE49-F238E27FC236}">
              <a16:creationId xmlns:a16="http://schemas.microsoft.com/office/drawing/2014/main" id="{0D7B5A57-190F-4125-98F9-C980F8227AF6}"/>
            </a:ext>
          </a:extLst>
        </xdr:cNvPr>
        <xdr:cNvSpPr txBox="1"/>
      </xdr:nvSpPr>
      <xdr:spPr>
        <a:xfrm>
          <a:off x="3848100" y="49177575"/>
          <a:ext cx="638175" cy="2857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2</a:t>
          </a:r>
        </a:p>
      </xdr:txBody>
    </xdr:sp>
    <xdr:clientData/>
  </xdr:twoCellAnchor>
  <xdr:twoCellAnchor>
    <xdr:from>
      <xdr:col>6</xdr:col>
      <xdr:colOff>28575</xdr:colOff>
      <xdr:row>263</xdr:row>
      <xdr:rowOff>47625</xdr:rowOff>
    </xdr:from>
    <xdr:to>
      <xdr:col>6</xdr:col>
      <xdr:colOff>666750</xdr:colOff>
      <xdr:row>264</xdr:row>
      <xdr:rowOff>142875</xdr:rowOff>
    </xdr:to>
    <xdr:sp macro="" textlink="">
      <xdr:nvSpPr>
        <xdr:cNvPr id="71" name="ZoneTexte 70">
          <a:extLst>
            <a:ext uri="{FF2B5EF4-FFF2-40B4-BE49-F238E27FC236}">
              <a16:creationId xmlns:a16="http://schemas.microsoft.com/office/drawing/2014/main" id="{A552EB4C-7005-4604-BBB8-FFCC9CC29F92}"/>
            </a:ext>
          </a:extLst>
        </xdr:cNvPr>
        <xdr:cNvSpPr txBox="1"/>
      </xdr:nvSpPr>
      <xdr:spPr>
        <a:xfrm>
          <a:off x="4600575" y="49244250"/>
          <a:ext cx="638175" cy="2857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3</a:t>
          </a:r>
        </a:p>
      </xdr:txBody>
    </xdr:sp>
    <xdr:clientData/>
  </xdr:twoCellAnchor>
  <xdr:twoCellAnchor>
    <xdr:from>
      <xdr:col>8</xdr:col>
      <xdr:colOff>19050</xdr:colOff>
      <xdr:row>262</xdr:row>
      <xdr:rowOff>19051</xdr:rowOff>
    </xdr:from>
    <xdr:to>
      <xdr:col>8</xdr:col>
      <xdr:colOff>300038</xdr:colOff>
      <xdr:row>263</xdr:row>
      <xdr:rowOff>142875</xdr:rowOff>
    </xdr:to>
    <xdr:cxnSp macro="">
      <xdr:nvCxnSpPr>
        <xdr:cNvPr id="72" name="Connecteur droit 71">
          <a:extLst>
            <a:ext uri="{FF2B5EF4-FFF2-40B4-BE49-F238E27FC236}">
              <a16:creationId xmlns:a16="http://schemas.microsoft.com/office/drawing/2014/main" id="{3B66BFDE-7805-4C08-850B-67F0D9DA3730}"/>
            </a:ext>
          </a:extLst>
        </xdr:cNvPr>
        <xdr:cNvCxnSpPr/>
      </xdr:nvCxnSpPr>
      <xdr:spPr>
        <a:xfrm flipH="1" flipV="1">
          <a:off x="6115050" y="49025176"/>
          <a:ext cx="280988" cy="314324"/>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285750</xdr:colOff>
      <xdr:row>262</xdr:row>
      <xdr:rowOff>9525</xdr:rowOff>
    </xdr:from>
    <xdr:to>
      <xdr:col>6</xdr:col>
      <xdr:colOff>542925</xdr:colOff>
      <xdr:row>263</xdr:row>
      <xdr:rowOff>161925</xdr:rowOff>
    </xdr:to>
    <xdr:cxnSp macro="">
      <xdr:nvCxnSpPr>
        <xdr:cNvPr id="73" name="Connecteur droit 72">
          <a:extLst>
            <a:ext uri="{FF2B5EF4-FFF2-40B4-BE49-F238E27FC236}">
              <a16:creationId xmlns:a16="http://schemas.microsoft.com/office/drawing/2014/main" id="{F7F6A0FA-3E29-4F09-851C-D427EC036381}"/>
            </a:ext>
          </a:extLst>
        </xdr:cNvPr>
        <xdr:cNvCxnSpPr/>
      </xdr:nvCxnSpPr>
      <xdr:spPr>
        <a:xfrm flipV="1">
          <a:off x="4857750" y="49015650"/>
          <a:ext cx="257175" cy="3429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263</xdr:row>
      <xdr:rowOff>85725</xdr:rowOff>
    </xdr:from>
    <xdr:to>
      <xdr:col>9</xdr:col>
      <xdr:colOff>161925</xdr:colOff>
      <xdr:row>264</xdr:row>
      <xdr:rowOff>180975</xdr:rowOff>
    </xdr:to>
    <xdr:sp macro="" textlink="">
      <xdr:nvSpPr>
        <xdr:cNvPr id="74" name="ZoneTexte 73">
          <a:extLst>
            <a:ext uri="{FF2B5EF4-FFF2-40B4-BE49-F238E27FC236}">
              <a16:creationId xmlns:a16="http://schemas.microsoft.com/office/drawing/2014/main" id="{01600EED-7419-4D69-AE25-3279FB530CD0}"/>
            </a:ext>
          </a:extLst>
        </xdr:cNvPr>
        <xdr:cNvSpPr txBox="1"/>
      </xdr:nvSpPr>
      <xdr:spPr>
        <a:xfrm>
          <a:off x="6381750" y="49282350"/>
          <a:ext cx="638175" cy="2857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4</a:t>
          </a:r>
        </a:p>
      </xdr:txBody>
    </xdr:sp>
    <xdr:clientData/>
  </xdr:twoCellAnchor>
  <xdr:twoCellAnchor>
    <xdr:from>
      <xdr:col>6</xdr:col>
      <xdr:colOff>285749</xdr:colOff>
      <xdr:row>246</xdr:row>
      <xdr:rowOff>133350</xdr:rowOff>
    </xdr:from>
    <xdr:to>
      <xdr:col>7</xdr:col>
      <xdr:colOff>38100</xdr:colOff>
      <xdr:row>248</xdr:row>
      <xdr:rowOff>19050</xdr:rowOff>
    </xdr:to>
    <xdr:sp macro="" textlink="">
      <xdr:nvSpPr>
        <xdr:cNvPr id="76" name="Ellipse 75">
          <a:extLst>
            <a:ext uri="{FF2B5EF4-FFF2-40B4-BE49-F238E27FC236}">
              <a16:creationId xmlns:a16="http://schemas.microsoft.com/office/drawing/2014/main" id="{9B244C2D-CBA0-4224-8A2E-FA5071215392}"/>
            </a:ext>
          </a:extLst>
        </xdr:cNvPr>
        <xdr:cNvSpPr/>
      </xdr:nvSpPr>
      <xdr:spPr>
        <a:xfrm>
          <a:off x="4857749" y="46091475"/>
          <a:ext cx="514351" cy="266700"/>
        </a:xfrm>
        <a:prstGeom prst="ellipse">
          <a:avLst/>
        </a:prstGeom>
        <a:solidFill>
          <a:schemeClr val="accent1">
            <a:alpha val="0"/>
          </a:schemeClr>
        </a:solid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390525</xdr:colOff>
      <xdr:row>291</xdr:row>
      <xdr:rowOff>123825</xdr:rowOff>
    </xdr:from>
    <xdr:to>
      <xdr:col>13</xdr:col>
      <xdr:colOff>723900</xdr:colOff>
      <xdr:row>305</xdr:row>
      <xdr:rowOff>19050</xdr:rowOff>
    </xdr:to>
    <xdr:pic>
      <xdr:nvPicPr>
        <xdr:cNvPr id="43" name="Image 42">
          <a:extLst>
            <a:ext uri="{FF2B5EF4-FFF2-40B4-BE49-F238E27FC236}">
              <a16:creationId xmlns:a16="http://schemas.microsoft.com/office/drawing/2014/main" id="{ED7E6D4B-4750-4BBA-A5B7-8DB6E8F06EB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0525" y="53816250"/>
          <a:ext cx="1023937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307</xdr:row>
      <xdr:rowOff>95250</xdr:rowOff>
    </xdr:from>
    <xdr:to>
      <xdr:col>13</xdr:col>
      <xdr:colOff>619125</xdr:colOff>
      <xdr:row>320</xdr:row>
      <xdr:rowOff>152400</xdr:rowOff>
    </xdr:to>
    <xdr:pic>
      <xdr:nvPicPr>
        <xdr:cNvPr id="47" name="Image 46">
          <a:extLst>
            <a:ext uri="{FF2B5EF4-FFF2-40B4-BE49-F238E27FC236}">
              <a16:creationId xmlns:a16="http://schemas.microsoft.com/office/drawing/2014/main" id="{C60CD20D-7B2A-46AB-9318-47DEF63B68B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 y="56835675"/>
          <a:ext cx="10210800"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324</xdr:row>
      <xdr:rowOff>47625</xdr:rowOff>
    </xdr:from>
    <xdr:to>
      <xdr:col>13</xdr:col>
      <xdr:colOff>685800</xdr:colOff>
      <xdr:row>346</xdr:row>
      <xdr:rowOff>66675</xdr:rowOff>
    </xdr:to>
    <xdr:pic>
      <xdr:nvPicPr>
        <xdr:cNvPr id="49" name="Image 48">
          <a:extLst>
            <a:ext uri="{FF2B5EF4-FFF2-40B4-BE49-F238E27FC236}">
              <a16:creationId xmlns:a16="http://schemas.microsoft.com/office/drawing/2014/main" id="{EDA6A1D8-FB3C-496E-BCD4-F410F4A88FB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4325" y="60026550"/>
          <a:ext cx="10277475"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349</xdr:row>
      <xdr:rowOff>66675</xdr:rowOff>
    </xdr:from>
    <xdr:to>
      <xdr:col>13</xdr:col>
      <xdr:colOff>590550</xdr:colOff>
      <xdr:row>371</xdr:row>
      <xdr:rowOff>171450</xdr:rowOff>
    </xdr:to>
    <xdr:pic>
      <xdr:nvPicPr>
        <xdr:cNvPr id="51" name="Image 50">
          <a:extLst>
            <a:ext uri="{FF2B5EF4-FFF2-40B4-BE49-F238E27FC236}">
              <a16:creationId xmlns:a16="http://schemas.microsoft.com/office/drawing/2014/main" id="{70F571F0-E675-4BDC-BF7C-DF609CD755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0" y="64808100"/>
          <a:ext cx="10210800"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386</xdr:row>
      <xdr:rowOff>123825</xdr:rowOff>
    </xdr:from>
    <xdr:to>
      <xdr:col>14</xdr:col>
      <xdr:colOff>66675</xdr:colOff>
      <xdr:row>399</xdr:row>
      <xdr:rowOff>180975</xdr:rowOff>
    </xdr:to>
    <xdr:pic>
      <xdr:nvPicPr>
        <xdr:cNvPr id="53" name="Image 52">
          <a:extLst>
            <a:ext uri="{FF2B5EF4-FFF2-40B4-BE49-F238E27FC236}">
              <a16:creationId xmlns:a16="http://schemas.microsoft.com/office/drawing/2014/main" id="{F1D38ECC-6CF4-4345-9C8A-10944EB3126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14350" y="71913750"/>
          <a:ext cx="1022032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209550</xdr:rowOff>
    </xdr:from>
    <xdr:to>
      <xdr:col>16</xdr:col>
      <xdr:colOff>476250</xdr:colOff>
      <xdr:row>14</xdr:row>
      <xdr:rowOff>104775</xdr:rowOff>
    </xdr:to>
    <xdr:pic>
      <xdr:nvPicPr>
        <xdr:cNvPr id="40" name="Image 39">
          <a:extLst>
            <a:ext uri="{FF2B5EF4-FFF2-40B4-BE49-F238E27FC236}">
              <a16:creationId xmlns:a16="http://schemas.microsoft.com/office/drawing/2014/main" id="{F3393A93-6041-4EE7-AC50-B7A1945BC2F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2657475"/>
          <a:ext cx="126682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314325</xdr:colOff>
      <xdr:row>17</xdr:row>
      <xdr:rowOff>0</xdr:rowOff>
    </xdr:from>
    <xdr:to>
      <xdr:col>6</xdr:col>
      <xdr:colOff>533400</xdr:colOff>
      <xdr:row>18</xdr:row>
      <xdr:rowOff>28575</xdr:rowOff>
    </xdr:to>
    <xdr:sp macro="" textlink="">
      <xdr:nvSpPr>
        <xdr:cNvPr id="3" name="Losange 2">
          <a:extLst>
            <a:ext uri="{FF2B5EF4-FFF2-40B4-BE49-F238E27FC236}">
              <a16:creationId xmlns:a16="http://schemas.microsoft.com/office/drawing/2014/main" id="{7C12908C-082F-4AAE-B076-C8B6005C298B}"/>
            </a:ext>
          </a:extLst>
        </xdr:cNvPr>
        <xdr:cNvSpPr/>
      </xdr:nvSpPr>
      <xdr:spPr>
        <a:xfrm>
          <a:off x="4886325" y="4114800"/>
          <a:ext cx="219075" cy="266700"/>
        </a:xfrm>
        <a:prstGeom prst="diamond">
          <a:avLst/>
        </a:pr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571500</xdr:colOff>
      <xdr:row>17</xdr:row>
      <xdr:rowOff>0</xdr:rowOff>
    </xdr:from>
    <xdr:to>
      <xdr:col>7</xdr:col>
      <xdr:colOff>28575</xdr:colOff>
      <xdr:row>18</xdr:row>
      <xdr:rowOff>28575</xdr:rowOff>
    </xdr:to>
    <xdr:sp macro="" textlink="">
      <xdr:nvSpPr>
        <xdr:cNvPr id="46" name="Losange 45">
          <a:extLst>
            <a:ext uri="{FF2B5EF4-FFF2-40B4-BE49-F238E27FC236}">
              <a16:creationId xmlns:a16="http://schemas.microsoft.com/office/drawing/2014/main" id="{CCCAD8F1-AE36-4D56-B948-FF0F4D00905A}"/>
            </a:ext>
          </a:extLst>
        </xdr:cNvPr>
        <xdr:cNvSpPr/>
      </xdr:nvSpPr>
      <xdr:spPr>
        <a:xfrm>
          <a:off x="5143500" y="4114800"/>
          <a:ext cx="219075" cy="266700"/>
        </a:xfrm>
        <a:prstGeom prst="diamond">
          <a:avLst/>
        </a:pr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66675</xdr:colOff>
      <xdr:row>17</xdr:row>
      <xdr:rowOff>0</xdr:rowOff>
    </xdr:from>
    <xdr:to>
      <xdr:col>7</xdr:col>
      <xdr:colOff>285750</xdr:colOff>
      <xdr:row>18</xdr:row>
      <xdr:rowOff>28575</xdr:rowOff>
    </xdr:to>
    <xdr:sp macro="" textlink="">
      <xdr:nvSpPr>
        <xdr:cNvPr id="48" name="Losange 47">
          <a:extLst>
            <a:ext uri="{FF2B5EF4-FFF2-40B4-BE49-F238E27FC236}">
              <a16:creationId xmlns:a16="http://schemas.microsoft.com/office/drawing/2014/main" id="{E58BD1D7-658D-4FC7-9AD0-E246662A79C0}"/>
            </a:ext>
          </a:extLst>
        </xdr:cNvPr>
        <xdr:cNvSpPr/>
      </xdr:nvSpPr>
      <xdr:spPr>
        <a:xfrm>
          <a:off x="5400675" y="4114800"/>
          <a:ext cx="219075" cy="266700"/>
        </a:xfrm>
        <a:prstGeom prst="diamond">
          <a:avLst/>
        </a:pr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161925</xdr:colOff>
      <xdr:row>8</xdr:row>
      <xdr:rowOff>9525</xdr:rowOff>
    </xdr:from>
    <xdr:to>
      <xdr:col>17</xdr:col>
      <xdr:colOff>9525</xdr:colOff>
      <xdr:row>10</xdr:row>
      <xdr:rowOff>95250</xdr:rowOff>
    </xdr:to>
    <xdr:sp macro="" textlink="">
      <xdr:nvSpPr>
        <xdr:cNvPr id="5" name="ZoneTexte 4">
          <a:extLst>
            <a:ext uri="{FF2B5EF4-FFF2-40B4-BE49-F238E27FC236}">
              <a16:creationId xmlns:a16="http://schemas.microsoft.com/office/drawing/2014/main" id="{E4063A6F-8D90-46EC-9E61-D2D9D19C9719}"/>
            </a:ext>
          </a:extLst>
        </xdr:cNvPr>
        <xdr:cNvSpPr txBox="1"/>
      </xdr:nvSpPr>
      <xdr:spPr>
        <a:xfrm>
          <a:off x="11591925" y="1981200"/>
          <a:ext cx="1371600"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b="1">
              <a:solidFill>
                <a:srgbClr val="FF0000"/>
              </a:solidFill>
            </a:rPr>
            <a:t>Clique !</a:t>
          </a:r>
        </a:p>
      </xdr:txBody>
    </xdr:sp>
    <xdr:clientData/>
  </xdr:twoCellAnchor>
  <xdr:twoCellAnchor>
    <xdr:from>
      <xdr:col>15</xdr:col>
      <xdr:colOff>532931</xdr:colOff>
      <xdr:row>10</xdr:row>
      <xdr:rowOff>36678</xdr:rowOff>
    </xdr:from>
    <xdr:to>
      <xdr:col>16</xdr:col>
      <xdr:colOff>18581</xdr:colOff>
      <xdr:row>13</xdr:row>
      <xdr:rowOff>10043</xdr:rowOff>
    </xdr:to>
    <xdr:sp macro="" textlink="">
      <xdr:nvSpPr>
        <xdr:cNvPr id="6" name="Flèche : bas 5">
          <a:extLst>
            <a:ext uri="{FF2B5EF4-FFF2-40B4-BE49-F238E27FC236}">
              <a16:creationId xmlns:a16="http://schemas.microsoft.com/office/drawing/2014/main" id="{007586CE-FBAD-49A0-AF7A-2C3A082EF255}"/>
            </a:ext>
          </a:extLst>
        </xdr:cNvPr>
        <xdr:cNvSpPr/>
      </xdr:nvSpPr>
      <xdr:spPr>
        <a:xfrm rot="939683">
          <a:off x="11962931" y="2484603"/>
          <a:ext cx="247650" cy="68774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154782</xdr:colOff>
      <xdr:row>0</xdr:row>
      <xdr:rowOff>0</xdr:rowOff>
    </xdr:from>
    <xdr:to>
      <xdr:col>1</xdr:col>
      <xdr:colOff>694766</xdr:colOff>
      <xdr:row>5</xdr:row>
      <xdr:rowOff>129658</xdr:rowOff>
    </xdr:to>
    <xdr:pic>
      <xdr:nvPicPr>
        <xdr:cNvPr id="2" name="Image 1">
          <a:extLst>
            <a:ext uri="{FF2B5EF4-FFF2-40B4-BE49-F238E27FC236}">
              <a16:creationId xmlns:a16="http://schemas.microsoft.com/office/drawing/2014/main" id="{177D7940-11A1-4DFA-B71E-93AB12171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782" y="0"/>
          <a:ext cx="1301984" cy="156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1120588</xdr:colOff>
      <xdr:row>0</xdr:row>
      <xdr:rowOff>0</xdr:rowOff>
    </xdr:from>
    <xdr:to>
      <xdr:col>11</xdr:col>
      <xdr:colOff>251571</xdr:colOff>
      <xdr:row>5</xdr:row>
      <xdr:rowOff>138906</xdr:rowOff>
    </xdr:to>
    <xdr:pic>
      <xdr:nvPicPr>
        <xdr:cNvPr id="3" name="Image 2">
          <a:extLst>
            <a:ext uri="{FF2B5EF4-FFF2-40B4-BE49-F238E27FC236}">
              <a16:creationId xmlns:a16="http://schemas.microsoft.com/office/drawing/2014/main" id="{D3644951-6AA1-4E23-9F84-7A2C6292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59688" y="0"/>
          <a:ext cx="5026958" cy="157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154782</xdr:colOff>
      <xdr:row>0</xdr:row>
      <xdr:rowOff>0</xdr:rowOff>
    </xdr:from>
    <xdr:to>
      <xdr:col>1</xdr:col>
      <xdr:colOff>694766</xdr:colOff>
      <xdr:row>5</xdr:row>
      <xdr:rowOff>129658</xdr:rowOff>
    </xdr:to>
    <xdr:pic>
      <xdr:nvPicPr>
        <xdr:cNvPr id="2" name="Image 1">
          <a:extLst>
            <a:ext uri="{FF2B5EF4-FFF2-40B4-BE49-F238E27FC236}">
              <a16:creationId xmlns:a16="http://schemas.microsoft.com/office/drawing/2014/main" id="{7E679370-ACAB-4367-A77A-0074DB46F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782" y="0"/>
          <a:ext cx="1301984" cy="156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1120588</xdr:colOff>
      <xdr:row>0</xdr:row>
      <xdr:rowOff>0</xdr:rowOff>
    </xdr:from>
    <xdr:to>
      <xdr:col>11</xdr:col>
      <xdr:colOff>251571</xdr:colOff>
      <xdr:row>5</xdr:row>
      <xdr:rowOff>138906</xdr:rowOff>
    </xdr:to>
    <xdr:pic>
      <xdr:nvPicPr>
        <xdr:cNvPr id="3" name="Image 2">
          <a:extLst>
            <a:ext uri="{FF2B5EF4-FFF2-40B4-BE49-F238E27FC236}">
              <a16:creationId xmlns:a16="http://schemas.microsoft.com/office/drawing/2014/main" id="{71BF5C97-24C3-46B9-87E0-EAD47E31B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59688" y="0"/>
          <a:ext cx="5026958" cy="157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acebook.com/groups/25972202479274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0472-3B7E-41C8-A907-268766CB5C02}">
  <dimension ref="A2:I416"/>
  <sheetViews>
    <sheetView showGridLines="0" tabSelected="1" workbookViewId="0">
      <selection activeCell="P4" sqref="P4"/>
    </sheetView>
  </sheetViews>
  <sheetFormatPr baseColWidth="10" defaultRowHeight="15" x14ac:dyDescent="0.25"/>
  <cols>
    <col min="2" max="2" width="11.42578125" customWidth="1"/>
  </cols>
  <sheetData>
    <row r="2" spans="1:6" ht="31.5" x14ac:dyDescent="0.45">
      <c r="F2" s="35" t="s">
        <v>98</v>
      </c>
    </row>
    <row r="4" spans="1:6" ht="18.75" x14ac:dyDescent="0.3">
      <c r="D4" s="46" t="s">
        <v>99</v>
      </c>
    </row>
    <row r="7" spans="1:6" ht="18.75" x14ac:dyDescent="0.3">
      <c r="D7" s="46"/>
    </row>
    <row r="8" spans="1:6" ht="26.25" x14ac:dyDescent="0.4">
      <c r="A8" s="128" t="s">
        <v>170</v>
      </c>
      <c r="D8" s="46"/>
    </row>
    <row r="9" spans="1:6" ht="18.75" x14ac:dyDescent="0.3">
      <c r="D9" s="46"/>
    </row>
    <row r="10" spans="1:6" ht="18.75" x14ac:dyDescent="0.3">
      <c r="A10" t="s">
        <v>171</v>
      </c>
      <c r="D10" s="46"/>
    </row>
    <row r="11" spans="1:6" ht="18.75" x14ac:dyDescent="0.3">
      <c r="A11" t="s">
        <v>172</v>
      </c>
      <c r="D11" s="46"/>
    </row>
    <row r="12" spans="1:6" ht="18.75" x14ac:dyDescent="0.3">
      <c r="D12" s="46"/>
    </row>
    <row r="13" spans="1:6" ht="18.75" x14ac:dyDescent="0.3">
      <c r="D13" s="46"/>
    </row>
    <row r="14" spans="1:6" ht="18.75" x14ac:dyDescent="0.3">
      <c r="D14" s="46"/>
    </row>
    <row r="15" spans="1:6" ht="18.75" x14ac:dyDescent="0.3">
      <c r="D15" s="46"/>
    </row>
    <row r="16" spans="1:6" ht="18.75" x14ac:dyDescent="0.3">
      <c r="A16" t="s">
        <v>173</v>
      </c>
      <c r="D16" s="46"/>
    </row>
    <row r="17" spans="1:4" ht="18.75" x14ac:dyDescent="0.3">
      <c r="D17" s="46"/>
    </row>
    <row r="18" spans="1:4" ht="18.75" x14ac:dyDescent="0.3">
      <c r="D18" s="46"/>
    </row>
    <row r="21" spans="1:4" x14ac:dyDescent="0.25">
      <c r="A21" t="s">
        <v>100</v>
      </c>
    </row>
    <row r="22" spans="1:4" x14ac:dyDescent="0.25">
      <c r="B22" s="36" t="s">
        <v>110</v>
      </c>
    </row>
    <row r="23" spans="1:4" x14ac:dyDescent="0.25">
      <c r="B23" s="36" t="s">
        <v>128</v>
      </c>
    </row>
    <row r="24" spans="1:4" x14ac:dyDescent="0.25">
      <c r="B24" s="36" t="s">
        <v>111</v>
      </c>
    </row>
    <row r="25" spans="1:4" x14ac:dyDescent="0.25">
      <c r="B25" s="36" t="s">
        <v>112</v>
      </c>
    </row>
    <row r="28" spans="1:4" ht="19.5" x14ac:dyDescent="0.3">
      <c r="A28" s="48" t="s">
        <v>109</v>
      </c>
    </row>
    <row r="33" spans="1:2" ht="19.5" x14ac:dyDescent="0.3">
      <c r="A33" s="47" t="s">
        <v>101</v>
      </c>
    </row>
    <row r="35" spans="1:2" x14ac:dyDescent="0.25">
      <c r="A35" t="s">
        <v>113</v>
      </c>
    </row>
    <row r="36" spans="1:2" x14ac:dyDescent="0.25">
      <c r="B36" t="s">
        <v>115</v>
      </c>
    </row>
    <row r="37" spans="1:2" x14ac:dyDescent="0.25">
      <c r="B37" t="s">
        <v>116</v>
      </c>
    </row>
    <row r="39" spans="1:2" x14ac:dyDescent="0.25">
      <c r="A39" t="s">
        <v>114</v>
      </c>
    </row>
    <row r="43" spans="1:2" ht="19.5" x14ac:dyDescent="0.3">
      <c r="A43" s="50" t="s">
        <v>102</v>
      </c>
    </row>
    <row r="45" spans="1:2" x14ac:dyDescent="0.25">
      <c r="A45" t="s">
        <v>147</v>
      </c>
    </row>
    <row r="47" spans="1:2" x14ac:dyDescent="0.25">
      <c r="A47" t="s">
        <v>117</v>
      </c>
    </row>
    <row r="76" spans="1:1" x14ac:dyDescent="0.25">
      <c r="A76" t="s">
        <v>148</v>
      </c>
    </row>
    <row r="141" spans="1:1" x14ac:dyDescent="0.25">
      <c r="A141" t="s">
        <v>154</v>
      </c>
    </row>
    <row r="142" spans="1:1" x14ac:dyDescent="0.25">
      <c r="A142" s="73" t="s">
        <v>118</v>
      </c>
    </row>
    <row r="174" spans="1:1" x14ac:dyDescent="0.25">
      <c r="A174" t="s">
        <v>142</v>
      </c>
    </row>
    <row r="175" spans="1:1" x14ac:dyDescent="0.25">
      <c r="A175" t="s">
        <v>119</v>
      </c>
    </row>
    <row r="205" spans="1:1" x14ac:dyDescent="0.25">
      <c r="A205" t="s">
        <v>143</v>
      </c>
    </row>
    <row r="237" spans="1:1" x14ac:dyDescent="0.25">
      <c r="A237" t="s">
        <v>149</v>
      </c>
    </row>
    <row r="266" spans="1:1" x14ac:dyDescent="0.25">
      <c r="A266" t="s">
        <v>150</v>
      </c>
    </row>
    <row r="267" spans="1:1" x14ac:dyDescent="0.25">
      <c r="A267" t="s">
        <v>151</v>
      </c>
    </row>
    <row r="268" spans="1:1" x14ac:dyDescent="0.25">
      <c r="A268" t="s">
        <v>152</v>
      </c>
    </row>
    <row r="269" spans="1:1" x14ac:dyDescent="0.25">
      <c r="A269" t="s">
        <v>155</v>
      </c>
    </row>
    <row r="272" spans="1:1" ht="19.5" x14ac:dyDescent="0.3">
      <c r="A272" s="49" t="s">
        <v>104</v>
      </c>
    </row>
    <row r="273" spans="1:1" ht="12.75" customHeight="1" x14ac:dyDescent="0.25"/>
    <row r="274" spans="1:1" ht="17.25" customHeight="1" x14ac:dyDescent="0.25">
      <c r="A274" s="6" t="s">
        <v>103</v>
      </c>
    </row>
    <row r="275" spans="1:1" x14ac:dyDescent="0.25">
      <c r="A275" t="s">
        <v>120</v>
      </c>
    </row>
    <row r="276" spans="1:1" x14ac:dyDescent="0.25">
      <c r="A276" t="s">
        <v>156</v>
      </c>
    </row>
    <row r="278" spans="1:1" x14ac:dyDescent="0.25">
      <c r="A278" s="6" t="s">
        <v>105</v>
      </c>
    </row>
    <row r="279" spans="1:1" x14ac:dyDescent="0.25">
      <c r="A279" t="s">
        <v>106</v>
      </c>
    </row>
    <row r="281" spans="1:1" x14ac:dyDescent="0.25">
      <c r="A281" s="6" t="s">
        <v>137</v>
      </c>
    </row>
    <row r="282" spans="1:1" x14ac:dyDescent="0.25">
      <c r="A282" t="s">
        <v>157</v>
      </c>
    </row>
    <row r="284" spans="1:1" ht="19.5" x14ac:dyDescent="0.3">
      <c r="A284" s="50" t="s">
        <v>121</v>
      </c>
    </row>
    <row r="286" spans="1:1" x14ac:dyDescent="0.25">
      <c r="A286" t="s">
        <v>122</v>
      </c>
    </row>
    <row r="288" spans="1:1" x14ac:dyDescent="0.25">
      <c r="A288" t="s">
        <v>123</v>
      </c>
    </row>
    <row r="290" spans="1:1" x14ac:dyDescent="0.25">
      <c r="A290" s="6" t="s">
        <v>161</v>
      </c>
    </row>
    <row r="291" spans="1:1" x14ac:dyDescent="0.25">
      <c r="A291" t="s">
        <v>124</v>
      </c>
    </row>
    <row r="307" spans="1:1" x14ac:dyDescent="0.25">
      <c r="A307" t="s">
        <v>125</v>
      </c>
    </row>
    <row r="323" spans="1:1" x14ac:dyDescent="0.25">
      <c r="A323" t="s">
        <v>126</v>
      </c>
    </row>
    <row r="324" spans="1:1" x14ac:dyDescent="0.25">
      <c r="A324" t="s">
        <v>144</v>
      </c>
    </row>
    <row r="348" spans="1:1" x14ac:dyDescent="0.25">
      <c r="A348" t="s">
        <v>145</v>
      </c>
    </row>
    <row r="349" spans="1:1" x14ac:dyDescent="0.25">
      <c r="A349" t="s">
        <v>127</v>
      </c>
    </row>
    <row r="374" spans="1:1" x14ac:dyDescent="0.25">
      <c r="A374" t="s">
        <v>129</v>
      </c>
    </row>
    <row r="378" spans="1:1" x14ac:dyDescent="0.25">
      <c r="A378" s="6" t="s">
        <v>163</v>
      </c>
    </row>
    <row r="380" spans="1:1" x14ac:dyDescent="0.25">
      <c r="A380" t="s">
        <v>164</v>
      </c>
    </row>
    <row r="381" spans="1:1" x14ac:dyDescent="0.25">
      <c r="A381" t="s">
        <v>165</v>
      </c>
    </row>
    <row r="383" spans="1:1" x14ac:dyDescent="0.25">
      <c r="A383" t="s">
        <v>166</v>
      </c>
    </row>
    <row r="384" spans="1:1" x14ac:dyDescent="0.25">
      <c r="A384" t="s">
        <v>169</v>
      </c>
    </row>
    <row r="403" spans="3:9" ht="19.5" x14ac:dyDescent="0.3">
      <c r="G403" s="51" t="s">
        <v>130</v>
      </c>
    </row>
    <row r="404" spans="3:9" ht="19.5" x14ac:dyDescent="0.3">
      <c r="G404" s="51" t="s">
        <v>131</v>
      </c>
    </row>
    <row r="405" spans="3:9" ht="19.5" x14ac:dyDescent="0.3">
      <c r="G405" s="51" t="s">
        <v>132</v>
      </c>
    </row>
    <row r="406" spans="3:9" ht="19.5" x14ac:dyDescent="0.3">
      <c r="G406" s="51"/>
    </row>
    <row r="407" spans="3:9" ht="19.5" x14ac:dyDescent="0.3">
      <c r="G407" s="51" t="s">
        <v>158</v>
      </c>
    </row>
    <row r="409" spans="3:9" ht="19.5" x14ac:dyDescent="0.3">
      <c r="G409" s="52" t="s">
        <v>133</v>
      </c>
    </row>
    <row r="410" spans="3:9" x14ac:dyDescent="0.25">
      <c r="G410" s="1"/>
    </row>
    <row r="411" spans="3:9" ht="19.5" x14ac:dyDescent="0.3">
      <c r="C411" s="53"/>
      <c r="D411" s="53"/>
      <c r="E411" s="53"/>
      <c r="F411" s="53"/>
      <c r="G411" s="54" t="s">
        <v>159</v>
      </c>
      <c r="I411" s="48"/>
    </row>
    <row r="412" spans="3:9" ht="19.5" x14ac:dyDescent="0.3">
      <c r="C412" s="53"/>
      <c r="D412" s="53"/>
      <c r="E412" s="53"/>
      <c r="F412" s="53"/>
      <c r="G412" s="57" t="s">
        <v>134</v>
      </c>
      <c r="I412" s="48"/>
    </row>
    <row r="413" spans="3:9" ht="19.5" x14ac:dyDescent="0.3">
      <c r="C413" s="53"/>
      <c r="D413" s="53"/>
      <c r="E413" s="53"/>
      <c r="F413" s="53"/>
      <c r="G413" s="54"/>
      <c r="H413" s="53"/>
      <c r="I413" s="48"/>
    </row>
    <row r="414" spans="3:9" ht="19.5" x14ac:dyDescent="0.3">
      <c r="C414" s="53"/>
      <c r="D414" s="53"/>
      <c r="E414" s="53"/>
      <c r="F414" s="53"/>
      <c r="G414" s="54" t="s">
        <v>135</v>
      </c>
      <c r="H414" s="53"/>
      <c r="I414" s="48"/>
    </row>
    <row r="415" spans="3:9" ht="19.5" x14ac:dyDescent="0.3">
      <c r="C415" s="48"/>
      <c r="D415" s="48"/>
      <c r="E415" s="48"/>
      <c r="F415" s="48"/>
      <c r="G415" s="55"/>
      <c r="H415" s="48"/>
      <c r="I415" s="48"/>
    </row>
    <row r="416" spans="3:9" ht="25.5" x14ac:dyDescent="0.35">
      <c r="G416" s="56" t="s">
        <v>136</v>
      </c>
    </row>
  </sheetData>
  <sheetProtection algorithmName="SHA-512" hashValue="MHSo8dTF5qOPlGTtXGLm+xf+oBmOZFeH+48RIE3Nk0emNFjUNr4+X9XSV4DjM9egOpWlQWWcyO7lCsO0/fVUvQ==" saltValue="Yl2+i8dDmS+kxbGnjHcl+Q==" spinCount="100000" sheet="1" objects="1" scenarios="1" formatCells="0" formatColumns="0" formatRows="0" insertColumns="0" insertRows="0" insertHyperlinks="0" deleteColumns="0" deleteRows="0" sort="0" autoFilter="0" pivotTables="0"/>
  <hyperlinks>
    <hyperlink ref="G412" r:id="rId1" xr:uid="{9E08D3D6-117E-4B40-99AC-A5AA895030F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68"/>
  <sheetViews>
    <sheetView showGridLines="0" topLeftCell="C1" workbookViewId="0">
      <pane ySplit="9" topLeftCell="A43" activePane="bottomLeft" state="frozen"/>
      <selection activeCell="I5" sqref="I5"/>
      <selection pane="bottomLeft" activeCell="L48" sqref="L48"/>
    </sheetView>
  </sheetViews>
  <sheetFormatPr baseColWidth="10" defaultRowHeight="15" x14ac:dyDescent="0.25"/>
  <cols>
    <col min="1" max="1" width="11.42578125" hidden="1" customWidth="1"/>
    <col min="2" max="2" width="11.42578125" style="1" hidden="1" customWidth="1"/>
    <col min="3" max="3" width="31.85546875" style="44" customWidth="1"/>
    <col min="4" max="4" width="9.42578125" style="45" hidden="1" customWidth="1"/>
    <col min="5" max="5" width="34.7109375" style="45" hidden="1" customWidth="1"/>
    <col min="6" max="7" width="14.42578125" style="45" customWidth="1"/>
    <col min="8" max="8" width="16.5703125" style="44" customWidth="1"/>
    <col min="9" max="9" width="11.42578125" style="44"/>
    <col min="10" max="10" width="13.7109375" style="44" customWidth="1"/>
    <col min="11" max="11" width="11.42578125" style="44"/>
    <col min="12" max="12" width="27.85546875" style="44" customWidth="1"/>
    <col min="13" max="13" width="66.85546875" style="44" customWidth="1"/>
    <col min="14" max="14" width="27.85546875" hidden="1" customWidth="1"/>
    <col min="15" max="18" width="15.140625" customWidth="1"/>
    <col min="21" max="21" width="15.140625" customWidth="1"/>
    <col min="22" max="23" width="11.42578125" hidden="1" customWidth="1"/>
  </cols>
  <sheetData>
    <row r="1" spans="1:23" x14ac:dyDescent="0.25">
      <c r="C1"/>
      <c r="D1" s="1"/>
      <c r="E1" s="1"/>
      <c r="F1" s="1"/>
      <c r="G1" s="1"/>
      <c r="H1"/>
      <c r="I1"/>
      <c r="J1"/>
      <c r="K1"/>
      <c r="L1"/>
      <c r="M1"/>
    </row>
    <row r="2" spans="1:23" x14ac:dyDescent="0.25">
      <c r="C2"/>
      <c r="D2" s="1"/>
      <c r="E2" s="1"/>
      <c r="F2" s="1"/>
      <c r="G2" s="1"/>
      <c r="H2"/>
      <c r="I2"/>
      <c r="J2"/>
      <c r="K2"/>
      <c r="L2"/>
      <c r="M2"/>
    </row>
    <row r="3" spans="1:23" ht="31.5" x14ac:dyDescent="0.45">
      <c r="C3"/>
      <c r="D3" s="1"/>
      <c r="E3" s="1"/>
      <c r="F3" s="1"/>
      <c r="H3" s="35" t="s">
        <v>93</v>
      </c>
      <c r="J3" s="35"/>
      <c r="K3"/>
      <c r="L3"/>
      <c r="M3"/>
    </row>
    <row r="4" spans="1:23" x14ac:dyDescent="0.25">
      <c r="C4"/>
      <c r="D4" s="1"/>
      <c r="E4" s="1"/>
      <c r="F4" s="1"/>
      <c r="G4" s="1"/>
      <c r="H4"/>
      <c r="I4"/>
      <c r="J4"/>
      <c r="K4"/>
      <c r="L4"/>
      <c r="M4"/>
    </row>
    <row r="5" spans="1:23" x14ac:dyDescent="0.25">
      <c r="C5" s="63"/>
      <c r="D5" s="1"/>
      <c r="E5" s="1"/>
      <c r="F5" s="1"/>
      <c r="G5" s="1"/>
      <c r="H5"/>
      <c r="I5"/>
      <c r="J5"/>
      <c r="K5"/>
      <c r="L5"/>
      <c r="M5"/>
    </row>
    <row r="6" spans="1:23" hidden="1" x14ac:dyDescent="0.25">
      <c r="C6"/>
      <c r="D6" s="1"/>
      <c r="E6" s="1"/>
      <c r="F6" s="1"/>
      <c r="G6" s="1"/>
      <c r="H6"/>
      <c r="I6"/>
      <c r="J6"/>
      <c r="K6"/>
      <c r="L6"/>
      <c r="M6"/>
    </row>
    <row r="7" spans="1:23" hidden="1" x14ac:dyDescent="0.25">
      <c r="C7"/>
      <c r="D7" s="1"/>
      <c r="E7" s="1"/>
      <c r="F7" s="1"/>
      <c r="G7" s="1"/>
      <c r="H7"/>
      <c r="I7"/>
      <c r="J7"/>
      <c r="K7"/>
      <c r="L7"/>
      <c r="M7"/>
    </row>
    <row r="8" spans="1:23" hidden="1" x14ac:dyDescent="0.25">
      <c r="C8"/>
      <c r="D8" s="1"/>
      <c r="E8" s="1"/>
      <c r="F8" s="1"/>
      <c r="G8" s="1"/>
      <c r="H8">
        <v>4</v>
      </c>
      <c r="I8">
        <v>5</v>
      </c>
      <c r="J8"/>
      <c r="K8">
        <v>6</v>
      </c>
      <c r="L8">
        <v>7</v>
      </c>
      <c r="M8"/>
    </row>
    <row r="9" spans="1:23" ht="47.25" x14ac:dyDescent="0.25">
      <c r="A9" s="31" t="s">
        <v>35</v>
      </c>
      <c r="B9" s="32" t="s">
        <v>28</v>
      </c>
      <c r="C9" s="31" t="s">
        <v>27</v>
      </c>
      <c r="D9" s="31" t="s">
        <v>29</v>
      </c>
      <c r="E9" s="31" t="s">
        <v>36</v>
      </c>
      <c r="F9" s="31" t="s">
        <v>146</v>
      </c>
      <c r="G9" s="65" t="s">
        <v>140</v>
      </c>
      <c r="H9" s="31" t="s">
        <v>4</v>
      </c>
      <c r="I9" s="31" t="s">
        <v>138</v>
      </c>
      <c r="J9" s="65" t="s">
        <v>139</v>
      </c>
      <c r="K9" s="31" t="s">
        <v>14</v>
      </c>
      <c r="L9" s="31" t="s">
        <v>23</v>
      </c>
      <c r="M9" s="31" t="s">
        <v>27</v>
      </c>
      <c r="N9" s="31" t="s">
        <v>30</v>
      </c>
      <c r="O9" s="31"/>
      <c r="P9" s="31"/>
      <c r="Q9" s="31"/>
      <c r="R9" s="31"/>
      <c r="S9" s="58" t="s">
        <v>14</v>
      </c>
      <c r="T9" s="58" t="s">
        <v>23</v>
      </c>
      <c r="U9" s="31"/>
    </row>
    <row r="10" spans="1:23" x14ac:dyDescent="0.25">
      <c r="A10" s="42" t="str">
        <f t="shared" ref="A10:A75" si="0">D10&amp;C10</f>
        <v>1Sauté de veau Chorizo</v>
      </c>
      <c r="B10" s="3">
        <v>1</v>
      </c>
      <c r="C10" s="37" t="s">
        <v>0</v>
      </c>
      <c r="D10" s="3">
        <f t="shared" ref="D10:D73" si="1">IF(C10=C9,D9+1,1)</f>
        <v>1</v>
      </c>
      <c r="E10" s="3" t="str">
        <f>D10&amp;C10</f>
        <v>1Sauté de veau Chorizo</v>
      </c>
      <c r="F10" s="70">
        <v>6</v>
      </c>
      <c r="G10" s="45">
        <v>6</v>
      </c>
      <c r="H10" s="37" t="s">
        <v>42</v>
      </c>
      <c r="I10" s="37">
        <v>1</v>
      </c>
      <c r="J10" s="64">
        <f>IF(AND(G10="",I10=""),"",IF(AND(G10="",I10&lt;&gt;""),I10,IF(I10="","",(I10/F10*G10))))</f>
        <v>1</v>
      </c>
      <c r="K10" s="37" t="s">
        <v>43</v>
      </c>
      <c r="L10" s="37" t="s">
        <v>26</v>
      </c>
      <c r="M10" s="37" t="s">
        <v>94</v>
      </c>
      <c r="N10" s="2" t="str">
        <f>IF(H10="","",H10&amp;" :"&amp;" "&amp;IF(J10="","",ROUND(J10,1))&amp;" "&amp;K10)</f>
        <v>Veau : 1 kg</v>
      </c>
      <c r="S10" s="44"/>
      <c r="T10" s="44"/>
      <c r="V10">
        <v>1</v>
      </c>
      <c r="W10" t="str">
        <f t="shared" ref="W10:W73" si="2">IFERROR((IF(VLOOKUP(V10,$B:$C,2,0)="","",VLOOKUP(V10,$B:$C,2,0))),"")</f>
        <v>Sauté de veau Chorizo</v>
      </c>
    </row>
    <row r="11" spans="1:23" x14ac:dyDescent="0.25">
      <c r="A11" s="42" t="str">
        <f t="shared" si="0"/>
        <v>2Sauté de veau Chorizo</v>
      </c>
      <c r="B11" s="3">
        <f t="shared" ref="B11:B44" si="3">IF(C11=C10,B10,B10+1)</f>
        <v>1</v>
      </c>
      <c r="C11" s="37" t="s">
        <v>0</v>
      </c>
      <c r="D11" s="3">
        <f t="shared" si="1"/>
        <v>2</v>
      </c>
      <c r="E11" s="3" t="str">
        <f t="shared" ref="E11:E74" si="4">D11&amp;C11</f>
        <v>2Sauté de veau Chorizo</v>
      </c>
      <c r="F11" s="70">
        <v>6</v>
      </c>
      <c r="G11" s="45">
        <v>6</v>
      </c>
      <c r="H11" s="37" t="s">
        <v>1</v>
      </c>
      <c r="I11" s="37">
        <v>1</v>
      </c>
      <c r="J11" s="64">
        <f t="shared" ref="J11:J74" si="5">IF(AND(G11="",I11=""),"",IF(AND(G11="",I11&lt;&gt;""),I11,IF(I11="","",(I11/F11*G11))))</f>
        <v>1</v>
      </c>
      <c r="K11" s="37" t="s">
        <v>16</v>
      </c>
      <c r="L11" s="37" t="s">
        <v>24</v>
      </c>
      <c r="M11" s="37"/>
      <c r="N11" s="2" t="str">
        <f t="shared" ref="N11:N74" si="6">IF(H11="","",H11&amp;" :"&amp;" "&amp;IF(J11="","",ROUND(J11,1))&amp;" "&amp;K11)</f>
        <v>Chorizo : 1 pièce(s)</v>
      </c>
      <c r="S11" s="44" t="s">
        <v>15</v>
      </c>
      <c r="T11" s="44" t="s">
        <v>89</v>
      </c>
      <c r="V11">
        <v>2</v>
      </c>
      <c r="W11" t="str">
        <f t="shared" si="2"/>
        <v>Risotto Poulet / Champignons</v>
      </c>
    </row>
    <row r="12" spans="1:23" x14ac:dyDescent="0.25">
      <c r="A12" s="42" t="str">
        <f t="shared" si="0"/>
        <v>3Sauté de veau Chorizo</v>
      </c>
      <c r="B12" s="3">
        <f t="shared" si="3"/>
        <v>1</v>
      </c>
      <c r="C12" s="37" t="s">
        <v>0</v>
      </c>
      <c r="D12" s="3">
        <f t="shared" si="1"/>
        <v>3</v>
      </c>
      <c r="E12" s="3" t="str">
        <f t="shared" si="4"/>
        <v>3Sauté de veau Chorizo</v>
      </c>
      <c r="F12" s="70">
        <v>6</v>
      </c>
      <c r="G12" s="45">
        <v>6</v>
      </c>
      <c r="H12" s="37" t="s">
        <v>48</v>
      </c>
      <c r="I12" s="37">
        <v>2</v>
      </c>
      <c r="J12" s="64">
        <f t="shared" si="5"/>
        <v>2</v>
      </c>
      <c r="K12" s="37" t="s">
        <v>44</v>
      </c>
      <c r="L12" s="37" t="s">
        <v>87</v>
      </c>
      <c r="M12" s="37"/>
      <c r="N12" s="2" t="str">
        <f t="shared" si="6"/>
        <v>Pulpe Tomate : 2 conserve(s)</v>
      </c>
      <c r="S12" s="44" t="s">
        <v>43</v>
      </c>
      <c r="T12" s="44" t="s">
        <v>86</v>
      </c>
      <c r="V12">
        <v>3</v>
      </c>
      <c r="W12" t="str">
        <f t="shared" si="2"/>
        <v>Gratin d'aubergines</v>
      </c>
    </row>
    <row r="13" spans="1:23" x14ac:dyDescent="0.25">
      <c r="A13" s="42" t="str">
        <f t="shared" si="0"/>
        <v>4Sauté de veau Chorizo</v>
      </c>
      <c r="B13" s="3">
        <f t="shared" si="3"/>
        <v>1</v>
      </c>
      <c r="C13" s="37" t="s">
        <v>0</v>
      </c>
      <c r="D13" s="3">
        <f t="shared" si="1"/>
        <v>4</v>
      </c>
      <c r="E13" s="3" t="str">
        <f t="shared" si="4"/>
        <v>4Sauté de veau Chorizo</v>
      </c>
      <c r="F13" s="70">
        <v>6</v>
      </c>
      <c r="G13" s="45">
        <v>6</v>
      </c>
      <c r="H13" s="37" t="s">
        <v>49</v>
      </c>
      <c r="I13" s="37">
        <v>1</v>
      </c>
      <c r="J13" s="64">
        <f t="shared" si="5"/>
        <v>1</v>
      </c>
      <c r="K13" s="37" t="s">
        <v>50</v>
      </c>
      <c r="L13" s="37" t="s">
        <v>85</v>
      </c>
      <c r="M13" s="37"/>
      <c r="N13" s="2" t="str">
        <f t="shared" si="6"/>
        <v>Olives vertes : 1 pot</v>
      </c>
      <c r="S13" s="44" t="s">
        <v>16</v>
      </c>
      <c r="T13" s="44" t="s">
        <v>54</v>
      </c>
      <c r="V13">
        <v>4</v>
      </c>
      <c r="W13" t="str">
        <f t="shared" si="2"/>
        <v>Salade de la mer</v>
      </c>
    </row>
    <row r="14" spans="1:23" x14ac:dyDescent="0.25">
      <c r="A14" s="42" t="str">
        <f t="shared" si="0"/>
        <v>5Sauté de veau Chorizo</v>
      </c>
      <c r="B14" s="3">
        <f t="shared" si="3"/>
        <v>1</v>
      </c>
      <c r="C14" s="37" t="s">
        <v>0</v>
      </c>
      <c r="D14" s="3">
        <f t="shared" si="1"/>
        <v>5</v>
      </c>
      <c r="E14" s="3" t="str">
        <f t="shared" si="4"/>
        <v>5Sauté de veau Chorizo</v>
      </c>
      <c r="F14" s="70">
        <v>6</v>
      </c>
      <c r="G14" s="45">
        <v>6</v>
      </c>
      <c r="H14" s="37" t="s">
        <v>2</v>
      </c>
      <c r="I14" s="37">
        <v>2</v>
      </c>
      <c r="J14" s="64">
        <f t="shared" si="5"/>
        <v>2</v>
      </c>
      <c r="K14" s="37" t="s">
        <v>16</v>
      </c>
      <c r="L14" s="37" t="s">
        <v>47</v>
      </c>
      <c r="M14" s="37"/>
      <c r="N14" s="2" t="str">
        <f t="shared" si="6"/>
        <v>Oignons : 2 pièce(s)</v>
      </c>
      <c r="S14" s="44" t="s">
        <v>44</v>
      </c>
      <c r="T14" s="44" t="s">
        <v>24</v>
      </c>
      <c r="V14">
        <v>5</v>
      </c>
      <c r="W14" t="str">
        <f t="shared" si="2"/>
        <v>Pavé de saumon / Poêlée de courgettes / Riz</v>
      </c>
    </row>
    <row r="15" spans="1:23" x14ac:dyDescent="0.25">
      <c r="A15" s="42" t="str">
        <f t="shared" si="0"/>
        <v>6Sauté de veau Chorizo</v>
      </c>
      <c r="B15" s="3">
        <f t="shared" si="3"/>
        <v>1</v>
      </c>
      <c r="C15" s="37" t="s">
        <v>0</v>
      </c>
      <c r="D15" s="3">
        <f t="shared" si="1"/>
        <v>6</v>
      </c>
      <c r="E15" s="3" t="str">
        <f t="shared" si="4"/>
        <v>6Sauté de veau Chorizo</v>
      </c>
      <c r="F15" s="70">
        <v>6</v>
      </c>
      <c r="G15" s="45">
        <v>6</v>
      </c>
      <c r="H15" s="37" t="s">
        <v>51</v>
      </c>
      <c r="I15" s="37">
        <v>1</v>
      </c>
      <c r="J15" s="64">
        <f t="shared" si="5"/>
        <v>1</v>
      </c>
      <c r="K15" s="37" t="s">
        <v>16</v>
      </c>
      <c r="L15" s="37" t="s">
        <v>47</v>
      </c>
      <c r="M15" s="37"/>
      <c r="N15" s="2" t="str">
        <f t="shared" si="6"/>
        <v>Ail (gousse) : 1 pièce(s)</v>
      </c>
      <c r="S15" s="44" t="s">
        <v>17</v>
      </c>
      <c r="T15" s="44" t="s">
        <v>87</v>
      </c>
      <c r="V15">
        <v>6</v>
      </c>
      <c r="W15" t="str">
        <f t="shared" si="2"/>
        <v>Poulet basquaise / Riz</v>
      </c>
    </row>
    <row r="16" spans="1:23" x14ac:dyDescent="0.25">
      <c r="A16" s="42" t="str">
        <f t="shared" si="0"/>
        <v>7Sauté de veau Chorizo</v>
      </c>
      <c r="B16" s="3">
        <f t="shared" si="3"/>
        <v>1</v>
      </c>
      <c r="C16" s="37" t="s">
        <v>0</v>
      </c>
      <c r="D16" s="3">
        <f t="shared" si="1"/>
        <v>7</v>
      </c>
      <c r="E16" s="3" t="str">
        <f t="shared" si="4"/>
        <v>7Sauté de veau Chorizo</v>
      </c>
      <c r="F16" s="70">
        <v>6</v>
      </c>
      <c r="G16" s="45">
        <v>6</v>
      </c>
      <c r="H16" s="37" t="s">
        <v>32</v>
      </c>
      <c r="I16" s="37"/>
      <c r="J16" s="64" t="str">
        <f t="shared" si="5"/>
        <v/>
      </c>
      <c r="K16" s="37"/>
      <c r="L16" s="37" t="s">
        <v>85</v>
      </c>
      <c r="M16" s="37"/>
      <c r="N16" s="2" t="str">
        <f t="shared" si="6"/>
        <v xml:space="preserve">Basilic :  </v>
      </c>
      <c r="S16" s="44" t="s">
        <v>19</v>
      </c>
      <c r="T16" s="44" t="s">
        <v>88</v>
      </c>
      <c r="V16">
        <v>7</v>
      </c>
      <c r="W16" t="str">
        <f t="shared" si="2"/>
        <v>Filet de cabillaud au pesto / Haricots verts / Pâtes</v>
      </c>
    </row>
    <row r="17" spans="1:23" s="5" customFormat="1" ht="28.5" customHeight="1" x14ac:dyDescent="0.25">
      <c r="A17" s="67" t="str">
        <f t="shared" si="0"/>
        <v>1Risotto Poulet / Champignons</v>
      </c>
      <c r="B17" s="68">
        <f t="shared" si="3"/>
        <v>2</v>
      </c>
      <c r="C17" s="41" t="s">
        <v>52</v>
      </c>
      <c r="D17" s="3">
        <f t="shared" si="1"/>
        <v>1</v>
      </c>
      <c r="E17" s="3" t="str">
        <f t="shared" si="4"/>
        <v>1Risotto Poulet / Champignons</v>
      </c>
      <c r="F17" s="70">
        <v>4</v>
      </c>
      <c r="G17" s="45">
        <v>4</v>
      </c>
      <c r="H17" s="41" t="s">
        <v>53</v>
      </c>
      <c r="I17" s="41">
        <v>250</v>
      </c>
      <c r="J17" s="72">
        <f>IF(AND(G17="",I17=""),"",IF(AND(G17="",I17&lt;&gt;""),I17,IF(I17="","",(I17/F17*G17))))</f>
        <v>250</v>
      </c>
      <c r="K17" s="41" t="s">
        <v>15</v>
      </c>
      <c r="L17" s="41" t="s">
        <v>85</v>
      </c>
      <c r="M17" s="39" t="s">
        <v>141</v>
      </c>
      <c r="N17" s="2" t="str">
        <f t="shared" si="6"/>
        <v>Riz pour risotto : 250 g</v>
      </c>
      <c r="S17" s="69" t="s">
        <v>45</v>
      </c>
      <c r="T17" s="69" t="s">
        <v>85</v>
      </c>
      <c r="V17">
        <v>8</v>
      </c>
      <c r="W17" s="5" t="str">
        <f t="shared" si="2"/>
        <v>Quiche au chèvre, brocolis et tomates / Salade verte</v>
      </c>
    </row>
    <row r="18" spans="1:23" x14ac:dyDescent="0.25">
      <c r="A18" s="42" t="str">
        <f t="shared" si="0"/>
        <v>2Risotto Poulet / Champignons</v>
      </c>
      <c r="B18" s="3">
        <f t="shared" si="3"/>
        <v>2</v>
      </c>
      <c r="C18" s="37" t="s">
        <v>52</v>
      </c>
      <c r="D18" s="3">
        <f t="shared" si="1"/>
        <v>2</v>
      </c>
      <c r="E18" s="3" t="str">
        <f t="shared" si="4"/>
        <v>2Risotto Poulet / Champignons</v>
      </c>
      <c r="F18" s="70">
        <v>4</v>
      </c>
      <c r="G18" s="45">
        <v>4</v>
      </c>
      <c r="H18" s="37" t="s">
        <v>55</v>
      </c>
      <c r="I18" s="37">
        <v>4</v>
      </c>
      <c r="J18" s="64">
        <f t="shared" si="5"/>
        <v>4</v>
      </c>
      <c r="K18" s="37" t="s">
        <v>16</v>
      </c>
      <c r="L18" s="37" t="s">
        <v>26</v>
      </c>
      <c r="M18" s="37"/>
      <c r="N18" s="2" t="str">
        <f t="shared" si="6"/>
        <v>Blanc de poulet : 4 pièce(s)</v>
      </c>
      <c r="S18" s="44" t="s">
        <v>46</v>
      </c>
      <c r="T18" s="44" t="s">
        <v>47</v>
      </c>
      <c r="V18">
        <v>9</v>
      </c>
      <c r="W18" t="str">
        <f t="shared" si="2"/>
        <v>Filet mignon sauce roquefort / Quinoa / Poêlée de carottes</v>
      </c>
    </row>
    <row r="19" spans="1:23" x14ac:dyDescent="0.25">
      <c r="A19" s="42" t="str">
        <f t="shared" si="0"/>
        <v>3Risotto Poulet / Champignons</v>
      </c>
      <c r="B19" s="3">
        <f t="shared" si="3"/>
        <v>2</v>
      </c>
      <c r="C19" s="37" t="s">
        <v>52</v>
      </c>
      <c r="D19" s="3">
        <f t="shared" si="1"/>
        <v>3</v>
      </c>
      <c r="E19" s="3" t="str">
        <f t="shared" si="4"/>
        <v>3Risotto Poulet / Champignons</v>
      </c>
      <c r="F19" s="70">
        <v>4</v>
      </c>
      <c r="G19" s="45">
        <v>4</v>
      </c>
      <c r="H19" s="37" t="s">
        <v>56</v>
      </c>
      <c r="I19" s="37">
        <v>300</v>
      </c>
      <c r="J19" s="64">
        <f t="shared" si="5"/>
        <v>300</v>
      </c>
      <c r="K19" s="37" t="s">
        <v>15</v>
      </c>
      <c r="L19" s="37" t="s">
        <v>47</v>
      </c>
      <c r="M19" s="37"/>
      <c r="N19" s="2" t="str">
        <f t="shared" si="6"/>
        <v>Champignons : 300 g</v>
      </c>
      <c r="S19" s="44" t="s">
        <v>50</v>
      </c>
      <c r="T19" s="44" t="s">
        <v>25</v>
      </c>
      <c r="V19">
        <v>10</v>
      </c>
      <c r="W19" t="str">
        <f t="shared" si="2"/>
        <v>Crevettes au curry</v>
      </c>
    </row>
    <row r="20" spans="1:23" x14ac:dyDescent="0.25">
      <c r="A20" s="42" t="str">
        <f t="shared" si="0"/>
        <v>4Risotto Poulet / Champignons</v>
      </c>
      <c r="B20" s="3">
        <f t="shared" si="3"/>
        <v>2</v>
      </c>
      <c r="C20" s="37" t="s">
        <v>52</v>
      </c>
      <c r="D20" s="3">
        <f t="shared" si="1"/>
        <v>4</v>
      </c>
      <c r="E20" s="3" t="str">
        <f t="shared" si="4"/>
        <v>4Risotto Poulet / Champignons</v>
      </c>
      <c r="F20" s="70">
        <v>4</v>
      </c>
      <c r="G20" s="45">
        <v>4</v>
      </c>
      <c r="H20" s="37" t="s">
        <v>57</v>
      </c>
      <c r="I20" s="37">
        <v>2</v>
      </c>
      <c r="J20" s="64">
        <f t="shared" si="5"/>
        <v>2</v>
      </c>
      <c r="K20" s="37" t="s">
        <v>16</v>
      </c>
      <c r="L20" s="37" t="s">
        <v>85</v>
      </c>
      <c r="M20" s="37"/>
      <c r="N20" s="2" t="str">
        <f t="shared" si="6"/>
        <v>Bouillon cube : 2 pièce(s)</v>
      </c>
      <c r="S20" s="44" t="s">
        <v>34</v>
      </c>
      <c r="T20" s="44" t="s">
        <v>26</v>
      </c>
      <c r="V20">
        <v>11</v>
      </c>
      <c r="W20" t="str">
        <f t="shared" si="2"/>
        <v/>
      </c>
    </row>
    <row r="21" spans="1:23" x14ac:dyDescent="0.25">
      <c r="A21" s="42" t="str">
        <f t="shared" si="0"/>
        <v>5Risotto Poulet / Champignons</v>
      </c>
      <c r="B21" s="3">
        <f t="shared" si="3"/>
        <v>2</v>
      </c>
      <c r="C21" s="37" t="s">
        <v>52</v>
      </c>
      <c r="D21" s="3">
        <f t="shared" si="1"/>
        <v>5</v>
      </c>
      <c r="E21" s="3" t="str">
        <f t="shared" si="4"/>
        <v>5Risotto Poulet / Champignons</v>
      </c>
      <c r="F21" s="70">
        <v>4</v>
      </c>
      <c r="G21" s="45">
        <v>4</v>
      </c>
      <c r="H21" s="37" t="s">
        <v>58</v>
      </c>
      <c r="I21" s="37">
        <v>15</v>
      </c>
      <c r="J21" s="64">
        <f t="shared" si="5"/>
        <v>15</v>
      </c>
      <c r="K21" s="37" t="s">
        <v>19</v>
      </c>
      <c r="L21" s="37" t="s">
        <v>89</v>
      </c>
      <c r="M21" s="37"/>
      <c r="N21" s="2" t="str">
        <f t="shared" si="6"/>
        <v>Crème fraîche : 15 cl</v>
      </c>
      <c r="S21" s="44" t="s">
        <v>64</v>
      </c>
      <c r="T21" s="44"/>
      <c r="V21">
        <v>12</v>
      </c>
      <c r="W21" t="str">
        <f t="shared" si="2"/>
        <v/>
      </c>
    </row>
    <row r="22" spans="1:23" x14ac:dyDescent="0.25">
      <c r="A22" s="42"/>
      <c r="B22" s="3"/>
      <c r="C22" s="37" t="s">
        <v>52</v>
      </c>
      <c r="D22" s="3">
        <f t="shared" si="1"/>
        <v>6</v>
      </c>
      <c r="E22" s="3" t="str">
        <f t="shared" si="4"/>
        <v>6Risotto Poulet / Champignons</v>
      </c>
      <c r="F22" s="70">
        <v>4</v>
      </c>
      <c r="G22" s="45">
        <v>4</v>
      </c>
      <c r="H22" s="37" t="s">
        <v>95</v>
      </c>
      <c r="I22" s="37">
        <v>15</v>
      </c>
      <c r="J22" s="64">
        <f t="shared" si="5"/>
        <v>15</v>
      </c>
      <c r="K22" s="37" t="s">
        <v>19</v>
      </c>
      <c r="L22" s="37" t="s">
        <v>86</v>
      </c>
      <c r="M22" s="37"/>
      <c r="N22" s="2" t="str">
        <f t="shared" si="6"/>
        <v>Vin blanc : 15 cl</v>
      </c>
      <c r="S22" s="44" t="s">
        <v>19</v>
      </c>
      <c r="T22" s="44"/>
      <c r="V22">
        <v>13</v>
      </c>
      <c r="W22" t="str">
        <f t="shared" si="2"/>
        <v/>
      </c>
    </row>
    <row r="23" spans="1:23" x14ac:dyDescent="0.25">
      <c r="A23" s="42" t="str">
        <f t="shared" si="0"/>
        <v>7Risotto Poulet / Champignons</v>
      </c>
      <c r="B23" s="3">
        <f>IF(C23=C21,B21,B21+1)</f>
        <v>2</v>
      </c>
      <c r="C23" s="37" t="s">
        <v>52</v>
      </c>
      <c r="D23" s="3">
        <f t="shared" si="1"/>
        <v>7</v>
      </c>
      <c r="E23" s="3" t="str">
        <f t="shared" si="4"/>
        <v>7Risotto Poulet / Champignons</v>
      </c>
      <c r="F23" s="70">
        <v>4</v>
      </c>
      <c r="G23" s="45">
        <v>4</v>
      </c>
      <c r="H23" s="37" t="s">
        <v>2</v>
      </c>
      <c r="I23" s="37">
        <v>1</v>
      </c>
      <c r="J23" s="64">
        <f t="shared" si="5"/>
        <v>1</v>
      </c>
      <c r="K23" s="37" t="s">
        <v>16</v>
      </c>
      <c r="L23" s="37" t="s">
        <v>47</v>
      </c>
      <c r="M23" s="37"/>
      <c r="N23" s="2" t="str">
        <f t="shared" si="6"/>
        <v>Oignons : 1 pièce(s)</v>
      </c>
      <c r="S23" s="44"/>
      <c r="T23" s="44"/>
      <c r="V23">
        <v>14</v>
      </c>
      <c r="W23" t="str">
        <f t="shared" si="2"/>
        <v/>
      </c>
    </row>
    <row r="24" spans="1:23" x14ac:dyDescent="0.25">
      <c r="A24" s="42" t="str">
        <f t="shared" si="0"/>
        <v>8Risotto Poulet / Champignons</v>
      </c>
      <c r="B24" s="3">
        <f t="shared" si="3"/>
        <v>2</v>
      </c>
      <c r="C24" s="37" t="s">
        <v>52</v>
      </c>
      <c r="D24" s="3">
        <f t="shared" si="1"/>
        <v>8</v>
      </c>
      <c r="E24" s="3" t="str">
        <f t="shared" si="4"/>
        <v>8Risotto Poulet / Champignons</v>
      </c>
      <c r="F24" s="70">
        <v>4</v>
      </c>
      <c r="G24" s="45">
        <v>4</v>
      </c>
      <c r="H24" s="37" t="s">
        <v>59</v>
      </c>
      <c r="I24" s="37">
        <v>100</v>
      </c>
      <c r="J24" s="64">
        <f t="shared" si="5"/>
        <v>100</v>
      </c>
      <c r="K24" s="37" t="s">
        <v>15</v>
      </c>
      <c r="L24" s="37" t="s">
        <v>89</v>
      </c>
      <c r="M24" s="37"/>
      <c r="N24" s="2" t="str">
        <f t="shared" si="6"/>
        <v>Parmesan : 100 g</v>
      </c>
      <c r="S24" s="44"/>
      <c r="T24" s="44"/>
      <c r="V24">
        <v>15</v>
      </c>
      <c r="W24" t="str">
        <f t="shared" si="2"/>
        <v/>
      </c>
    </row>
    <row r="25" spans="1:23" x14ac:dyDescent="0.25">
      <c r="A25" s="42" t="str">
        <f t="shared" si="0"/>
        <v>1Gratin d'aubergines</v>
      </c>
      <c r="B25" s="3">
        <f t="shared" si="3"/>
        <v>3</v>
      </c>
      <c r="C25" s="37" t="s">
        <v>37</v>
      </c>
      <c r="D25" s="3">
        <f t="shared" si="1"/>
        <v>1</v>
      </c>
      <c r="E25" s="3" t="str">
        <f t="shared" si="4"/>
        <v>1Gratin d'aubergines</v>
      </c>
      <c r="F25" s="70">
        <v>6</v>
      </c>
      <c r="G25" s="45">
        <v>6</v>
      </c>
      <c r="H25" s="37" t="s">
        <v>60</v>
      </c>
      <c r="I25" s="37">
        <v>700</v>
      </c>
      <c r="J25" s="64">
        <f t="shared" si="5"/>
        <v>700</v>
      </c>
      <c r="K25" s="37" t="s">
        <v>15</v>
      </c>
      <c r="L25" s="37" t="s">
        <v>26</v>
      </c>
      <c r="M25" s="40" t="s">
        <v>61</v>
      </c>
      <c r="N25" s="2" t="str">
        <f t="shared" si="6"/>
        <v>Viande hachée : 700 g</v>
      </c>
      <c r="S25" s="44"/>
      <c r="T25" s="44"/>
      <c r="V25">
        <v>16</v>
      </c>
      <c r="W25" t="str">
        <f t="shared" si="2"/>
        <v/>
      </c>
    </row>
    <row r="26" spans="1:23" x14ac:dyDescent="0.25">
      <c r="A26" s="42" t="str">
        <f t="shared" si="0"/>
        <v>2Gratin d'aubergines</v>
      </c>
      <c r="B26" s="3">
        <f t="shared" si="3"/>
        <v>3</v>
      </c>
      <c r="C26" s="37" t="s">
        <v>37</v>
      </c>
      <c r="D26" s="3">
        <f t="shared" si="1"/>
        <v>2</v>
      </c>
      <c r="E26" s="3" t="str">
        <f t="shared" si="4"/>
        <v>2Gratin d'aubergines</v>
      </c>
      <c r="F26" s="70">
        <v>6</v>
      </c>
      <c r="G26" s="45">
        <v>6</v>
      </c>
      <c r="H26" s="37" t="s">
        <v>13</v>
      </c>
      <c r="I26" s="37">
        <v>4</v>
      </c>
      <c r="J26" s="64">
        <f t="shared" si="5"/>
        <v>4</v>
      </c>
      <c r="K26" s="37" t="s">
        <v>16</v>
      </c>
      <c r="L26" s="37" t="s">
        <v>47</v>
      </c>
      <c r="M26" s="37"/>
      <c r="N26" s="2" t="str">
        <f t="shared" si="6"/>
        <v>Aubergines : 4 pièce(s)</v>
      </c>
      <c r="S26" s="44"/>
      <c r="T26" s="44"/>
      <c r="V26">
        <v>17</v>
      </c>
      <c r="W26" t="str">
        <f t="shared" si="2"/>
        <v/>
      </c>
    </row>
    <row r="27" spans="1:23" x14ac:dyDescent="0.25">
      <c r="A27" s="42" t="str">
        <f t="shared" si="0"/>
        <v>3Gratin d'aubergines</v>
      </c>
      <c r="B27" s="3">
        <f t="shared" si="3"/>
        <v>3</v>
      </c>
      <c r="C27" s="37" t="s">
        <v>37</v>
      </c>
      <c r="D27" s="3">
        <f t="shared" si="1"/>
        <v>3</v>
      </c>
      <c r="E27" s="3" t="str">
        <f t="shared" si="4"/>
        <v>3Gratin d'aubergines</v>
      </c>
      <c r="F27" s="70">
        <v>6</v>
      </c>
      <c r="G27" s="45">
        <v>6</v>
      </c>
      <c r="H27" s="37" t="s">
        <v>2</v>
      </c>
      <c r="I27" s="37">
        <v>2</v>
      </c>
      <c r="J27" s="64">
        <f t="shared" si="5"/>
        <v>2</v>
      </c>
      <c r="K27" s="37" t="s">
        <v>16</v>
      </c>
      <c r="L27" s="37" t="s">
        <v>47</v>
      </c>
      <c r="M27" s="37"/>
      <c r="N27" s="2" t="str">
        <f t="shared" si="6"/>
        <v>Oignons : 2 pièce(s)</v>
      </c>
      <c r="S27" s="44"/>
      <c r="T27" s="44"/>
      <c r="V27">
        <v>18</v>
      </c>
      <c r="W27" t="str">
        <f t="shared" si="2"/>
        <v/>
      </c>
    </row>
    <row r="28" spans="1:23" x14ac:dyDescent="0.25">
      <c r="A28" s="42" t="str">
        <f t="shared" si="0"/>
        <v>4Gratin d'aubergines</v>
      </c>
      <c r="B28" s="3">
        <f t="shared" si="3"/>
        <v>3</v>
      </c>
      <c r="C28" s="37" t="s">
        <v>37</v>
      </c>
      <c r="D28" s="3">
        <f t="shared" si="1"/>
        <v>4</v>
      </c>
      <c r="E28" s="3" t="str">
        <f t="shared" si="4"/>
        <v>4Gratin d'aubergines</v>
      </c>
      <c r="F28" s="70">
        <v>6</v>
      </c>
      <c r="G28" s="45">
        <v>6</v>
      </c>
      <c r="H28" s="37" t="s">
        <v>48</v>
      </c>
      <c r="I28" s="37">
        <v>800</v>
      </c>
      <c r="J28" s="64">
        <f t="shared" si="5"/>
        <v>800</v>
      </c>
      <c r="K28" s="37" t="s">
        <v>15</v>
      </c>
      <c r="L28" s="37" t="s">
        <v>87</v>
      </c>
      <c r="M28" s="37"/>
      <c r="N28" s="2" t="str">
        <f t="shared" si="6"/>
        <v>Pulpe Tomate : 800 g</v>
      </c>
      <c r="S28" s="44"/>
      <c r="T28" s="44"/>
      <c r="V28">
        <v>19</v>
      </c>
      <c r="W28" t="str">
        <f t="shared" si="2"/>
        <v/>
      </c>
    </row>
    <row r="29" spans="1:23" x14ac:dyDescent="0.25">
      <c r="A29" s="42" t="str">
        <f t="shared" si="0"/>
        <v>5Gratin d'aubergines</v>
      </c>
      <c r="B29" s="3">
        <f t="shared" si="3"/>
        <v>3</v>
      </c>
      <c r="C29" s="37" t="s">
        <v>37</v>
      </c>
      <c r="D29" s="3">
        <f t="shared" si="1"/>
        <v>5</v>
      </c>
      <c r="E29" s="3" t="str">
        <f t="shared" si="4"/>
        <v>5Gratin d'aubergines</v>
      </c>
      <c r="F29" s="70">
        <v>6</v>
      </c>
      <c r="G29" s="45">
        <v>6</v>
      </c>
      <c r="H29" s="37" t="s">
        <v>59</v>
      </c>
      <c r="I29" s="37">
        <v>70</v>
      </c>
      <c r="J29" s="64">
        <f t="shared" si="5"/>
        <v>70</v>
      </c>
      <c r="K29" s="37" t="s">
        <v>15</v>
      </c>
      <c r="L29" s="37" t="s">
        <v>89</v>
      </c>
      <c r="M29" s="37"/>
      <c r="N29" s="2" t="str">
        <f t="shared" si="6"/>
        <v>Parmesan : 70 g</v>
      </c>
      <c r="S29" s="44"/>
      <c r="T29" s="44"/>
      <c r="V29">
        <v>20</v>
      </c>
      <c r="W29" t="str">
        <f t="shared" si="2"/>
        <v/>
      </c>
    </row>
    <row r="30" spans="1:23" x14ac:dyDescent="0.25">
      <c r="A30" s="42" t="str">
        <f t="shared" si="0"/>
        <v>6Gratin d'aubergines</v>
      </c>
      <c r="B30" s="3">
        <f t="shared" si="3"/>
        <v>3</v>
      </c>
      <c r="C30" s="37" t="s">
        <v>37</v>
      </c>
      <c r="D30" s="3">
        <f t="shared" si="1"/>
        <v>6</v>
      </c>
      <c r="E30" s="3" t="str">
        <f t="shared" si="4"/>
        <v>6Gratin d'aubergines</v>
      </c>
      <c r="F30" s="70">
        <v>6</v>
      </c>
      <c r="G30" s="45">
        <v>6</v>
      </c>
      <c r="H30" s="37" t="s">
        <v>51</v>
      </c>
      <c r="I30" s="37">
        <v>2</v>
      </c>
      <c r="J30" s="64">
        <f t="shared" si="5"/>
        <v>2</v>
      </c>
      <c r="K30" s="37" t="s">
        <v>16</v>
      </c>
      <c r="L30" s="37" t="s">
        <v>47</v>
      </c>
      <c r="M30" s="40"/>
      <c r="N30" s="2" t="str">
        <f t="shared" si="6"/>
        <v>Ail (gousse) : 2 pièce(s)</v>
      </c>
      <c r="S30" s="44"/>
      <c r="T30" s="44"/>
      <c r="V30">
        <v>21</v>
      </c>
      <c r="W30" t="str">
        <f t="shared" si="2"/>
        <v/>
      </c>
    </row>
    <row r="31" spans="1:23" x14ac:dyDescent="0.25">
      <c r="A31" s="42" t="str">
        <f t="shared" si="0"/>
        <v>1Salade de la mer</v>
      </c>
      <c r="B31" s="3">
        <f t="shared" si="3"/>
        <v>4</v>
      </c>
      <c r="C31" s="37" t="s">
        <v>21</v>
      </c>
      <c r="D31" s="3">
        <f t="shared" si="1"/>
        <v>1</v>
      </c>
      <c r="E31" s="3" t="str">
        <f t="shared" si="4"/>
        <v>1Salade de la mer</v>
      </c>
      <c r="F31" s="70">
        <v>4</v>
      </c>
      <c r="G31" s="45">
        <v>4</v>
      </c>
      <c r="H31" s="37" t="s">
        <v>62</v>
      </c>
      <c r="I31" s="37">
        <v>250</v>
      </c>
      <c r="J31" s="64">
        <f t="shared" si="5"/>
        <v>250</v>
      </c>
      <c r="K31" s="37" t="s">
        <v>15</v>
      </c>
      <c r="L31" s="37" t="s">
        <v>85</v>
      </c>
      <c r="M31" s="40"/>
      <c r="N31" s="2" t="str">
        <f t="shared" si="6"/>
        <v>Riz  : 250 g</v>
      </c>
      <c r="S31" s="44"/>
      <c r="T31" s="44"/>
      <c r="V31">
        <v>22</v>
      </c>
      <c r="W31" t="str">
        <f t="shared" si="2"/>
        <v/>
      </c>
    </row>
    <row r="32" spans="1:23" x14ac:dyDescent="0.25">
      <c r="A32" s="42" t="str">
        <f t="shared" si="0"/>
        <v>2Salade de la mer</v>
      </c>
      <c r="B32" s="3">
        <f t="shared" si="3"/>
        <v>4</v>
      </c>
      <c r="C32" s="37" t="s">
        <v>21</v>
      </c>
      <c r="D32" s="3">
        <f t="shared" si="1"/>
        <v>2</v>
      </c>
      <c r="E32" s="3" t="str">
        <f t="shared" si="4"/>
        <v>2Salade de la mer</v>
      </c>
      <c r="F32" s="70">
        <v>4</v>
      </c>
      <c r="G32" s="45">
        <v>4</v>
      </c>
      <c r="H32" s="37" t="s">
        <v>63</v>
      </c>
      <c r="I32" s="37">
        <v>16</v>
      </c>
      <c r="J32" s="64">
        <f t="shared" si="5"/>
        <v>16</v>
      </c>
      <c r="K32" s="37" t="s">
        <v>16</v>
      </c>
      <c r="L32" s="37" t="s">
        <v>25</v>
      </c>
      <c r="M32" s="37"/>
      <c r="N32" s="2" t="str">
        <f t="shared" si="6"/>
        <v>Crevettes : 16 pièce(s)</v>
      </c>
      <c r="S32" s="44"/>
      <c r="T32" s="44"/>
      <c r="V32">
        <v>23</v>
      </c>
      <c r="W32" t="str">
        <f t="shared" si="2"/>
        <v/>
      </c>
    </row>
    <row r="33" spans="1:23" x14ac:dyDescent="0.25">
      <c r="A33" s="42" t="str">
        <f t="shared" si="0"/>
        <v>3Salade de la mer</v>
      </c>
      <c r="B33" s="3">
        <f t="shared" si="3"/>
        <v>4</v>
      </c>
      <c r="C33" s="37" t="s">
        <v>21</v>
      </c>
      <c r="D33" s="3">
        <f t="shared" si="1"/>
        <v>3</v>
      </c>
      <c r="E33" s="3" t="str">
        <f t="shared" si="4"/>
        <v>3Salade de la mer</v>
      </c>
      <c r="F33" s="70">
        <v>4</v>
      </c>
      <c r="G33" s="45">
        <v>4</v>
      </c>
      <c r="H33" s="37" t="s">
        <v>22</v>
      </c>
      <c r="I33" s="37">
        <v>1</v>
      </c>
      <c r="J33" s="64">
        <f t="shared" si="5"/>
        <v>1</v>
      </c>
      <c r="K33" s="37" t="s">
        <v>16</v>
      </c>
      <c r="L33" s="37" t="s">
        <v>47</v>
      </c>
      <c r="M33" s="37"/>
      <c r="N33" s="2" t="str">
        <f t="shared" si="6"/>
        <v>Avocat : 1 pièce(s)</v>
      </c>
      <c r="S33" s="44"/>
      <c r="T33" s="44"/>
      <c r="V33">
        <v>24</v>
      </c>
      <c r="W33" t="str">
        <f t="shared" si="2"/>
        <v/>
      </c>
    </row>
    <row r="34" spans="1:23" x14ac:dyDescent="0.25">
      <c r="A34" s="42" t="str">
        <f t="shared" si="0"/>
        <v>4Salade de la mer</v>
      </c>
      <c r="B34" s="3">
        <f t="shared" si="3"/>
        <v>4</v>
      </c>
      <c r="C34" s="37" t="s">
        <v>21</v>
      </c>
      <c r="D34" s="3">
        <f t="shared" si="1"/>
        <v>4</v>
      </c>
      <c r="E34" s="3" t="str">
        <f t="shared" si="4"/>
        <v>4Salade de la mer</v>
      </c>
      <c r="F34" s="70">
        <v>4</v>
      </c>
      <c r="G34" s="45">
        <v>4</v>
      </c>
      <c r="H34" s="37" t="s">
        <v>12</v>
      </c>
      <c r="I34" s="37">
        <v>4</v>
      </c>
      <c r="J34" s="64">
        <f t="shared" si="5"/>
        <v>4</v>
      </c>
      <c r="K34" s="37" t="s">
        <v>17</v>
      </c>
      <c r="L34" s="37" t="s">
        <v>25</v>
      </c>
      <c r="M34" s="37"/>
      <c r="N34" s="2" t="str">
        <f t="shared" si="6"/>
        <v>Saumon fumé : 4 tranche(s)</v>
      </c>
      <c r="S34" s="44"/>
      <c r="T34" s="44"/>
      <c r="V34">
        <v>25</v>
      </c>
      <c r="W34" t="str">
        <f t="shared" si="2"/>
        <v/>
      </c>
    </row>
    <row r="35" spans="1:23" x14ac:dyDescent="0.25">
      <c r="A35" s="42" t="str">
        <f t="shared" si="0"/>
        <v>5Salade de la mer</v>
      </c>
      <c r="B35" s="3">
        <f t="shared" si="3"/>
        <v>4</v>
      </c>
      <c r="C35" s="37" t="s">
        <v>21</v>
      </c>
      <c r="D35" s="3">
        <f t="shared" si="1"/>
        <v>5</v>
      </c>
      <c r="E35" s="3" t="str">
        <f t="shared" si="4"/>
        <v>5Salade de la mer</v>
      </c>
      <c r="F35" s="70">
        <v>4</v>
      </c>
      <c r="G35" s="45">
        <v>4</v>
      </c>
      <c r="H35" s="37" t="s">
        <v>33</v>
      </c>
      <c r="I35" s="37">
        <v>5</v>
      </c>
      <c r="J35" s="64">
        <f t="shared" si="5"/>
        <v>5</v>
      </c>
      <c r="K35" s="37" t="s">
        <v>34</v>
      </c>
      <c r="L35" s="37" t="s">
        <v>85</v>
      </c>
      <c r="M35" s="37"/>
      <c r="N35" s="2" t="str">
        <f t="shared" si="6"/>
        <v>Huile d'olive : 5 c.à.s</v>
      </c>
      <c r="S35" s="44"/>
      <c r="T35" s="44"/>
      <c r="V35">
        <v>26</v>
      </c>
      <c r="W35" t="str">
        <f t="shared" si="2"/>
        <v/>
      </c>
    </row>
    <row r="36" spans="1:23" x14ac:dyDescent="0.25">
      <c r="A36" s="42" t="str">
        <f t="shared" si="0"/>
        <v>1Pavé de saumon / Poêlée de courgettes / Riz</v>
      </c>
      <c r="B36" s="3">
        <f t="shared" si="3"/>
        <v>5</v>
      </c>
      <c r="C36" s="37" t="s">
        <v>65</v>
      </c>
      <c r="D36" s="3">
        <f t="shared" si="1"/>
        <v>1</v>
      </c>
      <c r="E36" s="3" t="str">
        <f t="shared" si="4"/>
        <v>1Pavé de saumon / Poêlée de courgettes / Riz</v>
      </c>
      <c r="F36" s="70">
        <v>4</v>
      </c>
      <c r="G36" s="45">
        <v>4</v>
      </c>
      <c r="H36" s="37" t="s">
        <v>66</v>
      </c>
      <c r="I36" s="37">
        <v>4</v>
      </c>
      <c r="J36" s="64">
        <f t="shared" si="5"/>
        <v>4</v>
      </c>
      <c r="K36" s="37" t="s">
        <v>16</v>
      </c>
      <c r="L36" s="37" t="s">
        <v>25</v>
      </c>
      <c r="M36" s="37"/>
      <c r="N36" s="2" t="str">
        <f t="shared" si="6"/>
        <v>Pavé de saumon : 4 pièce(s)</v>
      </c>
      <c r="S36" s="44"/>
      <c r="T36" s="44"/>
      <c r="V36">
        <v>27</v>
      </c>
      <c r="W36" t="str">
        <f t="shared" si="2"/>
        <v/>
      </c>
    </row>
    <row r="37" spans="1:23" x14ac:dyDescent="0.25">
      <c r="A37" s="42" t="str">
        <f t="shared" si="0"/>
        <v>2Pavé de saumon / Poêlée de courgettes / Riz</v>
      </c>
      <c r="B37" s="3">
        <f t="shared" si="3"/>
        <v>5</v>
      </c>
      <c r="C37" s="37" t="s">
        <v>65</v>
      </c>
      <c r="D37" s="3">
        <f t="shared" si="1"/>
        <v>2</v>
      </c>
      <c r="E37" s="3" t="str">
        <f t="shared" si="4"/>
        <v>2Pavé de saumon / Poêlée de courgettes / Riz</v>
      </c>
      <c r="F37" s="70">
        <v>4</v>
      </c>
      <c r="G37" s="45">
        <v>4</v>
      </c>
      <c r="H37" s="37" t="s">
        <v>18</v>
      </c>
      <c r="I37" s="37">
        <v>3</v>
      </c>
      <c r="J37" s="64">
        <f t="shared" si="5"/>
        <v>3</v>
      </c>
      <c r="K37" s="37" t="s">
        <v>16</v>
      </c>
      <c r="L37" s="37" t="s">
        <v>47</v>
      </c>
      <c r="M37" s="37"/>
      <c r="N37" s="2" t="str">
        <f t="shared" si="6"/>
        <v>Courgettes : 3 pièce(s)</v>
      </c>
      <c r="S37" s="44"/>
      <c r="T37" s="44"/>
      <c r="V37">
        <v>28</v>
      </c>
      <c r="W37" t="str">
        <f t="shared" si="2"/>
        <v/>
      </c>
    </row>
    <row r="38" spans="1:23" x14ac:dyDescent="0.25">
      <c r="A38" s="42" t="str">
        <f t="shared" si="0"/>
        <v>3Pavé de saumon / Poêlée de courgettes / Riz</v>
      </c>
      <c r="B38" s="3">
        <f t="shared" si="3"/>
        <v>5</v>
      </c>
      <c r="C38" s="37" t="s">
        <v>65</v>
      </c>
      <c r="D38" s="3">
        <f t="shared" si="1"/>
        <v>3</v>
      </c>
      <c r="E38" s="3" t="str">
        <f t="shared" si="4"/>
        <v>3Pavé de saumon / Poêlée de courgettes / Riz</v>
      </c>
      <c r="F38" s="70">
        <v>4</v>
      </c>
      <c r="G38" s="45">
        <v>4</v>
      </c>
      <c r="H38" s="37" t="s">
        <v>31</v>
      </c>
      <c r="I38" s="37">
        <f>50*4</f>
        <v>200</v>
      </c>
      <c r="J38" s="64">
        <f t="shared" si="5"/>
        <v>200</v>
      </c>
      <c r="K38" s="37" t="s">
        <v>15</v>
      </c>
      <c r="L38" s="37" t="s">
        <v>85</v>
      </c>
      <c r="M38" s="37"/>
      <c r="N38" s="2" t="str">
        <f t="shared" si="6"/>
        <v>Riz : 200 g</v>
      </c>
      <c r="S38" s="44"/>
      <c r="T38" s="44"/>
      <c r="V38">
        <v>29</v>
      </c>
      <c r="W38" t="str">
        <f t="shared" si="2"/>
        <v/>
      </c>
    </row>
    <row r="39" spans="1:23" x14ac:dyDescent="0.25">
      <c r="A39" s="42" t="str">
        <f t="shared" si="0"/>
        <v>4Pavé de saumon / Poêlée de courgettes / Riz</v>
      </c>
      <c r="B39" s="3">
        <f t="shared" si="3"/>
        <v>5</v>
      </c>
      <c r="C39" s="37" t="s">
        <v>65</v>
      </c>
      <c r="D39" s="3">
        <f t="shared" si="1"/>
        <v>4</v>
      </c>
      <c r="E39" s="3" t="str">
        <f t="shared" si="4"/>
        <v>4Pavé de saumon / Poêlée de courgettes / Riz</v>
      </c>
      <c r="F39" s="70">
        <v>4</v>
      </c>
      <c r="G39" s="45">
        <v>4</v>
      </c>
      <c r="H39" s="37" t="s">
        <v>33</v>
      </c>
      <c r="I39" s="37">
        <v>2</v>
      </c>
      <c r="J39" s="64">
        <f t="shared" si="5"/>
        <v>2</v>
      </c>
      <c r="K39" s="37" t="s">
        <v>34</v>
      </c>
      <c r="L39" s="37" t="s">
        <v>85</v>
      </c>
      <c r="M39" s="37"/>
      <c r="N39" s="2" t="str">
        <f t="shared" si="6"/>
        <v>Huile d'olive : 2 c.à.s</v>
      </c>
      <c r="S39" s="44"/>
      <c r="T39" s="44"/>
      <c r="V39">
        <v>30</v>
      </c>
      <c r="W39" t="str">
        <f t="shared" si="2"/>
        <v/>
      </c>
    </row>
    <row r="40" spans="1:23" s="33" customFormat="1" ht="105" x14ac:dyDescent="0.25">
      <c r="A40" s="43" t="str">
        <f t="shared" si="0"/>
        <v>1Poulet basquaise / Riz</v>
      </c>
      <c r="B40" s="34">
        <f t="shared" si="3"/>
        <v>6</v>
      </c>
      <c r="C40" s="38" t="s">
        <v>68</v>
      </c>
      <c r="D40" s="34">
        <f t="shared" si="1"/>
        <v>1</v>
      </c>
      <c r="E40" s="34" t="str">
        <f t="shared" si="4"/>
        <v>1Poulet basquaise / Riz</v>
      </c>
      <c r="F40" s="66">
        <v>4</v>
      </c>
      <c r="G40" s="71">
        <v>4</v>
      </c>
      <c r="H40" s="38" t="s">
        <v>55</v>
      </c>
      <c r="I40" s="38">
        <v>4</v>
      </c>
      <c r="J40" s="64">
        <f t="shared" si="5"/>
        <v>4</v>
      </c>
      <c r="K40" s="38" t="s">
        <v>16</v>
      </c>
      <c r="L40" s="38" t="s">
        <v>26</v>
      </c>
      <c r="M40" s="41" t="s">
        <v>96</v>
      </c>
      <c r="N40" s="2" t="str">
        <f t="shared" si="6"/>
        <v>Blanc de poulet : 4 pièce(s)</v>
      </c>
      <c r="S40" s="59"/>
      <c r="T40" s="59"/>
      <c r="V40">
        <v>31</v>
      </c>
      <c r="W40" t="str">
        <f t="shared" si="2"/>
        <v/>
      </c>
    </row>
    <row r="41" spans="1:23" x14ac:dyDescent="0.25">
      <c r="A41" s="42" t="str">
        <f t="shared" si="0"/>
        <v>2Poulet basquaise / Riz</v>
      </c>
      <c r="B41" s="3">
        <f t="shared" si="3"/>
        <v>6</v>
      </c>
      <c r="C41" s="37" t="s">
        <v>68</v>
      </c>
      <c r="D41" s="3">
        <f t="shared" si="1"/>
        <v>2</v>
      </c>
      <c r="E41" s="3" t="str">
        <f t="shared" si="4"/>
        <v>2Poulet basquaise / Riz</v>
      </c>
      <c r="F41" s="70">
        <v>4</v>
      </c>
      <c r="G41" s="45">
        <v>4</v>
      </c>
      <c r="H41" s="37" t="s">
        <v>67</v>
      </c>
      <c r="I41" s="37">
        <v>1</v>
      </c>
      <c r="J41" s="64">
        <f t="shared" si="5"/>
        <v>1</v>
      </c>
      <c r="K41" s="37" t="s">
        <v>16</v>
      </c>
      <c r="L41" s="37" t="s">
        <v>47</v>
      </c>
      <c r="M41" s="37"/>
      <c r="N41" s="2" t="str">
        <f t="shared" si="6"/>
        <v>Poivrons : 1 pièce(s)</v>
      </c>
      <c r="S41" s="44"/>
      <c r="T41" s="44"/>
      <c r="V41">
        <v>32</v>
      </c>
      <c r="W41" t="str">
        <f t="shared" si="2"/>
        <v/>
      </c>
    </row>
    <row r="42" spans="1:23" x14ac:dyDescent="0.25">
      <c r="A42" s="42" t="str">
        <f t="shared" si="0"/>
        <v>3Poulet basquaise / Riz</v>
      </c>
      <c r="B42" s="3">
        <f t="shared" si="3"/>
        <v>6</v>
      </c>
      <c r="C42" s="37" t="s">
        <v>68</v>
      </c>
      <c r="D42" s="3">
        <f t="shared" si="1"/>
        <v>3</v>
      </c>
      <c r="E42" s="3" t="str">
        <f t="shared" si="4"/>
        <v>3Poulet basquaise / Riz</v>
      </c>
      <c r="F42" s="70">
        <v>4</v>
      </c>
      <c r="G42" s="45">
        <v>4</v>
      </c>
      <c r="H42" s="37" t="s">
        <v>48</v>
      </c>
      <c r="I42" s="37">
        <v>400</v>
      </c>
      <c r="J42" s="64">
        <f t="shared" si="5"/>
        <v>400</v>
      </c>
      <c r="K42" s="37" t="s">
        <v>15</v>
      </c>
      <c r="L42" s="37" t="s">
        <v>87</v>
      </c>
      <c r="M42" s="37"/>
      <c r="N42" s="2" t="str">
        <f t="shared" si="6"/>
        <v>Pulpe Tomate : 400 g</v>
      </c>
      <c r="S42" s="44"/>
      <c r="T42" s="44"/>
      <c r="V42">
        <v>33</v>
      </c>
      <c r="W42" t="str">
        <f t="shared" si="2"/>
        <v/>
      </c>
    </row>
    <row r="43" spans="1:23" x14ac:dyDescent="0.25">
      <c r="A43" s="42" t="str">
        <f t="shared" si="0"/>
        <v>4Poulet basquaise / Riz</v>
      </c>
      <c r="B43" s="3">
        <f t="shared" si="3"/>
        <v>6</v>
      </c>
      <c r="C43" s="37" t="s">
        <v>68</v>
      </c>
      <c r="D43" s="3">
        <f t="shared" si="1"/>
        <v>4</v>
      </c>
      <c r="E43" s="3" t="str">
        <f t="shared" si="4"/>
        <v>4Poulet basquaise / Riz</v>
      </c>
      <c r="F43" s="70">
        <v>4</v>
      </c>
      <c r="G43" s="45">
        <v>4</v>
      </c>
      <c r="H43" s="37" t="s">
        <v>2</v>
      </c>
      <c r="I43" s="37">
        <v>1</v>
      </c>
      <c r="J43" s="64">
        <f t="shared" si="5"/>
        <v>1</v>
      </c>
      <c r="K43" s="37" t="s">
        <v>16</v>
      </c>
      <c r="L43" s="37" t="s">
        <v>47</v>
      </c>
      <c r="M43" s="37"/>
      <c r="N43" s="2" t="str">
        <f t="shared" si="6"/>
        <v>Oignons : 1 pièce(s)</v>
      </c>
      <c r="S43" s="44"/>
      <c r="T43" s="44"/>
      <c r="V43">
        <v>34</v>
      </c>
      <c r="W43" t="str">
        <f t="shared" si="2"/>
        <v/>
      </c>
    </row>
    <row r="44" spans="1:23" x14ac:dyDescent="0.25">
      <c r="A44" s="42" t="str">
        <f t="shared" si="0"/>
        <v>5Poulet basquaise / Riz</v>
      </c>
      <c r="B44" s="3">
        <f t="shared" si="3"/>
        <v>6</v>
      </c>
      <c r="C44" s="37" t="s">
        <v>68</v>
      </c>
      <c r="D44" s="3">
        <f t="shared" si="1"/>
        <v>5</v>
      </c>
      <c r="E44" s="3" t="str">
        <f t="shared" si="4"/>
        <v>5Poulet basquaise / Riz</v>
      </c>
      <c r="F44" s="70">
        <v>4</v>
      </c>
      <c r="G44" s="45">
        <v>4</v>
      </c>
      <c r="H44" s="37" t="s">
        <v>31</v>
      </c>
      <c r="I44" s="37">
        <f>60*4</f>
        <v>240</v>
      </c>
      <c r="J44" s="64">
        <f t="shared" si="5"/>
        <v>240</v>
      </c>
      <c r="K44" s="37" t="s">
        <v>15</v>
      </c>
      <c r="L44" s="37" t="s">
        <v>85</v>
      </c>
      <c r="M44" s="37"/>
      <c r="N44" s="2" t="str">
        <f t="shared" si="6"/>
        <v>Riz : 240 g</v>
      </c>
      <c r="S44" s="44"/>
      <c r="T44" s="44"/>
      <c r="V44">
        <v>35</v>
      </c>
      <c r="W44" t="str">
        <f t="shared" si="2"/>
        <v/>
      </c>
    </row>
    <row r="45" spans="1:23" x14ac:dyDescent="0.25">
      <c r="A45" s="42" t="str">
        <f t="shared" si="0"/>
        <v>6Poulet basquaise / Riz</v>
      </c>
      <c r="B45" s="3">
        <f t="shared" ref="B45:B108" si="7">IF(C45=C44,B44,B44+1)</f>
        <v>6</v>
      </c>
      <c r="C45" s="37" t="s">
        <v>68</v>
      </c>
      <c r="D45" s="3">
        <f t="shared" si="1"/>
        <v>6</v>
      </c>
      <c r="E45" s="3" t="str">
        <f t="shared" si="4"/>
        <v>6Poulet basquaise / Riz</v>
      </c>
      <c r="F45" s="70">
        <v>4</v>
      </c>
      <c r="G45" s="45">
        <v>4</v>
      </c>
      <c r="H45" s="37" t="s">
        <v>95</v>
      </c>
      <c r="I45" s="37">
        <v>10</v>
      </c>
      <c r="J45" s="64">
        <f t="shared" si="5"/>
        <v>10</v>
      </c>
      <c r="K45" s="37" t="s">
        <v>19</v>
      </c>
      <c r="L45" s="37" t="s">
        <v>85</v>
      </c>
      <c r="M45" s="37"/>
      <c r="N45" s="2" t="str">
        <f t="shared" si="6"/>
        <v>Vin blanc : 10 cl</v>
      </c>
      <c r="S45" s="44"/>
      <c r="T45" s="44"/>
      <c r="V45">
        <v>36</v>
      </c>
      <c r="W45" t="str">
        <f t="shared" si="2"/>
        <v/>
      </c>
    </row>
    <row r="46" spans="1:23" x14ac:dyDescent="0.25">
      <c r="A46" s="42" t="str">
        <f t="shared" si="0"/>
        <v>1Filet de cabillaud au pesto / Haricots verts / Pâtes</v>
      </c>
      <c r="B46" s="3">
        <f t="shared" si="7"/>
        <v>7</v>
      </c>
      <c r="C46" s="37" t="s">
        <v>38</v>
      </c>
      <c r="D46" s="3">
        <f t="shared" si="1"/>
        <v>1</v>
      </c>
      <c r="E46" s="3" t="str">
        <f t="shared" si="4"/>
        <v>1Filet de cabillaud au pesto / Haricots verts / Pâtes</v>
      </c>
      <c r="F46" s="70">
        <v>4</v>
      </c>
      <c r="G46" s="45">
        <v>4</v>
      </c>
      <c r="H46" s="37" t="s">
        <v>20</v>
      </c>
      <c r="I46" s="37">
        <v>4</v>
      </c>
      <c r="J46" s="64">
        <f t="shared" si="5"/>
        <v>4</v>
      </c>
      <c r="K46" s="37" t="s">
        <v>16</v>
      </c>
      <c r="L46" s="37" t="s">
        <v>25</v>
      </c>
      <c r="M46" s="37"/>
      <c r="N46" s="2" t="str">
        <f t="shared" si="6"/>
        <v>Cabillaud : 4 pièce(s)</v>
      </c>
      <c r="S46" s="44"/>
      <c r="T46" s="44"/>
      <c r="V46">
        <v>37</v>
      </c>
      <c r="W46" t="str">
        <f t="shared" si="2"/>
        <v/>
      </c>
    </row>
    <row r="47" spans="1:23" x14ac:dyDescent="0.25">
      <c r="A47" s="42" t="str">
        <f t="shared" si="0"/>
        <v>2Filet de cabillaud au pesto / Haricots verts / Pâtes</v>
      </c>
      <c r="B47" s="3">
        <f t="shared" si="7"/>
        <v>7</v>
      </c>
      <c r="C47" s="37" t="s">
        <v>38</v>
      </c>
      <c r="D47" s="3">
        <f t="shared" si="1"/>
        <v>2</v>
      </c>
      <c r="E47" s="3" t="str">
        <f t="shared" si="4"/>
        <v>2Filet de cabillaud au pesto / Haricots verts / Pâtes</v>
      </c>
      <c r="F47" s="70">
        <v>4</v>
      </c>
      <c r="G47" s="45">
        <v>4</v>
      </c>
      <c r="H47" s="37" t="s">
        <v>69</v>
      </c>
      <c r="I47" s="37">
        <v>1</v>
      </c>
      <c r="J47" s="64">
        <f t="shared" si="5"/>
        <v>1</v>
      </c>
      <c r="K47" s="37" t="s">
        <v>50</v>
      </c>
      <c r="L47" s="37" t="s">
        <v>85</v>
      </c>
      <c r="M47" s="37"/>
      <c r="N47" s="2" t="str">
        <f t="shared" si="6"/>
        <v>Pesto : 1 pot</v>
      </c>
      <c r="S47" s="44"/>
      <c r="T47" s="44"/>
      <c r="V47">
        <v>38</v>
      </c>
      <c r="W47" t="str">
        <f t="shared" si="2"/>
        <v/>
      </c>
    </row>
    <row r="48" spans="1:23" x14ac:dyDescent="0.25">
      <c r="A48" s="42" t="str">
        <f t="shared" si="0"/>
        <v>3Filet de cabillaud au pesto / Haricots verts / Pâtes</v>
      </c>
      <c r="B48" s="3">
        <f t="shared" si="7"/>
        <v>7</v>
      </c>
      <c r="C48" s="37" t="s">
        <v>38</v>
      </c>
      <c r="D48" s="3">
        <f t="shared" si="1"/>
        <v>3</v>
      </c>
      <c r="E48" s="3" t="str">
        <f t="shared" si="4"/>
        <v>3Filet de cabillaud au pesto / Haricots verts / Pâtes</v>
      </c>
      <c r="F48" s="70">
        <v>4</v>
      </c>
      <c r="G48" s="45">
        <v>4</v>
      </c>
      <c r="H48" s="37" t="s">
        <v>70</v>
      </c>
      <c r="I48" s="37">
        <v>450</v>
      </c>
      <c r="J48" s="64">
        <f t="shared" si="5"/>
        <v>450</v>
      </c>
      <c r="K48" s="37" t="s">
        <v>15</v>
      </c>
      <c r="L48" s="37" t="s">
        <v>47</v>
      </c>
      <c r="M48" s="37"/>
      <c r="N48" s="2" t="str">
        <f t="shared" si="6"/>
        <v>Haricorts verts : 450 g</v>
      </c>
      <c r="S48" s="44"/>
      <c r="T48" s="44"/>
      <c r="V48">
        <v>39</v>
      </c>
      <c r="W48" t="str">
        <f t="shared" si="2"/>
        <v/>
      </c>
    </row>
    <row r="49" spans="1:23" x14ac:dyDescent="0.25">
      <c r="A49" s="42" t="str">
        <f t="shared" si="0"/>
        <v>4Filet de cabillaud au pesto / Haricots verts / Pâtes</v>
      </c>
      <c r="B49" s="3">
        <f t="shared" si="7"/>
        <v>7</v>
      </c>
      <c r="C49" s="37" t="s">
        <v>38</v>
      </c>
      <c r="D49" s="3">
        <f t="shared" si="1"/>
        <v>4</v>
      </c>
      <c r="E49" s="3" t="str">
        <f t="shared" si="4"/>
        <v>4Filet de cabillaud au pesto / Haricots verts / Pâtes</v>
      </c>
      <c r="F49" s="70">
        <v>4</v>
      </c>
      <c r="G49" s="45">
        <v>4</v>
      </c>
      <c r="H49" s="37" t="s">
        <v>71</v>
      </c>
      <c r="I49" s="37">
        <v>200</v>
      </c>
      <c r="J49" s="64">
        <f t="shared" si="5"/>
        <v>200</v>
      </c>
      <c r="K49" s="37" t="s">
        <v>15</v>
      </c>
      <c r="L49" s="37" t="s">
        <v>85</v>
      </c>
      <c r="M49" s="37"/>
      <c r="N49" s="2" t="str">
        <f t="shared" si="6"/>
        <v>Pâtes : 200 g</v>
      </c>
      <c r="S49" s="44"/>
      <c r="T49" s="44"/>
      <c r="V49">
        <v>40</v>
      </c>
      <c r="W49" t="str">
        <f t="shared" si="2"/>
        <v/>
      </c>
    </row>
    <row r="50" spans="1:23" s="33" customFormat="1" ht="90" x14ac:dyDescent="0.25">
      <c r="A50" s="43" t="str">
        <f t="shared" si="0"/>
        <v>1Quiche au chèvre, brocolis et tomates / Salade verte</v>
      </c>
      <c r="B50" s="34">
        <f t="shared" si="7"/>
        <v>8</v>
      </c>
      <c r="C50" s="38" t="s">
        <v>40</v>
      </c>
      <c r="D50" s="34">
        <f t="shared" si="1"/>
        <v>1</v>
      </c>
      <c r="E50" s="34" t="str">
        <f t="shared" si="4"/>
        <v>1Quiche au chèvre, brocolis et tomates / Salade verte</v>
      </c>
      <c r="F50" s="66">
        <v>4</v>
      </c>
      <c r="G50" s="71">
        <v>4</v>
      </c>
      <c r="H50" s="38" t="s">
        <v>72</v>
      </c>
      <c r="I50" s="38">
        <v>1</v>
      </c>
      <c r="J50" s="64">
        <f t="shared" si="5"/>
        <v>1</v>
      </c>
      <c r="K50" s="38" t="s">
        <v>16</v>
      </c>
      <c r="L50" s="38" t="s">
        <v>85</v>
      </c>
      <c r="M50" s="41" t="s">
        <v>97</v>
      </c>
      <c r="N50" s="2" t="str">
        <f t="shared" si="6"/>
        <v>Pâte brisée : 1 pièce(s)</v>
      </c>
      <c r="S50" s="59"/>
      <c r="T50" s="59"/>
      <c r="V50">
        <v>41</v>
      </c>
      <c r="W50" t="str">
        <f t="shared" si="2"/>
        <v/>
      </c>
    </row>
    <row r="51" spans="1:23" x14ac:dyDescent="0.25">
      <c r="A51" s="42" t="str">
        <f t="shared" si="0"/>
        <v>2Quiche au chèvre, brocolis et tomates / Salade verte</v>
      </c>
      <c r="B51" s="3">
        <f t="shared" si="7"/>
        <v>8</v>
      </c>
      <c r="C51" s="37" t="s">
        <v>40</v>
      </c>
      <c r="D51" s="3">
        <f t="shared" si="1"/>
        <v>2</v>
      </c>
      <c r="E51" s="3" t="str">
        <f t="shared" si="4"/>
        <v>2Quiche au chèvre, brocolis et tomates / Salade verte</v>
      </c>
      <c r="F51" s="66">
        <v>4</v>
      </c>
      <c r="G51" s="45">
        <v>4</v>
      </c>
      <c r="H51" s="37" t="s">
        <v>73</v>
      </c>
      <c r="I51" s="37">
        <v>3</v>
      </c>
      <c r="J51" s="64">
        <f t="shared" si="5"/>
        <v>3</v>
      </c>
      <c r="K51" s="37" t="s">
        <v>16</v>
      </c>
      <c r="L51" s="37" t="s">
        <v>89</v>
      </c>
      <c r="M51" s="37"/>
      <c r="N51" s="2" t="str">
        <f t="shared" si="6"/>
        <v>Œufs : 3 pièce(s)</v>
      </c>
      <c r="S51" s="44"/>
      <c r="T51" s="44"/>
      <c r="V51">
        <v>42</v>
      </c>
      <c r="W51" t="str">
        <f t="shared" si="2"/>
        <v/>
      </c>
    </row>
    <row r="52" spans="1:23" x14ac:dyDescent="0.25">
      <c r="A52" s="42" t="str">
        <f t="shared" si="0"/>
        <v>3Quiche au chèvre, brocolis et tomates / Salade verte</v>
      </c>
      <c r="B52" s="3">
        <f t="shared" si="7"/>
        <v>8</v>
      </c>
      <c r="C52" s="37" t="s">
        <v>40</v>
      </c>
      <c r="D52" s="3">
        <f t="shared" si="1"/>
        <v>3</v>
      </c>
      <c r="E52" s="3" t="str">
        <f t="shared" si="4"/>
        <v>3Quiche au chèvre, brocolis et tomates / Salade verte</v>
      </c>
      <c r="F52" s="66">
        <v>4</v>
      </c>
      <c r="G52" s="45">
        <v>4</v>
      </c>
      <c r="H52" s="37" t="s">
        <v>74</v>
      </c>
      <c r="I52" s="37">
        <v>1</v>
      </c>
      <c r="J52" s="64">
        <f t="shared" si="5"/>
        <v>1</v>
      </c>
      <c r="K52" s="37" t="s">
        <v>16</v>
      </c>
      <c r="L52" s="37" t="s">
        <v>47</v>
      </c>
      <c r="M52" s="37"/>
      <c r="N52" s="2" t="str">
        <f t="shared" si="6"/>
        <v>Brocolis : 1 pièce(s)</v>
      </c>
      <c r="S52" s="44"/>
      <c r="T52" s="44"/>
      <c r="V52">
        <v>43</v>
      </c>
      <c r="W52" t="str">
        <f t="shared" si="2"/>
        <v/>
      </c>
    </row>
    <row r="53" spans="1:23" x14ac:dyDescent="0.25">
      <c r="A53" s="42" t="str">
        <f t="shared" si="0"/>
        <v>4Quiche au chèvre, brocolis et tomates / Salade verte</v>
      </c>
      <c r="B53" s="3">
        <f t="shared" si="7"/>
        <v>8</v>
      </c>
      <c r="C53" s="37" t="s">
        <v>40</v>
      </c>
      <c r="D53" s="3">
        <f t="shared" si="1"/>
        <v>4</v>
      </c>
      <c r="E53" s="3" t="str">
        <f t="shared" si="4"/>
        <v>4Quiche au chèvre, brocolis et tomates / Salade verte</v>
      </c>
      <c r="F53" s="66">
        <v>4</v>
      </c>
      <c r="G53" s="45">
        <v>4</v>
      </c>
      <c r="H53" s="37" t="s">
        <v>75</v>
      </c>
      <c r="I53" s="37">
        <v>8</v>
      </c>
      <c r="J53" s="64">
        <f t="shared" si="5"/>
        <v>8</v>
      </c>
      <c r="K53" s="37" t="s">
        <v>16</v>
      </c>
      <c r="L53" s="37" t="s">
        <v>47</v>
      </c>
      <c r="M53" s="37"/>
      <c r="N53" s="2" t="str">
        <f t="shared" si="6"/>
        <v>Tomates cerise : 8 pièce(s)</v>
      </c>
      <c r="S53" s="44"/>
      <c r="T53" s="44"/>
      <c r="V53">
        <v>44</v>
      </c>
      <c r="W53" t="str">
        <f t="shared" si="2"/>
        <v/>
      </c>
    </row>
    <row r="54" spans="1:23" x14ac:dyDescent="0.25">
      <c r="A54" s="42" t="str">
        <f t="shared" si="0"/>
        <v>5Quiche au chèvre, brocolis et tomates / Salade verte</v>
      </c>
      <c r="B54" s="3">
        <f t="shared" si="7"/>
        <v>8</v>
      </c>
      <c r="C54" s="37" t="s">
        <v>40</v>
      </c>
      <c r="D54" s="3">
        <f t="shared" si="1"/>
        <v>5</v>
      </c>
      <c r="E54" s="3" t="str">
        <f t="shared" si="4"/>
        <v>5Quiche au chèvre, brocolis et tomates / Salade verte</v>
      </c>
      <c r="F54" s="66">
        <v>4</v>
      </c>
      <c r="G54" s="45">
        <v>4</v>
      </c>
      <c r="H54" s="37" t="s">
        <v>76</v>
      </c>
      <c r="I54" s="37">
        <v>1</v>
      </c>
      <c r="J54" s="64">
        <f t="shared" si="5"/>
        <v>1</v>
      </c>
      <c r="K54" s="37" t="s">
        <v>16</v>
      </c>
      <c r="L54" s="37" t="s">
        <v>89</v>
      </c>
      <c r="M54" s="37"/>
      <c r="N54" s="2" t="str">
        <f t="shared" si="6"/>
        <v>Bûche chèvre : 1 pièce(s)</v>
      </c>
      <c r="S54" s="44"/>
      <c r="T54" s="44"/>
      <c r="V54">
        <v>45</v>
      </c>
      <c r="W54" t="str">
        <f t="shared" si="2"/>
        <v/>
      </c>
    </row>
    <row r="55" spans="1:23" x14ac:dyDescent="0.25">
      <c r="A55" s="42" t="str">
        <f t="shared" si="0"/>
        <v>6Quiche au chèvre, brocolis et tomates / Salade verte</v>
      </c>
      <c r="B55" s="3">
        <f t="shared" si="7"/>
        <v>8</v>
      </c>
      <c r="C55" s="37" t="s">
        <v>40</v>
      </c>
      <c r="D55" s="3">
        <f t="shared" si="1"/>
        <v>6</v>
      </c>
      <c r="E55" s="3" t="str">
        <f t="shared" si="4"/>
        <v>6Quiche au chèvre, brocolis et tomates / Salade verte</v>
      </c>
      <c r="F55" s="66">
        <v>4</v>
      </c>
      <c r="G55" s="45">
        <v>4</v>
      </c>
      <c r="H55" s="37" t="s">
        <v>58</v>
      </c>
      <c r="I55" s="37">
        <v>20</v>
      </c>
      <c r="J55" s="64">
        <f t="shared" si="5"/>
        <v>20</v>
      </c>
      <c r="K55" s="37" t="s">
        <v>19</v>
      </c>
      <c r="L55" s="37" t="s">
        <v>89</v>
      </c>
      <c r="M55" s="37"/>
      <c r="N55" s="2" t="str">
        <f t="shared" si="6"/>
        <v>Crème fraîche : 20 cl</v>
      </c>
      <c r="S55" s="44"/>
      <c r="T55" s="44"/>
      <c r="V55">
        <v>46</v>
      </c>
      <c r="W55" t="str">
        <f t="shared" si="2"/>
        <v/>
      </c>
    </row>
    <row r="56" spans="1:23" x14ac:dyDescent="0.25">
      <c r="A56" s="42" t="str">
        <f t="shared" si="0"/>
        <v>7Quiche au chèvre, brocolis et tomates / Salade verte</v>
      </c>
      <c r="B56" s="3">
        <f t="shared" si="7"/>
        <v>8</v>
      </c>
      <c r="C56" s="37" t="s">
        <v>40</v>
      </c>
      <c r="D56" s="3">
        <f t="shared" si="1"/>
        <v>7</v>
      </c>
      <c r="E56" s="3" t="str">
        <f t="shared" si="4"/>
        <v>7Quiche au chèvre, brocolis et tomates / Salade verte</v>
      </c>
      <c r="F56" s="66">
        <v>4</v>
      </c>
      <c r="G56" s="45">
        <v>4</v>
      </c>
      <c r="H56" s="37" t="s">
        <v>77</v>
      </c>
      <c r="I56" s="37">
        <v>1</v>
      </c>
      <c r="J56" s="64">
        <f t="shared" si="5"/>
        <v>1</v>
      </c>
      <c r="K56" s="37" t="s">
        <v>16</v>
      </c>
      <c r="L56" s="37" t="s">
        <v>47</v>
      </c>
      <c r="M56" s="37"/>
      <c r="N56" s="2" t="str">
        <f t="shared" si="6"/>
        <v>Salade verte : 1 pièce(s)</v>
      </c>
      <c r="S56" s="44"/>
      <c r="T56" s="44"/>
      <c r="V56">
        <v>47</v>
      </c>
      <c r="W56" t="str">
        <f t="shared" si="2"/>
        <v/>
      </c>
    </row>
    <row r="57" spans="1:23" x14ac:dyDescent="0.25">
      <c r="A57" s="42" t="str">
        <f t="shared" si="0"/>
        <v>1Filet mignon sauce roquefort / Quinoa / Poêlée de carottes</v>
      </c>
      <c r="B57" s="3">
        <f t="shared" si="7"/>
        <v>9</v>
      </c>
      <c r="C57" s="37" t="s">
        <v>41</v>
      </c>
      <c r="D57" s="3">
        <f t="shared" si="1"/>
        <v>1</v>
      </c>
      <c r="E57" s="3" t="str">
        <f t="shared" si="4"/>
        <v>1Filet mignon sauce roquefort / Quinoa / Poêlée de carottes</v>
      </c>
      <c r="F57" s="66">
        <v>4</v>
      </c>
      <c r="G57" s="45">
        <v>4</v>
      </c>
      <c r="H57" s="37" t="s">
        <v>78</v>
      </c>
      <c r="I57" s="37">
        <v>1</v>
      </c>
      <c r="J57" s="64">
        <f t="shared" si="5"/>
        <v>1</v>
      </c>
      <c r="K57" s="37" t="s">
        <v>16</v>
      </c>
      <c r="L57" s="37" t="s">
        <v>26</v>
      </c>
      <c r="M57" s="37" t="s">
        <v>160</v>
      </c>
      <c r="N57" s="2" t="str">
        <f t="shared" si="6"/>
        <v>Filet mignon : 1 pièce(s)</v>
      </c>
      <c r="S57" s="44"/>
      <c r="T57" s="44"/>
      <c r="V57">
        <v>48</v>
      </c>
      <c r="W57" t="str">
        <f t="shared" si="2"/>
        <v/>
      </c>
    </row>
    <row r="58" spans="1:23" x14ac:dyDescent="0.25">
      <c r="A58" s="42" t="str">
        <f t="shared" si="0"/>
        <v>2Filet mignon sauce roquefort / Quinoa / Poêlée de carottes</v>
      </c>
      <c r="B58" s="3">
        <f t="shared" si="7"/>
        <v>9</v>
      </c>
      <c r="C58" s="37" t="s">
        <v>41</v>
      </c>
      <c r="D58" s="3">
        <f t="shared" si="1"/>
        <v>2</v>
      </c>
      <c r="E58" s="3" t="str">
        <f t="shared" si="4"/>
        <v>2Filet mignon sauce roquefort / Quinoa / Poêlée de carottes</v>
      </c>
      <c r="F58" s="66">
        <v>4</v>
      </c>
      <c r="G58" s="45">
        <v>4</v>
      </c>
      <c r="H58" s="37" t="s">
        <v>3</v>
      </c>
      <c r="I58" s="37"/>
      <c r="J58" s="64" t="str">
        <f t="shared" si="5"/>
        <v/>
      </c>
      <c r="K58" s="37"/>
      <c r="L58" s="37" t="s">
        <v>89</v>
      </c>
      <c r="M58" s="37"/>
      <c r="N58" s="2" t="str">
        <f t="shared" si="6"/>
        <v xml:space="preserve">Roquefort :  </v>
      </c>
      <c r="S58" s="44"/>
      <c r="T58" s="44"/>
      <c r="V58">
        <v>49</v>
      </c>
      <c r="W58" t="str">
        <f t="shared" si="2"/>
        <v/>
      </c>
    </row>
    <row r="59" spans="1:23" x14ac:dyDescent="0.25">
      <c r="A59" s="42" t="str">
        <f t="shared" si="0"/>
        <v>3Filet mignon sauce roquefort / Quinoa / Poêlée de carottes</v>
      </c>
      <c r="B59" s="3">
        <f t="shared" si="7"/>
        <v>9</v>
      </c>
      <c r="C59" s="37" t="s">
        <v>41</v>
      </c>
      <c r="D59" s="3">
        <f t="shared" si="1"/>
        <v>3</v>
      </c>
      <c r="E59" s="3" t="str">
        <f t="shared" si="4"/>
        <v>3Filet mignon sauce roquefort / Quinoa / Poêlée de carottes</v>
      </c>
      <c r="F59" s="66">
        <v>4</v>
      </c>
      <c r="G59" s="45">
        <v>4</v>
      </c>
      <c r="H59" s="37" t="s">
        <v>79</v>
      </c>
      <c r="I59" s="37">
        <f>50*4</f>
        <v>200</v>
      </c>
      <c r="J59" s="64">
        <f t="shared" si="5"/>
        <v>200</v>
      </c>
      <c r="K59" s="37" t="s">
        <v>15</v>
      </c>
      <c r="L59" s="37" t="s">
        <v>85</v>
      </c>
      <c r="M59" s="37"/>
      <c r="N59" s="2" t="str">
        <f t="shared" si="6"/>
        <v>Quinoa : 200 g</v>
      </c>
      <c r="S59" s="44"/>
      <c r="T59" s="44"/>
      <c r="V59">
        <v>50</v>
      </c>
      <c r="W59" t="str">
        <f t="shared" si="2"/>
        <v/>
      </c>
    </row>
    <row r="60" spans="1:23" x14ac:dyDescent="0.25">
      <c r="A60" s="42" t="str">
        <f t="shared" si="0"/>
        <v>4Filet mignon sauce roquefort / Quinoa / Poêlée de carottes</v>
      </c>
      <c r="B60" s="3">
        <f t="shared" si="7"/>
        <v>9</v>
      </c>
      <c r="C60" s="37" t="s">
        <v>41</v>
      </c>
      <c r="D60" s="3">
        <f t="shared" si="1"/>
        <v>4</v>
      </c>
      <c r="E60" s="3" t="str">
        <f t="shared" si="4"/>
        <v>4Filet mignon sauce roquefort / Quinoa / Poêlée de carottes</v>
      </c>
      <c r="F60" s="66">
        <v>4</v>
      </c>
      <c r="G60" s="45">
        <v>4</v>
      </c>
      <c r="H60" s="37" t="s">
        <v>80</v>
      </c>
      <c r="I60" s="37">
        <v>4</v>
      </c>
      <c r="J60" s="64">
        <f t="shared" si="5"/>
        <v>4</v>
      </c>
      <c r="K60" s="37" t="s">
        <v>16</v>
      </c>
      <c r="L60" s="37" t="s">
        <v>47</v>
      </c>
      <c r="M60" s="37"/>
      <c r="N60" s="2" t="str">
        <f t="shared" si="6"/>
        <v>Carottes : 4 pièce(s)</v>
      </c>
      <c r="S60" s="44"/>
      <c r="T60" s="44"/>
      <c r="V60">
        <v>51</v>
      </c>
      <c r="W60" t="str">
        <f t="shared" si="2"/>
        <v/>
      </c>
    </row>
    <row r="61" spans="1:23" x14ac:dyDescent="0.25">
      <c r="A61" s="2" t="str">
        <f t="shared" si="0"/>
        <v>5Filet mignon sauce roquefort / Quinoa / Poêlée de carottes</v>
      </c>
      <c r="B61" s="3">
        <f t="shared" si="7"/>
        <v>9</v>
      </c>
      <c r="C61" s="37" t="s">
        <v>41</v>
      </c>
      <c r="D61" s="3">
        <f t="shared" si="1"/>
        <v>5</v>
      </c>
      <c r="E61" s="3" t="str">
        <f t="shared" si="4"/>
        <v>5Filet mignon sauce roquefort / Quinoa / Poêlée de carottes</v>
      </c>
      <c r="F61" s="66">
        <v>4</v>
      </c>
      <c r="G61" s="45">
        <v>4</v>
      </c>
      <c r="H61" s="37" t="s">
        <v>33</v>
      </c>
      <c r="I61" s="37">
        <v>2</v>
      </c>
      <c r="J61" s="64">
        <f t="shared" si="5"/>
        <v>2</v>
      </c>
      <c r="K61" s="37" t="s">
        <v>34</v>
      </c>
      <c r="L61" s="37" t="s">
        <v>85</v>
      </c>
      <c r="M61" s="37"/>
      <c r="N61" s="2" t="str">
        <f t="shared" si="6"/>
        <v>Huile d'olive : 2 c.à.s</v>
      </c>
      <c r="S61" s="44"/>
      <c r="T61" s="44"/>
      <c r="V61">
        <v>52</v>
      </c>
      <c r="W61" t="str">
        <f t="shared" si="2"/>
        <v/>
      </c>
    </row>
    <row r="62" spans="1:23" x14ac:dyDescent="0.25">
      <c r="A62" s="2" t="str">
        <f t="shared" si="0"/>
        <v>1Crevettes au curry</v>
      </c>
      <c r="B62" s="3">
        <f t="shared" si="7"/>
        <v>10</v>
      </c>
      <c r="C62" s="37" t="s">
        <v>39</v>
      </c>
      <c r="D62" s="3">
        <f t="shared" si="1"/>
        <v>1</v>
      </c>
      <c r="E62" s="3" t="str">
        <f t="shared" si="4"/>
        <v>1Crevettes au curry</v>
      </c>
      <c r="F62" s="66">
        <v>4</v>
      </c>
      <c r="G62" s="45">
        <v>4</v>
      </c>
      <c r="H62" s="37" t="s">
        <v>63</v>
      </c>
      <c r="I62" s="37">
        <v>20</v>
      </c>
      <c r="J62" s="64">
        <f t="shared" si="5"/>
        <v>20</v>
      </c>
      <c r="K62" s="37" t="s">
        <v>16</v>
      </c>
      <c r="L62" s="37" t="s">
        <v>25</v>
      </c>
      <c r="M62" s="37" t="s">
        <v>84</v>
      </c>
      <c r="N62" s="2" t="str">
        <f t="shared" si="6"/>
        <v>Crevettes : 20 pièce(s)</v>
      </c>
      <c r="S62" s="44"/>
      <c r="T62" s="44"/>
      <c r="V62">
        <v>53</v>
      </c>
      <c r="W62" t="str">
        <f t="shared" si="2"/>
        <v/>
      </c>
    </row>
    <row r="63" spans="1:23" x14ac:dyDescent="0.25">
      <c r="A63" s="2" t="str">
        <f t="shared" si="0"/>
        <v>2Crevettes au curry</v>
      </c>
      <c r="B63" s="3">
        <f t="shared" si="7"/>
        <v>10</v>
      </c>
      <c r="C63" s="37" t="s">
        <v>39</v>
      </c>
      <c r="D63" s="3">
        <f t="shared" si="1"/>
        <v>2</v>
      </c>
      <c r="E63" s="3" t="str">
        <f t="shared" si="4"/>
        <v>2Crevettes au curry</v>
      </c>
      <c r="F63" s="66">
        <v>4</v>
      </c>
      <c r="G63" s="45">
        <v>4</v>
      </c>
      <c r="H63" s="37" t="s">
        <v>2</v>
      </c>
      <c r="I63" s="37">
        <v>1</v>
      </c>
      <c r="J63" s="64">
        <f t="shared" si="5"/>
        <v>1</v>
      </c>
      <c r="K63" s="37" t="s">
        <v>16</v>
      </c>
      <c r="L63" s="37" t="s">
        <v>47</v>
      </c>
      <c r="M63" s="37"/>
      <c r="N63" s="2" t="str">
        <f t="shared" si="6"/>
        <v>Oignons : 1 pièce(s)</v>
      </c>
      <c r="S63" s="44"/>
      <c r="T63" s="44"/>
      <c r="V63">
        <v>54</v>
      </c>
      <c r="W63" t="str">
        <f t="shared" si="2"/>
        <v/>
      </c>
    </row>
    <row r="64" spans="1:23" x14ac:dyDescent="0.25">
      <c r="A64" s="2" t="str">
        <f t="shared" si="0"/>
        <v>3Crevettes au curry</v>
      </c>
      <c r="B64" s="3">
        <f t="shared" si="7"/>
        <v>10</v>
      </c>
      <c r="C64" s="37" t="s">
        <v>39</v>
      </c>
      <c r="D64" s="3">
        <f t="shared" si="1"/>
        <v>3</v>
      </c>
      <c r="E64" s="3" t="str">
        <f t="shared" si="4"/>
        <v>3Crevettes au curry</v>
      </c>
      <c r="F64" s="66">
        <v>4</v>
      </c>
      <c r="G64" s="45">
        <v>4</v>
      </c>
      <c r="H64" s="37" t="s">
        <v>81</v>
      </c>
      <c r="I64" s="37">
        <v>20</v>
      </c>
      <c r="J64" s="64">
        <f t="shared" si="5"/>
        <v>20</v>
      </c>
      <c r="K64" s="37" t="s">
        <v>19</v>
      </c>
      <c r="L64" s="37" t="s">
        <v>85</v>
      </c>
      <c r="M64" s="37"/>
      <c r="N64" s="2" t="str">
        <f t="shared" si="6"/>
        <v>Lait de coco : 20 cl</v>
      </c>
      <c r="S64" s="44"/>
      <c r="T64" s="44"/>
      <c r="V64">
        <v>55</v>
      </c>
      <c r="W64" t="str">
        <f t="shared" si="2"/>
        <v/>
      </c>
    </row>
    <row r="65" spans="1:23" x14ac:dyDescent="0.25">
      <c r="A65" s="2" t="str">
        <f t="shared" si="0"/>
        <v>4Crevettes au curry</v>
      </c>
      <c r="B65" s="3">
        <f t="shared" si="7"/>
        <v>10</v>
      </c>
      <c r="C65" s="37" t="s">
        <v>39</v>
      </c>
      <c r="D65" s="3">
        <f t="shared" si="1"/>
        <v>4</v>
      </c>
      <c r="E65" s="3" t="str">
        <f t="shared" si="4"/>
        <v>4Crevettes au curry</v>
      </c>
      <c r="F65" s="66">
        <v>4</v>
      </c>
      <c r="G65" s="45">
        <v>4</v>
      </c>
      <c r="H65" s="37" t="s">
        <v>82</v>
      </c>
      <c r="I65" s="37">
        <v>2</v>
      </c>
      <c r="J65" s="64">
        <f t="shared" si="5"/>
        <v>2</v>
      </c>
      <c r="K65" s="37" t="s">
        <v>64</v>
      </c>
      <c r="L65" s="37" t="s">
        <v>85</v>
      </c>
      <c r="M65" s="37"/>
      <c r="N65" s="2" t="str">
        <f t="shared" si="6"/>
        <v>Curry : 2 c.à.c</v>
      </c>
      <c r="S65" s="44"/>
      <c r="T65" s="44"/>
      <c r="V65">
        <v>56</v>
      </c>
      <c r="W65" t="str">
        <f t="shared" si="2"/>
        <v/>
      </c>
    </row>
    <row r="66" spans="1:23" x14ac:dyDescent="0.25">
      <c r="A66" s="2" t="str">
        <f t="shared" si="0"/>
        <v>5Crevettes au curry</v>
      </c>
      <c r="B66" s="3">
        <f t="shared" si="7"/>
        <v>10</v>
      </c>
      <c r="C66" s="37" t="s">
        <v>39</v>
      </c>
      <c r="D66" s="3">
        <f t="shared" si="1"/>
        <v>5</v>
      </c>
      <c r="E66" s="3" t="str">
        <f t="shared" si="4"/>
        <v>5Crevettes au curry</v>
      </c>
      <c r="F66" s="66">
        <v>4</v>
      </c>
      <c r="G66" s="45">
        <v>4</v>
      </c>
      <c r="H66" s="37" t="s">
        <v>74</v>
      </c>
      <c r="I66" s="37">
        <v>1</v>
      </c>
      <c r="J66" s="64">
        <f t="shared" si="5"/>
        <v>1</v>
      </c>
      <c r="K66" s="37" t="s">
        <v>16</v>
      </c>
      <c r="L66" s="37" t="s">
        <v>47</v>
      </c>
      <c r="M66" s="37"/>
      <c r="N66" s="2" t="str">
        <f t="shared" si="6"/>
        <v>Brocolis : 1 pièce(s)</v>
      </c>
      <c r="S66" s="44"/>
      <c r="T66" s="44"/>
      <c r="V66">
        <v>57</v>
      </c>
      <c r="W66" t="str">
        <f t="shared" si="2"/>
        <v/>
      </c>
    </row>
    <row r="67" spans="1:23" x14ac:dyDescent="0.25">
      <c r="A67" s="2" t="str">
        <f t="shared" si="0"/>
        <v>6Crevettes au curry</v>
      </c>
      <c r="B67" s="3">
        <f t="shared" si="7"/>
        <v>10</v>
      </c>
      <c r="C67" s="37" t="s">
        <v>39</v>
      </c>
      <c r="D67" s="3">
        <f t="shared" si="1"/>
        <v>6</v>
      </c>
      <c r="E67" s="3" t="str">
        <f t="shared" si="4"/>
        <v>6Crevettes au curry</v>
      </c>
      <c r="F67" s="66">
        <v>4</v>
      </c>
      <c r="G67" s="45">
        <v>4</v>
      </c>
      <c r="H67" s="37" t="s">
        <v>83</v>
      </c>
      <c r="I67" s="37">
        <f>40*4</f>
        <v>160</v>
      </c>
      <c r="J67" s="64">
        <f t="shared" si="5"/>
        <v>160</v>
      </c>
      <c r="K67" s="37" t="s">
        <v>15</v>
      </c>
      <c r="L67" s="37" t="s">
        <v>85</v>
      </c>
      <c r="M67" s="37"/>
      <c r="N67" s="2" t="str">
        <f t="shared" si="6"/>
        <v>Boulgour : 160 g</v>
      </c>
      <c r="S67" s="44"/>
      <c r="T67" s="44"/>
      <c r="V67">
        <v>58</v>
      </c>
      <c r="W67" t="str">
        <f t="shared" si="2"/>
        <v/>
      </c>
    </row>
    <row r="68" spans="1:23" x14ac:dyDescent="0.25">
      <c r="A68" s="2" t="str">
        <f t="shared" si="0"/>
        <v>7Crevettes au curry</v>
      </c>
      <c r="B68" s="3">
        <f t="shared" si="7"/>
        <v>10</v>
      </c>
      <c r="C68" s="37" t="s">
        <v>39</v>
      </c>
      <c r="D68" s="3">
        <f t="shared" si="1"/>
        <v>7</v>
      </c>
      <c r="E68" s="3" t="str">
        <f t="shared" si="4"/>
        <v>7Crevettes au curry</v>
      </c>
      <c r="F68" s="66">
        <v>4</v>
      </c>
      <c r="G68" s="45">
        <v>4</v>
      </c>
      <c r="H68" s="37" t="s">
        <v>58</v>
      </c>
      <c r="I68" s="37">
        <v>2</v>
      </c>
      <c r="J68" s="64">
        <f t="shared" si="5"/>
        <v>2</v>
      </c>
      <c r="K68" s="37" t="s">
        <v>34</v>
      </c>
      <c r="L68" s="37" t="s">
        <v>85</v>
      </c>
      <c r="M68" s="37"/>
      <c r="N68" s="2" t="str">
        <f t="shared" si="6"/>
        <v>Crème fraîche : 2 c.à.s</v>
      </c>
      <c r="S68" s="44"/>
      <c r="T68" s="44"/>
      <c r="V68">
        <v>59</v>
      </c>
      <c r="W68" t="str">
        <f t="shared" si="2"/>
        <v/>
      </c>
    </row>
    <row r="69" spans="1:23" x14ac:dyDescent="0.25">
      <c r="A69" s="2" t="str">
        <f t="shared" si="0"/>
        <v>1</v>
      </c>
      <c r="B69" s="3">
        <f>IF(C69=C68,B68,B68+1)</f>
        <v>11</v>
      </c>
      <c r="D69" s="3">
        <f t="shared" si="1"/>
        <v>1</v>
      </c>
      <c r="E69" s="3" t="str">
        <f t="shared" si="4"/>
        <v>1</v>
      </c>
      <c r="J69" s="64" t="str">
        <f t="shared" si="5"/>
        <v/>
      </c>
      <c r="N69" s="2" t="str">
        <f t="shared" si="6"/>
        <v/>
      </c>
      <c r="S69" s="44"/>
      <c r="T69" s="44"/>
      <c r="V69">
        <v>60</v>
      </c>
      <c r="W69" t="str">
        <f t="shared" si="2"/>
        <v/>
      </c>
    </row>
    <row r="70" spans="1:23" x14ac:dyDescent="0.25">
      <c r="A70" s="2" t="str">
        <f t="shared" si="0"/>
        <v>2</v>
      </c>
      <c r="B70" s="3">
        <f t="shared" si="7"/>
        <v>11</v>
      </c>
      <c r="D70" s="3">
        <f t="shared" si="1"/>
        <v>2</v>
      </c>
      <c r="E70" s="3" t="str">
        <f t="shared" si="4"/>
        <v>2</v>
      </c>
      <c r="J70" s="64" t="str">
        <f t="shared" si="5"/>
        <v/>
      </c>
      <c r="N70" s="2" t="str">
        <f t="shared" si="6"/>
        <v/>
      </c>
      <c r="S70" s="44"/>
      <c r="T70" s="44"/>
      <c r="V70">
        <v>61</v>
      </c>
      <c r="W70" t="str">
        <f t="shared" si="2"/>
        <v/>
      </c>
    </row>
    <row r="71" spans="1:23" x14ac:dyDescent="0.25">
      <c r="A71" s="2" t="str">
        <f t="shared" si="0"/>
        <v>3</v>
      </c>
      <c r="B71" s="3">
        <f t="shared" si="7"/>
        <v>11</v>
      </c>
      <c r="D71" s="3">
        <f t="shared" si="1"/>
        <v>3</v>
      </c>
      <c r="E71" s="3" t="str">
        <f t="shared" si="4"/>
        <v>3</v>
      </c>
      <c r="J71" s="64" t="str">
        <f t="shared" si="5"/>
        <v/>
      </c>
      <c r="N71" s="2" t="str">
        <f t="shared" si="6"/>
        <v/>
      </c>
      <c r="S71" s="44"/>
      <c r="T71" s="44"/>
      <c r="V71">
        <v>62</v>
      </c>
      <c r="W71" t="str">
        <f t="shared" si="2"/>
        <v/>
      </c>
    </row>
    <row r="72" spans="1:23" x14ac:dyDescent="0.25">
      <c r="A72" s="2" t="str">
        <f t="shared" si="0"/>
        <v>4</v>
      </c>
      <c r="B72" s="3">
        <f t="shared" si="7"/>
        <v>11</v>
      </c>
      <c r="D72" s="3">
        <f t="shared" si="1"/>
        <v>4</v>
      </c>
      <c r="E72" s="3" t="str">
        <f t="shared" si="4"/>
        <v>4</v>
      </c>
      <c r="J72" s="64" t="str">
        <f t="shared" si="5"/>
        <v/>
      </c>
      <c r="N72" s="2" t="str">
        <f t="shared" si="6"/>
        <v/>
      </c>
      <c r="S72" s="44"/>
      <c r="T72" s="44"/>
      <c r="V72">
        <v>63</v>
      </c>
      <c r="W72" t="str">
        <f t="shared" si="2"/>
        <v/>
      </c>
    </row>
    <row r="73" spans="1:23" x14ac:dyDescent="0.25">
      <c r="A73" s="2" t="str">
        <f t="shared" si="0"/>
        <v>5</v>
      </c>
      <c r="B73" s="3">
        <f t="shared" si="7"/>
        <v>11</v>
      </c>
      <c r="D73" s="3">
        <f t="shared" si="1"/>
        <v>5</v>
      </c>
      <c r="E73" s="3" t="str">
        <f t="shared" si="4"/>
        <v>5</v>
      </c>
      <c r="J73" s="64" t="str">
        <f t="shared" si="5"/>
        <v/>
      </c>
      <c r="N73" s="2" t="str">
        <f t="shared" si="6"/>
        <v/>
      </c>
      <c r="S73" s="44"/>
      <c r="T73" s="44"/>
      <c r="V73">
        <v>64</v>
      </c>
      <c r="W73" t="str">
        <f t="shared" si="2"/>
        <v/>
      </c>
    </row>
    <row r="74" spans="1:23" x14ac:dyDescent="0.25">
      <c r="A74" s="2" t="str">
        <f t="shared" si="0"/>
        <v>6</v>
      </c>
      <c r="B74" s="3">
        <f t="shared" si="7"/>
        <v>11</v>
      </c>
      <c r="D74" s="3">
        <f t="shared" ref="D74" si="8">IF(C74=C73,D73+1,1)</f>
        <v>6</v>
      </c>
      <c r="E74" s="3" t="str">
        <f t="shared" si="4"/>
        <v>6</v>
      </c>
      <c r="J74" s="64" t="str">
        <f t="shared" si="5"/>
        <v/>
      </c>
      <c r="N74" s="2" t="str">
        <f t="shared" si="6"/>
        <v/>
      </c>
      <c r="S74" s="44"/>
      <c r="T74" s="44"/>
      <c r="V74">
        <v>65</v>
      </c>
      <c r="W74" t="str">
        <f t="shared" ref="W74:W137" si="9">IFERROR((IF(VLOOKUP(V74,$B:$C,2,0)="","",VLOOKUP(V74,$B:$C,2,0))),"")</f>
        <v/>
      </c>
    </row>
    <row r="75" spans="1:23" x14ac:dyDescent="0.25">
      <c r="A75" s="2" t="str">
        <f t="shared" si="0"/>
        <v>7</v>
      </c>
      <c r="B75" s="3">
        <f t="shared" si="7"/>
        <v>11</v>
      </c>
      <c r="D75" s="74">
        <f t="shared" ref="D75:D132" si="10">IF(C75=C74,D74+1,1)</f>
        <v>7</v>
      </c>
      <c r="E75" s="74" t="str">
        <f t="shared" ref="E75:E132" si="11">D75&amp;C75</f>
        <v>7</v>
      </c>
      <c r="J75" s="64" t="str">
        <f t="shared" ref="J75:J138" si="12">IF(AND(G75="",I75=""),"",IF(AND(G75="",I75&lt;&gt;""),I75,IF(I75="","",(I75/F75*G75))))</f>
        <v/>
      </c>
      <c r="N75" s="2" t="str">
        <f t="shared" ref="N75:N138" si="13">IF(H75="","",H75&amp;" :"&amp;" "&amp;IF(J75="","",ROUND(J75,1))&amp;" "&amp;K75)</f>
        <v/>
      </c>
      <c r="S75" s="44"/>
      <c r="T75" s="44"/>
      <c r="V75">
        <v>66</v>
      </c>
      <c r="W75" t="str">
        <f t="shared" si="9"/>
        <v/>
      </c>
    </row>
    <row r="76" spans="1:23" x14ac:dyDescent="0.25">
      <c r="A76" s="2" t="str">
        <f t="shared" ref="A76:A139" si="14">D76&amp;C76</f>
        <v>8</v>
      </c>
      <c r="B76" s="3">
        <f t="shared" si="7"/>
        <v>11</v>
      </c>
      <c r="D76" s="74">
        <f t="shared" si="10"/>
        <v>8</v>
      </c>
      <c r="E76" s="74" t="str">
        <f t="shared" si="11"/>
        <v>8</v>
      </c>
      <c r="J76" s="64" t="str">
        <f t="shared" si="12"/>
        <v/>
      </c>
      <c r="N76" s="2" t="str">
        <f t="shared" si="13"/>
        <v/>
      </c>
      <c r="S76" s="44"/>
      <c r="T76" s="44"/>
      <c r="V76">
        <v>67</v>
      </c>
      <c r="W76" t="str">
        <f t="shared" si="9"/>
        <v/>
      </c>
    </row>
    <row r="77" spans="1:23" x14ac:dyDescent="0.25">
      <c r="A77" s="2" t="str">
        <f t="shared" si="14"/>
        <v>9</v>
      </c>
      <c r="B77" s="3">
        <f t="shared" si="7"/>
        <v>11</v>
      </c>
      <c r="D77" s="74">
        <f t="shared" si="10"/>
        <v>9</v>
      </c>
      <c r="E77" s="74" t="str">
        <f t="shared" si="11"/>
        <v>9</v>
      </c>
      <c r="J77" s="64" t="str">
        <f t="shared" si="12"/>
        <v/>
      </c>
      <c r="N77" s="2" t="str">
        <f t="shared" si="13"/>
        <v/>
      </c>
      <c r="S77" s="44"/>
      <c r="T77" s="44"/>
      <c r="V77">
        <v>68</v>
      </c>
      <c r="W77" t="str">
        <f t="shared" si="9"/>
        <v/>
      </c>
    </row>
    <row r="78" spans="1:23" x14ac:dyDescent="0.25">
      <c r="A78" s="2" t="str">
        <f t="shared" si="14"/>
        <v>10</v>
      </c>
      <c r="B78" s="3">
        <f t="shared" si="7"/>
        <v>11</v>
      </c>
      <c r="D78" s="74">
        <f t="shared" si="10"/>
        <v>10</v>
      </c>
      <c r="E78" s="74" t="str">
        <f t="shared" si="11"/>
        <v>10</v>
      </c>
      <c r="J78" s="64" t="str">
        <f t="shared" si="12"/>
        <v/>
      </c>
      <c r="N78" s="2" t="str">
        <f t="shared" si="13"/>
        <v/>
      </c>
      <c r="S78" s="44"/>
      <c r="T78" s="44"/>
      <c r="V78">
        <v>69</v>
      </c>
      <c r="W78" t="str">
        <f t="shared" si="9"/>
        <v/>
      </c>
    </row>
    <row r="79" spans="1:23" x14ac:dyDescent="0.25">
      <c r="A79" s="2" t="str">
        <f t="shared" si="14"/>
        <v>11</v>
      </c>
      <c r="B79" s="3">
        <f t="shared" si="7"/>
        <v>11</v>
      </c>
      <c r="D79" s="74">
        <f t="shared" si="10"/>
        <v>11</v>
      </c>
      <c r="E79" s="74" t="str">
        <f t="shared" si="11"/>
        <v>11</v>
      </c>
      <c r="J79" s="64" t="str">
        <f t="shared" si="12"/>
        <v/>
      </c>
      <c r="N79" s="2" t="str">
        <f t="shared" si="13"/>
        <v/>
      </c>
      <c r="S79" s="44"/>
      <c r="T79" s="44"/>
      <c r="V79">
        <v>70</v>
      </c>
      <c r="W79" t="str">
        <f t="shared" si="9"/>
        <v/>
      </c>
    </row>
    <row r="80" spans="1:23" x14ac:dyDescent="0.25">
      <c r="A80" s="2" t="str">
        <f t="shared" si="14"/>
        <v>12</v>
      </c>
      <c r="B80" s="3">
        <f t="shared" si="7"/>
        <v>11</v>
      </c>
      <c r="D80" s="74">
        <f t="shared" si="10"/>
        <v>12</v>
      </c>
      <c r="E80" s="74" t="str">
        <f t="shared" si="11"/>
        <v>12</v>
      </c>
      <c r="J80" s="64" t="str">
        <f t="shared" si="12"/>
        <v/>
      </c>
      <c r="N80" s="2" t="str">
        <f t="shared" si="13"/>
        <v/>
      </c>
      <c r="S80" s="44"/>
      <c r="T80" s="44"/>
      <c r="V80">
        <v>71</v>
      </c>
      <c r="W80" t="str">
        <f t="shared" si="9"/>
        <v/>
      </c>
    </row>
    <row r="81" spans="1:23" x14ac:dyDescent="0.25">
      <c r="A81" s="2" t="str">
        <f t="shared" si="14"/>
        <v>13</v>
      </c>
      <c r="B81" s="3">
        <f t="shared" si="7"/>
        <v>11</v>
      </c>
      <c r="D81" s="74">
        <f t="shared" si="10"/>
        <v>13</v>
      </c>
      <c r="E81" s="74" t="str">
        <f t="shared" si="11"/>
        <v>13</v>
      </c>
      <c r="J81" s="64" t="str">
        <f t="shared" si="12"/>
        <v/>
      </c>
      <c r="N81" s="2" t="str">
        <f t="shared" si="13"/>
        <v/>
      </c>
      <c r="S81" s="44"/>
      <c r="T81" s="44"/>
      <c r="V81">
        <v>72</v>
      </c>
      <c r="W81" t="str">
        <f t="shared" si="9"/>
        <v/>
      </c>
    </row>
    <row r="82" spans="1:23" x14ac:dyDescent="0.25">
      <c r="A82" s="2" t="str">
        <f t="shared" si="14"/>
        <v>14</v>
      </c>
      <c r="B82" s="3">
        <f t="shared" si="7"/>
        <v>11</v>
      </c>
      <c r="D82" s="74">
        <f t="shared" si="10"/>
        <v>14</v>
      </c>
      <c r="E82" s="74" t="str">
        <f t="shared" si="11"/>
        <v>14</v>
      </c>
      <c r="J82" s="64" t="str">
        <f t="shared" si="12"/>
        <v/>
      </c>
      <c r="N82" s="2" t="str">
        <f t="shared" si="13"/>
        <v/>
      </c>
      <c r="S82" s="44"/>
      <c r="T82" s="44"/>
      <c r="V82">
        <v>73</v>
      </c>
      <c r="W82" t="str">
        <f t="shared" si="9"/>
        <v/>
      </c>
    </row>
    <row r="83" spans="1:23" x14ac:dyDescent="0.25">
      <c r="A83" s="2" t="str">
        <f t="shared" si="14"/>
        <v>15</v>
      </c>
      <c r="B83" s="3">
        <f t="shared" si="7"/>
        <v>11</v>
      </c>
      <c r="D83" s="74">
        <f t="shared" si="10"/>
        <v>15</v>
      </c>
      <c r="E83" s="74" t="str">
        <f t="shared" si="11"/>
        <v>15</v>
      </c>
      <c r="J83" s="64" t="str">
        <f t="shared" si="12"/>
        <v/>
      </c>
      <c r="N83" s="2" t="str">
        <f t="shared" si="13"/>
        <v/>
      </c>
      <c r="S83" s="44"/>
      <c r="T83" s="44"/>
      <c r="V83">
        <v>74</v>
      </c>
      <c r="W83" t="str">
        <f t="shared" si="9"/>
        <v/>
      </c>
    </row>
    <row r="84" spans="1:23" x14ac:dyDescent="0.25">
      <c r="A84" s="2" t="str">
        <f t="shared" si="14"/>
        <v>16</v>
      </c>
      <c r="B84" s="3">
        <f t="shared" si="7"/>
        <v>11</v>
      </c>
      <c r="D84" s="74">
        <f t="shared" si="10"/>
        <v>16</v>
      </c>
      <c r="E84" s="74" t="str">
        <f t="shared" si="11"/>
        <v>16</v>
      </c>
      <c r="J84" s="64" t="str">
        <f t="shared" si="12"/>
        <v/>
      </c>
      <c r="N84" s="2" t="str">
        <f t="shared" si="13"/>
        <v/>
      </c>
      <c r="S84" s="44"/>
      <c r="T84" s="44"/>
      <c r="V84">
        <v>75</v>
      </c>
      <c r="W84" t="str">
        <f t="shared" si="9"/>
        <v/>
      </c>
    </row>
    <row r="85" spans="1:23" x14ac:dyDescent="0.25">
      <c r="A85" s="2" t="str">
        <f t="shared" si="14"/>
        <v>17</v>
      </c>
      <c r="B85" s="3">
        <f t="shared" si="7"/>
        <v>11</v>
      </c>
      <c r="D85" s="74">
        <f t="shared" si="10"/>
        <v>17</v>
      </c>
      <c r="E85" s="74" t="str">
        <f t="shared" si="11"/>
        <v>17</v>
      </c>
      <c r="J85" s="64" t="str">
        <f t="shared" si="12"/>
        <v/>
      </c>
      <c r="N85" s="2" t="str">
        <f t="shared" si="13"/>
        <v/>
      </c>
      <c r="S85" s="44"/>
      <c r="T85" s="44"/>
      <c r="V85">
        <v>76</v>
      </c>
      <c r="W85" t="str">
        <f t="shared" si="9"/>
        <v/>
      </c>
    </row>
    <row r="86" spans="1:23" x14ac:dyDescent="0.25">
      <c r="A86" s="2" t="str">
        <f t="shared" si="14"/>
        <v>18</v>
      </c>
      <c r="B86" s="3">
        <f t="shared" si="7"/>
        <v>11</v>
      </c>
      <c r="D86" s="74">
        <f t="shared" si="10"/>
        <v>18</v>
      </c>
      <c r="E86" s="74" t="str">
        <f t="shared" si="11"/>
        <v>18</v>
      </c>
      <c r="J86" s="64" t="str">
        <f t="shared" si="12"/>
        <v/>
      </c>
      <c r="N86" s="2" t="str">
        <f t="shared" si="13"/>
        <v/>
      </c>
      <c r="S86" s="44"/>
      <c r="T86" s="44"/>
      <c r="V86">
        <v>77</v>
      </c>
      <c r="W86" t="str">
        <f t="shared" si="9"/>
        <v/>
      </c>
    </row>
    <row r="87" spans="1:23" x14ac:dyDescent="0.25">
      <c r="A87" s="2" t="str">
        <f t="shared" si="14"/>
        <v>19</v>
      </c>
      <c r="B87" s="3">
        <f t="shared" si="7"/>
        <v>11</v>
      </c>
      <c r="D87" s="74">
        <f t="shared" si="10"/>
        <v>19</v>
      </c>
      <c r="E87" s="74" t="str">
        <f t="shared" si="11"/>
        <v>19</v>
      </c>
      <c r="J87" s="64" t="str">
        <f t="shared" si="12"/>
        <v/>
      </c>
      <c r="N87" s="2" t="str">
        <f t="shared" si="13"/>
        <v/>
      </c>
      <c r="S87" s="44"/>
      <c r="T87" s="44"/>
      <c r="V87">
        <v>78</v>
      </c>
      <c r="W87" t="str">
        <f t="shared" si="9"/>
        <v/>
      </c>
    </row>
    <row r="88" spans="1:23" x14ac:dyDescent="0.25">
      <c r="A88" s="2" t="str">
        <f t="shared" si="14"/>
        <v>20</v>
      </c>
      <c r="B88" s="3">
        <f t="shared" si="7"/>
        <v>11</v>
      </c>
      <c r="D88" s="74">
        <f t="shared" si="10"/>
        <v>20</v>
      </c>
      <c r="E88" s="74" t="str">
        <f t="shared" si="11"/>
        <v>20</v>
      </c>
      <c r="J88" s="64" t="str">
        <f t="shared" si="12"/>
        <v/>
      </c>
      <c r="N88" s="2" t="str">
        <f t="shared" si="13"/>
        <v/>
      </c>
      <c r="S88" s="44"/>
      <c r="T88" s="44"/>
      <c r="V88">
        <v>79</v>
      </c>
      <c r="W88" t="str">
        <f t="shared" si="9"/>
        <v/>
      </c>
    </row>
    <row r="89" spans="1:23" x14ac:dyDescent="0.25">
      <c r="A89" s="2" t="str">
        <f t="shared" si="14"/>
        <v>21</v>
      </c>
      <c r="B89" s="3">
        <f t="shared" si="7"/>
        <v>11</v>
      </c>
      <c r="D89" s="74">
        <f t="shared" si="10"/>
        <v>21</v>
      </c>
      <c r="E89" s="74" t="str">
        <f t="shared" si="11"/>
        <v>21</v>
      </c>
      <c r="J89" s="64" t="str">
        <f t="shared" si="12"/>
        <v/>
      </c>
      <c r="N89" s="2" t="str">
        <f t="shared" si="13"/>
        <v/>
      </c>
      <c r="S89" s="44"/>
      <c r="T89" s="44"/>
      <c r="V89">
        <v>80</v>
      </c>
      <c r="W89" t="str">
        <f t="shared" si="9"/>
        <v/>
      </c>
    </row>
    <row r="90" spans="1:23" x14ac:dyDescent="0.25">
      <c r="A90" s="2" t="str">
        <f t="shared" si="14"/>
        <v>22</v>
      </c>
      <c r="B90" s="3">
        <f t="shared" si="7"/>
        <v>11</v>
      </c>
      <c r="D90" s="74">
        <f t="shared" si="10"/>
        <v>22</v>
      </c>
      <c r="E90" s="74" t="str">
        <f t="shared" si="11"/>
        <v>22</v>
      </c>
      <c r="J90" s="64" t="str">
        <f t="shared" si="12"/>
        <v/>
      </c>
      <c r="N90" s="2" t="str">
        <f t="shared" si="13"/>
        <v/>
      </c>
      <c r="S90" s="44"/>
      <c r="T90" s="44"/>
      <c r="V90">
        <v>81</v>
      </c>
      <c r="W90" t="str">
        <f t="shared" si="9"/>
        <v/>
      </c>
    </row>
    <row r="91" spans="1:23" x14ac:dyDescent="0.25">
      <c r="A91" s="2" t="str">
        <f t="shared" si="14"/>
        <v>23</v>
      </c>
      <c r="B91" s="3">
        <f t="shared" si="7"/>
        <v>11</v>
      </c>
      <c r="D91" s="74">
        <f t="shared" si="10"/>
        <v>23</v>
      </c>
      <c r="E91" s="74" t="str">
        <f t="shared" si="11"/>
        <v>23</v>
      </c>
      <c r="J91" s="64" t="str">
        <f t="shared" si="12"/>
        <v/>
      </c>
      <c r="N91" s="2" t="str">
        <f t="shared" si="13"/>
        <v/>
      </c>
      <c r="S91" s="44"/>
      <c r="T91" s="44"/>
      <c r="V91">
        <v>82</v>
      </c>
      <c r="W91" t="str">
        <f t="shared" si="9"/>
        <v/>
      </c>
    </row>
    <row r="92" spans="1:23" x14ac:dyDescent="0.25">
      <c r="A92" s="2" t="str">
        <f t="shared" si="14"/>
        <v>24</v>
      </c>
      <c r="B92" s="3">
        <f t="shared" si="7"/>
        <v>11</v>
      </c>
      <c r="D92" s="74">
        <f t="shared" si="10"/>
        <v>24</v>
      </c>
      <c r="E92" s="74" t="str">
        <f t="shared" si="11"/>
        <v>24</v>
      </c>
      <c r="J92" s="64" t="str">
        <f t="shared" si="12"/>
        <v/>
      </c>
      <c r="N92" s="2" t="str">
        <f t="shared" si="13"/>
        <v/>
      </c>
      <c r="S92" s="44"/>
      <c r="T92" s="44"/>
      <c r="V92">
        <v>83</v>
      </c>
      <c r="W92" t="str">
        <f t="shared" si="9"/>
        <v/>
      </c>
    </row>
    <row r="93" spans="1:23" x14ac:dyDescent="0.25">
      <c r="A93" s="2" t="str">
        <f t="shared" si="14"/>
        <v>25</v>
      </c>
      <c r="B93" s="3">
        <f t="shared" si="7"/>
        <v>11</v>
      </c>
      <c r="D93" s="74">
        <f t="shared" si="10"/>
        <v>25</v>
      </c>
      <c r="E93" s="74" t="str">
        <f t="shared" si="11"/>
        <v>25</v>
      </c>
      <c r="J93" s="64" t="str">
        <f t="shared" si="12"/>
        <v/>
      </c>
      <c r="N93" s="2" t="str">
        <f t="shared" si="13"/>
        <v/>
      </c>
      <c r="S93" s="44"/>
      <c r="T93" s="44"/>
      <c r="V93">
        <v>84</v>
      </c>
      <c r="W93" t="str">
        <f t="shared" si="9"/>
        <v/>
      </c>
    </row>
    <row r="94" spans="1:23" x14ac:dyDescent="0.25">
      <c r="A94" s="2" t="str">
        <f t="shared" si="14"/>
        <v>26</v>
      </c>
      <c r="B94" s="3">
        <f t="shared" si="7"/>
        <v>11</v>
      </c>
      <c r="D94" s="74">
        <f t="shared" si="10"/>
        <v>26</v>
      </c>
      <c r="E94" s="74" t="str">
        <f t="shared" si="11"/>
        <v>26</v>
      </c>
      <c r="J94" s="64" t="str">
        <f t="shared" si="12"/>
        <v/>
      </c>
      <c r="N94" s="2" t="str">
        <f t="shared" si="13"/>
        <v/>
      </c>
      <c r="S94" s="44"/>
      <c r="T94" s="44"/>
      <c r="V94">
        <v>85</v>
      </c>
      <c r="W94" t="str">
        <f t="shared" si="9"/>
        <v/>
      </c>
    </row>
    <row r="95" spans="1:23" x14ac:dyDescent="0.25">
      <c r="A95" s="2" t="str">
        <f t="shared" si="14"/>
        <v>27</v>
      </c>
      <c r="B95" s="3">
        <f t="shared" si="7"/>
        <v>11</v>
      </c>
      <c r="D95" s="74">
        <f t="shared" si="10"/>
        <v>27</v>
      </c>
      <c r="E95" s="74" t="str">
        <f t="shared" si="11"/>
        <v>27</v>
      </c>
      <c r="J95" s="64" t="str">
        <f t="shared" si="12"/>
        <v/>
      </c>
      <c r="N95" s="2" t="str">
        <f t="shared" si="13"/>
        <v/>
      </c>
      <c r="S95" s="44"/>
      <c r="T95" s="44"/>
      <c r="V95">
        <v>86</v>
      </c>
      <c r="W95" t="str">
        <f t="shared" si="9"/>
        <v/>
      </c>
    </row>
    <row r="96" spans="1:23" x14ac:dyDescent="0.25">
      <c r="A96" s="2" t="str">
        <f t="shared" si="14"/>
        <v>28</v>
      </c>
      <c r="B96" s="3">
        <f t="shared" si="7"/>
        <v>11</v>
      </c>
      <c r="D96" s="74">
        <f t="shared" si="10"/>
        <v>28</v>
      </c>
      <c r="E96" s="74" t="str">
        <f t="shared" si="11"/>
        <v>28</v>
      </c>
      <c r="J96" s="64" t="str">
        <f t="shared" si="12"/>
        <v/>
      </c>
      <c r="N96" s="2" t="str">
        <f t="shared" si="13"/>
        <v/>
      </c>
      <c r="S96" s="44"/>
      <c r="T96" s="44"/>
      <c r="V96">
        <v>87</v>
      </c>
      <c r="W96" t="str">
        <f t="shared" si="9"/>
        <v/>
      </c>
    </row>
    <row r="97" spans="1:23" x14ac:dyDescent="0.25">
      <c r="A97" s="2" t="str">
        <f t="shared" si="14"/>
        <v>29</v>
      </c>
      <c r="B97" s="3">
        <f t="shared" si="7"/>
        <v>11</v>
      </c>
      <c r="D97" s="74">
        <f t="shared" si="10"/>
        <v>29</v>
      </c>
      <c r="E97" s="74" t="str">
        <f t="shared" si="11"/>
        <v>29</v>
      </c>
      <c r="J97" s="64" t="str">
        <f t="shared" si="12"/>
        <v/>
      </c>
      <c r="N97" s="2" t="str">
        <f t="shared" si="13"/>
        <v/>
      </c>
      <c r="S97" s="44"/>
      <c r="T97" s="44"/>
      <c r="V97">
        <v>88</v>
      </c>
      <c r="W97" t="str">
        <f t="shared" si="9"/>
        <v/>
      </c>
    </row>
    <row r="98" spans="1:23" x14ac:dyDescent="0.25">
      <c r="A98" s="2" t="str">
        <f t="shared" si="14"/>
        <v>30</v>
      </c>
      <c r="B98" s="3">
        <f t="shared" si="7"/>
        <v>11</v>
      </c>
      <c r="D98" s="74">
        <f t="shared" si="10"/>
        <v>30</v>
      </c>
      <c r="E98" s="74" t="str">
        <f t="shared" si="11"/>
        <v>30</v>
      </c>
      <c r="J98" s="64" t="str">
        <f t="shared" si="12"/>
        <v/>
      </c>
      <c r="N98" s="2" t="str">
        <f t="shared" si="13"/>
        <v/>
      </c>
      <c r="S98" s="44"/>
      <c r="T98" s="44"/>
      <c r="V98">
        <v>89</v>
      </c>
      <c r="W98" t="str">
        <f t="shared" si="9"/>
        <v/>
      </c>
    </row>
    <row r="99" spans="1:23" x14ac:dyDescent="0.25">
      <c r="A99" s="2" t="str">
        <f t="shared" si="14"/>
        <v>31</v>
      </c>
      <c r="B99" s="3">
        <f t="shared" si="7"/>
        <v>11</v>
      </c>
      <c r="D99" s="74">
        <f t="shared" si="10"/>
        <v>31</v>
      </c>
      <c r="E99" s="74" t="str">
        <f t="shared" si="11"/>
        <v>31</v>
      </c>
      <c r="J99" s="64" t="str">
        <f t="shared" si="12"/>
        <v/>
      </c>
      <c r="N99" s="2" t="str">
        <f t="shared" si="13"/>
        <v/>
      </c>
      <c r="S99" s="44"/>
      <c r="T99" s="44"/>
      <c r="V99">
        <v>90</v>
      </c>
      <c r="W99" t="str">
        <f t="shared" si="9"/>
        <v/>
      </c>
    </row>
    <row r="100" spans="1:23" x14ac:dyDescent="0.25">
      <c r="A100" s="2" t="str">
        <f t="shared" si="14"/>
        <v>32</v>
      </c>
      <c r="B100" s="3">
        <f t="shared" si="7"/>
        <v>11</v>
      </c>
      <c r="D100" s="74">
        <f t="shared" si="10"/>
        <v>32</v>
      </c>
      <c r="E100" s="74" t="str">
        <f t="shared" si="11"/>
        <v>32</v>
      </c>
      <c r="J100" s="64" t="str">
        <f t="shared" si="12"/>
        <v/>
      </c>
      <c r="N100" s="2" t="str">
        <f t="shared" si="13"/>
        <v/>
      </c>
      <c r="S100" s="44"/>
      <c r="T100" s="44"/>
      <c r="V100">
        <v>91</v>
      </c>
      <c r="W100" t="str">
        <f t="shared" si="9"/>
        <v/>
      </c>
    </row>
    <row r="101" spans="1:23" x14ac:dyDescent="0.25">
      <c r="A101" s="2" t="str">
        <f t="shared" si="14"/>
        <v>33</v>
      </c>
      <c r="B101" s="3">
        <f t="shared" si="7"/>
        <v>11</v>
      </c>
      <c r="D101" s="74">
        <f t="shared" si="10"/>
        <v>33</v>
      </c>
      <c r="E101" s="74" t="str">
        <f t="shared" si="11"/>
        <v>33</v>
      </c>
      <c r="J101" s="64" t="str">
        <f t="shared" si="12"/>
        <v/>
      </c>
      <c r="N101" s="2" t="str">
        <f t="shared" si="13"/>
        <v/>
      </c>
      <c r="S101" s="44"/>
      <c r="T101" s="44"/>
      <c r="V101">
        <v>92</v>
      </c>
      <c r="W101" t="str">
        <f t="shared" si="9"/>
        <v/>
      </c>
    </row>
    <row r="102" spans="1:23" x14ac:dyDescent="0.25">
      <c r="A102" s="2" t="str">
        <f t="shared" si="14"/>
        <v>34</v>
      </c>
      <c r="B102" s="3">
        <f t="shared" si="7"/>
        <v>11</v>
      </c>
      <c r="D102" s="74">
        <f t="shared" si="10"/>
        <v>34</v>
      </c>
      <c r="E102" s="74" t="str">
        <f t="shared" si="11"/>
        <v>34</v>
      </c>
      <c r="J102" s="64" t="str">
        <f t="shared" si="12"/>
        <v/>
      </c>
      <c r="N102" s="2" t="str">
        <f t="shared" si="13"/>
        <v/>
      </c>
      <c r="V102">
        <v>93</v>
      </c>
      <c r="W102" t="str">
        <f t="shared" si="9"/>
        <v/>
      </c>
    </row>
    <row r="103" spans="1:23" x14ac:dyDescent="0.25">
      <c r="A103" s="2" t="str">
        <f t="shared" si="14"/>
        <v>35</v>
      </c>
      <c r="B103" s="3">
        <f t="shared" si="7"/>
        <v>11</v>
      </c>
      <c r="D103" s="74">
        <f t="shared" si="10"/>
        <v>35</v>
      </c>
      <c r="E103" s="74" t="str">
        <f t="shared" si="11"/>
        <v>35</v>
      </c>
      <c r="J103" s="64" t="str">
        <f t="shared" si="12"/>
        <v/>
      </c>
      <c r="N103" s="2" t="str">
        <f t="shared" si="13"/>
        <v/>
      </c>
      <c r="V103">
        <v>94</v>
      </c>
      <c r="W103" t="str">
        <f t="shared" si="9"/>
        <v/>
      </c>
    </row>
    <row r="104" spans="1:23" x14ac:dyDescent="0.25">
      <c r="A104" s="2" t="str">
        <f t="shared" si="14"/>
        <v>36</v>
      </c>
      <c r="B104" s="3">
        <f t="shared" si="7"/>
        <v>11</v>
      </c>
      <c r="D104" s="74">
        <f t="shared" si="10"/>
        <v>36</v>
      </c>
      <c r="E104" s="74" t="str">
        <f t="shared" si="11"/>
        <v>36</v>
      </c>
      <c r="J104" s="64" t="str">
        <f t="shared" si="12"/>
        <v/>
      </c>
      <c r="N104" s="2" t="str">
        <f t="shared" si="13"/>
        <v/>
      </c>
      <c r="V104">
        <v>95</v>
      </c>
      <c r="W104" t="str">
        <f t="shared" si="9"/>
        <v/>
      </c>
    </row>
    <row r="105" spans="1:23" x14ac:dyDescent="0.25">
      <c r="A105" s="2" t="str">
        <f t="shared" si="14"/>
        <v>37</v>
      </c>
      <c r="B105" s="3">
        <f t="shared" si="7"/>
        <v>11</v>
      </c>
      <c r="D105" s="74">
        <f t="shared" si="10"/>
        <v>37</v>
      </c>
      <c r="E105" s="74" t="str">
        <f t="shared" si="11"/>
        <v>37</v>
      </c>
      <c r="J105" s="64" t="str">
        <f t="shared" si="12"/>
        <v/>
      </c>
      <c r="N105" s="2" t="str">
        <f t="shared" si="13"/>
        <v/>
      </c>
      <c r="V105">
        <v>96</v>
      </c>
      <c r="W105" t="str">
        <f t="shared" si="9"/>
        <v/>
      </c>
    </row>
    <row r="106" spans="1:23" x14ac:dyDescent="0.25">
      <c r="A106" s="2" t="str">
        <f t="shared" si="14"/>
        <v>38</v>
      </c>
      <c r="B106" s="3">
        <f t="shared" si="7"/>
        <v>11</v>
      </c>
      <c r="D106" s="74">
        <f t="shared" si="10"/>
        <v>38</v>
      </c>
      <c r="E106" s="74" t="str">
        <f t="shared" si="11"/>
        <v>38</v>
      </c>
      <c r="J106" s="64" t="str">
        <f t="shared" si="12"/>
        <v/>
      </c>
      <c r="N106" s="2" t="str">
        <f t="shared" si="13"/>
        <v/>
      </c>
      <c r="V106">
        <v>97</v>
      </c>
      <c r="W106" t="str">
        <f t="shared" si="9"/>
        <v/>
      </c>
    </row>
    <row r="107" spans="1:23" x14ac:dyDescent="0.25">
      <c r="A107" s="2" t="str">
        <f t="shared" si="14"/>
        <v>39</v>
      </c>
      <c r="B107" s="3">
        <f t="shared" si="7"/>
        <v>11</v>
      </c>
      <c r="D107" s="74">
        <f t="shared" si="10"/>
        <v>39</v>
      </c>
      <c r="E107" s="74" t="str">
        <f t="shared" si="11"/>
        <v>39</v>
      </c>
      <c r="J107" s="64" t="str">
        <f t="shared" si="12"/>
        <v/>
      </c>
      <c r="N107" s="2" t="str">
        <f t="shared" si="13"/>
        <v/>
      </c>
      <c r="V107">
        <v>98</v>
      </c>
      <c r="W107" t="str">
        <f t="shared" si="9"/>
        <v/>
      </c>
    </row>
    <row r="108" spans="1:23" x14ac:dyDescent="0.25">
      <c r="A108" s="2" t="str">
        <f t="shared" si="14"/>
        <v>40</v>
      </c>
      <c r="B108" s="3">
        <f t="shared" si="7"/>
        <v>11</v>
      </c>
      <c r="D108" s="74">
        <f t="shared" si="10"/>
        <v>40</v>
      </c>
      <c r="E108" s="74" t="str">
        <f t="shared" si="11"/>
        <v>40</v>
      </c>
      <c r="J108" s="64" t="str">
        <f t="shared" si="12"/>
        <v/>
      </c>
      <c r="N108" s="2" t="str">
        <f t="shared" si="13"/>
        <v/>
      </c>
      <c r="V108">
        <v>99</v>
      </c>
      <c r="W108" t="str">
        <f t="shared" si="9"/>
        <v/>
      </c>
    </row>
    <row r="109" spans="1:23" x14ac:dyDescent="0.25">
      <c r="A109" s="2" t="str">
        <f t="shared" si="14"/>
        <v>41</v>
      </c>
      <c r="B109" s="3">
        <f t="shared" ref="B109:B172" si="15">IF(C109=C108,B108,B108+1)</f>
        <v>11</v>
      </c>
      <c r="D109" s="74">
        <f t="shared" si="10"/>
        <v>41</v>
      </c>
      <c r="E109" s="74" t="str">
        <f t="shared" si="11"/>
        <v>41</v>
      </c>
      <c r="J109" s="64" t="str">
        <f t="shared" si="12"/>
        <v/>
      </c>
      <c r="N109" s="2" t="str">
        <f t="shared" si="13"/>
        <v/>
      </c>
      <c r="V109">
        <v>100</v>
      </c>
      <c r="W109" t="str">
        <f t="shared" si="9"/>
        <v/>
      </c>
    </row>
    <row r="110" spans="1:23" x14ac:dyDescent="0.25">
      <c r="A110" s="2" t="str">
        <f t="shared" si="14"/>
        <v>42</v>
      </c>
      <c r="B110" s="3">
        <f t="shared" si="15"/>
        <v>11</v>
      </c>
      <c r="D110" s="74">
        <f t="shared" si="10"/>
        <v>42</v>
      </c>
      <c r="E110" s="74" t="str">
        <f t="shared" si="11"/>
        <v>42</v>
      </c>
      <c r="J110" s="64" t="str">
        <f t="shared" si="12"/>
        <v/>
      </c>
      <c r="N110" s="2" t="str">
        <f t="shared" si="13"/>
        <v/>
      </c>
      <c r="V110">
        <v>101</v>
      </c>
      <c r="W110" t="str">
        <f t="shared" si="9"/>
        <v/>
      </c>
    </row>
    <row r="111" spans="1:23" x14ac:dyDescent="0.25">
      <c r="A111" s="2" t="str">
        <f t="shared" si="14"/>
        <v>43</v>
      </c>
      <c r="B111" s="3">
        <f t="shared" si="15"/>
        <v>11</v>
      </c>
      <c r="D111" s="74">
        <f t="shared" si="10"/>
        <v>43</v>
      </c>
      <c r="E111" s="74" t="str">
        <f t="shared" si="11"/>
        <v>43</v>
      </c>
      <c r="J111" s="64" t="str">
        <f t="shared" si="12"/>
        <v/>
      </c>
      <c r="N111" s="2" t="str">
        <f t="shared" si="13"/>
        <v/>
      </c>
      <c r="V111">
        <v>102</v>
      </c>
      <c r="W111" t="str">
        <f t="shared" si="9"/>
        <v/>
      </c>
    </row>
    <row r="112" spans="1:23" x14ac:dyDescent="0.25">
      <c r="A112" s="2" t="str">
        <f t="shared" si="14"/>
        <v>44</v>
      </c>
      <c r="B112" s="3">
        <f t="shared" si="15"/>
        <v>11</v>
      </c>
      <c r="D112" s="74">
        <f t="shared" si="10"/>
        <v>44</v>
      </c>
      <c r="E112" s="74" t="str">
        <f t="shared" si="11"/>
        <v>44</v>
      </c>
      <c r="J112" s="64" t="str">
        <f t="shared" si="12"/>
        <v/>
      </c>
      <c r="N112" s="2" t="str">
        <f t="shared" si="13"/>
        <v/>
      </c>
      <c r="V112">
        <v>103</v>
      </c>
      <c r="W112" t="str">
        <f t="shared" si="9"/>
        <v/>
      </c>
    </row>
    <row r="113" spans="1:23" x14ac:dyDescent="0.25">
      <c r="A113" s="2" t="str">
        <f t="shared" si="14"/>
        <v>45</v>
      </c>
      <c r="B113" s="3">
        <f t="shared" si="15"/>
        <v>11</v>
      </c>
      <c r="D113" s="74">
        <f t="shared" si="10"/>
        <v>45</v>
      </c>
      <c r="E113" s="74" t="str">
        <f t="shared" si="11"/>
        <v>45</v>
      </c>
      <c r="J113" s="64" t="str">
        <f t="shared" si="12"/>
        <v/>
      </c>
      <c r="N113" s="2" t="str">
        <f t="shared" si="13"/>
        <v/>
      </c>
      <c r="V113">
        <v>104</v>
      </c>
      <c r="W113" t="str">
        <f t="shared" si="9"/>
        <v/>
      </c>
    </row>
    <row r="114" spans="1:23" x14ac:dyDescent="0.25">
      <c r="A114" s="2" t="str">
        <f t="shared" si="14"/>
        <v>46</v>
      </c>
      <c r="B114" s="3">
        <f t="shared" si="15"/>
        <v>11</v>
      </c>
      <c r="D114" s="74">
        <f t="shared" si="10"/>
        <v>46</v>
      </c>
      <c r="E114" s="74" t="str">
        <f t="shared" si="11"/>
        <v>46</v>
      </c>
      <c r="J114" s="64" t="str">
        <f t="shared" si="12"/>
        <v/>
      </c>
      <c r="N114" s="2" t="str">
        <f t="shared" si="13"/>
        <v/>
      </c>
      <c r="V114">
        <v>105</v>
      </c>
      <c r="W114" t="str">
        <f t="shared" si="9"/>
        <v/>
      </c>
    </row>
    <row r="115" spans="1:23" x14ac:dyDescent="0.25">
      <c r="A115" s="2" t="str">
        <f t="shared" si="14"/>
        <v>47</v>
      </c>
      <c r="B115" s="3">
        <f t="shared" si="15"/>
        <v>11</v>
      </c>
      <c r="D115" s="74">
        <f t="shared" si="10"/>
        <v>47</v>
      </c>
      <c r="E115" s="74" t="str">
        <f t="shared" si="11"/>
        <v>47</v>
      </c>
      <c r="J115" s="64" t="str">
        <f t="shared" si="12"/>
        <v/>
      </c>
      <c r="N115" s="2" t="str">
        <f t="shared" si="13"/>
        <v/>
      </c>
      <c r="V115">
        <v>106</v>
      </c>
      <c r="W115" t="str">
        <f t="shared" si="9"/>
        <v/>
      </c>
    </row>
    <row r="116" spans="1:23" x14ac:dyDescent="0.25">
      <c r="A116" s="2" t="str">
        <f t="shared" si="14"/>
        <v>48</v>
      </c>
      <c r="B116" s="3">
        <f t="shared" si="15"/>
        <v>11</v>
      </c>
      <c r="D116" s="74">
        <f t="shared" si="10"/>
        <v>48</v>
      </c>
      <c r="E116" s="74" t="str">
        <f t="shared" si="11"/>
        <v>48</v>
      </c>
      <c r="J116" s="64" t="str">
        <f t="shared" si="12"/>
        <v/>
      </c>
      <c r="N116" s="2" t="str">
        <f t="shared" si="13"/>
        <v/>
      </c>
      <c r="V116">
        <v>107</v>
      </c>
      <c r="W116" t="str">
        <f t="shared" si="9"/>
        <v/>
      </c>
    </row>
    <row r="117" spans="1:23" x14ac:dyDescent="0.25">
      <c r="A117" s="2" t="str">
        <f t="shared" si="14"/>
        <v>49</v>
      </c>
      <c r="B117" s="3">
        <f t="shared" si="15"/>
        <v>11</v>
      </c>
      <c r="D117" s="74">
        <f t="shared" si="10"/>
        <v>49</v>
      </c>
      <c r="E117" s="74" t="str">
        <f t="shared" si="11"/>
        <v>49</v>
      </c>
      <c r="J117" s="64" t="str">
        <f t="shared" si="12"/>
        <v/>
      </c>
      <c r="N117" s="2" t="str">
        <f t="shared" si="13"/>
        <v/>
      </c>
      <c r="V117">
        <v>108</v>
      </c>
      <c r="W117" t="str">
        <f t="shared" si="9"/>
        <v/>
      </c>
    </row>
    <row r="118" spans="1:23" x14ac:dyDescent="0.25">
      <c r="A118" s="2" t="str">
        <f t="shared" si="14"/>
        <v>50</v>
      </c>
      <c r="B118" s="3">
        <f t="shared" si="15"/>
        <v>11</v>
      </c>
      <c r="D118" s="74">
        <f t="shared" si="10"/>
        <v>50</v>
      </c>
      <c r="E118" s="74" t="str">
        <f t="shared" si="11"/>
        <v>50</v>
      </c>
      <c r="J118" s="64" t="str">
        <f t="shared" si="12"/>
        <v/>
      </c>
      <c r="N118" s="2" t="str">
        <f t="shared" si="13"/>
        <v/>
      </c>
      <c r="V118">
        <v>109</v>
      </c>
      <c r="W118" t="str">
        <f t="shared" si="9"/>
        <v/>
      </c>
    </row>
    <row r="119" spans="1:23" x14ac:dyDescent="0.25">
      <c r="A119" s="2" t="str">
        <f t="shared" si="14"/>
        <v>51</v>
      </c>
      <c r="B119" s="3">
        <f t="shared" si="15"/>
        <v>11</v>
      </c>
      <c r="D119" s="74">
        <f t="shared" si="10"/>
        <v>51</v>
      </c>
      <c r="E119" s="74" t="str">
        <f t="shared" si="11"/>
        <v>51</v>
      </c>
      <c r="J119" s="64" t="str">
        <f t="shared" si="12"/>
        <v/>
      </c>
      <c r="N119" s="2" t="str">
        <f t="shared" si="13"/>
        <v/>
      </c>
      <c r="V119">
        <v>110</v>
      </c>
      <c r="W119" t="str">
        <f t="shared" si="9"/>
        <v/>
      </c>
    </row>
    <row r="120" spans="1:23" x14ac:dyDescent="0.25">
      <c r="A120" s="2" t="str">
        <f t="shared" si="14"/>
        <v>52</v>
      </c>
      <c r="B120" s="3">
        <f t="shared" si="15"/>
        <v>11</v>
      </c>
      <c r="D120" s="74">
        <f t="shared" si="10"/>
        <v>52</v>
      </c>
      <c r="E120" s="74" t="str">
        <f t="shared" si="11"/>
        <v>52</v>
      </c>
      <c r="J120" s="64" t="str">
        <f t="shared" si="12"/>
        <v/>
      </c>
      <c r="N120" s="2" t="str">
        <f t="shared" si="13"/>
        <v/>
      </c>
      <c r="V120">
        <v>111</v>
      </c>
      <c r="W120" t="str">
        <f t="shared" si="9"/>
        <v/>
      </c>
    </row>
    <row r="121" spans="1:23" x14ac:dyDescent="0.25">
      <c r="A121" s="2" t="str">
        <f t="shared" si="14"/>
        <v>53</v>
      </c>
      <c r="B121" s="3">
        <f t="shared" si="15"/>
        <v>11</v>
      </c>
      <c r="D121" s="74">
        <f t="shared" si="10"/>
        <v>53</v>
      </c>
      <c r="E121" s="74" t="str">
        <f t="shared" si="11"/>
        <v>53</v>
      </c>
      <c r="J121" s="64" t="str">
        <f t="shared" si="12"/>
        <v/>
      </c>
      <c r="N121" s="2" t="str">
        <f t="shared" si="13"/>
        <v/>
      </c>
      <c r="V121">
        <v>112</v>
      </c>
      <c r="W121" t="str">
        <f t="shared" si="9"/>
        <v/>
      </c>
    </row>
    <row r="122" spans="1:23" x14ac:dyDescent="0.25">
      <c r="A122" s="2" t="str">
        <f t="shared" si="14"/>
        <v>54</v>
      </c>
      <c r="B122" s="3">
        <f t="shared" si="15"/>
        <v>11</v>
      </c>
      <c r="D122" s="74">
        <f t="shared" si="10"/>
        <v>54</v>
      </c>
      <c r="E122" s="74" t="str">
        <f t="shared" si="11"/>
        <v>54</v>
      </c>
      <c r="J122" s="64" t="str">
        <f t="shared" si="12"/>
        <v/>
      </c>
      <c r="N122" s="2" t="str">
        <f t="shared" si="13"/>
        <v/>
      </c>
      <c r="V122">
        <v>113</v>
      </c>
      <c r="W122" t="str">
        <f t="shared" si="9"/>
        <v/>
      </c>
    </row>
    <row r="123" spans="1:23" x14ac:dyDescent="0.25">
      <c r="A123" s="2" t="str">
        <f t="shared" si="14"/>
        <v>55</v>
      </c>
      <c r="B123" s="3">
        <f t="shared" si="15"/>
        <v>11</v>
      </c>
      <c r="D123" s="74">
        <f t="shared" si="10"/>
        <v>55</v>
      </c>
      <c r="E123" s="74" t="str">
        <f t="shared" si="11"/>
        <v>55</v>
      </c>
      <c r="J123" s="64" t="str">
        <f t="shared" si="12"/>
        <v/>
      </c>
      <c r="N123" s="2" t="str">
        <f t="shared" si="13"/>
        <v/>
      </c>
      <c r="V123">
        <v>114</v>
      </c>
      <c r="W123" t="str">
        <f t="shared" si="9"/>
        <v/>
      </c>
    </row>
    <row r="124" spans="1:23" x14ac:dyDescent="0.25">
      <c r="A124" s="2" t="str">
        <f t="shared" si="14"/>
        <v>56</v>
      </c>
      <c r="B124" s="3">
        <f t="shared" si="15"/>
        <v>11</v>
      </c>
      <c r="D124" s="74">
        <f t="shared" si="10"/>
        <v>56</v>
      </c>
      <c r="E124" s="74" t="str">
        <f t="shared" si="11"/>
        <v>56</v>
      </c>
      <c r="J124" s="64" t="str">
        <f t="shared" si="12"/>
        <v/>
      </c>
      <c r="N124" s="2" t="str">
        <f t="shared" si="13"/>
        <v/>
      </c>
      <c r="V124">
        <v>115</v>
      </c>
      <c r="W124" t="str">
        <f t="shared" si="9"/>
        <v/>
      </c>
    </row>
    <row r="125" spans="1:23" x14ac:dyDescent="0.25">
      <c r="A125" s="2" t="str">
        <f t="shared" si="14"/>
        <v>57</v>
      </c>
      <c r="B125" s="3">
        <f t="shared" si="15"/>
        <v>11</v>
      </c>
      <c r="D125" s="74">
        <f t="shared" si="10"/>
        <v>57</v>
      </c>
      <c r="E125" s="74" t="str">
        <f t="shared" si="11"/>
        <v>57</v>
      </c>
      <c r="J125" s="64" t="str">
        <f t="shared" si="12"/>
        <v/>
      </c>
      <c r="N125" s="2" t="str">
        <f t="shared" si="13"/>
        <v/>
      </c>
      <c r="V125">
        <v>116</v>
      </c>
      <c r="W125" t="str">
        <f t="shared" si="9"/>
        <v/>
      </c>
    </row>
    <row r="126" spans="1:23" x14ac:dyDescent="0.25">
      <c r="A126" s="2" t="str">
        <f t="shared" si="14"/>
        <v>58</v>
      </c>
      <c r="B126" s="3">
        <f t="shared" si="15"/>
        <v>11</v>
      </c>
      <c r="D126" s="74">
        <f t="shared" si="10"/>
        <v>58</v>
      </c>
      <c r="E126" s="74" t="str">
        <f t="shared" si="11"/>
        <v>58</v>
      </c>
      <c r="J126" s="64" t="str">
        <f t="shared" si="12"/>
        <v/>
      </c>
      <c r="N126" s="2" t="str">
        <f t="shared" si="13"/>
        <v/>
      </c>
      <c r="V126">
        <v>117</v>
      </c>
      <c r="W126" t="str">
        <f t="shared" si="9"/>
        <v/>
      </c>
    </row>
    <row r="127" spans="1:23" x14ac:dyDescent="0.25">
      <c r="A127" s="2" t="str">
        <f t="shared" si="14"/>
        <v>59</v>
      </c>
      <c r="B127" s="3">
        <f t="shared" si="15"/>
        <v>11</v>
      </c>
      <c r="D127" s="74">
        <f t="shared" si="10"/>
        <v>59</v>
      </c>
      <c r="E127" s="74" t="str">
        <f t="shared" si="11"/>
        <v>59</v>
      </c>
      <c r="J127" s="64" t="str">
        <f t="shared" si="12"/>
        <v/>
      </c>
      <c r="N127" s="2" t="str">
        <f t="shared" si="13"/>
        <v/>
      </c>
      <c r="V127">
        <v>118</v>
      </c>
      <c r="W127" t="str">
        <f t="shared" si="9"/>
        <v/>
      </c>
    </row>
    <row r="128" spans="1:23" x14ac:dyDescent="0.25">
      <c r="A128" s="2" t="str">
        <f t="shared" si="14"/>
        <v>60</v>
      </c>
      <c r="B128" s="3">
        <f t="shared" si="15"/>
        <v>11</v>
      </c>
      <c r="D128" s="74">
        <f t="shared" si="10"/>
        <v>60</v>
      </c>
      <c r="E128" s="74" t="str">
        <f t="shared" si="11"/>
        <v>60</v>
      </c>
      <c r="J128" s="64" t="str">
        <f t="shared" si="12"/>
        <v/>
      </c>
      <c r="N128" s="2" t="str">
        <f t="shared" si="13"/>
        <v/>
      </c>
      <c r="V128">
        <v>119</v>
      </c>
      <c r="W128" t="str">
        <f t="shared" si="9"/>
        <v/>
      </c>
    </row>
    <row r="129" spans="1:23" x14ac:dyDescent="0.25">
      <c r="A129" s="2" t="str">
        <f t="shared" si="14"/>
        <v>61</v>
      </c>
      <c r="B129" s="3">
        <f t="shared" si="15"/>
        <v>11</v>
      </c>
      <c r="D129" s="74">
        <f t="shared" si="10"/>
        <v>61</v>
      </c>
      <c r="E129" s="74" t="str">
        <f t="shared" si="11"/>
        <v>61</v>
      </c>
      <c r="J129" s="64" t="str">
        <f t="shared" si="12"/>
        <v/>
      </c>
      <c r="N129" s="2" t="str">
        <f t="shared" si="13"/>
        <v/>
      </c>
      <c r="V129">
        <v>120</v>
      </c>
      <c r="W129" t="str">
        <f t="shared" si="9"/>
        <v/>
      </c>
    </row>
    <row r="130" spans="1:23" x14ac:dyDescent="0.25">
      <c r="A130" s="2" t="str">
        <f t="shared" si="14"/>
        <v>62</v>
      </c>
      <c r="B130" s="3">
        <f t="shared" si="15"/>
        <v>11</v>
      </c>
      <c r="D130" s="74">
        <f t="shared" si="10"/>
        <v>62</v>
      </c>
      <c r="E130" s="74" t="str">
        <f t="shared" si="11"/>
        <v>62</v>
      </c>
      <c r="J130" s="64" t="str">
        <f t="shared" si="12"/>
        <v/>
      </c>
      <c r="N130" s="2" t="str">
        <f t="shared" si="13"/>
        <v/>
      </c>
      <c r="V130">
        <v>121</v>
      </c>
      <c r="W130" t="str">
        <f t="shared" si="9"/>
        <v/>
      </c>
    </row>
    <row r="131" spans="1:23" x14ac:dyDescent="0.25">
      <c r="A131" s="2" t="str">
        <f t="shared" si="14"/>
        <v>63</v>
      </c>
      <c r="B131" s="3">
        <f t="shared" si="15"/>
        <v>11</v>
      </c>
      <c r="D131" s="74">
        <f t="shared" si="10"/>
        <v>63</v>
      </c>
      <c r="E131" s="74" t="str">
        <f t="shared" si="11"/>
        <v>63</v>
      </c>
      <c r="J131" s="64" t="str">
        <f t="shared" si="12"/>
        <v/>
      </c>
      <c r="N131" s="2" t="str">
        <f t="shared" si="13"/>
        <v/>
      </c>
      <c r="V131">
        <v>122</v>
      </c>
      <c r="W131" t="str">
        <f t="shared" si="9"/>
        <v/>
      </c>
    </row>
    <row r="132" spans="1:23" x14ac:dyDescent="0.25">
      <c r="A132" s="2" t="str">
        <f t="shared" si="14"/>
        <v>64</v>
      </c>
      <c r="B132" s="3">
        <f t="shared" si="15"/>
        <v>11</v>
      </c>
      <c r="D132" s="74">
        <f t="shared" si="10"/>
        <v>64</v>
      </c>
      <c r="E132" s="74" t="str">
        <f t="shared" si="11"/>
        <v>64</v>
      </c>
      <c r="J132" s="64" t="str">
        <f t="shared" si="12"/>
        <v/>
      </c>
      <c r="N132" s="2" t="str">
        <f t="shared" si="13"/>
        <v/>
      </c>
      <c r="V132">
        <v>123</v>
      </c>
      <c r="W132" t="str">
        <f t="shared" si="9"/>
        <v/>
      </c>
    </row>
    <row r="133" spans="1:23" x14ac:dyDescent="0.25">
      <c r="A133" s="2" t="str">
        <f t="shared" si="14"/>
        <v>65</v>
      </c>
      <c r="B133" s="3">
        <f t="shared" si="15"/>
        <v>11</v>
      </c>
      <c r="D133" s="74">
        <f t="shared" ref="D133:D196" si="16">IF(C133=C132,D132+1,1)</f>
        <v>65</v>
      </c>
      <c r="E133" s="74" t="str">
        <f t="shared" ref="E133:E196" si="17">D133&amp;C133</f>
        <v>65</v>
      </c>
      <c r="J133" s="64" t="str">
        <f t="shared" si="12"/>
        <v/>
      </c>
      <c r="N133" s="2" t="str">
        <f t="shared" si="13"/>
        <v/>
      </c>
      <c r="V133">
        <v>124</v>
      </c>
      <c r="W133" t="str">
        <f t="shared" si="9"/>
        <v/>
      </c>
    </row>
    <row r="134" spans="1:23" x14ac:dyDescent="0.25">
      <c r="A134" s="2" t="str">
        <f t="shared" si="14"/>
        <v>66</v>
      </c>
      <c r="B134" s="3">
        <f t="shared" si="15"/>
        <v>11</v>
      </c>
      <c r="D134" s="74">
        <f t="shared" si="16"/>
        <v>66</v>
      </c>
      <c r="E134" s="74" t="str">
        <f t="shared" si="17"/>
        <v>66</v>
      </c>
      <c r="J134" s="64" t="str">
        <f t="shared" si="12"/>
        <v/>
      </c>
      <c r="N134" s="2" t="str">
        <f t="shared" si="13"/>
        <v/>
      </c>
      <c r="V134">
        <v>125</v>
      </c>
      <c r="W134" t="str">
        <f t="shared" si="9"/>
        <v/>
      </c>
    </row>
    <row r="135" spans="1:23" x14ac:dyDescent="0.25">
      <c r="A135" s="2" t="str">
        <f t="shared" si="14"/>
        <v>67</v>
      </c>
      <c r="B135" s="3">
        <f t="shared" si="15"/>
        <v>11</v>
      </c>
      <c r="D135" s="74">
        <f t="shared" si="16"/>
        <v>67</v>
      </c>
      <c r="E135" s="74" t="str">
        <f t="shared" si="17"/>
        <v>67</v>
      </c>
      <c r="J135" s="64" t="str">
        <f t="shared" si="12"/>
        <v/>
      </c>
      <c r="N135" s="2" t="str">
        <f t="shared" si="13"/>
        <v/>
      </c>
      <c r="V135">
        <v>126</v>
      </c>
      <c r="W135" t="str">
        <f t="shared" si="9"/>
        <v/>
      </c>
    </row>
    <row r="136" spans="1:23" x14ac:dyDescent="0.25">
      <c r="A136" s="2" t="str">
        <f t="shared" si="14"/>
        <v>68</v>
      </c>
      <c r="B136" s="3">
        <f t="shared" si="15"/>
        <v>11</v>
      </c>
      <c r="D136" s="74">
        <f t="shared" si="16"/>
        <v>68</v>
      </c>
      <c r="E136" s="74" t="str">
        <f t="shared" si="17"/>
        <v>68</v>
      </c>
      <c r="J136" s="64" t="str">
        <f t="shared" si="12"/>
        <v/>
      </c>
      <c r="N136" s="2" t="str">
        <f t="shared" si="13"/>
        <v/>
      </c>
      <c r="V136">
        <v>127</v>
      </c>
      <c r="W136" t="str">
        <f t="shared" si="9"/>
        <v/>
      </c>
    </row>
    <row r="137" spans="1:23" x14ac:dyDescent="0.25">
      <c r="A137" s="2" t="str">
        <f t="shared" si="14"/>
        <v>69</v>
      </c>
      <c r="B137" s="3">
        <f t="shared" si="15"/>
        <v>11</v>
      </c>
      <c r="D137" s="74">
        <f t="shared" si="16"/>
        <v>69</v>
      </c>
      <c r="E137" s="74" t="str">
        <f t="shared" si="17"/>
        <v>69</v>
      </c>
      <c r="J137" s="64" t="str">
        <f t="shared" si="12"/>
        <v/>
      </c>
      <c r="N137" s="2" t="str">
        <f t="shared" si="13"/>
        <v/>
      </c>
      <c r="V137">
        <v>128</v>
      </c>
      <c r="W137" t="str">
        <f t="shared" si="9"/>
        <v/>
      </c>
    </row>
    <row r="138" spans="1:23" x14ac:dyDescent="0.25">
      <c r="A138" s="2" t="str">
        <f t="shared" si="14"/>
        <v>70</v>
      </c>
      <c r="B138" s="3">
        <f t="shared" si="15"/>
        <v>11</v>
      </c>
      <c r="D138" s="74">
        <f t="shared" si="16"/>
        <v>70</v>
      </c>
      <c r="E138" s="74" t="str">
        <f t="shared" si="17"/>
        <v>70</v>
      </c>
      <c r="J138" s="64" t="str">
        <f t="shared" si="12"/>
        <v/>
      </c>
      <c r="N138" s="2" t="str">
        <f t="shared" si="13"/>
        <v/>
      </c>
      <c r="V138">
        <v>129</v>
      </c>
      <c r="W138" t="str">
        <f t="shared" ref="W138:W201" si="18">IFERROR((IF(VLOOKUP(V138,$B:$C,2,0)="","",VLOOKUP(V138,$B:$C,2,0))),"")</f>
        <v/>
      </c>
    </row>
    <row r="139" spans="1:23" x14ac:dyDescent="0.25">
      <c r="A139" s="2" t="str">
        <f t="shared" si="14"/>
        <v>71</v>
      </c>
      <c r="B139" s="3">
        <f t="shared" si="15"/>
        <v>11</v>
      </c>
      <c r="D139" s="74">
        <f t="shared" si="16"/>
        <v>71</v>
      </c>
      <c r="E139" s="74" t="str">
        <f t="shared" si="17"/>
        <v>71</v>
      </c>
      <c r="J139" s="64" t="str">
        <f t="shared" ref="J139:J202" si="19">IF(AND(G139="",I139=""),"",IF(AND(G139="",I139&lt;&gt;""),I139,IF(I139="","",(I139/F139*G139))))</f>
        <v/>
      </c>
      <c r="N139" s="2" t="str">
        <f t="shared" ref="N139:N202" si="20">IF(H139="","",H139&amp;" :"&amp;" "&amp;IF(J139="","",ROUND(J139,1))&amp;" "&amp;K139)</f>
        <v/>
      </c>
      <c r="V139">
        <v>130</v>
      </c>
      <c r="W139" t="str">
        <f t="shared" si="18"/>
        <v/>
      </c>
    </row>
    <row r="140" spans="1:23" x14ac:dyDescent="0.25">
      <c r="A140" s="2" t="str">
        <f t="shared" ref="A140:A203" si="21">D140&amp;C140</f>
        <v>72</v>
      </c>
      <c r="B140" s="3">
        <f t="shared" si="15"/>
        <v>11</v>
      </c>
      <c r="D140" s="74">
        <f t="shared" si="16"/>
        <v>72</v>
      </c>
      <c r="E140" s="74" t="str">
        <f t="shared" si="17"/>
        <v>72</v>
      </c>
      <c r="J140" s="64" t="str">
        <f t="shared" si="19"/>
        <v/>
      </c>
      <c r="N140" s="2" t="str">
        <f t="shared" si="20"/>
        <v/>
      </c>
      <c r="V140">
        <v>131</v>
      </c>
      <c r="W140" t="str">
        <f t="shared" si="18"/>
        <v/>
      </c>
    </row>
    <row r="141" spans="1:23" x14ac:dyDescent="0.25">
      <c r="A141" s="2" t="str">
        <f t="shared" si="21"/>
        <v>73</v>
      </c>
      <c r="B141" s="3">
        <f t="shared" si="15"/>
        <v>11</v>
      </c>
      <c r="D141" s="74">
        <f t="shared" si="16"/>
        <v>73</v>
      </c>
      <c r="E141" s="74" t="str">
        <f t="shared" si="17"/>
        <v>73</v>
      </c>
      <c r="J141" s="64" t="str">
        <f t="shared" si="19"/>
        <v/>
      </c>
      <c r="N141" s="2" t="str">
        <f t="shared" si="20"/>
        <v/>
      </c>
      <c r="V141">
        <v>132</v>
      </c>
      <c r="W141" t="str">
        <f t="shared" si="18"/>
        <v/>
      </c>
    </row>
    <row r="142" spans="1:23" x14ac:dyDescent="0.25">
      <c r="A142" s="2" t="str">
        <f t="shared" si="21"/>
        <v>74</v>
      </c>
      <c r="B142" s="3">
        <f t="shared" si="15"/>
        <v>11</v>
      </c>
      <c r="D142" s="74">
        <f t="shared" si="16"/>
        <v>74</v>
      </c>
      <c r="E142" s="74" t="str">
        <f t="shared" si="17"/>
        <v>74</v>
      </c>
      <c r="J142" s="64" t="str">
        <f t="shared" si="19"/>
        <v/>
      </c>
      <c r="N142" s="2" t="str">
        <f t="shared" si="20"/>
        <v/>
      </c>
      <c r="V142">
        <v>133</v>
      </c>
      <c r="W142" t="str">
        <f t="shared" si="18"/>
        <v/>
      </c>
    </row>
    <row r="143" spans="1:23" x14ac:dyDescent="0.25">
      <c r="A143" s="2" t="str">
        <f t="shared" si="21"/>
        <v>75</v>
      </c>
      <c r="B143" s="3">
        <f t="shared" si="15"/>
        <v>11</v>
      </c>
      <c r="D143" s="74">
        <f t="shared" si="16"/>
        <v>75</v>
      </c>
      <c r="E143" s="74" t="str">
        <f t="shared" si="17"/>
        <v>75</v>
      </c>
      <c r="J143" s="64" t="str">
        <f t="shared" si="19"/>
        <v/>
      </c>
      <c r="N143" s="2" t="str">
        <f t="shared" si="20"/>
        <v/>
      </c>
      <c r="V143">
        <v>134</v>
      </c>
      <c r="W143" t="str">
        <f t="shared" si="18"/>
        <v/>
      </c>
    </row>
    <row r="144" spans="1:23" x14ac:dyDescent="0.25">
      <c r="A144" s="2" t="str">
        <f t="shared" si="21"/>
        <v>76</v>
      </c>
      <c r="B144" s="3">
        <f t="shared" si="15"/>
        <v>11</v>
      </c>
      <c r="D144" s="74">
        <f t="shared" si="16"/>
        <v>76</v>
      </c>
      <c r="E144" s="74" t="str">
        <f t="shared" si="17"/>
        <v>76</v>
      </c>
      <c r="J144" s="64" t="str">
        <f t="shared" si="19"/>
        <v/>
      </c>
      <c r="N144" s="2" t="str">
        <f t="shared" si="20"/>
        <v/>
      </c>
      <c r="V144">
        <v>135</v>
      </c>
      <c r="W144" t="str">
        <f t="shared" si="18"/>
        <v/>
      </c>
    </row>
    <row r="145" spans="1:23" x14ac:dyDescent="0.25">
      <c r="A145" s="2" t="str">
        <f t="shared" si="21"/>
        <v>77</v>
      </c>
      <c r="B145" s="3">
        <f t="shared" si="15"/>
        <v>11</v>
      </c>
      <c r="D145" s="74">
        <f t="shared" si="16"/>
        <v>77</v>
      </c>
      <c r="E145" s="74" t="str">
        <f t="shared" si="17"/>
        <v>77</v>
      </c>
      <c r="J145" s="64" t="str">
        <f t="shared" si="19"/>
        <v/>
      </c>
      <c r="N145" s="2" t="str">
        <f t="shared" si="20"/>
        <v/>
      </c>
      <c r="V145">
        <v>136</v>
      </c>
      <c r="W145" t="str">
        <f t="shared" si="18"/>
        <v/>
      </c>
    </row>
    <row r="146" spans="1:23" x14ac:dyDescent="0.25">
      <c r="A146" s="2" t="str">
        <f t="shared" si="21"/>
        <v>78</v>
      </c>
      <c r="B146" s="3">
        <f t="shared" si="15"/>
        <v>11</v>
      </c>
      <c r="D146" s="74">
        <f t="shared" si="16"/>
        <v>78</v>
      </c>
      <c r="E146" s="74" t="str">
        <f t="shared" si="17"/>
        <v>78</v>
      </c>
      <c r="J146" s="64" t="str">
        <f t="shared" si="19"/>
        <v/>
      </c>
      <c r="N146" s="2" t="str">
        <f t="shared" si="20"/>
        <v/>
      </c>
      <c r="V146">
        <v>137</v>
      </c>
      <c r="W146" t="str">
        <f t="shared" si="18"/>
        <v/>
      </c>
    </row>
    <row r="147" spans="1:23" x14ac:dyDescent="0.25">
      <c r="A147" s="2" t="str">
        <f t="shared" si="21"/>
        <v>79</v>
      </c>
      <c r="B147" s="3">
        <f t="shared" si="15"/>
        <v>11</v>
      </c>
      <c r="D147" s="74">
        <f t="shared" si="16"/>
        <v>79</v>
      </c>
      <c r="E147" s="74" t="str">
        <f t="shared" si="17"/>
        <v>79</v>
      </c>
      <c r="J147" s="64" t="str">
        <f t="shared" si="19"/>
        <v/>
      </c>
      <c r="N147" s="2" t="str">
        <f t="shared" si="20"/>
        <v/>
      </c>
      <c r="V147">
        <v>138</v>
      </c>
      <c r="W147" t="str">
        <f t="shared" si="18"/>
        <v/>
      </c>
    </row>
    <row r="148" spans="1:23" x14ac:dyDescent="0.25">
      <c r="A148" s="2" t="str">
        <f t="shared" si="21"/>
        <v>80</v>
      </c>
      <c r="B148" s="3">
        <f t="shared" si="15"/>
        <v>11</v>
      </c>
      <c r="D148" s="74">
        <f t="shared" si="16"/>
        <v>80</v>
      </c>
      <c r="E148" s="74" t="str">
        <f t="shared" si="17"/>
        <v>80</v>
      </c>
      <c r="J148" s="64" t="str">
        <f t="shared" si="19"/>
        <v/>
      </c>
      <c r="N148" s="2" t="str">
        <f t="shared" si="20"/>
        <v/>
      </c>
      <c r="V148">
        <v>139</v>
      </c>
      <c r="W148" t="str">
        <f t="shared" si="18"/>
        <v/>
      </c>
    </row>
    <row r="149" spans="1:23" x14ac:dyDescent="0.25">
      <c r="A149" s="2" t="str">
        <f t="shared" si="21"/>
        <v>81</v>
      </c>
      <c r="B149" s="3">
        <f t="shared" si="15"/>
        <v>11</v>
      </c>
      <c r="D149" s="74">
        <f t="shared" si="16"/>
        <v>81</v>
      </c>
      <c r="E149" s="74" t="str">
        <f t="shared" si="17"/>
        <v>81</v>
      </c>
      <c r="J149" s="64" t="str">
        <f t="shared" si="19"/>
        <v/>
      </c>
      <c r="N149" s="2" t="str">
        <f t="shared" si="20"/>
        <v/>
      </c>
      <c r="V149">
        <v>140</v>
      </c>
      <c r="W149" t="str">
        <f t="shared" si="18"/>
        <v/>
      </c>
    </row>
    <row r="150" spans="1:23" x14ac:dyDescent="0.25">
      <c r="A150" s="2" t="str">
        <f t="shared" si="21"/>
        <v>82</v>
      </c>
      <c r="B150" s="3">
        <f t="shared" si="15"/>
        <v>11</v>
      </c>
      <c r="D150" s="74">
        <f t="shared" si="16"/>
        <v>82</v>
      </c>
      <c r="E150" s="74" t="str">
        <f t="shared" si="17"/>
        <v>82</v>
      </c>
      <c r="J150" s="64" t="str">
        <f t="shared" si="19"/>
        <v/>
      </c>
      <c r="N150" s="2" t="str">
        <f t="shared" si="20"/>
        <v/>
      </c>
      <c r="V150">
        <v>141</v>
      </c>
      <c r="W150" t="str">
        <f t="shared" si="18"/>
        <v/>
      </c>
    </row>
    <row r="151" spans="1:23" x14ac:dyDescent="0.25">
      <c r="A151" s="2" t="str">
        <f t="shared" si="21"/>
        <v>83</v>
      </c>
      <c r="B151" s="3">
        <f t="shared" si="15"/>
        <v>11</v>
      </c>
      <c r="D151" s="74">
        <f t="shared" si="16"/>
        <v>83</v>
      </c>
      <c r="E151" s="74" t="str">
        <f t="shared" si="17"/>
        <v>83</v>
      </c>
      <c r="J151" s="64" t="str">
        <f t="shared" si="19"/>
        <v/>
      </c>
      <c r="N151" s="2" t="str">
        <f t="shared" si="20"/>
        <v/>
      </c>
      <c r="V151">
        <v>142</v>
      </c>
      <c r="W151" t="str">
        <f t="shared" si="18"/>
        <v/>
      </c>
    </row>
    <row r="152" spans="1:23" x14ac:dyDescent="0.25">
      <c r="A152" s="2" t="str">
        <f t="shared" si="21"/>
        <v>84</v>
      </c>
      <c r="B152" s="3">
        <f t="shared" si="15"/>
        <v>11</v>
      </c>
      <c r="D152" s="74">
        <f t="shared" si="16"/>
        <v>84</v>
      </c>
      <c r="E152" s="74" t="str">
        <f t="shared" si="17"/>
        <v>84</v>
      </c>
      <c r="J152" s="64" t="str">
        <f t="shared" si="19"/>
        <v/>
      </c>
      <c r="N152" s="2" t="str">
        <f t="shared" si="20"/>
        <v/>
      </c>
      <c r="V152">
        <v>143</v>
      </c>
      <c r="W152" t="str">
        <f t="shared" si="18"/>
        <v/>
      </c>
    </row>
    <row r="153" spans="1:23" x14ac:dyDescent="0.25">
      <c r="A153" s="2" t="str">
        <f t="shared" si="21"/>
        <v>85</v>
      </c>
      <c r="B153" s="3">
        <f t="shared" si="15"/>
        <v>11</v>
      </c>
      <c r="D153" s="74">
        <f t="shared" si="16"/>
        <v>85</v>
      </c>
      <c r="E153" s="74" t="str">
        <f t="shared" si="17"/>
        <v>85</v>
      </c>
      <c r="J153" s="64" t="str">
        <f t="shared" si="19"/>
        <v/>
      </c>
      <c r="N153" s="2" t="str">
        <f t="shared" si="20"/>
        <v/>
      </c>
      <c r="V153">
        <v>144</v>
      </c>
      <c r="W153" t="str">
        <f t="shared" si="18"/>
        <v/>
      </c>
    </row>
    <row r="154" spans="1:23" x14ac:dyDescent="0.25">
      <c r="A154" s="2" t="str">
        <f t="shared" si="21"/>
        <v>86</v>
      </c>
      <c r="B154" s="3">
        <f t="shared" si="15"/>
        <v>11</v>
      </c>
      <c r="D154" s="74">
        <f t="shared" si="16"/>
        <v>86</v>
      </c>
      <c r="E154" s="74" t="str">
        <f t="shared" si="17"/>
        <v>86</v>
      </c>
      <c r="J154" s="64" t="str">
        <f t="shared" si="19"/>
        <v/>
      </c>
      <c r="N154" s="2" t="str">
        <f t="shared" si="20"/>
        <v/>
      </c>
      <c r="V154">
        <v>145</v>
      </c>
      <c r="W154" t="str">
        <f t="shared" si="18"/>
        <v/>
      </c>
    </row>
    <row r="155" spans="1:23" x14ac:dyDescent="0.25">
      <c r="A155" s="2" t="str">
        <f t="shared" si="21"/>
        <v>87</v>
      </c>
      <c r="B155" s="3">
        <f t="shared" si="15"/>
        <v>11</v>
      </c>
      <c r="D155" s="74">
        <f t="shared" si="16"/>
        <v>87</v>
      </c>
      <c r="E155" s="74" t="str">
        <f t="shared" si="17"/>
        <v>87</v>
      </c>
      <c r="J155" s="64" t="str">
        <f t="shared" si="19"/>
        <v/>
      </c>
      <c r="N155" s="2" t="str">
        <f t="shared" si="20"/>
        <v/>
      </c>
      <c r="V155">
        <v>146</v>
      </c>
      <c r="W155" t="str">
        <f t="shared" si="18"/>
        <v/>
      </c>
    </row>
    <row r="156" spans="1:23" x14ac:dyDescent="0.25">
      <c r="A156" s="2" t="str">
        <f t="shared" si="21"/>
        <v>88</v>
      </c>
      <c r="B156" s="3">
        <f t="shared" si="15"/>
        <v>11</v>
      </c>
      <c r="D156" s="74">
        <f t="shared" si="16"/>
        <v>88</v>
      </c>
      <c r="E156" s="74" t="str">
        <f t="shared" si="17"/>
        <v>88</v>
      </c>
      <c r="J156" s="64" t="str">
        <f t="shared" si="19"/>
        <v/>
      </c>
      <c r="N156" s="2" t="str">
        <f t="shared" si="20"/>
        <v/>
      </c>
      <c r="V156">
        <v>147</v>
      </c>
      <c r="W156" t="str">
        <f t="shared" si="18"/>
        <v/>
      </c>
    </row>
    <row r="157" spans="1:23" x14ac:dyDescent="0.25">
      <c r="A157" s="2" t="str">
        <f t="shared" si="21"/>
        <v>89</v>
      </c>
      <c r="B157" s="3">
        <f t="shared" si="15"/>
        <v>11</v>
      </c>
      <c r="D157" s="74">
        <f t="shared" si="16"/>
        <v>89</v>
      </c>
      <c r="E157" s="74" t="str">
        <f t="shared" si="17"/>
        <v>89</v>
      </c>
      <c r="J157" s="64" t="str">
        <f t="shared" si="19"/>
        <v/>
      </c>
      <c r="N157" s="2" t="str">
        <f t="shared" si="20"/>
        <v/>
      </c>
      <c r="V157">
        <v>148</v>
      </c>
      <c r="W157" t="str">
        <f t="shared" si="18"/>
        <v/>
      </c>
    </row>
    <row r="158" spans="1:23" x14ac:dyDescent="0.25">
      <c r="A158" s="2" t="str">
        <f t="shared" si="21"/>
        <v>90</v>
      </c>
      <c r="B158" s="3">
        <f t="shared" si="15"/>
        <v>11</v>
      </c>
      <c r="D158" s="74">
        <f t="shared" si="16"/>
        <v>90</v>
      </c>
      <c r="E158" s="74" t="str">
        <f t="shared" si="17"/>
        <v>90</v>
      </c>
      <c r="J158" s="64" t="str">
        <f t="shared" si="19"/>
        <v/>
      </c>
      <c r="N158" s="2" t="str">
        <f t="shared" si="20"/>
        <v/>
      </c>
      <c r="V158">
        <v>149</v>
      </c>
      <c r="W158" t="str">
        <f t="shared" si="18"/>
        <v/>
      </c>
    </row>
    <row r="159" spans="1:23" x14ac:dyDescent="0.25">
      <c r="A159" s="2" t="str">
        <f t="shared" si="21"/>
        <v>91</v>
      </c>
      <c r="B159" s="3">
        <f t="shared" si="15"/>
        <v>11</v>
      </c>
      <c r="D159" s="74">
        <f t="shared" si="16"/>
        <v>91</v>
      </c>
      <c r="E159" s="74" t="str">
        <f t="shared" si="17"/>
        <v>91</v>
      </c>
      <c r="J159" s="64" t="str">
        <f t="shared" si="19"/>
        <v/>
      </c>
      <c r="N159" s="2" t="str">
        <f t="shared" si="20"/>
        <v/>
      </c>
      <c r="V159">
        <v>150</v>
      </c>
      <c r="W159" t="str">
        <f t="shared" si="18"/>
        <v/>
      </c>
    </row>
    <row r="160" spans="1:23" x14ac:dyDescent="0.25">
      <c r="A160" s="2" t="str">
        <f t="shared" si="21"/>
        <v>92</v>
      </c>
      <c r="B160" s="3">
        <f t="shared" si="15"/>
        <v>11</v>
      </c>
      <c r="D160" s="74">
        <f t="shared" si="16"/>
        <v>92</v>
      </c>
      <c r="E160" s="74" t="str">
        <f t="shared" si="17"/>
        <v>92</v>
      </c>
      <c r="J160" s="64" t="str">
        <f t="shared" si="19"/>
        <v/>
      </c>
      <c r="N160" s="2" t="str">
        <f t="shared" si="20"/>
        <v/>
      </c>
      <c r="V160">
        <v>151</v>
      </c>
      <c r="W160" t="str">
        <f t="shared" si="18"/>
        <v/>
      </c>
    </row>
    <row r="161" spans="1:23" x14ac:dyDescent="0.25">
      <c r="A161" s="2" t="str">
        <f t="shared" si="21"/>
        <v>93</v>
      </c>
      <c r="B161" s="3">
        <f t="shared" si="15"/>
        <v>11</v>
      </c>
      <c r="D161" s="74">
        <f t="shared" si="16"/>
        <v>93</v>
      </c>
      <c r="E161" s="74" t="str">
        <f t="shared" si="17"/>
        <v>93</v>
      </c>
      <c r="J161" s="64" t="str">
        <f t="shared" si="19"/>
        <v/>
      </c>
      <c r="N161" s="2" t="str">
        <f t="shared" si="20"/>
        <v/>
      </c>
      <c r="V161">
        <v>152</v>
      </c>
      <c r="W161" t="str">
        <f t="shared" si="18"/>
        <v/>
      </c>
    </row>
    <row r="162" spans="1:23" x14ac:dyDescent="0.25">
      <c r="A162" s="2" t="str">
        <f t="shared" si="21"/>
        <v>94</v>
      </c>
      <c r="B162" s="3">
        <f t="shared" si="15"/>
        <v>11</v>
      </c>
      <c r="D162" s="74">
        <f t="shared" si="16"/>
        <v>94</v>
      </c>
      <c r="E162" s="74" t="str">
        <f t="shared" si="17"/>
        <v>94</v>
      </c>
      <c r="J162" s="64" t="str">
        <f t="shared" si="19"/>
        <v/>
      </c>
      <c r="N162" s="2" t="str">
        <f t="shared" si="20"/>
        <v/>
      </c>
      <c r="V162">
        <v>153</v>
      </c>
      <c r="W162" t="str">
        <f t="shared" si="18"/>
        <v/>
      </c>
    </row>
    <row r="163" spans="1:23" x14ac:dyDescent="0.25">
      <c r="A163" s="2" t="str">
        <f t="shared" si="21"/>
        <v>95</v>
      </c>
      <c r="B163" s="3">
        <f t="shared" si="15"/>
        <v>11</v>
      </c>
      <c r="D163" s="74">
        <f t="shared" si="16"/>
        <v>95</v>
      </c>
      <c r="E163" s="74" t="str">
        <f t="shared" si="17"/>
        <v>95</v>
      </c>
      <c r="J163" s="64" t="str">
        <f t="shared" si="19"/>
        <v/>
      </c>
      <c r="N163" s="2" t="str">
        <f t="shared" si="20"/>
        <v/>
      </c>
      <c r="V163">
        <v>154</v>
      </c>
      <c r="W163" t="str">
        <f t="shared" si="18"/>
        <v/>
      </c>
    </row>
    <row r="164" spans="1:23" x14ac:dyDescent="0.25">
      <c r="A164" s="2" t="str">
        <f t="shared" si="21"/>
        <v>96</v>
      </c>
      <c r="B164" s="3">
        <f t="shared" si="15"/>
        <v>11</v>
      </c>
      <c r="D164" s="74">
        <f t="shared" si="16"/>
        <v>96</v>
      </c>
      <c r="E164" s="74" t="str">
        <f t="shared" si="17"/>
        <v>96</v>
      </c>
      <c r="J164" s="64" t="str">
        <f t="shared" si="19"/>
        <v/>
      </c>
      <c r="N164" s="2" t="str">
        <f t="shared" si="20"/>
        <v/>
      </c>
      <c r="V164">
        <v>155</v>
      </c>
      <c r="W164" t="str">
        <f t="shared" si="18"/>
        <v/>
      </c>
    </row>
    <row r="165" spans="1:23" x14ac:dyDescent="0.25">
      <c r="A165" s="2" t="str">
        <f t="shared" si="21"/>
        <v>97</v>
      </c>
      <c r="B165" s="3">
        <f t="shared" si="15"/>
        <v>11</v>
      </c>
      <c r="D165" s="74">
        <f t="shared" si="16"/>
        <v>97</v>
      </c>
      <c r="E165" s="74" t="str">
        <f t="shared" si="17"/>
        <v>97</v>
      </c>
      <c r="J165" s="64" t="str">
        <f t="shared" si="19"/>
        <v/>
      </c>
      <c r="N165" s="2" t="str">
        <f t="shared" si="20"/>
        <v/>
      </c>
      <c r="V165">
        <v>156</v>
      </c>
      <c r="W165" t="str">
        <f t="shared" si="18"/>
        <v/>
      </c>
    </row>
    <row r="166" spans="1:23" x14ac:dyDescent="0.25">
      <c r="A166" s="2" t="str">
        <f t="shared" si="21"/>
        <v>98</v>
      </c>
      <c r="B166" s="3">
        <f t="shared" si="15"/>
        <v>11</v>
      </c>
      <c r="D166" s="74">
        <f t="shared" si="16"/>
        <v>98</v>
      </c>
      <c r="E166" s="74" t="str">
        <f t="shared" si="17"/>
        <v>98</v>
      </c>
      <c r="J166" s="64" t="str">
        <f t="shared" si="19"/>
        <v/>
      </c>
      <c r="N166" s="2" t="str">
        <f t="shared" si="20"/>
        <v/>
      </c>
      <c r="V166">
        <v>157</v>
      </c>
      <c r="W166" t="str">
        <f t="shared" si="18"/>
        <v/>
      </c>
    </row>
    <row r="167" spans="1:23" x14ac:dyDescent="0.25">
      <c r="A167" s="2" t="str">
        <f t="shared" si="21"/>
        <v>99</v>
      </c>
      <c r="B167" s="3">
        <f t="shared" si="15"/>
        <v>11</v>
      </c>
      <c r="D167" s="74">
        <f t="shared" si="16"/>
        <v>99</v>
      </c>
      <c r="E167" s="74" t="str">
        <f t="shared" si="17"/>
        <v>99</v>
      </c>
      <c r="J167" s="64" t="str">
        <f t="shared" si="19"/>
        <v/>
      </c>
      <c r="N167" s="2" t="str">
        <f t="shared" si="20"/>
        <v/>
      </c>
      <c r="V167">
        <v>158</v>
      </c>
      <c r="W167" t="str">
        <f t="shared" si="18"/>
        <v/>
      </c>
    </row>
    <row r="168" spans="1:23" x14ac:dyDescent="0.25">
      <c r="A168" s="2" t="str">
        <f t="shared" si="21"/>
        <v>100</v>
      </c>
      <c r="B168" s="3">
        <f t="shared" si="15"/>
        <v>11</v>
      </c>
      <c r="D168" s="74">
        <f t="shared" si="16"/>
        <v>100</v>
      </c>
      <c r="E168" s="74" t="str">
        <f t="shared" si="17"/>
        <v>100</v>
      </c>
      <c r="J168" s="64" t="str">
        <f t="shared" si="19"/>
        <v/>
      </c>
      <c r="N168" s="2" t="str">
        <f t="shared" si="20"/>
        <v/>
      </c>
      <c r="V168">
        <v>159</v>
      </c>
      <c r="W168" t="str">
        <f t="shared" si="18"/>
        <v/>
      </c>
    </row>
    <row r="169" spans="1:23" x14ac:dyDescent="0.25">
      <c r="A169" s="2" t="str">
        <f t="shared" si="21"/>
        <v>101</v>
      </c>
      <c r="B169" s="3">
        <f t="shared" si="15"/>
        <v>11</v>
      </c>
      <c r="D169" s="74">
        <f t="shared" si="16"/>
        <v>101</v>
      </c>
      <c r="E169" s="74" t="str">
        <f t="shared" si="17"/>
        <v>101</v>
      </c>
      <c r="J169" s="64" t="str">
        <f t="shared" si="19"/>
        <v/>
      </c>
      <c r="N169" s="2" t="str">
        <f t="shared" si="20"/>
        <v/>
      </c>
      <c r="V169">
        <v>160</v>
      </c>
      <c r="W169" t="str">
        <f t="shared" si="18"/>
        <v/>
      </c>
    </row>
    <row r="170" spans="1:23" x14ac:dyDescent="0.25">
      <c r="A170" s="2" t="str">
        <f t="shared" si="21"/>
        <v>102</v>
      </c>
      <c r="B170" s="3">
        <f t="shared" si="15"/>
        <v>11</v>
      </c>
      <c r="D170" s="74">
        <f t="shared" si="16"/>
        <v>102</v>
      </c>
      <c r="E170" s="74" t="str">
        <f t="shared" si="17"/>
        <v>102</v>
      </c>
      <c r="J170" s="64" t="str">
        <f t="shared" si="19"/>
        <v/>
      </c>
      <c r="N170" s="2" t="str">
        <f t="shared" si="20"/>
        <v/>
      </c>
      <c r="V170">
        <v>161</v>
      </c>
      <c r="W170" t="str">
        <f t="shared" si="18"/>
        <v/>
      </c>
    </row>
    <row r="171" spans="1:23" x14ac:dyDescent="0.25">
      <c r="A171" s="2" t="str">
        <f t="shared" si="21"/>
        <v>103</v>
      </c>
      <c r="B171" s="3">
        <f t="shared" si="15"/>
        <v>11</v>
      </c>
      <c r="D171" s="74">
        <f t="shared" si="16"/>
        <v>103</v>
      </c>
      <c r="E171" s="74" t="str">
        <f t="shared" si="17"/>
        <v>103</v>
      </c>
      <c r="J171" s="64" t="str">
        <f t="shared" si="19"/>
        <v/>
      </c>
      <c r="N171" s="2" t="str">
        <f t="shared" si="20"/>
        <v/>
      </c>
      <c r="V171">
        <v>162</v>
      </c>
      <c r="W171" t="str">
        <f t="shared" si="18"/>
        <v/>
      </c>
    </row>
    <row r="172" spans="1:23" x14ac:dyDescent="0.25">
      <c r="A172" s="2" t="str">
        <f t="shared" si="21"/>
        <v>104</v>
      </c>
      <c r="B172" s="3">
        <f t="shared" si="15"/>
        <v>11</v>
      </c>
      <c r="D172" s="74">
        <f t="shared" si="16"/>
        <v>104</v>
      </c>
      <c r="E172" s="74" t="str">
        <f t="shared" si="17"/>
        <v>104</v>
      </c>
      <c r="J172" s="64" t="str">
        <f t="shared" si="19"/>
        <v/>
      </c>
      <c r="N172" s="2" t="str">
        <f t="shared" si="20"/>
        <v/>
      </c>
      <c r="V172">
        <v>163</v>
      </c>
      <c r="W172" t="str">
        <f t="shared" si="18"/>
        <v/>
      </c>
    </row>
    <row r="173" spans="1:23" x14ac:dyDescent="0.25">
      <c r="A173" s="2" t="str">
        <f t="shared" si="21"/>
        <v>105</v>
      </c>
      <c r="B173" s="3">
        <f t="shared" ref="B173:B236" si="22">IF(C173=C172,B172,B172+1)</f>
        <v>11</v>
      </c>
      <c r="D173" s="74">
        <f t="shared" si="16"/>
        <v>105</v>
      </c>
      <c r="E173" s="74" t="str">
        <f t="shared" si="17"/>
        <v>105</v>
      </c>
      <c r="J173" s="64" t="str">
        <f t="shared" si="19"/>
        <v/>
      </c>
      <c r="N173" s="2" t="str">
        <f t="shared" si="20"/>
        <v/>
      </c>
      <c r="V173">
        <v>164</v>
      </c>
      <c r="W173" t="str">
        <f t="shared" si="18"/>
        <v/>
      </c>
    </row>
    <row r="174" spans="1:23" x14ac:dyDescent="0.25">
      <c r="A174" s="2" t="str">
        <f t="shared" si="21"/>
        <v>106</v>
      </c>
      <c r="B174" s="3">
        <f t="shared" si="22"/>
        <v>11</v>
      </c>
      <c r="D174" s="74">
        <f t="shared" si="16"/>
        <v>106</v>
      </c>
      <c r="E174" s="74" t="str">
        <f t="shared" si="17"/>
        <v>106</v>
      </c>
      <c r="J174" s="64" t="str">
        <f t="shared" si="19"/>
        <v/>
      </c>
      <c r="N174" s="2" t="str">
        <f t="shared" si="20"/>
        <v/>
      </c>
      <c r="V174">
        <v>165</v>
      </c>
      <c r="W174" t="str">
        <f t="shared" si="18"/>
        <v/>
      </c>
    </row>
    <row r="175" spans="1:23" x14ac:dyDescent="0.25">
      <c r="A175" s="2" t="str">
        <f t="shared" si="21"/>
        <v>107</v>
      </c>
      <c r="B175" s="3">
        <f t="shared" si="22"/>
        <v>11</v>
      </c>
      <c r="D175" s="74">
        <f t="shared" si="16"/>
        <v>107</v>
      </c>
      <c r="E175" s="74" t="str">
        <f t="shared" si="17"/>
        <v>107</v>
      </c>
      <c r="J175" s="64" t="str">
        <f t="shared" si="19"/>
        <v/>
      </c>
      <c r="N175" s="2" t="str">
        <f t="shared" si="20"/>
        <v/>
      </c>
      <c r="V175">
        <v>166</v>
      </c>
      <c r="W175" t="str">
        <f t="shared" si="18"/>
        <v/>
      </c>
    </row>
    <row r="176" spans="1:23" x14ac:dyDescent="0.25">
      <c r="A176" s="2" t="str">
        <f t="shared" si="21"/>
        <v>108</v>
      </c>
      <c r="B176" s="3">
        <f t="shared" si="22"/>
        <v>11</v>
      </c>
      <c r="D176" s="74">
        <f t="shared" si="16"/>
        <v>108</v>
      </c>
      <c r="E176" s="74" t="str">
        <f t="shared" si="17"/>
        <v>108</v>
      </c>
      <c r="J176" s="64" t="str">
        <f t="shared" si="19"/>
        <v/>
      </c>
      <c r="N176" s="2" t="str">
        <f t="shared" si="20"/>
        <v/>
      </c>
      <c r="V176">
        <v>167</v>
      </c>
      <c r="W176" t="str">
        <f t="shared" si="18"/>
        <v/>
      </c>
    </row>
    <row r="177" spans="1:23" x14ac:dyDescent="0.25">
      <c r="A177" s="2" t="str">
        <f t="shared" si="21"/>
        <v>109</v>
      </c>
      <c r="B177" s="3">
        <f t="shared" si="22"/>
        <v>11</v>
      </c>
      <c r="D177" s="74">
        <f t="shared" si="16"/>
        <v>109</v>
      </c>
      <c r="E177" s="74" t="str">
        <f t="shared" si="17"/>
        <v>109</v>
      </c>
      <c r="J177" s="64" t="str">
        <f t="shared" si="19"/>
        <v/>
      </c>
      <c r="N177" s="2" t="str">
        <f t="shared" si="20"/>
        <v/>
      </c>
      <c r="V177">
        <v>168</v>
      </c>
      <c r="W177" t="str">
        <f t="shared" si="18"/>
        <v/>
      </c>
    </row>
    <row r="178" spans="1:23" x14ac:dyDescent="0.25">
      <c r="A178" s="2" t="str">
        <f t="shared" si="21"/>
        <v>110</v>
      </c>
      <c r="B178" s="3">
        <f t="shared" si="22"/>
        <v>11</v>
      </c>
      <c r="D178" s="74">
        <f t="shared" si="16"/>
        <v>110</v>
      </c>
      <c r="E178" s="74" t="str">
        <f t="shared" si="17"/>
        <v>110</v>
      </c>
      <c r="J178" s="64" t="str">
        <f t="shared" si="19"/>
        <v/>
      </c>
      <c r="N178" s="2" t="str">
        <f t="shared" si="20"/>
        <v/>
      </c>
      <c r="V178">
        <v>169</v>
      </c>
      <c r="W178" t="str">
        <f t="shared" si="18"/>
        <v/>
      </c>
    </row>
    <row r="179" spans="1:23" x14ac:dyDescent="0.25">
      <c r="A179" s="2" t="str">
        <f t="shared" si="21"/>
        <v>111</v>
      </c>
      <c r="B179" s="3">
        <f t="shared" si="22"/>
        <v>11</v>
      </c>
      <c r="D179" s="74">
        <f t="shared" si="16"/>
        <v>111</v>
      </c>
      <c r="E179" s="74" t="str">
        <f t="shared" si="17"/>
        <v>111</v>
      </c>
      <c r="J179" s="64" t="str">
        <f t="shared" si="19"/>
        <v/>
      </c>
      <c r="N179" s="2" t="str">
        <f t="shared" si="20"/>
        <v/>
      </c>
      <c r="V179">
        <v>170</v>
      </c>
      <c r="W179" t="str">
        <f t="shared" si="18"/>
        <v/>
      </c>
    </row>
    <row r="180" spans="1:23" x14ac:dyDescent="0.25">
      <c r="A180" s="2" t="str">
        <f t="shared" si="21"/>
        <v>112</v>
      </c>
      <c r="B180" s="3">
        <f t="shared" si="22"/>
        <v>11</v>
      </c>
      <c r="D180" s="74">
        <f t="shared" si="16"/>
        <v>112</v>
      </c>
      <c r="E180" s="74" t="str">
        <f t="shared" si="17"/>
        <v>112</v>
      </c>
      <c r="J180" s="64" t="str">
        <f t="shared" si="19"/>
        <v/>
      </c>
      <c r="N180" s="2" t="str">
        <f t="shared" si="20"/>
        <v/>
      </c>
      <c r="V180">
        <v>171</v>
      </c>
      <c r="W180" t="str">
        <f t="shared" si="18"/>
        <v/>
      </c>
    </row>
    <row r="181" spans="1:23" x14ac:dyDescent="0.25">
      <c r="A181" s="2" t="str">
        <f t="shared" si="21"/>
        <v>113</v>
      </c>
      <c r="B181" s="3">
        <f t="shared" si="22"/>
        <v>11</v>
      </c>
      <c r="D181" s="74">
        <f t="shared" si="16"/>
        <v>113</v>
      </c>
      <c r="E181" s="74" t="str">
        <f t="shared" si="17"/>
        <v>113</v>
      </c>
      <c r="J181" s="64" t="str">
        <f t="shared" si="19"/>
        <v/>
      </c>
      <c r="N181" s="2" t="str">
        <f t="shared" si="20"/>
        <v/>
      </c>
      <c r="V181">
        <v>172</v>
      </c>
      <c r="W181" t="str">
        <f t="shared" si="18"/>
        <v/>
      </c>
    </row>
    <row r="182" spans="1:23" x14ac:dyDescent="0.25">
      <c r="A182" s="2" t="str">
        <f t="shared" si="21"/>
        <v>114</v>
      </c>
      <c r="B182" s="3">
        <f t="shared" si="22"/>
        <v>11</v>
      </c>
      <c r="D182" s="74">
        <f t="shared" si="16"/>
        <v>114</v>
      </c>
      <c r="E182" s="74" t="str">
        <f t="shared" si="17"/>
        <v>114</v>
      </c>
      <c r="J182" s="64" t="str">
        <f t="shared" si="19"/>
        <v/>
      </c>
      <c r="N182" s="2" t="str">
        <f t="shared" si="20"/>
        <v/>
      </c>
      <c r="V182">
        <v>173</v>
      </c>
      <c r="W182" t="str">
        <f t="shared" si="18"/>
        <v/>
      </c>
    </row>
    <row r="183" spans="1:23" x14ac:dyDescent="0.25">
      <c r="A183" s="2" t="str">
        <f t="shared" si="21"/>
        <v>115</v>
      </c>
      <c r="B183" s="3">
        <f t="shared" si="22"/>
        <v>11</v>
      </c>
      <c r="D183" s="74">
        <f t="shared" si="16"/>
        <v>115</v>
      </c>
      <c r="E183" s="74" t="str">
        <f t="shared" si="17"/>
        <v>115</v>
      </c>
      <c r="J183" s="64" t="str">
        <f t="shared" si="19"/>
        <v/>
      </c>
      <c r="N183" s="2" t="str">
        <f t="shared" si="20"/>
        <v/>
      </c>
      <c r="V183">
        <v>174</v>
      </c>
      <c r="W183" t="str">
        <f t="shared" si="18"/>
        <v/>
      </c>
    </row>
    <row r="184" spans="1:23" x14ac:dyDescent="0.25">
      <c r="A184" s="2" t="str">
        <f t="shared" si="21"/>
        <v>116</v>
      </c>
      <c r="B184" s="3">
        <f t="shared" si="22"/>
        <v>11</v>
      </c>
      <c r="D184" s="74">
        <f t="shared" si="16"/>
        <v>116</v>
      </c>
      <c r="E184" s="74" t="str">
        <f t="shared" si="17"/>
        <v>116</v>
      </c>
      <c r="J184" s="64" t="str">
        <f t="shared" si="19"/>
        <v/>
      </c>
      <c r="N184" s="2" t="str">
        <f t="shared" si="20"/>
        <v/>
      </c>
      <c r="V184">
        <v>175</v>
      </c>
      <c r="W184" t="str">
        <f t="shared" si="18"/>
        <v/>
      </c>
    </row>
    <row r="185" spans="1:23" x14ac:dyDescent="0.25">
      <c r="A185" s="2" t="str">
        <f t="shared" si="21"/>
        <v>117</v>
      </c>
      <c r="B185" s="3">
        <f t="shared" si="22"/>
        <v>11</v>
      </c>
      <c r="D185" s="74">
        <f t="shared" si="16"/>
        <v>117</v>
      </c>
      <c r="E185" s="74" t="str">
        <f t="shared" si="17"/>
        <v>117</v>
      </c>
      <c r="J185" s="64" t="str">
        <f t="shared" si="19"/>
        <v/>
      </c>
      <c r="N185" s="2" t="str">
        <f t="shared" si="20"/>
        <v/>
      </c>
      <c r="V185">
        <v>176</v>
      </c>
      <c r="W185" t="str">
        <f t="shared" si="18"/>
        <v/>
      </c>
    </row>
    <row r="186" spans="1:23" x14ac:dyDescent="0.25">
      <c r="A186" s="2" t="str">
        <f t="shared" si="21"/>
        <v>118</v>
      </c>
      <c r="B186" s="3">
        <f t="shared" si="22"/>
        <v>11</v>
      </c>
      <c r="D186" s="74">
        <f t="shared" si="16"/>
        <v>118</v>
      </c>
      <c r="E186" s="74" t="str">
        <f t="shared" si="17"/>
        <v>118</v>
      </c>
      <c r="J186" s="64" t="str">
        <f t="shared" si="19"/>
        <v/>
      </c>
      <c r="N186" s="2" t="str">
        <f t="shared" si="20"/>
        <v/>
      </c>
      <c r="V186">
        <v>177</v>
      </c>
      <c r="W186" t="str">
        <f t="shared" si="18"/>
        <v/>
      </c>
    </row>
    <row r="187" spans="1:23" x14ac:dyDescent="0.25">
      <c r="A187" s="2" t="str">
        <f t="shared" si="21"/>
        <v>119</v>
      </c>
      <c r="B187" s="3">
        <f t="shared" si="22"/>
        <v>11</v>
      </c>
      <c r="D187" s="74">
        <f t="shared" si="16"/>
        <v>119</v>
      </c>
      <c r="E187" s="74" t="str">
        <f t="shared" si="17"/>
        <v>119</v>
      </c>
      <c r="J187" s="64" t="str">
        <f t="shared" si="19"/>
        <v/>
      </c>
      <c r="N187" s="2" t="str">
        <f t="shared" si="20"/>
        <v/>
      </c>
      <c r="V187">
        <v>178</v>
      </c>
      <c r="W187" t="str">
        <f t="shared" si="18"/>
        <v/>
      </c>
    </row>
    <row r="188" spans="1:23" x14ac:dyDescent="0.25">
      <c r="A188" s="2" t="str">
        <f t="shared" si="21"/>
        <v>120</v>
      </c>
      <c r="B188" s="3">
        <f t="shared" si="22"/>
        <v>11</v>
      </c>
      <c r="D188" s="74">
        <f t="shared" si="16"/>
        <v>120</v>
      </c>
      <c r="E188" s="74" t="str">
        <f t="shared" si="17"/>
        <v>120</v>
      </c>
      <c r="J188" s="64" t="str">
        <f t="shared" si="19"/>
        <v/>
      </c>
      <c r="N188" s="2" t="str">
        <f t="shared" si="20"/>
        <v/>
      </c>
      <c r="V188">
        <v>179</v>
      </c>
      <c r="W188" t="str">
        <f t="shared" si="18"/>
        <v/>
      </c>
    </row>
    <row r="189" spans="1:23" x14ac:dyDescent="0.25">
      <c r="A189" s="2" t="str">
        <f t="shared" si="21"/>
        <v>121</v>
      </c>
      <c r="B189" s="3">
        <f t="shared" si="22"/>
        <v>11</v>
      </c>
      <c r="D189" s="74">
        <f t="shared" si="16"/>
        <v>121</v>
      </c>
      <c r="E189" s="74" t="str">
        <f t="shared" si="17"/>
        <v>121</v>
      </c>
      <c r="J189" s="64" t="str">
        <f t="shared" si="19"/>
        <v/>
      </c>
      <c r="N189" s="2" t="str">
        <f t="shared" si="20"/>
        <v/>
      </c>
      <c r="V189">
        <v>180</v>
      </c>
      <c r="W189" t="str">
        <f t="shared" si="18"/>
        <v/>
      </c>
    </row>
    <row r="190" spans="1:23" x14ac:dyDescent="0.25">
      <c r="A190" s="2" t="str">
        <f t="shared" si="21"/>
        <v>122</v>
      </c>
      <c r="B190" s="3">
        <f t="shared" si="22"/>
        <v>11</v>
      </c>
      <c r="D190" s="74">
        <f t="shared" si="16"/>
        <v>122</v>
      </c>
      <c r="E190" s="74" t="str">
        <f t="shared" si="17"/>
        <v>122</v>
      </c>
      <c r="J190" s="64" t="str">
        <f t="shared" si="19"/>
        <v/>
      </c>
      <c r="N190" s="2" t="str">
        <f t="shared" si="20"/>
        <v/>
      </c>
      <c r="V190">
        <v>181</v>
      </c>
      <c r="W190" t="str">
        <f t="shared" si="18"/>
        <v/>
      </c>
    </row>
    <row r="191" spans="1:23" x14ac:dyDescent="0.25">
      <c r="A191" s="2" t="str">
        <f t="shared" si="21"/>
        <v>123</v>
      </c>
      <c r="B191" s="3">
        <f t="shared" si="22"/>
        <v>11</v>
      </c>
      <c r="D191" s="74">
        <f t="shared" si="16"/>
        <v>123</v>
      </c>
      <c r="E191" s="74" t="str">
        <f t="shared" si="17"/>
        <v>123</v>
      </c>
      <c r="J191" s="64" t="str">
        <f t="shared" si="19"/>
        <v/>
      </c>
      <c r="N191" s="2" t="str">
        <f t="shared" si="20"/>
        <v/>
      </c>
      <c r="V191">
        <v>182</v>
      </c>
      <c r="W191" t="str">
        <f t="shared" si="18"/>
        <v/>
      </c>
    </row>
    <row r="192" spans="1:23" x14ac:dyDescent="0.25">
      <c r="A192" s="2" t="str">
        <f t="shared" si="21"/>
        <v>124</v>
      </c>
      <c r="B192" s="3">
        <f t="shared" si="22"/>
        <v>11</v>
      </c>
      <c r="D192" s="74">
        <f t="shared" si="16"/>
        <v>124</v>
      </c>
      <c r="E192" s="74" t="str">
        <f t="shared" si="17"/>
        <v>124</v>
      </c>
      <c r="J192" s="64" t="str">
        <f t="shared" si="19"/>
        <v/>
      </c>
      <c r="N192" s="2" t="str">
        <f t="shared" si="20"/>
        <v/>
      </c>
      <c r="V192">
        <v>183</v>
      </c>
      <c r="W192" t="str">
        <f t="shared" si="18"/>
        <v/>
      </c>
    </row>
    <row r="193" spans="1:23" x14ac:dyDescent="0.25">
      <c r="A193" s="2" t="str">
        <f t="shared" si="21"/>
        <v>125</v>
      </c>
      <c r="B193" s="3">
        <f t="shared" si="22"/>
        <v>11</v>
      </c>
      <c r="D193" s="74">
        <f t="shared" si="16"/>
        <v>125</v>
      </c>
      <c r="E193" s="74" t="str">
        <f t="shared" si="17"/>
        <v>125</v>
      </c>
      <c r="J193" s="64" t="str">
        <f t="shared" si="19"/>
        <v/>
      </c>
      <c r="N193" s="2" t="str">
        <f t="shared" si="20"/>
        <v/>
      </c>
      <c r="V193">
        <v>184</v>
      </c>
      <c r="W193" t="str">
        <f t="shared" si="18"/>
        <v/>
      </c>
    </row>
    <row r="194" spans="1:23" x14ac:dyDescent="0.25">
      <c r="A194" s="2" t="str">
        <f t="shared" si="21"/>
        <v>126</v>
      </c>
      <c r="B194" s="3">
        <f t="shared" si="22"/>
        <v>11</v>
      </c>
      <c r="D194" s="74">
        <f t="shared" si="16"/>
        <v>126</v>
      </c>
      <c r="E194" s="74" t="str">
        <f t="shared" si="17"/>
        <v>126</v>
      </c>
      <c r="J194" s="64" t="str">
        <f t="shared" si="19"/>
        <v/>
      </c>
      <c r="N194" s="2" t="str">
        <f t="shared" si="20"/>
        <v/>
      </c>
      <c r="V194">
        <v>185</v>
      </c>
      <c r="W194" t="str">
        <f t="shared" si="18"/>
        <v/>
      </c>
    </row>
    <row r="195" spans="1:23" x14ac:dyDescent="0.25">
      <c r="A195" s="2" t="str">
        <f t="shared" si="21"/>
        <v>127</v>
      </c>
      <c r="B195" s="3">
        <f t="shared" si="22"/>
        <v>11</v>
      </c>
      <c r="D195" s="74">
        <f t="shared" si="16"/>
        <v>127</v>
      </c>
      <c r="E195" s="74" t="str">
        <f t="shared" si="17"/>
        <v>127</v>
      </c>
      <c r="J195" s="64" t="str">
        <f t="shared" si="19"/>
        <v/>
      </c>
      <c r="N195" s="2" t="str">
        <f t="shared" si="20"/>
        <v/>
      </c>
      <c r="V195">
        <v>186</v>
      </c>
      <c r="W195" t="str">
        <f t="shared" si="18"/>
        <v/>
      </c>
    </row>
    <row r="196" spans="1:23" x14ac:dyDescent="0.25">
      <c r="A196" s="2" t="str">
        <f t="shared" si="21"/>
        <v>128</v>
      </c>
      <c r="B196" s="3">
        <f t="shared" si="22"/>
        <v>11</v>
      </c>
      <c r="D196" s="74">
        <f t="shared" si="16"/>
        <v>128</v>
      </c>
      <c r="E196" s="74" t="str">
        <f t="shared" si="17"/>
        <v>128</v>
      </c>
      <c r="J196" s="64" t="str">
        <f t="shared" si="19"/>
        <v/>
      </c>
      <c r="N196" s="2" t="str">
        <f t="shared" si="20"/>
        <v/>
      </c>
      <c r="V196">
        <v>187</v>
      </c>
      <c r="W196" t="str">
        <f t="shared" si="18"/>
        <v/>
      </c>
    </row>
    <row r="197" spans="1:23" x14ac:dyDescent="0.25">
      <c r="A197" s="2" t="str">
        <f t="shared" si="21"/>
        <v>129</v>
      </c>
      <c r="B197" s="3">
        <f t="shared" si="22"/>
        <v>11</v>
      </c>
      <c r="D197" s="74">
        <f t="shared" ref="D197:D260" si="23">IF(C197=C196,D196+1,1)</f>
        <v>129</v>
      </c>
      <c r="E197" s="74" t="str">
        <f t="shared" ref="E197:E260" si="24">D197&amp;C197</f>
        <v>129</v>
      </c>
      <c r="J197" s="64" t="str">
        <f t="shared" si="19"/>
        <v/>
      </c>
      <c r="N197" s="2" t="str">
        <f t="shared" si="20"/>
        <v/>
      </c>
      <c r="V197">
        <v>188</v>
      </c>
      <c r="W197" t="str">
        <f t="shared" si="18"/>
        <v/>
      </c>
    </row>
    <row r="198" spans="1:23" x14ac:dyDescent="0.25">
      <c r="A198" s="2" t="str">
        <f t="shared" si="21"/>
        <v>130</v>
      </c>
      <c r="B198" s="3">
        <f t="shared" si="22"/>
        <v>11</v>
      </c>
      <c r="D198" s="74">
        <f t="shared" si="23"/>
        <v>130</v>
      </c>
      <c r="E198" s="74" t="str">
        <f t="shared" si="24"/>
        <v>130</v>
      </c>
      <c r="J198" s="64" t="str">
        <f t="shared" si="19"/>
        <v/>
      </c>
      <c r="N198" s="2" t="str">
        <f t="shared" si="20"/>
        <v/>
      </c>
      <c r="V198">
        <v>189</v>
      </c>
      <c r="W198" t="str">
        <f t="shared" si="18"/>
        <v/>
      </c>
    </row>
    <row r="199" spans="1:23" x14ac:dyDescent="0.25">
      <c r="A199" s="2" t="str">
        <f t="shared" si="21"/>
        <v>131</v>
      </c>
      <c r="B199" s="3">
        <f t="shared" si="22"/>
        <v>11</v>
      </c>
      <c r="D199" s="74">
        <f t="shared" si="23"/>
        <v>131</v>
      </c>
      <c r="E199" s="74" t="str">
        <f t="shared" si="24"/>
        <v>131</v>
      </c>
      <c r="J199" s="64" t="str">
        <f t="shared" si="19"/>
        <v/>
      </c>
      <c r="N199" s="2" t="str">
        <f t="shared" si="20"/>
        <v/>
      </c>
      <c r="V199">
        <v>190</v>
      </c>
      <c r="W199" t="str">
        <f t="shared" si="18"/>
        <v/>
      </c>
    </row>
    <row r="200" spans="1:23" x14ac:dyDescent="0.25">
      <c r="A200" s="2" t="str">
        <f t="shared" si="21"/>
        <v>132</v>
      </c>
      <c r="B200" s="3">
        <f t="shared" si="22"/>
        <v>11</v>
      </c>
      <c r="D200" s="74">
        <f t="shared" si="23"/>
        <v>132</v>
      </c>
      <c r="E200" s="74" t="str">
        <f t="shared" si="24"/>
        <v>132</v>
      </c>
      <c r="J200" s="64" t="str">
        <f t="shared" si="19"/>
        <v/>
      </c>
      <c r="N200" s="2" t="str">
        <f t="shared" si="20"/>
        <v/>
      </c>
      <c r="V200">
        <v>191</v>
      </c>
      <c r="W200" t="str">
        <f t="shared" si="18"/>
        <v/>
      </c>
    </row>
    <row r="201" spans="1:23" x14ac:dyDescent="0.25">
      <c r="A201" s="2" t="str">
        <f t="shared" si="21"/>
        <v>133</v>
      </c>
      <c r="B201" s="3">
        <f t="shared" si="22"/>
        <v>11</v>
      </c>
      <c r="D201" s="74">
        <f t="shared" si="23"/>
        <v>133</v>
      </c>
      <c r="E201" s="74" t="str">
        <f t="shared" si="24"/>
        <v>133</v>
      </c>
      <c r="J201" s="64" t="str">
        <f t="shared" si="19"/>
        <v/>
      </c>
      <c r="N201" s="2" t="str">
        <f t="shared" si="20"/>
        <v/>
      </c>
      <c r="V201">
        <v>192</v>
      </c>
      <c r="W201" t="str">
        <f t="shared" si="18"/>
        <v/>
      </c>
    </row>
    <row r="202" spans="1:23" x14ac:dyDescent="0.25">
      <c r="A202" s="2" t="str">
        <f t="shared" si="21"/>
        <v>134</v>
      </c>
      <c r="B202" s="3">
        <f t="shared" si="22"/>
        <v>11</v>
      </c>
      <c r="D202" s="74">
        <f t="shared" si="23"/>
        <v>134</v>
      </c>
      <c r="E202" s="74" t="str">
        <f t="shared" si="24"/>
        <v>134</v>
      </c>
      <c r="J202" s="64" t="str">
        <f t="shared" si="19"/>
        <v/>
      </c>
      <c r="N202" s="2" t="str">
        <f t="shared" si="20"/>
        <v/>
      </c>
      <c r="V202">
        <v>193</v>
      </c>
      <c r="W202" t="str">
        <f t="shared" ref="W202:W265" si="25">IFERROR((IF(VLOOKUP(V202,$B:$C,2,0)="","",VLOOKUP(V202,$B:$C,2,0))),"")</f>
        <v/>
      </c>
    </row>
    <row r="203" spans="1:23" x14ac:dyDescent="0.25">
      <c r="A203" s="2" t="str">
        <f t="shared" si="21"/>
        <v>135</v>
      </c>
      <c r="B203" s="3">
        <f t="shared" si="22"/>
        <v>11</v>
      </c>
      <c r="D203" s="74">
        <f t="shared" si="23"/>
        <v>135</v>
      </c>
      <c r="E203" s="74" t="str">
        <f t="shared" si="24"/>
        <v>135</v>
      </c>
      <c r="J203" s="64" t="str">
        <f t="shared" ref="J203:J266" si="26">IF(AND(G203="",I203=""),"",IF(AND(G203="",I203&lt;&gt;""),I203,IF(I203="","",(I203/F203*G203))))</f>
        <v/>
      </c>
      <c r="N203" s="2" t="str">
        <f t="shared" ref="N203:N266" si="27">IF(H203="","",H203&amp;" :"&amp;" "&amp;IF(J203="","",ROUND(J203,1))&amp;" "&amp;K203)</f>
        <v/>
      </c>
      <c r="V203">
        <v>194</v>
      </c>
      <c r="W203" t="str">
        <f t="shared" si="25"/>
        <v/>
      </c>
    </row>
    <row r="204" spans="1:23" x14ac:dyDescent="0.25">
      <c r="A204" s="2" t="str">
        <f t="shared" ref="A204:A267" si="28">D204&amp;C204</f>
        <v>136</v>
      </c>
      <c r="B204" s="3">
        <f t="shared" si="22"/>
        <v>11</v>
      </c>
      <c r="D204" s="74">
        <f t="shared" si="23"/>
        <v>136</v>
      </c>
      <c r="E204" s="74" t="str">
        <f t="shared" si="24"/>
        <v>136</v>
      </c>
      <c r="J204" s="64" t="str">
        <f t="shared" si="26"/>
        <v/>
      </c>
      <c r="N204" s="2" t="str">
        <f t="shared" si="27"/>
        <v/>
      </c>
      <c r="V204">
        <v>195</v>
      </c>
      <c r="W204" t="str">
        <f t="shared" si="25"/>
        <v/>
      </c>
    </row>
    <row r="205" spans="1:23" x14ac:dyDescent="0.25">
      <c r="A205" s="2" t="str">
        <f t="shared" si="28"/>
        <v>137</v>
      </c>
      <c r="B205" s="3">
        <f t="shared" si="22"/>
        <v>11</v>
      </c>
      <c r="D205" s="74">
        <f t="shared" si="23"/>
        <v>137</v>
      </c>
      <c r="E205" s="74" t="str">
        <f t="shared" si="24"/>
        <v>137</v>
      </c>
      <c r="J205" s="64" t="str">
        <f t="shared" si="26"/>
        <v/>
      </c>
      <c r="N205" s="2" t="str">
        <f t="shared" si="27"/>
        <v/>
      </c>
      <c r="V205">
        <v>196</v>
      </c>
      <c r="W205" t="str">
        <f t="shared" si="25"/>
        <v/>
      </c>
    </row>
    <row r="206" spans="1:23" x14ac:dyDescent="0.25">
      <c r="A206" s="2" t="str">
        <f t="shared" si="28"/>
        <v>138</v>
      </c>
      <c r="B206" s="3">
        <f t="shared" si="22"/>
        <v>11</v>
      </c>
      <c r="D206" s="74">
        <f t="shared" si="23"/>
        <v>138</v>
      </c>
      <c r="E206" s="74" t="str">
        <f t="shared" si="24"/>
        <v>138</v>
      </c>
      <c r="J206" s="64" t="str">
        <f t="shared" si="26"/>
        <v/>
      </c>
      <c r="N206" s="2" t="str">
        <f t="shared" si="27"/>
        <v/>
      </c>
      <c r="V206">
        <v>197</v>
      </c>
      <c r="W206" t="str">
        <f t="shared" si="25"/>
        <v/>
      </c>
    </row>
    <row r="207" spans="1:23" x14ac:dyDescent="0.25">
      <c r="A207" s="2" t="str">
        <f t="shared" si="28"/>
        <v>139</v>
      </c>
      <c r="B207" s="3">
        <f t="shared" si="22"/>
        <v>11</v>
      </c>
      <c r="D207" s="74">
        <f t="shared" si="23"/>
        <v>139</v>
      </c>
      <c r="E207" s="74" t="str">
        <f t="shared" si="24"/>
        <v>139</v>
      </c>
      <c r="J207" s="64" t="str">
        <f t="shared" si="26"/>
        <v/>
      </c>
      <c r="N207" s="2" t="str">
        <f t="shared" si="27"/>
        <v/>
      </c>
      <c r="V207">
        <v>198</v>
      </c>
      <c r="W207" t="str">
        <f t="shared" si="25"/>
        <v/>
      </c>
    </row>
    <row r="208" spans="1:23" x14ac:dyDescent="0.25">
      <c r="A208" s="2" t="str">
        <f t="shared" si="28"/>
        <v>140</v>
      </c>
      <c r="B208" s="3">
        <f t="shared" si="22"/>
        <v>11</v>
      </c>
      <c r="D208" s="74">
        <f t="shared" si="23"/>
        <v>140</v>
      </c>
      <c r="E208" s="74" t="str">
        <f t="shared" si="24"/>
        <v>140</v>
      </c>
      <c r="J208" s="64" t="str">
        <f t="shared" si="26"/>
        <v/>
      </c>
      <c r="N208" s="2" t="str">
        <f t="shared" si="27"/>
        <v/>
      </c>
      <c r="V208">
        <v>199</v>
      </c>
      <c r="W208" t="str">
        <f t="shared" si="25"/>
        <v/>
      </c>
    </row>
    <row r="209" spans="1:23" x14ac:dyDescent="0.25">
      <c r="A209" s="2" t="str">
        <f t="shared" si="28"/>
        <v>141</v>
      </c>
      <c r="B209" s="3">
        <f t="shared" si="22"/>
        <v>11</v>
      </c>
      <c r="D209" s="74">
        <f t="shared" si="23"/>
        <v>141</v>
      </c>
      <c r="E209" s="74" t="str">
        <f t="shared" si="24"/>
        <v>141</v>
      </c>
      <c r="J209" s="64" t="str">
        <f t="shared" si="26"/>
        <v/>
      </c>
      <c r="N209" s="2" t="str">
        <f t="shared" si="27"/>
        <v/>
      </c>
      <c r="V209">
        <v>200</v>
      </c>
      <c r="W209" t="str">
        <f t="shared" si="25"/>
        <v/>
      </c>
    </row>
    <row r="210" spans="1:23" x14ac:dyDescent="0.25">
      <c r="A210" s="2" t="str">
        <f t="shared" si="28"/>
        <v>142</v>
      </c>
      <c r="B210" s="3">
        <f t="shared" si="22"/>
        <v>11</v>
      </c>
      <c r="D210" s="74">
        <f t="shared" si="23"/>
        <v>142</v>
      </c>
      <c r="E210" s="74" t="str">
        <f t="shared" si="24"/>
        <v>142</v>
      </c>
      <c r="J210" s="64" t="str">
        <f t="shared" si="26"/>
        <v/>
      </c>
      <c r="N210" s="2" t="str">
        <f t="shared" si="27"/>
        <v/>
      </c>
      <c r="V210">
        <v>201</v>
      </c>
      <c r="W210" t="str">
        <f t="shared" si="25"/>
        <v/>
      </c>
    </row>
    <row r="211" spans="1:23" x14ac:dyDescent="0.25">
      <c r="A211" s="2" t="str">
        <f t="shared" si="28"/>
        <v>143</v>
      </c>
      <c r="B211" s="3">
        <f t="shared" si="22"/>
        <v>11</v>
      </c>
      <c r="D211" s="74">
        <f t="shared" si="23"/>
        <v>143</v>
      </c>
      <c r="E211" s="74" t="str">
        <f t="shared" si="24"/>
        <v>143</v>
      </c>
      <c r="J211" s="64" t="str">
        <f t="shared" si="26"/>
        <v/>
      </c>
      <c r="N211" s="2" t="str">
        <f t="shared" si="27"/>
        <v/>
      </c>
      <c r="V211">
        <v>202</v>
      </c>
      <c r="W211" t="str">
        <f t="shared" si="25"/>
        <v/>
      </c>
    </row>
    <row r="212" spans="1:23" x14ac:dyDescent="0.25">
      <c r="A212" s="2" t="str">
        <f t="shared" si="28"/>
        <v>144</v>
      </c>
      <c r="B212" s="3">
        <f t="shared" si="22"/>
        <v>11</v>
      </c>
      <c r="D212" s="74">
        <f t="shared" si="23"/>
        <v>144</v>
      </c>
      <c r="E212" s="74" t="str">
        <f t="shared" si="24"/>
        <v>144</v>
      </c>
      <c r="J212" s="64" t="str">
        <f t="shared" si="26"/>
        <v/>
      </c>
      <c r="N212" s="2" t="str">
        <f t="shared" si="27"/>
        <v/>
      </c>
      <c r="V212">
        <v>203</v>
      </c>
      <c r="W212" t="str">
        <f t="shared" si="25"/>
        <v/>
      </c>
    </row>
    <row r="213" spans="1:23" x14ac:dyDescent="0.25">
      <c r="A213" s="2" t="str">
        <f t="shared" si="28"/>
        <v>145</v>
      </c>
      <c r="B213" s="3">
        <f t="shared" si="22"/>
        <v>11</v>
      </c>
      <c r="D213" s="74">
        <f t="shared" si="23"/>
        <v>145</v>
      </c>
      <c r="E213" s="74" t="str">
        <f t="shared" si="24"/>
        <v>145</v>
      </c>
      <c r="J213" s="64" t="str">
        <f t="shared" si="26"/>
        <v/>
      </c>
      <c r="N213" s="2" t="str">
        <f t="shared" si="27"/>
        <v/>
      </c>
      <c r="V213">
        <v>204</v>
      </c>
      <c r="W213" t="str">
        <f t="shared" si="25"/>
        <v/>
      </c>
    </row>
    <row r="214" spans="1:23" x14ac:dyDescent="0.25">
      <c r="A214" s="2" t="str">
        <f t="shared" si="28"/>
        <v>146</v>
      </c>
      <c r="B214" s="3">
        <f t="shared" si="22"/>
        <v>11</v>
      </c>
      <c r="D214" s="74">
        <f t="shared" si="23"/>
        <v>146</v>
      </c>
      <c r="E214" s="74" t="str">
        <f t="shared" si="24"/>
        <v>146</v>
      </c>
      <c r="J214" s="64" t="str">
        <f t="shared" si="26"/>
        <v/>
      </c>
      <c r="N214" s="2" t="str">
        <f t="shared" si="27"/>
        <v/>
      </c>
      <c r="V214">
        <v>205</v>
      </c>
      <c r="W214" t="str">
        <f t="shared" si="25"/>
        <v/>
      </c>
    </row>
    <row r="215" spans="1:23" x14ac:dyDescent="0.25">
      <c r="A215" s="2" t="str">
        <f t="shared" si="28"/>
        <v>147</v>
      </c>
      <c r="B215" s="3">
        <f t="shared" si="22"/>
        <v>11</v>
      </c>
      <c r="D215" s="74">
        <f t="shared" si="23"/>
        <v>147</v>
      </c>
      <c r="E215" s="74" t="str">
        <f t="shared" si="24"/>
        <v>147</v>
      </c>
      <c r="J215" s="64" t="str">
        <f t="shared" si="26"/>
        <v/>
      </c>
      <c r="N215" s="2" t="str">
        <f t="shared" si="27"/>
        <v/>
      </c>
      <c r="V215">
        <v>206</v>
      </c>
      <c r="W215" t="str">
        <f t="shared" si="25"/>
        <v/>
      </c>
    </row>
    <row r="216" spans="1:23" x14ac:dyDescent="0.25">
      <c r="A216" s="2" t="str">
        <f t="shared" si="28"/>
        <v>148</v>
      </c>
      <c r="B216" s="3">
        <f t="shared" si="22"/>
        <v>11</v>
      </c>
      <c r="D216" s="74">
        <f t="shared" si="23"/>
        <v>148</v>
      </c>
      <c r="E216" s="74" t="str">
        <f t="shared" si="24"/>
        <v>148</v>
      </c>
      <c r="J216" s="64" t="str">
        <f t="shared" si="26"/>
        <v/>
      </c>
      <c r="N216" s="2" t="str">
        <f t="shared" si="27"/>
        <v/>
      </c>
      <c r="V216">
        <v>207</v>
      </c>
      <c r="W216" t="str">
        <f t="shared" si="25"/>
        <v/>
      </c>
    </row>
    <row r="217" spans="1:23" x14ac:dyDescent="0.25">
      <c r="A217" s="2" t="str">
        <f t="shared" si="28"/>
        <v>149</v>
      </c>
      <c r="B217" s="3">
        <f t="shared" si="22"/>
        <v>11</v>
      </c>
      <c r="D217" s="74">
        <f t="shared" si="23"/>
        <v>149</v>
      </c>
      <c r="E217" s="74" t="str">
        <f t="shared" si="24"/>
        <v>149</v>
      </c>
      <c r="J217" s="64" t="str">
        <f t="shared" si="26"/>
        <v/>
      </c>
      <c r="N217" s="2" t="str">
        <f t="shared" si="27"/>
        <v/>
      </c>
      <c r="V217">
        <v>208</v>
      </c>
      <c r="W217" t="str">
        <f t="shared" si="25"/>
        <v/>
      </c>
    </row>
    <row r="218" spans="1:23" x14ac:dyDescent="0.25">
      <c r="A218" s="2" t="str">
        <f t="shared" si="28"/>
        <v>150</v>
      </c>
      <c r="B218" s="3">
        <f t="shared" si="22"/>
        <v>11</v>
      </c>
      <c r="D218" s="74">
        <f t="shared" si="23"/>
        <v>150</v>
      </c>
      <c r="E218" s="74" t="str">
        <f t="shared" si="24"/>
        <v>150</v>
      </c>
      <c r="J218" s="64" t="str">
        <f t="shared" si="26"/>
        <v/>
      </c>
      <c r="N218" s="2" t="str">
        <f t="shared" si="27"/>
        <v/>
      </c>
      <c r="V218">
        <v>209</v>
      </c>
      <c r="W218" t="str">
        <f t="shared" si="25"/>
        <v/>
      </c>
    </row>
    <row r="219" spans="1:23" x14ac:dyDescent="0.25">
      <c r="A219" s="2" t="str">
        <f t="shared" si="28"/>
        <v>151</v>
      </c>
      <c r="B219" s="3">
        <f t="shared" si="22"/>
        <v>11</v>
      </c>
      <c r="D219" s="74">
        <f t="shared" si="23"/>
        <v>151</v>
      </c>
      <c r="E219" s="74" t="str">
        <f t="shared" si="24"/>
        <v>151</v>
      </c>
      <c r="J219" s="64" t="str">
        <f t="shared" si="26"/>
        <v/>
      </c>
      <c r="N219" s="2" t="str">
        <f t="shared" si="27"/>
        <v/>
      </c>
      <c r="V219">
        <v>210</v>
      </c>
      <c r="W219" t="str">
        <f t="shared" si="25"/>
        <v/>
      </c>
    </row>
    <row r="220" spans="1:23" x14ac:dyDescent="0.25">
      <c r="A220" s="2" t="str">
        <f t="shared" si="28"/>
        <v>152</v>
      </c>
      <c r="B220" s="3">
        <f t="shared" si="22"/>
        <v>11</v>
      </c>
      <c r="D220" s="74">
        <f t="shared" si="23"/>
        <v>152</v>
      </c>
      <c r="E220" s="74" t="str">
        <f t="shared" si="24"/>
        <v>152</v>
      </c>
      <c r="J220" s="64" t="str">
        <f t="shared" si="26"/>
        <v/>
      </c>
      <c r="N220" s="2" t="str">
        <f t="shared" si="27"/>
        <v/>
      </c>
      <c r="V220">
        <v>211</v>
      </c>
      <c r="W220" t="str">
        <f t="shared" si="25"/>
        <v/>
      </c>
    </row>
    <row r="221" spans="1:23" x14ac:dyDescent="0.25">
      <c r="A221" s="2" t="str">
        <f t="shared" si="28"/>
        <v>153</v>
      </c>
      <c r="B221" s="3">
        <f t="shared" si="22"/>
        <v>11</v>
      </c>
      <c r="D221" s="74">
        <f t="shared" si="23"/>
        <v>153</v>
      </c>
      <c r="E221" s="74" t="str">
        <f t="shared" si="24"/>
        <v>153</v>
      </c>
      <c r="J221" s="64" t="str">
        <f t="shared" si="26"/>
        <v/>
      </c>
      <c r="N221" s="2" t="str">
        <f t="shared" si="27"/>
        <v/>
      </c>
      <c r="V221">
        <v>212</v>
      </c>
      <c r="W221" t="str">
        <f t="shared" si="25"/>
        <v/>
      </c>
    </row>
    <row r="222" spans="1:23" x14ac:dyDescent="0.25">
      <c r="A222" s="2" t="str">
        <f t="shared" si="28"/>
        <v>154</v>
      </c>
      <c r="B222" s="3">
        <f t="shared" si="22"/>
        <v>11</v>
      </c>
      <c r="D222" s="74">
        <f t="shared" si="23"/>
        <v>154</v>
      </c>
      <c r="E222" s="74" t="str">
        <f t="shared" si="24"/>
        <v>154</v>
      </c>
      <c r="J222" s="64" t="str">
        <f t="shared" si="26"/>
        <v/>
      </c>
      <c r="N222" s="2" t="str">
        <f t="shared" si="27"/>
        <v/>
      </c>
      <c r="V222">
        <v>213</v>
      </c>
      <c r="W222" t="str">
        <f t="shared" si="25"/>
        <v/>
      </c>
    </row>
    <row r="223" spans="1:23" x14ac:dyDescent="0.25">
      <c r="A223" s="2" t="str">
        <f t="shared" si="28"/>
        <v>155</v>
      </c>
      <c r="B223" s="3">
        <f t="shared" si="22"/>
        <v>11</v>
      </c>
      <c r="D223" s="74">
        <f t="shared" si="23"/>
        <v>155</v>
      </c>
      <c r="E223" s="74" t="str">
        <f t="shared" si="24"/>
        <v>155</v>
      </c>
      <c r="J223" s="64" t="str">
        <f t="shared" si="26"/>
        <v/>
      </c>
      <c r="N223" s="2" t="str">
        <f t="shared" si="27"/>
        <v/>
      </c>
      <c r="V223">
        <v>214</v>
      </c>
      <c r="W223" t="str">
        <f t="shared" si="25"/>
        <v/>
      </c>
    </row>
    <row r="224" spans="1:23" x14ac:dyDescent="0.25">
      <c r="A224" s="2" t="str">
        <f t="shared" si="28"/>
        <v>156</v>
      </c>
      <c r="B224" s="3">
        <f t="shared" si="22"/>
        <v>11</v>
      </c>
      <c r="D224" s="74">
        <f t="shared" si="23"/>
        <v>156</v>
      </c>
      <c r="E224" s="74" t="str">
        <f t="shared" si="24"/>
        <v>156</v>
      </c>
      <c r="J224" s="64" t="str">
        <f t="shared" si="26"/>
        <v/>
      </c>
      <c r="N224" s="2" t="str">
        <f t="shared" si="27"/>
        <v/>
      </c>
      <c r="V224">
        <v>215</v>
      </c>
      <c r="W224" t="str">
        <f t="shared" si="25"/>
        <v/>
      </c>
    </row>
    <row r="225" spans="1:23" x14ac:dyDescent="0.25">
      <c r="A225" s="2" t="str">
        <f t="shared" si="28"/>
        <v>157</v>
      </c>
      <c r="B225" s="3">
        <f t="shared" si="22"/>
        <v>11</v>
      </c>
      <c r="D225" s="74">
        <f t="shared" si="23"/>
        <v>157</v>
      </c>
      <c r="E225" s="74" t="str">
        <f t="shared" si="24"/>
        <v>157</v>
      </c>
      <c r="J225" s="64" t="str">
        <f t="shared" si="26"/>
        <v/>
      </c>
      <c r="N225" s="2" t="str">
        <f t="shared" si="27"/>
        <v/>
      </c>
      <c r="V225">
        <v>216</v>
      </c>
      <c r="W225" t="str">
        <f t="shared" si="25"/>
        <v/>
      </c>
    </row>
    <row r="226" spans="1:23" x14ac:dyDescent="0.25">
      <c r="A226" s="2" t="str">
        <f t="shared" si="28"/>
        <v>158</v>
      </c>
      <c r="B226" s="3">
        <f t="shared" si="22"/>
        <v>11</v>
      </c>
      <c r="D226" s="74">
        <f t="shared" si="23"/>
        <v>158</v>
      </c>
      <c r="E226" s="74" t="str">
        <f t="shared" si="24"/>
        <v>158</v>
      </c>
      <c r="J226" s="64" t="str">
        <f t="shared" si="26"/>
        <v/>
      </c>
      <c r="N226" s="2" t="str">
        <f t="shared" si="27"/>
        <v/>
      </c>
      <c r="V226">
        <v>217</v>
      </c>
      <c r="W226" t="str">
        <f t="shared" si="25"/>
        <v/>
      </c>
    </row>
    <row r="227" spans="1:23" x14ac:dyDescent="0.25">
      <c r="A227" s="2" t="str">
        <f t="shared" si="28"/>
        <v>159</v>
      </c>
      <c r="B227" s="3">
        <f t="shared" si="22"/>
        <v>11</v>
      </c>
      <c r="D227" s="74">
        <f t="shared" si="23"/>
        <v>159</v>
      </c>
      <c r="E227" s="74" t="str">
        <f t="shared" si="24"/>
        <v>159</v>
      </c>
      <c r="J227" s="64" t="str">
        <f t="shared" si="26"/>
        <v/>
      </c>
      <c r="N227" s="2" t="str">
        <f t="shared" si="27"/>
        <v/>
      </c>
      <c r="V227">
        <v>218</v>
      </c>
      <c r="W227" t="str">
        <f t="shared" si="25"/>
        <v/>
      </c>
    </row>
    <row r="228" spans="1:23" x14ac:dyDescent="0.25">
      <c r="A228" s="2" t="str">
        <f t="shared" si="28"/>
        <v>160</v>
      </c>
      <c r="B228" s="3">
        <f t="shared" si="22"/>
        <v>11</v>
      </c>
      <c r="D228" s="74">
        <f t="shared" si="23"/>
        <v>160</v>
      </c>
      <c r="E228" s="74" t="str">
        <f t="shared" si="24"/>
        <v>160</v>
      </c>
      <c r="J228" s="64" t="str">
        <f t="shared" si="26"/>
        <v/>
      </c>
      <c r="N228" s="2" t="str">
        <f t="shared" si="27"/>
        <v/>
      </c>
      <c r="V228">
        <v>219</v>
      </c>
      <c r="W228" t="str">
        <f t="shared" si="25"/>
        <v/>
      </c>
    </row>
    <row r="229" spans="1:23" x14ac:dyDescent="0.25">
      <c r="A229" s="2" t="str">
        <f t="shared" si="28"/>
        <v>161</v>
      </c>
      <c r="B229" s="3">
        <f t="shared" si="22"/>
        <v>11</v>
      </c>
      <c r="D229" s="74">
        <f t="shared" si="23"/>
        <v>161</v>
      </c>
      <c r="E229" s="74" t="str">
        <f t="shared" si="24"/>
        <v>161</v>
      </c>
      <c r="J229" s="64" t="str">
        <f t="shared" si="26"/>
        <v/>
      </c>
      <c r="N229" s="2" t="str">
        <f t="shared" si="27"/>
        <v/>
      </c>
      <c r="V229">
        <v>220</v>
      </c>
      <c r="W229" t="str">
        <f t="shared" si="25"/>
        <v/>
      </c>
    </row>
    <row r="230" spans="1:23" x14ac:dyDescent="0.25">
      <c r="A230" s="2" t="str">
        <f t="shared" si="28"/>
        <v>162</v>
      </c>
      <c r="B230" s="3">
        <f t="shared" si="22"/>
        <v>11</v>
      </c>
      <c r="D230" s="74">
        <f t="shared" si="23"/>
        <v>162</v>
      </c>
      <c r="E230" s="74" t="str">
        <f t="shared" si="24"/>
        <v>162</v>
      </c>
      <c r="J230" s="64" t="str">
        <f t="shared" si="26"/>
        <v/>
      </c>
      <c r="N230" s="2" t="str">
        <f t="shared" si="27"/>
        <v/>
      </c>
      <c r="V230">
        <v>221</v>
      </c>
      <c r="W230" t="str">
        <f t="shared" si="25"/>
        <v/>
      </c>
    </row>
    <row r="231" spans="1:23" x14ac:dyDescent="0.25">
      <c r="A231" s="2" t="str">
        <f t="shared" si="28"/>
        <v>163</v>
      </c>
      <c r="B231" s="3">
        <f t="shared" si="22"/>
        <v>11</v>
      </c>
      <c r="D231" s="74">
        <f t="shared" si="23"/>
        <v>163</v>
      </c>
      <c r="E231" s="74" t="str">
        <f t="shared" si="24"/>
        <v>163</v>
      </c>
      <c r="J231" s="64" t="str">
        <f t="shared" si="26"/>
        <v/>
      </c>
      <c r="N231" s="2" t="str">
        <f t="shared" si="27"/>
        <v/>
      </c>
      <c r="V231">
        <v>222</v>
      </c>
      <c r="W231" t="str">
        <f t="shared" si="25"/>
        <v/>
      </c>
    </row>
    <row r="232" spans="1:23" x14ac:dyDescent="0.25">
      <c r="A232" s="2" t="str">
        <f t="shared" si="28"/>
        <v>164</v>
      </c>
      <c r="B232" s="3">
        <f t="shared" si="22"/>
        <v>11</v>
      </c>
      <c r="D232" s="74">
        <f t="shared" si="23"/>
        <v>164</v>
      </c>
      <c r="E232" s="74" t="str">
        <f t="shared" si="24"/>
        <v>164</v>
      </c>
      <c r="J232" s="64" t="str">
        <f t="shared" si="26"/>
        <v/>
      </c>
      <c r="N232" s="2" t="str">
        <f t="shared" si="27"/>
        <v/>
      </c>
      <c r="V232">
        <v>223</v>
      </c>
      <c r="W232" t="str">
        <f t="shared" si="25"/>
        <v/>
      </c>
    </row>
    <row r="233" spans="1:23" x14ac:dyDescent="0.25">
      <c r="A233" s="2" t="str">
        <f t="shared" si="28"/>
        <v>165</v>
      </c>
      <c r="B233" s="3">
        <f t="shared" si="22"/>
        <v>11</v>
      </c>
      <c r="D233" s="74">
        <f t="shared" si="23"/>
        <v>165</v>
      </c>
      <c r="E233" s="74" t="str">
        <f t="shared" si="24"/>
        <v>165</v>
      </c>
      <c r="J233" s="64" t="str">
        <f t="shared" si="26"/>
        <v/>
      </c>
      <c r="N233" s="2" t="str">
        <f t="shared" si="27"/>
        <v/>
      </c>
      <c r="V233">
        <v>224</v>
      </c>
      <c r="W233" t="str">
        <f t="shared" si="25"/>
        <v/>
      </c>
    </row>
    <row r="234" spans="1:23" x14ac:dyDescent="0.25">
      <c r="A234" s="2" t="str">
        <f t="shared" si="28"/>
        <v>166</v>
      </c>
      <c r="B234" s="3">
        <f t="shared" si="22"/>
        <v>11</v>
      </c>
      <c r="D234" s="74">
        <f t="shared" si="23"/>
        <v>166</v>
      </c>
      <c r="E234" s="74" t="str">
        <f t="shared" si="24"/>
        <v>166</v>
      </c>
      <c r="J234" s="64" t="str">
        <f t="shared" si="26"/>
        <v/>
      </c>
      <c r="N234" s="2" t="str">
        <f t="shared" si="27"/>
        <v/>
      </c>
      <c r="V234">
        <v>225</v>
      </c>
      <c r="W234" t="str">
        <f t="shared" si="25"/>
        <v/>
      </c>
    </row>
    <row r="235" spans="1:23" x14ac:dyDescent="0.25">
      <c r="A235" s="2" t="str">
        <f t="shared" si="28"/>
        <v>167</v>
      </c>
      <c r="B235" s="3">
        <f t="shared" si="22"/>
        <v>11</v>
      </c>
      <c r="D235" s="74">
        <f t="shared" si="23"/>
        <v>167</v>
      </c>
      <c r="E235" s="74" t="str">
        <f t="shared" si="24"/>
        <v>167</v>
      </c>
      <c r="J235" s="64" t="str">
        <f t="shared" si="26"/>
        <v/>
      </c>
      <c r="N235" s="2" t="str">
        <f t="shared" si="27"/>
        <v/>
      </c>
      <c r="V235">
        <v>226</v>
      </c>
      <c r="W235" t="str">
        <f t="shared" si="25"/>
        <v/>
      </c>
    </row>
    <row r="236" spans="1:23" x14ac:dyDescent="0.25">
      <c r="A236" s="2" t="str">
        <f t="shared" si="28"/>
        <v>168</v>
      </c>
      <c r="B236" s="3">
        <f t="shared" si="22"/>
        <v>11</v>
      </c>
      <c r="D236" s="74">
        <f t="shared" si="23"/>
        <v>168</v>
      </c>
      <c r="E236" s="74" t="str">
        <f t="shared" si="24"/>
        <v>168</v>
      </c>
      <c r="J236" s="64" t="str">
        <f t="shared" si="26"/>
        <v/>
      </c>
      <c r="N236" s="2" t="str">
        <f t="shared" si="27"/>
        <v/>
      </c>
      <c r="V236">
        <v>227</v>
      </c>
      <c r="W236" t="str">
        <f t="shared" si="25"/>
        <v/>
      </c>
    </row>
    <row r="237" spans="1:23" x14ac:dyDescent="0.25">
      <c r="A237" s="2" t="str">
        <f t="shared" si="28"/>
        <v>169</v>
      </c>
      <c r="B237" s="3">
        <f t="shared" ref="B237:B300" si="29">IF(C237=C236,B236,B236+1)</f>
        <v>11</v>
      </c>
      <c r="D237" s="74">
        <f t="shared" si="23"/>
        <v>169</v>
      </c>
      <c r="E237" s="74" t="str">
        <f t="shared" si="24"/>
        <v>169</v>
      </c>
      <c r="J237" s="64" t="str">
        <f t="shared" si="26"/>
        <v/>
      </c>
      <c r="N237" s="2" t="str">
        <f t="shared" si="27"/>
        <v/>
      </c>
      <c r="V237">
        <v>228</v>
      </c>
      <c r="W237" t="str">
        <f t="shared" si="25"/>
        <v/>
      </c>
    </row>
    <row r="238" spans="1:23" x14ac:dyDescent="0.25">
      <c r="A238" s="2" t="str">
        <f t="shared" si="28"/>
        <v>170</v>
      </c>
      <c r="B238" s="3">
        <f t="shared" si="29"/>
        <v>11</v>
      </c>
      <c r="D238" s="74">
        <f t="shared" si="23"/>
        <v>170</v>
      </c>
      <c r="E238" s="74" t="str">
        <f t="shared" si="24"/>
        <v>170</v>
      </c>
      <c r="J238" s="64" t="str">
        <f t="shared" si="26"/>
        <v/>
      </c>
      <c r="N238" s="2" t="str">
        <f t="shared" si="27"/>
        <v/>
      </c>
      <c r="V238">
        <v>229</v>
      </c>
      <c r="W238" t="str">
        <f t="shared" si="25"/>
        <v/>
      </c>
    </row>
    <row r="239" spans="1:23" x14ac:dyDescent="0.25">
      <c r="A239" s="2" t="str">
        <f t="shared" si="28"/>
        <v>171</v>
      </c>
      <c r="B239" s="3">
        <f t="shared" si="29"/>
        <v>11</v>
      </c>
      <c r="D239" s="74">
        <f t="shared" si="23"/>
        <v>171</v>
      </c>
      <c r="E239" s="74" t="str">
        <f t="shared" si="24"/>
        <v>171</v>
      </c>
      <c r="J239" s="64" t="str">
        <f t="shared" si="26"/>
        <v/>
      </c>
      <c r="N239" s="2" t="str">
        <f t="shared" si="27"/>
        <v/>
      </c>
      <c r="V239">
        <v>230</v>
      </c>
      <c r="W239" t="str">
        <f t="shared" si="25"/>
        <v/>
      </c>
    </row>
    <row r="240" spans="1:23" x14ac:dyDescent="0.25">
      <c r="A240" s="2" t="str">
        <f t="shared" si="28"/>
        <v>172</v>
      </c>
      <c r="B240" s="3">
        <f t="shared" si="29"/>
        <v>11</v>
      </c>
      <c r="D240" s="74">
        <f t="shared" si="23"/>
        <v>172</v>
      </c>
      <c r="E240" s="74" t="str">
        <f t="shared" si="24"/>
        <v>172</v>
      </c>
      <c r="J240" s="64" t="str">
        <f t="shared" si="26"/>
        <v/>
      </c>
      <c r="N240" s="2" t="str">
        <f t="shared" si="27"/>
        <v/>
      </c>
      <c r="V240">
        <v>231</v>
      </c>
      <c r="W240" t="str">
        <f t="shared" si="25"/>
        <v/>
      </c>
    </row>
    <row r="241" spans="1:23" x14ac:dyDescent="0.25">
      <c r="A241" s="2" t="str">
        <f t="shared" si="28"/>
        <v>173</v>
      </c>
      <c r="B241" s="3">
        <f t="shared" si="29"/>
        <v>11</v>
      </c>
      <c r="D241" s="74">
        <f t="shared" si="23"/>
        <v>173</v>
      </c>
      <c r="E241" s="74" t="str">
        <f t="shared" si="24"/>
        <v>173</v>
      </c>
      <c r="J241" s="64" t="str">
        <f t="shared" si="26"/>
        <v/>
      </c>
      <c r="N241" s="2" t="str">
        <f t="shared" si="27"/>
        <v/>
      </c>
      <c r="V241">
        <v>232</v>
      </c>
      <c r="W241" t="str">
        <f t="shared" si="25"/>
        <v/>
      </c>
    </row>
    <row r="242" spans="1:23" x14ac:dyDescent="0.25">
      <c r="A242" s="2" t="str">
        <f t="shared" si="28"/>
        <v>174</v>
      </c>
      <c r="B242" s="3">
        <f t="shared" si="29"/>
        <v>11</v>
      </c>
      <c r="D242" s="74">
        <f t="shared" si="23"/>
        <v>174</v>
      </c>
      <c r="E242" s="74" t="str">
        <f t="shared" si="24"/>
        <v>174</v>
      </c>
      <c r="J242" s="64" t="str">
        <f t="shared" si="26"/>
        <v/>
      </c>
      <c r="N242" s="2" t="str">
        <f t="shared" si="27"/>
        <v/>
      </c>
      <c r="V242">
        <v>233</v>
      </c>
      <c r="W242" t="str">
        <f t="shared" si="25"/>
        <v/>
      </c>
    </row>
    <row r="243" spans="1:23" x14ac:dyDescent="0.25">
      <c r="A243" s="2" t="str">
        <f t="shared" si="28"/>
        <v>175</v>
      </c>
      <c r="B243" s="3">
        <f t="shared" si="29"/>
        <v>11</v>
      </c>
      <c r="D243" s="74">
        <f t="shared" si="23"/>
        <v>175</v>
      </c>
      <c r="E243" s="74" t="str">
        <f t="shared" si="24"/>
        <v>175</v>
      </c>
      <c r="J243" s="64" t="str">
        <f t="shared" si="26"/>
        <v/>
      </c>
      <c r="N243" s="2" t="str">
        <f t="shared" si="27"/>
        <v/>
      </c>
      <c r="V243">
        <v>234</v>
      </c>
      <c r="W243" t="str">
        <f t="shared" si="25"/>
        <v/>
      </c>
    </row>
    <row r="244" spans="1:23" x14ac:dyDescent="0.25">
      <c r="A244" s="2" t="str">
        <f t="shared" si="28"/>
        <v>176</v>
      </c>
      <c r="B244" s="3">
        <f t="shared" si="29"/>
        <v>11</v>
      </c>
      <c r="D244" s="74">
        <f t="shared" si="23"/>
        <v>176</v>
      </c>
      <c r="E244" s="74" t="str">
        <f t="shared" si="24"/>
        <v>176</v>
      </c>
      <c r="J244" s="64" t="str">
        <f t="shared" si="26"/>
        <v/>
      </c>
      <c r="N244" s="2" t="str">
        <f t="shared" si="27"/>
        <v/>
      </c>
      <c r="V244">
        <v>235</v>
      </c>
      <c r="W244" t="str">
        <f t="shared" si="25"/>
        <v/>
      </c>
    </row>
    <row r="245" spans="1:23" x14ac:dyDescent="0.25">
      <c r="A245" s="2" t="str">
        <f t="shared" si="28"/>
        <v>177</v>
      </c>
      <c r="B245" s="3">
        <f t="shared" si="29"/>
        <v>11</v>
      </c>
      <c r="D245" s="74">
        <f t="shared" si="23"/>
        <v>177</v>
      </c>
      <c r="E245" s="74" t="str">
        <f t="shared" si="24"/>
        <v>177</v>
      </c>
      <c r="J245" s="64" t="str">
        <f t="shared" si="26"/>
        <v/>
      </c>
      <c r="N245" s="2" t="str">
        <f t="shared" si="27"/>
        <v/>
      </c>
      <c r="V245">
        <v>236</v>
      </c>
      <c r="W245" t="str">
        <f t="shared" si="25"/>
        <v/>
      </c>
    </row>
    <row r="246" spans="1:23" x14ac:dyDescent="0.25">
      <c r="A246" s="2" t="str">
        <f t="shared" si="28"/>
        <v>178</v>
      </c>
      <c r="B246" s="3">
        <f t="shared" si="29"/>
        <v>11</v>
      </c>
      <c r="D246" s="74">
        <f t="shared" si="23"/>
        <v>178</v>
      </c>
      <c r="E246" s="74" t="str">
        <f t="shared" si="24"/>
        <v>178</v>
      </c>
      <c r="J246" s="64" t="str">
        <f t="shared" si="26"/>
        <v/>
      </c>
      <c r="N246" s="2" t="str">
        <f t="shared" si="27"/>
        <v/>
      </c>
      <c r="V246">
        <v>237</v>
      </c>
      <c r="W246" t="str">
        <f t="shared" si="25"/>
        <v/>
      </c>
    </row>
    <row r="247" spans="1:23" x14ac:dyDescent="0.25">
      <c r="A247" s="2" t="str">
        <f t="shared" si="28"/>
        <v>179</v>
      </c>
      <c r="B247" s="3">
        <f t="shared" si="29"/>
        <v>11</v>
      </c>
      <c r="D247" s="74">
        <f t="shared" si="23"/>
        <v>179</v>
      </c>
      <c r="E247" s="74" t="str">
        <f t="shared" si="24"/>
        <v>179</v>
      </c>
      <c r="J247" s="64" t="str">
        <f t="shared" si="26"/>
        <v/>
      </c>
      <c r="N247" s="2" t="str">
        <f t="shared" si="27"/>
        <v/>
      </c>
      <c r="V247">
        <v>238</v>
      </c>
      <c r="W247" t="str">
        <f t="shared" si="25"/>
        <v/>
      </c>
    </row>
    <row r="248" spans="1:23" x14ac:dyDescent="0.25">
      <c r="A248" s="2" t="str">
        <f t="shared" si="28"/>
        <v>180</v>
      </c>
      <c r="B248" s="3">
        <f t="shared" si="29"/>
        <v>11</v>
      </c>
      <c r="D248" s="74">
        <f t="shared" si="23"/>
        <v>180</v>
      </c>
      <c r="E248" s="74" t="str">
        <f t="shared" si="24"/>
        <v>180</v>
      </c>
      <c r="J248" s="64" t="str">
        <f t="shared" si="26"/>
        <v/>
      </c>
      <c r="N248" s="2" t="str">
        <f t="shared" si="27"/>
        <v/>
      </c>
      <c r="V248">
        <v>239</v>
      </c>
      <c r="W248" t="str">
        <f t="shared" si="25"/>
        <v/>
      </c>
    </row>
    <row r="249" spans="1:23" x14ac:dyDescent="0.25">
      <c r="A249" s="2" t="str">
        <f t="shared" si="28"/>
        <v>181</v>
      </c>
      <c r="B249" s="3">
        <f t="shared" si="29"/>
        <v>11</v>
      </c>
      <c r="D249" s="74">
        <f t="shared" si="23"/>
        <v>181</v>
      </c>
      <c r="E249" s="74" t="str">
        <f t="shared" si="24"/>
        <v>181</v>
      </c>
      <c r="J249" s="64" t="str">
        <f t="shared" si="26"/>
        <v/>
      </c>
      <c r="N249" s="2" t="str">
        <f t="shared" si="27"/>
        <v/>
      </c>
      <c r="V249">
        <v>240</v>
      </c>
      <c r="W249" t="str">
        <f t="shared" si="25"/>
        <v/>
      </c>
    </row>
    <row r="250" spans="1:23" x14ac:dyDescent="0.25">
      <c r="A250" s="2" t="str">
        <f t="shared" si="28"/>
        <v>182</v>
      </c>
      <c r="B250" s="3">
        <f t="shared" si="29"/>
        <v>11</v>
      </c>
      <c r="D250" s="74">
        <f t="shared" si="23"/>
        <v>182</v>
      </c>
      <c r="E250" s="74" t="str">
        <f t="shared" si="24"/>
        <v>182</v>
      </c>
      <c r="J250" s="64" t="str">
        <f t="shared" si="26"/>
        <v/>
      </c>
      <c r="N250" s="2" t="str">
        <f t="shared" si="27"/>
        <v/>
      </c>
      <c r="V250">
        <v>241</v>
      </c>
      <c r="W250" t="str">
        <f t="shared" si="25"/>
        <v/>
      </c>
    </row>
    <row r="251" spans="1:23" x14ac:dyDescent="0.25">
      <c r="A251" s="2" t="str">
        <f t="shared" si="28"/>
        <v>183</v>
      </c>
      <c r="B251" s="3">
        <f t="shared" si="29"/>
        <v>11</v>
      </c>
      <c r="D251" s="74">
        <f t="shared" si="23"/>
        <v>183</v>
      </c>
      <c r="E251" s="74" t="str">
        <f t="shared" si="24"/>
        <v>183</v>
      </c>
      <c r="J251" s="64" t="str">
        <f t="shared" si="26"/>
        <v/>
      </c>
      <c r="N251" s="2" t="str">
        <f t="shared" si="27"/>
        <v/>
      </c>
      <c r="V251">
        <v>242</v>
      </c>
      <c r="W251" t="str">
        <f t="shared" si="25"/>
        <v/>
      </c>
    </row>
    <row r="252" spans="1:23" x14ac:dyDescent="0.25">
      <c r="A252" s="2" t="str">
        <f t="shared" si="28"/>
        <v>184</v>
      </c>
      <c r="B252" s="3">
        <f t="shared" si="29"/>
        <v>11</v>
      </c>
      <c r="D252" s="74">
        <f t="shared" si="23"/>
        <v>184</v>
      </c>
      <c r="E252" s="74" t="str">
        <f t="shared" si="24"/>
        <v>184</v>
      </c>
      <c r="J252" s="64" t="str">
        <f t="shared" si="26"/>
        <v/>
      </c>
      <c r="N252" s="2" t="str">
        <f t="shared" si="27"/>
        <v/>
      </c>
      <c r="V252">
        <v>243</v>
      </c>
      <c r="W252" t="str">
        <f t="shared" si="25"/>
        <v/>
      </c>
    </row>
    <row r="253" spans="1:23" x14ac:dyDescent="0.25">
      <c r="A253" s="2" t="str">
        <f t="shared" si="28"/>
        <v>185</v>
      </c>
      <c r="B253" s="3">
        <f t="shared" si="29"/>
        <v>11</v>
      </c>
      <c r="D253" s="74">
        <f t="shared" si="23"/>
        <v>185</v>
      </c>
      <c r="E253" s="74" t="str">
        <f t="shared" si="24"/>
        <v>185</v>
      </c>
      <c r="J253" s="64" t="str">
        <f t="shared" si="26"/>
        <v/>
      </c>
      <c r="N253" s="2" t="str">
        <f t="shared" si="27"/>
        <v/>
      </c>
      <c r="V253">
        <v>244</v>
      </c>
      <c r="W253" t="str">
        <f t="shared" si="25"/>
        <v/>
      </c>
    </row>
    <row r="254" spans="1:23" x14ac:dyDescent="0.25">
      <c r="A254" s="2" t="str">
        <f t="shared" si="28"/>
        <v>186</v>
      </c>
      <c r="B254" s="3">
        <f t="shared" si="29"/>
        <v>11</v>
      </c>
      <c r="D254" s="74">
        <f t="shared" si="23"/>
        <v>186</v>
      </c>
      <c r="E254" s="74" t="str">
        <f t="shared" si="24"/>
        <v>186</v>
      </c>
      <c r="J254" s="64" t="str">
        <f t="shared" si="26"/>
        <v/>
      </c>
      <c r="N254" s="2" t="str">
        <f t="shared" si="27"/>
        <v/>
      </c>
      <c r="V254">
        <v>245</v>
      </c>
      <c r="W254" t="str">
        <f t="shared" si="25"/>
        <v/>
      </c>
    </row>
    <row r="255" spans="1:23" x14ac:dyDescent="0.25">
      <c r="A255" s="2" t="str">
        <f t="shared" si="28"/>
        <v>187</v>
      </c>
      <c r="B255" s="3">
        <f t="shared" si="29"/>
        <v>11</v>
      </c>
      <c r="D255" s="74">
        <f t="shared" si="23"/>
        <v>187</v>
      </c>
      <c r="E255" s="74" t="str">
        <f t="shared" si="24"/>
        <v>187</v>
      </c>
      <c r="J255" s="64" t="str">
        <f t="shared" si="26"/>
        <v/>
      </c>
      <c r="N255" s="2" t="str">
        <f t="shared" si="27"/>
        <v/>
      </c>
      <c r="V255">
        <v>246</v>
      </c>
      <c r="W255" t="str">
        <f t="shared" si="25"/>
        <v/>
      </c>
    </row>
    <row r="256" spans="1:23" x14ac:dyDescent="0.25">
      <c r="A256" s="2" t="str">
        <f t="shared" si="28"/>
        <v>188</v>
      </c>
      <c r="B256" s="3">
        <f t="shared" si="29"/>
        <v>11</v>
      </c>
      <c r="D256" s="74">
        <f t="shared" si="23"/>
        <v>188</v>
      </c>
      <c r="E256" s="74" t="str">
        <f t="shared" si="24"/>
        <v>188</v>
      </c>
      <c r="J256" s="64" t="str">
        <f t="shared" si="26"/>
        <v/>
      </c>
      <c r="N256" s="2" t="str">
        <f t="shared" si="27"/>
        <v/>
      </c>
      <c r="V256">
        <v>247</v>
      </c>
      <c r="W256" t="str">
        <f t="shared" si="25"/>
        <v/>
      </c>
    </row>
    <row r="257" spans="1:23" x14ac:dyDescent="0.25">
      <c r="A257" s="2" t="str">
        <f t="shared" si="28"/>
        <v>189</v>
      </c>
      <c r="B257" s="3">
        <f t="shared" si="29"/>
        <v>11</v>
      </c>
      <c r="D257" s="74">
        <f t="shared" si="23"/>
        <v>189</v>
      </c>
      <c r="E257" s="74" t="str">
        <f t="shared" si="24"/>
        <v>189</v>
      </c>
      <c r="J257" s="64" t="str">
        <f t="shared" si="26"/>
        <v/>
      </c>
      <c r="N257" s="2" t="str">
        <f t="shared" si="27"/>
        <v/>
      </c>
      <c r="V257">
        <v>248</v>
      </c>
      <c r="W257" t="str">
        <f t="shared" si="25"/>
        <v/>
      </c>
    </row>
    <row r="258" spans="1:23" x14ac:dyDescent="0.25">
      <c r="A258" s="2" t="str">
        <f t="shared" si="28"/>
        <v>190</v>
      </c>
      <c r="B258" s="3">
        <f t="shared" si="29"/>
        <v>11</v>
      </c>
      <c r="D258" s="74">
        <f t="shared" si="23"/>
        <v>190</v>
      </c>
      <c r="E258" s="74" t="str">
        <f t="shared" si="24"/>
        <v>190</v>
      </c>
      <c r="J258" s="64" t="str">
        <f t="shared" si="26"/>
        <v/>
      </c>
      <c r="N258" s="2" t="str">
        <f t="shared" si="27"/>
        <v/>
      </c>
      <c r="V258">
        <v>249</v>
      </c>
      <c r="W258" t="str">
        <f t="shared" si="25"/>
        <v/>
      </c>
    </row>
    <row r="259" spans="1:23" x14ac:dyDescent="0.25">
      <c r="A259" s="2" t="str">
        <f t="shared" si="28"/>
        <v>191</v>
      </c>
      <c r="B259" s="3">
        <f t="shared" si="29"/>
        <v>11</v>
      </c>
      <c r="D259" s="74">
        <f t="shared" si="23"/>
        <v>191</v>
      </c>
      <c r="E259" s="74" t="str">
        <f t="shared" si="24"/>
        <v>191</v>
      </c>
      <c r="J259" s="64" t="str">
        <f t="shared" si="26"/>
        <v/>
      </c>
      <c r="N259" s="2" t="str">
        <f t="shared" si="27"/>
        <v/>
      </c>
      <c r="V259">
        <v>250</v>
      </c>
      <c r="W259" t="str">
        <f t="shared" si="25"/>
        <v/>
      </c>
    </row>
    <row r="260" spans="1:23" x14ac:dyDescent="0.25">
      <c r="A260" s="2" t="str">
        <f t="shared" si="28"/>
        <v>192</v>
      </c>
      <c r="B260" s="3">
        <f t="shared" si="29"/>
        <v>11</v>
      </c>
      <c r="D260" s="74">
        <f t="shared" si="23"/>
        <v>192</v>
      </c>
      <c r="E260" s="74" t="str">
        <f t="shared" si="24"/>
        <v>192</v>
      </c>
      <c r="J260" s="64" t="str">
        <f t="shared" si="26"/>
        <v/>
      </c>
      <c r="N260" s="2" t="str">
        <f t="shared" si="27"/>
        <v/>
      </c>
      <c r="V260">
        <v>251</v>
      </c>
      <c r="W260" t="str">
        <f t="shared" si="25"/>
        <v/>
      </c>
    </row>
    <row r="261" spans="1:23" x14ac:dyDescent="0.25">
      <c r="A261" s="2" t="str">
        <f t="shared" si="28"/>
        <v>193</v>
      </c>
      <c r="B261" s="3">
        <f t="shared" si="29"/>
        <v>11</v>
      </c>
      <c r="D261" s="74">
        <f t="shared" ref="D261:D324" si="30">IF(C261=C260,D260+1,1)</f>
        <v>193</v>
      </c>
      <c r="E261" s="74" t="str">
        <f t="shared" ref="E261:E324" si="31">D261&amp;C261</f>
        <v>193</v>
      </c>
      <c r="J261" s="64" t="str">
        <f t="shared" si="26"/>
        <v/>
      </c>
      <c r="N261" s="2" t="str">
        <f t="shared" si="27"/>
        <v/>
      </c>
      <c r="V261">
        <v>252</v>
      </c>
      <c r="W261" t="str">
        <f t="shared" si="25"/>
        <v/>
      </c>
    </row>
    <row r="262" spans="1:23" x14ac:dyDescent="0.25">
      <c r="A262" s="2" t="str">
        <f t="shared" si="28"/>
        <v>194</v>
      </c>
      <c r="B262" s="3">
        <f t="shared" si="29"/>
        <v>11</v>
      </c>
      <c r="D262" s="74">
        <f t="shared" si="30"/>
        <v>194</v>
      </c>
      <c r="E262" s="74" t="str">
        <f t="shared" si="31"/>
        <v>194</v>
      </c>
      <c r="J262" s="64" t="str">
        <f t="shared" si="26"/>
        <v/>
      </c>
      <c r="N262" s="2" t="str">
        <f t="shared" si="27"/>
        <v/>
      </c>
      <c r="V262">
        <v>253</v>
      </c>
      <c r="W262" t="str">
        <f t="shared" si="25"/>
        <v/>
      </c>
    </row>
    <row r="263" spans="1:23" x14ac:dyDescent="0.25">
      <c r="A263" s="2" t="str">
        <f t="shared" si="28"/>
        <v>195</v>
      </c>
      <c r="B263" s="3">
        <f t="shared" si="29"/>
        <v>11</v>
      </c>
      <c r="D263" s="74">
        <f t="shared" si="30"/>
        <v>195</v>
      </c>
      <c r="E263" s="74" t="str">
        <f t="shared" si="31"/>
        <v>195</v>
      </c>
      <c r="J263" s="64" t="str">
        <f t="shared" si="26"/>
        <v/>
      </c>
      <c r="N263" s="2" t="str">
        <f t="shared" si="27"/>
        <v/>
      </c>
      <c r="V263">
        <v>254</v>
      </c>
      <c r="W263" t="str">
        <f t="shared" si="25"/>
        <v/>
      </c>
    </row>
    <row r="264" spans="1:23" x14ac:dyDescent="0.25">
      <c r="A264" s="2" t="str">
        <f t="shared" si="28"/>
        <v>196</v>
      </c>
      <c r="B264" s="3">
        <f t="shared" si="29"/>
        <v>11</v>
      </c>
      <c r="D264" s="74">
        <f t="shared" si="30"/>
        <v>196</v>
      </c>
      <c r="E264" s="74" t="str">
        <f t="shared" si="31"/>
        <v>196</v>
      </c>
      <c r="J264" s="64" t="str">
        <f t="shared" si="26"/>
        <v/>
      </c>
      <c r="N264" s="2" t="str">
        <f t="shared" si="27"/>
        <v/>
      </c>
      <c r="V264">
        <v>255</v>
      </c>
      <c r="W264" t="str">
        <f t="shared" si="25"/>
        <v/>
      </c>
    </row>
    <row r="265" spans="1:23" x14ac:dyDescent="0.25">
      <c r="A265" s="2" t="str">
        <f t="shared" si="28"/>
        <v>197</v>
      </c>
      <c r="B265" s="3">
        <f t="shared" si="29"/>
        <v>11</v>
      </c>
      <c r="D265" s="74">
        <f t="shared" si="30"/>
        <v>197</v>
      </c>
      <c r="E265" s="74" t="str">
        <f t="shared" si="31"/>
        <v>197</v>
      </c>
      <c r="J265" s="64" t="str">
        <f t="shared" si="26"/>
        <v/>
      </c>
      <c r="N265" s="2" t="str">
        <f t="shared" si="27"/>
        <v/>
      </c>
      <c r="V265">
        <v>256</v>
      </c>
      <c r="W265" t="str">
        <f t="shared" si="25"/>
        <v/>
      </c>
    </row>
    <row r="266" spans="1:23" x14ac:dyDescent="0.25">
      <c r="A266" s="2" t="str">
        <f t="shared" si="28"/>
        <v>198</v>
      </c>
      <c r="B266" s="3">
        <f t="shared" si="29"/>
        <v>11</v>
      </c>
      <c r="D266" s="74">
        <f t="shared" si="30"/>
        <v>198</v>
      </c>
      <c r="E266" s="74" t="str">
        <f t="shared" si="31"/>
        <v>198</v>
      </c>
      <c r="J266" s="64" t="str">
        <f t="shared" si="26"/>
        <v/>
      </c>
      <c r="N266" s="2" t="str">
        <f t="shared" si="27"/>
        <v/>
      </c>
      <c r="V266">
        <v>257</v>
      </c>
      <c r="W266" t="str">
        <f t="shared" ref="W266:W329" si="32">IFERROR((IF(VLOOKUP(V266,$B:$C,2,0)="","",VLOOKUP(V266,$B:$C,2,0))),"")</f>
        <v/>
      </c>
    </row>
    <row r="267" spans="1:23" x14ac:dyDescent="0.25">
      <c r="A267" s="2" t="str">
        <f t="shared" si="28"/>
        <v>199</v>
      </c>
      <c r="B267" s="3">
        <f t="shared" si="29"/>
        <v>11</v>
      </c>
      <c r="D267" s="74">
        <f t="shared" si="30"/>
        <v>199</v>
      </c>
      <c r="E267" s="74" t="str">
        <f t="shared" si="31"/>
        <v>199</v>
      </c>
      <c r="J267" s="64" t="str">
        <f t="shared" ref="J267:J330" si="33">IF(AND(G267="",I267=""),"",IF(AND(G267="",I267&lt;&gt;""),I267,IF(I267="","",(I267/F267*G267))))</f>
        <v/>
      </c>
      <c r="N267" s="2" t="str">
        <f t="shared" ref="N267:N330" si="34">IF(H267="","",H267&amp;" :"&amp;" "&amp;IF(J267="","",ROUND(J267,1))&amp;" "&amp;K267)</f>
        <v/>
      </c>
      <c r="V267">
        <v>258</v>
      </c>
      <c r="W267" t="str">
        <f t="shared" si="32"/>
        <v/>
      </c>
    </row>
    <row r="268" spans="1:23" x14ac:dyDescent="0.25">
      <c r="A268" s="2" t="str">
        <f t="shared" ref="A268:A331" si="35">D268&amp;C268</f>
        <v>200</v>
      </c>
      <c r="B268" s="3">
        <f t="shared" si="29"/>
        <v>11</v>
      </c>
      <c r="D268" s="74">
        <f t="shared" si="30"/>
        <v>200</v>
      </c>
      <c r="E268" s="74" t="str">
        <f t="shared" si="31"/>
        <v>200</v>
      </c>
      <c r="J268" s="64" t="str">
        <f t="shared" si="33"/>
        <v/>
      </c>
      <c r="N268" s="2" t="str">
        <f t="shared" si="34"/>
        <v/>
      </c>
      <c r="V268">
        <v>259</v>
      </c>
      <c r="W268" t="str">
        <f t="shared" si="32"/>
        <v/>
      </c>
    </row>
    <row r="269" spans="1:23" x14ac:dyDescent="0.25">
      <c r="A269" s="2" t="str">
        <f t="shared" si="35"/>
        <v>201</v>
      </c>
      <c r="B269" s="3">
        <f t="shared" si="29"/>
        <v>11</v>
      </c>
      <c r="D269" s="74">
        <f t="shared" si="30"/>
        <v>201</v>
      </c>
      <c r="E269" s="74" t="str">
        <f t="shared" si="31"/>
        <v>201</v>
      </c>
      <c r="J269" s="64" t="str">
        <f t="shared" si="33"/>
        <v/>
      </c>
      <c r="N269" s="2" t="str">
        <f t="shared" si="34"/>
        <v/>
      </c>
      <c r="V269">
        <v>260</v>
      </c>
      <c r="W269" t="str">
        <f t="shared" si="32"/>
        <v/>
      </c>
    </row>
    <row r="270" spans="1:23" x14ac:dyDescent="0.25">
      <c r="A270" s="2" t="str">
        <f t="shared" si="35"/>
        <v>202</v>
      </c>
      <c r="B270" s="3">
        <f t="shared" si="29"/>
        <v>11</v>
      </c>
      <c r="D270" s="74">
        <f t="shared" si="30"/>
        <v>202</v>
      </c>
      <c r="E270" s="74" t="str">
        <f t="shared" si="31"/>
        <v>202</v>
      </c>
      <c r="J270" s="64" t="str">
        <f t="shared" si="33"/>
        <v/>
      </c>
      <c r="N270" s="2" t="str">
        <f t="shared" si="34"/>
        <v/>
      </c>
      <c r="V270">
        <v>261</v>
      </c>
      <c r="W270" t="str">
        <f t="shared" si="32"/>
        <v/>
      </c>
    </row>
    <row r="271" spans="1:23" x14ac:dyDescent="0.25">
      <c r="A271" s="2" t="str">
        <f t="shared" si="35"/>
        <v>203</v>
      </c>
      <c r="B271" s="3">
        <f t="shared" si="29"/>
        <v>11</v>
      </c>
      <c r="D271" s="74">
        <f t="shared" si="30"/>
        <v>203</v>
      </c>
      <c r="E271" s="74" t="str">
        <f t="shared" si="31"/>
        <v>203</v>
      </c>
      <c r="J271" s="64" t="str">
        <f t="shared" si="33"/>
        <v/>
      </c>
      <c r="N271" s="2" t="str">
        <f t="shared" si="34"/>
        <v/>
      </c>
      <c r="V271">
        <v>262</v>
      </c>
      <c r="W271" t="str">
        <f t="shared" si="32"/>
        <v/>
      </c>
    </row>
    <row r="272" spans="1:23" x14ac:dyDescent="0.25">
      <c r="A272" s="2" t="str">
        <f t="shared" si="35"/>
        <v>204</v>
      </c>
      <c r="B272" s="3">
        <f t="shared" si="29"/>
        <v>11</v>
      </c>
      <c r="D272" s="74">
        <f t="shared" si="30"/>
        <v>204</v>
      </c>
      <c r="E272" s="74" t="str">
        <f t="shared" si="31"/>
        <v>204</v>
      </c>
      <c r="J272" s="64" t="str">
        <f t="shared" si="33"/>
        <v/>
      </c>
      <c r="N272" s="2" t="str">
        <f t="shared" si="34"/>
        <v/>
      </c>
      <c r="V272">
        <v>263</v>
      </c>
      <c r="W272" t="str">
        <f t="shared" si="32"/>
        <v/>
      </c>
    </row>
    <row r="273" spans="1:23" x14ac:dyDescent="0.25">
      <c r="A273" s="2" t="str">
        <f t="shared" si="35"/>
        <v>205</v>
      </c>
      <c r="B273" s="3">
        <f t="shared" si="29"/>
        <v>11</v>
      </c>
      <c r="D273" s="74">
        <f t="shared" si="30"/>
        <v>205</v>
      </c>
      <c r="E273" s="74" t="str">
        <f t="shared" si="31"/>
        <v>205</v>
      </c>
      <c r="J273" s="64" t="str">
        <f t="shared" si="33"/>
        <v/>
      </c>
      <c r="N273" s="2" t="str">
        <f t="shared" si="34"/>
        <v/>
      </c>
      <c r="V273">
        <v>264</v>
      </c>
      <c r="W273" t="str">
        <f t="shared" si="32"/>
        <v/>
      </c>
    </row>
    <row r="274" spans="1:23" x14ac:dyDescent="0.25">
      <c r="A274" s="2" t="str">
        <f t="shared" si="35"/>
        <v>206</v>
      </c>
      <c r="B274" s="3">
        <f t="shared" si="29"/>
        <v>11</v>
      </c>
      <c r="D274" s="74">
        <f t="shared" si="30"/>
        <v>206</v>
      </c>
      <c r="E274" s="74" t="str">
        <f t="shared" si="31"/>
        <v>206</v>
      </c>
      <c r="J274" s="64" t="str">
        <f t="shared" si="33"/>
        <v/>
      </c>
      <c r="N274" s="2" t="str">
        <f t="shared" si="34"/>
        <v/>
      </c>
      <c r="V274">
        <v>265</v>
      </c>
      <c r="W274" t="str">
        <f t="shared" si="32"/>
        <v/>
      </c>
    </row>
    <row r="275" spans="1:23" x14ac:dyDescent="0.25">
      <c r="A275" s="2" t="str">
        <f t="shared" si="35"/>
        <v>207</v>
      </c>
      <c r="B275" s="3">
        <f t="shared" si="29"/>
        <v>11</v>
      </c>
      <c r="D275" s="74">
        <f t="shared" si="30"/>
        <v>207</v>
      </c>
      <c r="E275" s="74" t="str">
        <f t="shared" si="31"/>
        <v>207</v>
      </c>
      <c r="J275" s="64" t="str">
        <f t="shared" si="33"/>
        <v/>
      </c>
      <c r="N275" s="2" t="str">
        <f t="shared" si="34"/>
        <v/>
      </c>
      <c r="V275">
        <v>266</v>
      </c>
      <c r="W275" t="str">
        <f t="shared" si="32"/>
        <v/>
      </c>
    </row>
    <row r="276" spans="1:23" x14ac:dyDescent="0.25">
      <c r="A276" s="2" t="str">
        <f t="shared" si="35"/>
        <v>208</v>
      </c>
      <c r="B276" s="3">
        <f t="shared" si="29"/>
        <v>11</v>
      </c>
      <c r="D276" s="74">
        <f t="shared" si="30"/>
        <v>208</v>
      </c>
      <c r="E276" s="74" t="str">
        <f t="shared" si="31"/>
        <v>208</v>
      </c>
      <c r="J276" s="64" t="str">
        <f t="shared" si="33"/>
        <v/>
      </c>
      <c r="N276" s="2" t="str">
        <f t="shared" si="34"/>
        <v/>
      </c>
      <c r="V276">
        <v>267</v>
      </c>
      <c r="W276" t="str">
        <f t="shared" si="32"/>
        <v/>
      </c>
    </row>
    <row r="277" spans="1:23" x14ac:dyDescent="0.25">
      <c r="A277" s="2" t="str">
        <f t="shared" si="35"/>
        <v>209</v>
      </c>
      <c r="B277" s="3">
        <f t="shared" si="29"/>
        <v>11</v>
      </c>
      <c r="D277" s="74">
        <f t="shared" si="30"/>
        <v>209</v>
      </c>
      <c r="E277" s="74" t="str">
        <f t="shared" si="31"/>
        <v>209</v>
      </c>
      <c r="J277" s="64" t="str">
        <f t="shared" si="33"/>
        <v/>
      </c>
      <c r="N277" s="2" t="str">
        <f t="shared" si="34"/>
        <v/>
      </c>
      <c r="V277">
        <v>268</v>
      </c>
      <c r="W277" t="str">
        <f t="shared" si="32"/>
        <v/>
      </c>
    </row>
    <row r="278" spans="1:23" x14ac:dyDescent="0.25">
      <c r="A278" s="2" t="str">
        <f t="shared" si="35"/>
        <v>210</v>
      </c>
      <c r="B278" s="3">
        <f t="shared" si="29"/>
        <v>11</v>
      </c>
      <c r="D278" s="74">
        <f t="shared" si="30"/>
        <v>210</v>
      </c>
      <c r="E278" s="74" t="str">
        <f t="shared" si="31"/>
        <v>210</v>
      </c>
      <c r="J278" s="64" t="str">
        <f t="shared" si="33"/>
        <v/>
      </c>
      <c r="N278" s="2" t="str">
        <f t="shared" si="34"/>
        <v/>
      </c>
      <c r="V278">
        <v>269</v>
      </c>
      <c r="W278" t="str">
        <f t="shared" si="32"/>
        <v/>
      </c>
    </row>
    <row r="279" spans="1:23" x14ac:dyDescent="0.25">
      <c r="A279" s="2" t="str">
        <f t="shared" si="35"/>
        <v>211</v>
      </c>
      <c r="B279" s="3">
        <f t="shared" si="29"/>
        <v>11</v>
      </c>
      <c r="D279" s="74">
        <f t="shared" si="30"/>
        <v>211</v>
      </c>
      <c r="E279" s="74" t="str">
        <f t="shared" si="31"/>
        <v>211</v>
      </c>
      <c r="J279" s="64" t="str">
        <f t="shared" si="33"/>
        <v/>
      </c>
      <c r="N279" s="2" t="str">
        <f t="shared" si="34"/>
        <v/>
      </c>
      <c r="V279">
        <v>270</v>
      </c>
      <c r="W279" t="str">
        <f t="shared" si="32"/>
        <v/>
      </c>
    </row>
    <row r="280" spans="1:23" x14ac:dyDescent="0.25">
      <c r="A280" s="2" t="str">
        <f t="shared" si="35"/>
        <v>212</v>
      </c>
      <c r="B280" s="3">
        <f t="shared" si="29"/>
        <v>11</v>
      </c>
      <c r="D280" s="74">
        <f t="shared" si="30"/>
        <v>212</v>
      </c>
      <c r="E280" s="74" t="str">
        <f t="shared" si="31"/>
        <v>212</v>
      </c>
      <c r="J280" s="64" t="str">
        <f t="shared" si="33"/>
        <v/>
      </c>
      <c r="N280" s="2" t="str">
        <f t="shared" si="34"/>
        <v/>
      </c>
      <c r="V280">
        <v>271</v>
      </c>
      <c r="W280" t="str">
        <f t="shared" si="32"/>
        <v/>
      </c>
    </row>
    <row r="281" spans="1:23" x14ac:dyDescent="0.25">
      <c r="A281" s="2" t="str">
        <f t="shared" si="35"/>
        <v>213</v>
      </c>
      <c r="B281" s="3">
        <f t="shared" si="29"/>
        <v>11</v>
      </c>
      <c r="D281" s="74">
        <f t="shared" si="30"/>
        <v>213</v>
      </c>
      <c r="E281" s="74" t="str">
        <f t="shared" si="31"/>
        <v>213</v>
      </c>
      <c r="J281" s="64" t="str">
        <f t="shared" si="33"/>
        <v/>
      </c>
      <c r="N281" s="2" t="str">
        <f t="shared" si="34"/>
        <v/>
      </c>
      <c r="V281">
        <v>272</v>
      </c>
      <c r="W281" t="str">
        <f t="shared" si="32"/>
        <v/>
      </c>
    </row>
    <row r="282" spans="1:23" x14ac:dyDescent="0.25">
      <c r="A282" s="2" t="str">
        <f t="shared" si="35"/>
        <v>214</v>
      </c>
      <c r="B282" s="3">
        <f t="shared" si="29"/>
        <v>11</v>
      </c>
      <c r="D282" s="74">
        <f t="shared" si="30"/>
        <v>214</v>
      </c>
      <c r="E282" s="74" t="str">
        <f t="shared" si="31"/>
        <v>214</v>
      </c>
      <c r="J282" s="64" t="str">
        <f t="shared" si="33"/>
        <v/>
      </c>
      <c r="N282" s="2" t="str">
        <f t="shared" si="34"/>
        <v/>
      </c>
      <c r="V282">
        <v>273</v>
      </c>
      <c r="W282" t="str">
        <f t="shared" si="32"/>
        <v/>
      </c>
    </row>
    <row r="283" spans="1:23" x14ac:dyDescent="0.25">
      <c r="A283" s="2" t="str">
        <f t="shared" si="35"/>
        <v>215</v>
      </c>
      <c r="B283" s="3">
        <f t="shared" si="29"/>
        <v>11</v>
      </c>
      <c r="D283" s="74">
        <f t="shared" si="30"/>
        <v>215</v>
      </c>
      <c r="E283" s="74" t="str">
        <f t="shared" si="31"/>
        <v>215</v>
      </c>
      <c r="J283" s="64" t="str">
        <f t="shared" si="33"/>
        <v/>
      </c>
      <c r="N283" s="2" t="str">
        <f t="shared" si="34"/>
        <v/>
      </c>
      <c r="V283">
        <v>274</v>
      </c>
      <c r="W283" t="str">
        <f t="shared" si="32"/>
        <v/>
      </c>
    </row>
    <row r="284" spans="1:23" x14ac:dyDescent="0.25">
      <c r="A284" s="2" t="str">
        <f t="shared" si="35"/>
        <v>216</v>
      </c>
      <c r="B284" s="3">
        <f t="shared" si="29"/>
        <v>11</v>
      </c>
      <c r="D284" s="74">
        <f t="shared" si="30"/>
        <v>216</v>
      </c>
      <c r="E284" s="74" t="str">
        <f t="shared" si="31"/>
        <v>216</v>
      </c>
      <c r="J284" s="64" t="str">
        <f t="shared" si="33"/>
        <v/>
      </c>
      <c r="N284" s="2" t="str">
        <f t="shared" si="34"/>
        <v/>
      </c>
      <c r="V284">
        <v>275</v>
      </c>
      <c r="W284" t="str">
        <f t="shared" si="32"/>
        <v/>
      </c>
    </row>
    <row r="285" spans="1:23" x14ac:dyDescent="0.25">
      <c r="A285" s="2" t="str">
        <f t="shared" si="35"/>
        <v>217</v>
      </c>
      <c r="B285" s="3">
        <f t="shared" si="29"/>
        <v>11</v>
      </c>
      <c r="D285" s="74">
        <f t="shared" si="30"/>
        <v>217</v>
      </c>
      <c r="E285" s="74" t="str">
        <f t="shared" si="31"/>
        <v>217</v>
      </c>
      <c r="J285" s="64" t="str">
        <f t="shared" si="33"/>
        <v/>
      </c>
      <c r="N285" s="2" t="str">
        <f t="shared" si="34"/>
        <v/>
      </c>
      <c r="V285">
        <v>276</v>
      </c>
      <c r="W285" t="str">
        <f t="shared" si="32"/>
        <v/>
      </c>
    </row>
    <row r="286" spans="1:23" x14ac:dyDescent="0.25">
      <c r="A286" s="2" t="str">
        <f t="shared" si="35"/>
        <v>218</v>
      </c>
      <c r="B286" s="3">
        <f t="shared" si="29"/>
        <v>11</v>
      </c>
      <c r="D286" s="74">
        <f t="shared" si="30"/>
        <v>218</v>
      </c>
      <c r="E286" s="74" t="str">
        <f t="shared" si="31"/>
        <v>218</v>
      </c>
      <c r="J286" s="64" t="str">
        <f t="shared" si="33"/>
        <v/>
      </c>
      <c r="N286" s="2" t="str">
        <f t="shared" si="34"/>
        <v/>
      </c>
      <c r="V286">
        <v>277</v>
      </c>
      <c r="W286" t="str">
        <f t="shared" si="32"/>
        <v/>
      </c>
    </row>
    <row r="287" spans="1:23" x14ac:dyDescent="0.25">
      <c r="A287" s="2" t="str">
        <f t="shared" si="35"/>
        <v>219</v>
      </c>
      <c r="B287" s="3">
        <f t="shared" si="29"/>
        <v>11</v>
      </c>
      <c r="D287" s="74">
        <f t="shared" si="30"/>
        <v>219</v>
      </c>
      <c r="E287" s="74" t="str">
        <f t="shared" si="31"/>
        <v>219</v>
      </c>
      <c r="J287" s="64" t="str">
        <f t="shared" si="33"/>
        <v/>
      </c>
      <c r="N287" s="2" t="str">
        <f t="shared" si="34"/>
        <v/>
      </c>
      <c r="V287">
        <v>278</v>
      </c>
      <c r="W287" t="str">
        <f t="shared" si="32"/>
        <v/>
      </c>
    </row>
    <row r="288" spans="1:23" x14ac:dyDescent="0.25">
      <c r="A288" s="2" t="str">
        <f t="shared" si="35"/>
        <v>220</v>
      </c>
      <c r="B288" s="3">
        <f t="shared" si="29"/>
        <v>11</v>
      </c>
      <c r="D288" s="74">
        <f t="shared" si="30"/>
        <v>220</v>
      </c>
      <c r="E288" s="74" t="str">
        <f t="shared" si="31"/>
        <v>220</v>
      </c>
      <c r="J288" s="64" t="str">
        <f t="shared" si="33"/>
        <v/>
      </c>
      <c r="N288" s="2" t="str">
        <f t="shared" si="34"/>
        <v/>
      </c>
      <c r="V288">
        <v>279</v>
      </c>
      <c r="W288" t="str">
        <f t="shared" si="32"/>
        <v/>
      </c>
    </row>
    <row r="289" spans="1:23" x14ac:dyDescent="0.25">
      <c r="A289" s="2" t="str">
        <f t="shared" si="35"/>
        <v>221</v>
      </c>
      <c r="B289" s="3">
        <f t="shared" si="29"/>
        <v>11</v>
      </c>
      <c r="D289" s="74">
        <f t="shared" si="30"/>
        <v>221</v>
      </c>
      <c r="E289" s="74" t="str">
        <f t="shared" si="31"/>
        <v>221</v>
      </c>
      <c r="J289" s="64" t="str">
        <f t="shared" si="33"/>
        <v/>
      </c>
      <c r="N289" s="2" t="str">
        <f t="shared" si="34"/>
        <v/>
      </c>
      <c r="V289">
        <v>280</v>
      </c>
      <c r="W289" t="str">
        <f t="shared" si="32"/>
        <v/>
      </c>
    </row>
    <row r="290" spans="1:23" x14ac:dyDescent="0.25">
      <c r="A290" s="2" t="str">
        <f t="shared" si="35"/>
        <v>222</v>
      </c>
      <c r="B290" s="3">
        <f t="shared" si="29"/>
        <v>11</v>
      </c>
      <c r="D290" s="74">
        <f t="shared" si="30"/>
        <v>222</v>
      </c>
      <c r="E290" s="74" t="str">
        <f t="shared" si="31"/>
        <v>222</v>
      </c>
      <c r="J290" s="64" t="str">
        <f t="shared" si="33"/>
        <v/>
      </c>
      <c r="N290" s="2" t="str">
        <f t="shared" si="34"/>
        <v/>
      </c>
      <c r="V290">
        <v>281</v>
      </c>
      <c r="W290" t="str">
        <f t="shared" si="32"/>
        <v/>
      </c>
    </row>
    <row r="291" spans="1:23" x14ac:dyDescent="0.25">
      <c r="A291" s="2" t="str">
        <f t="shared" si="35"/>
        <v>223</v>
      </c>
      <c r="B291" s="3">
        <f t="shared" si="29"/>
        <v>11</v>
      </c>
      <c r="D291" s="74">
        <f t="shared" si="30"/>
        <v>223</v>
      </c>
      <c r="E291" s="74" t="str">
        <f t="shared" si="31"/>
        <v>223</v>
      </c>
      <c r="J291" s="64" t="str">
        <f t="shared" si="33"/>
        <v/>
      </c>
      <c r="N291" s="2" t="str">
        <f t="shared" si="34"/>
        <v/>
      </c>
      <c r="V291">
        <v>282</v>
      </c>
      <c r="W291" t="str">
        <f t="shared" si="32"/>
        <v/>
      </c>
    </row>
    <row r="292" spans="1:23" x14ac:dyDescent="0.25">
      <c r="A292" s="2" t="str">
        <f t="shared" si="35"/>
        <v>224</v>
      </c>
      <c r="B292" s="3">
        <f t="shared" si="29"/>
        <v>11</v>
      </c>
      <c r="D292" s="74">
        <f t="shared" si="30"/>
        <v>224</v>
      </c>
      <c r="E292" s="74" t="str">
        <f t="shared" si="31"/>
        <v>224</v>
      </c>
      <c r="J292" s="64" t="str">
        <f t="shared" si="33"/>
        <v/>
      </c>
      <c r="N292" s="2" t="str">
        <f t="shared" si="34"/>
        <v/>
      </c>
      <c r="V292">
        <v>283</v>
      </c>
      <c r="W292" t="str">
        <f t="shared" si="32"/>
        <v/>
      </c>
    </row>
    <row r="293" spans="1:23" x14ac:dyDescent="0.25">
      <c r="A293" s="2" t="str">
        <f t="shared" si="35"/>
        <v>225</v>
      </c>
      <c r="B293" s="3">
        <f t="shared" si="29"/>
        <v>11</v>
      </c>
      <c r="D293" s="74">
        <f t="shared" si="30"/>
        <v>225</v>
      </c>
      <c r="E293" s="74" t="str">
        <f t="shared" si="31"/>
        <v>225</v>
      </c>
      <c r="J293" s="64" t="str">
        <f t="shared" si="33"/>
        <v/>
      </c>
      <c r="N293" s="2" t="str">
        <f t="shared" si="34"/>
        <v/>
      </c>
      <c r="V293">
        <v>284</v>
      </c>
      <c r="W293" t="str">
        <f t="shared" si="32"/>
        <v/>
      </c>
    </row>
    <row r="294" spans="1:23" x14ac:dyDescent="0.25">
      <c r="A294" s="2" t="str">
        <f t="shared" si="35"/>
        <v>226</v>
      </c>
      <c r="B294" s="3">
        <f t="shared" si="29"/>
        <v>11</v>
      </c>
      <c r="D294" s="74">
        <f t="shared" si="30"/>
        <v>226</v>
      </c>
      <c r="E294" s="74" t="str">
        <f t="shared" si="31"/>
        <v>226</v>
      </c>
      <c r="J294" s="64" t="str">
        <f t="shared" si="33"/>
        <v/>
      </c>
      <c r="N294" s="2" t="str">
        <f t="shared" si="34"/>
        <v/>
      </c>
      <c r="V294">
        <v>285</v>
      </c>
      <c r="W294" t="str">
        <f t="shared" si="32"/>
        <v/>
      </c>
    </row>
    <row r="295" spans="1:23" x14ac:dyDescent="0.25">
      <c r="A295" s="2" t="str">
        <f t="shared" si="35"/>
        <v>227</v>
      </c>
      <c r="B295" s="3">
        <f t="shared" si="29"/>
        <v>11</v>
      </c>
      <c r="D295" s="74">
        <f t="shared" si="30"/>
        <v>227</v>
      </c>
      <c r="E295" s="74" t="str">
        <f t="shared" si="31"/>
        <v>227</v>
      </c>
      <c r="J295" s="64" t="str">
        <f t="shared" si="33"/>
        <v/>
      </c>
      <c r="N295" s="2" t="str">
        <f t="shared" si="34"/>
        <v/>
      </c>
      <c r="V295">
        <v>286</v>
      </c>
      <c r="W295" t="str">
        <f t="shared" si="32"/>
        <v/>
      </c>
    </row>
    <row r="296" spans="1:23" x14ac:dyDescent="0.25">
      <c r="A296" s="2" t="str">
        <f t="shared" si="35"/>
        <v>228</v>
      </c>
      <c r="B296" s="3">
        <f t="shared" si="29"/>
        <v>11</v>
      </c>
      <c r="D296" s="74">
        <f t="shared" si="30"/>
        <v>228</v>
      </c>
      <c r="E296" s="74" t="str">
        <f t="shared" si="31"/>
        <v>228</v>
      </c>
      <c r="J296" s="64" t="str">
        <f t="shared" si="33"/>
        <v/>
      </c>
      <c r="N296" s="2" t="str">
        <f t="shared" si="34"/>
        <v/>
      </c>
      <c r="V296">
        <v>287</v>
      </c>
      <c r="W296" t="str">
        <f t="shared" si="32"/>
        <v/>
      </c>
    </row>
    <row r="297" spans="1:23" x14ac:dyDescent="0.25">
      <c r="A297" s="2" t="str">
        <f t="shared" si="35"/>
        <v>229</v>
      </c>
      <c r="B297" s="3">
        <f t="shared" si="29"/>
        <v>11</v>
      </c>
      <c r="D297" s="74">
        <f t="shared" si="30"/>
        <v>229</v>
      </c>
      <c r="E297" s="74" t="str">
        <f t="shared" si="31"/>
        <v>229</v>
      </c>
      <c r="J297" s="64" t="str">
        <f t="shared" si="33"/>
        <v/>
      </c>
      <c r="N297" s="2" t="str">
        <f t="shared" si="34"/>
        <v/>
      </c>
      <c r="V297">
        <v>288</v>
      </c>
      <c r="W297" t="str">
        <f t="shared" si="32"/>
        <v/>
      </c>
    </row>
    <row r="298" spans="1:23" x14ac:dyDescent="0.25">
      <c r="A298" s="2" t="str">
        <f t="shared" si="35"/>
        <v>230</v>
      </c>
      <c r="B298" s="3">
        <f t="shared" si="29"/>
        <v>11</v>
      </c>
      <c r="D298" s="74">
        <f t="shared" si="30"/>
        <v>230</v>
      </c>
      <c r="E298" s="74" t="str">
        <f t="shared" si="31"/>
        <v>230</v>
      </c>
      <c r="J298" s="64" t="str">
        <f t="shared" si="33"/>
        <v/>
      </c>
      <c r="N298" s="2" t="str">
        <f t="shared" si="34"/>
        <v/>
      </c>
      <c r="V298">
        <v>289</v>
      </c>
      <c r="W298" t="str">
        <f t="shared" si="32"/>
        <v/>
      </c>
    </row>
    <row r="299" spans="1:23" x14ac:dyDescent="0.25">
      <c r="A299" s="2" t="str">
        <f t="shared" si="35"/>
        <v>231</v>
      </c>
      <c r="B299" s="3">
        <f t="shared" si="29"/>
        <v>11</v>
      </c>
      <c r="D299" s="74">
        <f t="shared" si="30"/>
        <v>231</v>
      </c>
      <c r="E299" s="74" t="str">
        <f t="shared" si="31"/>
        <v>231</v>
      </c>
      <c r="J299" s="64" t="str">
        <f t="shared" si="33"/>
        <v/>
      </c>
      <c r="N299" s="2" t="str">
        <f t="shared" si="34"/>
        <v/>
      </c>
      <c r="V299">
        <v>290</v>
      </c>
      <c r="W299" t="str">
        <f t="shared" si="32"/>
        <v/>
      </c>
    </row>
    <row r="300" spans="1:23" x14ac:dyDescent="0.25">
      <c r="A300" s="2" t="str">
        <f t="shared" si="35"/>
        <v>232</v>
      </c>
      <c r="B300" s="3">
        <f t="shared" si="29"/>
        <v>11</v>
      </c>
      <c r="D300" s="74">
        <f t="shared" si="30"/>
        <v>232</v>
      </c>
      <c r="E300" s="74" t="str">
        <f t="shared" si="31"/>
        <v>232</v>
      </c>
      <c r="J300" s="64" t="str">
        <f t="shared" si="33"/>
        <v/>
      </c>
      <c r="N300" s="2" t="str">
        <f t="shared" si="34"/>
        <v/>
      </c>
      <c r="V300">
        <v>291</v>
      </c>
      <c r="W300" t="str">
        <f t="shared" si="32"/>
        <v/>
      </c>
    </row>
    <row r="301" spans="1:23" x14ac:dyDescent="0.25">
      <c r="A301" s="2" t="str">
        <f t="shared" si="35"/>
        <v>233</v>
      </c>
      <c r="B301" s="3">
        <f t="shared" ref="B301:B364" si="36">IF(C301=C300,B300,B300+1)</f>
        <v>11</v>
      </c>
      <c r="D301" s="74">
        <f t="shared" si="30"/>
        <v>233</v>
      </c>
      <c r="E301" s="74" t="str">
        <f t="shared" si="31"/>
        <v>233</v>
      </c>
      <c r="J301" s="64" t="str">
        <f t="shared" si="33"/>
        <v/>
      </c>
      <c r="N301" s="2" t="str">
        <f t="shared" si="34"/>
        <v/>
      </c>
      <c r="V301">
        <v>292</v>
      </c>
      <c r="W301" t="str">
        <f t="shared" si="32"/>
        <v/>
      </c>
    </row>
    <row r="302" spans="1:23" x14ac:dyDescent="0.25">
      <c r="A302" s="2" t="str">
        <f t="shared" si="35"/>
        <v>234</v>
      </c>
      <c r="B302" s="3">
        <f t="shared" si="36"/>
        <v>11</v>
      </c>
      <c r="D302" s="74">
        <f t="shared" si="30"/>
        <v>234</v>
      </c>
      <c r="E302" s="74" t="str">
        <f t="shared" si="31"/>
        <v>234</v>
      </c>
      <c r="J302" s="64" t="str">
        <f t="shared" si="33"/>
        <v/>
      </c>
      <c r="N302" s="2" t="str">
        <f t="shared" si="34"/>
        <v/>
      </c>
      <c r="V302">
        <v>293</v>
      </c>
      <c r="W302" t="str">
        <f t="shared" si="32"/>
        <v/>
      </c>
    </row>
    <row r="303" spans="1:23" x14ac:dyDescent="0.25">
      <c r="A303" s="2" t="str">
        <f t="shared" si="35"/>
        <v>235</v>
      </c>
      <c r="B303" s="3">
        <f t="shared" si="36"/>
        <v>11</v>
      </c>
      <c r="D303" s="74">
        <f t="shared" si="30"/>
        <v>235</v>
      </c>
      <c r="E303" s="74" t="str">
        <f t="shared" si="31"/>
        <v>235</v>
      </c>
      <c r="J303" s="64" t="str">
        <f t="shared" si="33"/>
        <v/>
      </c>
      <c r="N303" s="2" t="str">
        <f t="shared" si="34"/>
        <v/>
      </c>
      <c r="V303">
        <v>294</v>
      </c>
      <c r="W303" t="str">
        <f t="shared" si="32"/>
        <v/>
      </c>
    </row>
    <row r="304" spans="1:23" x14ac:dyDescent="0.25">
      <c r="A304" s="2" t="str">
        <f t="shared" si="35"/>
        <v>236</v>
      </c>
      <c r="B304" s="3">
        <f t="shared" si="36"/>
        <v>11</v>
      </c>
      <c r="D304" s="74">
        <f t="shared" si="30"/>
        <v>236</v>
      </c>
      <c r="E304" s="74" t="str">
        <f t="shared" si="31"/>
        <v>236</v>
      </c>
      <c r="J304" s="64" t="str">
        <f t="shared" si="33"/>
        <v/>
      </c>
      <c r="N304" s="2" t="str">
        <f t="shared" si="34"/>
        <v/>
      </c>
      <c r="V304">
        <v>295</v>
      </c>
      <c r="W304" t="str">
        <f t="shared" si="32"/>
        <v/>
      </c>
    </row>
    <row r="305" spans="1:23" x14ac:dyDescent="0.25">
      <c r="A305" s="2" t="str">
        <f t="shared" si="35"/>
        <v>237</v>
      </c>
      <c r="B305" s="3">
        <f t="shared" si="36"/>
        <v>11</v>
      </c>
      <c r="D305" s="74">
        <f t="shared" si="30"/>
        <v>237</v>
      </c>
      <c r="E305" s="74" t="str">
        <f t="shared" si="31"/>
        <v>237</v>
      </c>
      <c r="J305" s="64" t="str">
        <f t="shared" si="33"/>
        <v/>
      </c>
      <c r="N305" s="2" t="str">
        <f t="shared" si="34"/>
        <v/>
      </c>
      <c r="V305">
        <v>296</v>
      </c>
      <c r="W305" t="str">
        <f t="shared" si="32"/>
        <v/>
      </c>
    </row>
    <row r="306" spans="1:23" x14ac:dyDescent="0.25">
      <c r="A306" s="2" t="str">
        <f t="shared" si="35"/>
        <v>238</v>
      </c>
      <c r="B306" s="3">
        <f t="shared" si="36"/>
        <v>11</v>
      </c>
      <c r="D306" s="74">
        <f t="shared" si="30"/>
        <v>238</v>
      </c>
      <c r="E306" s="74" t="str">
        <f t="shared" si="31"/>
        <v>238</v>
      </c>
      <c r="J306" s="64" t="str">
        <f t="shared" si="33"/>
        <v/>
      </c>
      <c r="N306" s="2" t="str">
        <f t="shared" si="34"/>
        <v/>
      </c>
      <c r="V306">
        <v>297</v>
      </c>
      <c r="W306" t="str">
        <f t="shared" si="32"/>
        <v/>
      </c>
    </row>
    <row r="307" spans="1:23" x14ac:dyDescent="0.25">
      <c r="A307" s="2" t="str">
        <f t="shared" si="35"/>
        <v>239</v>
      </c>
      <c r="B307" s="3">
        <f t="shared" si="36"/>
        <v>11</v>
      </c>
      <c r="D307" s="74">
        <f t="shared" si="30"/>
        <v>239</v>
      </c>
      <c r="E307" s="74" t="str">
        <f t="shared" si="31"/>
        <v>239</v>
      </c>
      <c r="J307" s="64" t="str">
        <f t="shared" si="33"/>
        <v/>
      </c>
      <c r="N307" s="2" t="str">
        <f t="shared" si="34"/>
        <v/>
      </c>
      <c r="V307">
        <v>298</v>
      </c>
      <c r="W307" t="str">
        <f t="shared" si="32"/>
        <v/>
      </c>
    </row>
    <row r="308" spans="1:23" x14ac:dyDescent="0.25">
      <c r="A308" s="2" t="str">
        <f t="shared" si="35"/>
        <v>240</v>
      </c>
      <c r="B308" s="3">
        <f t="shared" si="36"/>
        <v>11</v>
      </c>
      <c r="D308" s="74">
        <f t="shared" si="30"/>
        <v>240</v>
      </c>
      <c r="E308" s="74" t="str">
        <f t="shared" si="31"/>
        <v>240</v>
      </c>
      <c r="J308" s="64" t="str">
        <f t="shared" si="33"/>
        <v/>
      </c>
      <c r="N308" s="2" t="str">
        <f t="shared" si="34"/>
        <v/>
      </c>
      <c r="V308">
        <v>299</v>
      </c>
      <c r="W308" t="str">
        <f t="shared" si="32"/>
        <v/>
      </c>
    </row>
    <row r="309" spans="1:23" x14ac:dyDescent="0.25">
      <c r="A309" s="2" t="str">
        <f t="shared" si="35"/>
        <v>241</v>
      </c>
      <c r="B309" s="3">
        <f t="shared" si="36"/>
        <v>11</v>
      </c>
      <c r="D309" s="74">
        <f t="shared" si="30"/>
        <v>241</v>
      </c>
      <c r="E309" s="74" t="str">
        <f t="shared" si="31"/>
        <v>241</v>
      </c>
      <c r="J309" s="64" t="str">
        <f t="shared" si="33"/>
        <v/>
      </c>
      <c r="N309" s="2" t="str">
        <f t="shared" si="34"/>
        <v/>
      </c>
      <c r="V309">
        <v>300</v>
      </c>
      <c r="W309" t="str">
        <f t="shared" si="32"/>
        <v/>
      </c>
    </row>
    <row r="310" spans="1:23" x14ac:dyDescent="0.25">
      <c r="A310" s="2" t="str">
        <f t="shared" si="35"/>
        <v>242</v>
      </c>
      <c r="B310" s="3">
        <f t="shared" si="36"/>
        <v>11</v>
      </c>
      <c r="D310" s="74">
        <f t="shared" si="30"/>
        <v>242</v>
      </c>
      <c r="E310" s="74" t="str">
        <f t="shared" si="31"/>
        <v>242</v>
      </c>
      <c r="J310" s="64" t="str">
        <f t="shared" si="33"/>
        <v/>
      </c>
      <c r="N310" s="2" t="str">
        <f t="shared" si="34"/>
        <v/>
      </c>
      <c r="V310">
        <v>301</v>
      </c>
      <c r="W310" t="str">
        <f t="shared" si="32"/>
        <v/>
      </c>
    </row>
    <row r="311" spans="1:23" x14ac:dyDescent="0.25">
      <c r="A311" s="2" t="str">
        <f t="shared" si="35"/>
        <v>243</v>
      </c>
      <c r="B311" s="3">
        <f t="shared" si="36"/>
        <v>11</v>
      </c>
      <c r="D311" s="74">
        <f t="shared" si="30"/>
        <v>243</v>
      </c>
      <c r="E311" s="74" t="str">
        <f t="shared" si="31"/>
        <v>243</v>
      </c>
      <c r="J311" s="64" t="str">
        <f t="shared" si="33"/>
        <v/>
      </c>
      <c r="N311" s="2" t="str">
        <f t="shared" si="34"/>
        <v/>
      </c>
      <c r="V311">
        <v>302</v>
      </c>
      <c r="W311" t="str">
        <f t="shared" si="32"/>
        <v/>
      </c>
    </row>
    <row r="312" spans="1:23" x14ac:dyDescent="0.25">
      <c r="A312" s="2" t="str">
        <f t="shared" si="35"/>
        <v>244</v>
      </c>
      <c r="B312" s="3">
        <f t="shared" si="36"/>
        <v>11</v>
      </c>
      <c r="D312" s="74">
        <f t="shared" si="30"/>
        <v>244</v>
      </c>
      <c r="E312" s="74" t="str">
        <f t="shared" si="31"/>
        <v>244</v>
      </c>
      <c r="J312" s="64" t="str">
        <f t="shared" si="33"/>
        <v/>
      </c>
      <c r="N312" s="2" t="str">
        <f t="shared" si="34"/>
        <v/>
      </c>
      <c r="V312">
        <v>303</v>
      </c>
      <c r="W312" t="str">
        <f t="shared" si="32"/>
        <v/>
      </c>
    </row>
    <row r="313" spans="1:23" x14ac:dyDescent="0.25">
      <c r="A313" s="2" t="str">
        <f t="shared" si="35"/>
        <v>245</v>
      </c>
      <c r="B313" s="3">
        <f t="shared" si="36"/>
        <v>11</v>
      </c>
      <c r="D313" s="74">
        <f t="shared" si="30"/>
        <v>245</v>
      </c>
      <c r="E313" s="74" t="str">
        <f t="shared" si="31"/>
        <v>245</v>
      </c>
      <c r="J313" s="64" t="str">
        <f t="shared" si="33"/>
        <v/>
      </c>
      <c r="N313" s="2" t="str">
        <f t="shared" si="34"/>
        <v/>
      </c>
      <c r="V313">
        <v>304</v>
      </c>
      <c r="W313" t="str">
        <f t="shared" si="32"/>
        <v/>
      </c>
    </row>
    <row r="314" spans="1:23" x14ac:dyDescent="0.25">
      <c r="A314" s="2" t="str">
        <f t="shared" si="35"/>
        <v>246</v>
      </c>
      <c r="B314" s="3">
        <f t="shared" si="36"/>
        <v>11</v>
      </c>
      <c r="D314" s="74">
        <f t="shared" si="30"/>
        <v>246</v>
      </c>
      <c r="E314" s="74" t="str">
        <f t="shared" si="31"/>
        <v>246</v>
      </c>
      <c r="J314" s="64" t="str">
        <f t="shared" si="33"/>
        <v/>
      </c>
      <c r="N314" s="2" t="str">
        <f t="shared" si="34"/>
        <v/>
      </c>
      <c r="V314">
        <v>305</v>
      </c>
      <c r="W314" t="str">
        <f t="shared" si="32"/>
        <v/>
      </c>
    </row>
    <row r="315" spans="1:23" x14ac:dyDescent="0.25">
      <c r="A315" s="2" t="str">
        <f t="shared" si="35"/>
        <v>247</v>
      </c>
      <c r="B315" s="3">
        <f t="shared" si="36"/>
        <v>11</v>
      </c>
      <c r="D315" s="74">
        <f t="shared" si="30"/>
        <v>247</v>
      </c>
      <c r="E315" s="74" t="str">
        <f t="shared" si="31"/>
        <v>247</v>
      </c>
      <c r="J315" s="64" t="str">
        <f t="shared" si="33"/>
        <v/>
      </c>
      <c r="N315" s="2" t="str">
        <f t="shared" si="34"/>
        <v/>
      </c>
      <c r="V315">
        <v>306</v>
      </c>
      <c r="W315" t="str">
        <f t="shared" si="32"/>
        <v/>
      </c>
    </row>
    <row r="316" spans="1:23" x14ac:dyDescent="0.25">
      <c r="A316" s="2" t="str">
        <f t="shared" si="35"/>
        <v>248</v>
      </c>
      <c r="B316" s="3">
        <f t="shared" si="36"/>
        <v>11</v>
      </c>
      <c r="D316" s="74">
        <f t="shared" si="30"/>
        <v>248</v>
      </c>
      <c r="E316" s="74" t="str">
        <f t="shared" si="31"/>
        <v>248</v>
      </c>
      <c r="J316" s="64" t="str">
        <f t="shared" si="33"/>
        <v/>
      </c>
      <c r="N316" s="2" t="str">
        <f t="shared" si="34"/>
        <v/>
      </c>
      <c r="V316">
        <v>307</v>
      </c>
      <c r="W316" t="str">
        <f t="shared" si="32"/>
        <v/>
      </c>
    </row>
    <row r="317" spans="1:23" x14ac:dyDescent="0.25">
      <c r="A317" s="2" t="str">
        <f t="shared" si="35"/>
        <v>249</v>
      </c>
      <c r="B317" s="3">
        <f t="shared" si="36"/>
        <v>11</v>
      </c>
      <c r="D317" s="74">
        <f t="shared" si="30"/>
        <v>249</v>
      </c>
      <c r="E317" s="74" t="str">
        <f t="shared" si="31"/>
        <v>249</v>
      </c>
      <c r="J317" s="64" t="str">
        <f t="shared" si="33"/>
        <v/>
      </c>
      <c r="N317" s="2" t="str">
        <f t="shared" si="34"/>
        <v/>
      </c>
      <c r="V317">
        <v>308</v>
      </c>
      <c r="W317" t="str">
        <f t="shared" si="32"/>
        <v/>
      </c>
    </row>
    <row r="318" spans="1:23" x14ac:dyDescent="0.25">
      <c r="A318" s="2" t="str">
        <f t="shared" si="35"/>
        <v>250</v>
      </c>
      <c r="B318" s="3">
        <f t="shared" si="36"/>
        <v>11</v>
      </c>
      <c r="D318" s="74">
        <f t="shared" si="30"/>
        <v>250</v>
      </c>
      <c r="E318" s="74" t="str">
        <f t="shared" si="31"/>
        <v>250</v>
      </c>
      <c r="J318" s="64" t="str">
        <f t="shared" si="33"/>
        <v/>
      </c>
      <c r="N318" s="2" t="str">
        <f t="shared" si="34"/>
        <v/>
      </c>
      <c r="V318">
        <v>309</v>
      </c>
      <c r="W318" t="str">
        <f t="shared" si="32"/>
        <v/>
      </c>
    </row>
    <row r="319" spans="1:23" x14ac:dyDescent="0.25">
      <c r="A319" s="2" t="str">
        <f t="shared" si="35"/>
        <v>251</v>
      </c>
      <c r="B319" s="3">
        <f t="shared" si="36"/>
        <v>11</v>
      </c>
      <c r="D319" s="74">
        <f t="shared" si="30"/>
        <v>251</v>
      </c>
      <c r="E319" s="74" t="str">
        <f t="shared" si="31"/>
        <v>251</v>
      </c>
      <c r="J319" s="64" t="str">
        <f t="shared" si="33"/>
        <v/>
      </c>
      <c r="N319" s="2" t="str">
        <f t="shared" si="34"/>
        <v/>
      </c>
      <c r="V319">
        <v>310</v>
      </c>
      <c r="W319" t="str">
        <f t="shared" si="32"/>
        <v/>
      </c>
    </row>
    <row r="320" spans="1:23" x14ac:dyDescent="0.25">
      <c r="A320" s="2" t="str">
        <f t="shared" si="35"/>
        <v>252</v>
      </c>
      <c r="B320" s="3">
        <f t="shared" si="36"/>
        <v>11</v>
      </c>
      <c r="D320" s="74">
        <f t="shared" si="30"/>
        <v>252</v>
      </c>
      <c r="E320" s="74" t="str">
        <f t="shared" si="31"/>
        <v>252</v>
      </c>
      <c r="J320" s="64" t="str">
        <f t="shared" si="33"/>
        <v/>
      </c>
      <c r="N320" s="2" t="str">
        <f t="shared" si="34"/>
        <v/>
      </c>
      <c r="V320">
        <v>311</v>
      </c>
      <c r="W320" t="str">
        <f t="shared" si="32"/>
        <v/>
      </c>
    </row>
    <row r="321" spans="1:23" x14ac:dyDescent="0.25">
      <c r="A321" s="2" t="str">
        <f t="shared" si="35"/>
        <v>253</v>
      </c>
      <c r="B321" s="3">
        <f t="shared" si="36"/>
        <v>11</v>
      </c>
      <c r="D321" s="74">
        <f t="shared" si="30"/>
        <v>253</v>
      </c>
      <c r="E321" s="74" t="str">
        <f t="shared" si="31"/>
        <v>253</v>
      </c>
      <c r="J321" s="64" t="str">
        <f t="shared" si="33"/>
        <v/>
      </c>
      <c r="N321" s="2" t="str">
        <f t="shared" si="34"/>
        <v/>
      </c>
      <c r="V321">
        <v>312</v>
      </c>
      <c r="W321" t="str">
        <f t="shared" si="32"/>
        <v/>
      </c>
    </row>
    <row r="322" spans="1:23" x14ac:dyDescent="0.25">
      <c r="A322" s="2" t="str">
        <f t="shared" si="35"/>
        <v>254</v>
      </c>
      <c r="B322" s="3">
        <f t="shared" si="36"/>
        <v>11</v>
      </c>
      <c r="D322" s="74">
        <f t="shared" si="30"/>
        <v>254</v>
      </c>
      <c r="E322" s="74" t="str">
        <f t="shared" si="31"/>
        <v>254</v>
      </c>
      <c r="J322" s="64" t="str">
        <f t="shared" si="33"/>
        <v/>
      </c>
      <c r="N322" s="2" t="str">
        <f t="shared" si="34"/>
        <v/>
      </c>
      <c r="V322">
        <v>313</v>
      </c>
      <c r="W322" t="str">
        <f t="shared" si="32"/>
        <v/>
      </c>
    </row>
    <row r="323" spans="1:23" x14ac:dyDescent="0.25">
      <c r="A323" s="2" t="str">
        <f t="shared" si="35"/>
        <v>255</v>
      </c>
      <c r="B323" s="3">
        <f t="shared" si="36"/>
        <v>11</v>
      </c>
      <c r="D323" s="74">
        <f t="shared" si="30"/>
        <v>255</v>
      </c>
      <c r="E323" s="74" t="str">
        <f t="shared" si="31"/>
        <v>255</v>
      </c>
      <c r="J323" s="64" t="str">
        <f t="shared" si="33"/>
        <v/>
      </c>
      <c r="N323" s="2" t="str">
        <f t="shared" si="34"/>
        <v/>
      </c>
      <c r="V323">
        <v>314</v>
      </c>
      <c r="W323" t="str">
        <f t="shared" si="32"/>
        <v/>
      </c>
    </row>
    <row r="324" spans="1:23" x14ac:dyDescent="0.25">
      <c r="A324" s="2" t="str">
        <f t="shared" si="35"/>
        <v>256</v>
      </c>
      <c r="B324" s="3">
        <f t="shared" si="36"/>
        <v>11</v>
      </c>
      <c r="D324" s="74">
        <f t="shared" si="30"/>
        <v>256</v>
      </c>
      <c r="E324" s="74" t="str">
        <f t="shared" si="31"/>
        <v>256</v>
      </c>
      <c r="J324" s="64" t="str">
        <f t="shared" si="33"/>
        <v/>
      </c>
      <c r="N324" s="2" t="str">
        <f t="shared" si="34"/>
        <v/>
      </c>
      <c r="V324">
        <v>315</v>
      </c>
      <c r="W324" t="str">
        <f t="shared" si="32"/>
        <v/>
      </c>
    </row>
    <row r="325" spans="1:23" x14ac:dyDescent="0.25">
      <c r="A325" s="2" t="str">
        <f t="shared" si="35"/>
        <v>257</v>
      </c>
      <c r="B325" s="3">
        <f t="shared" si="36"/>
        <v>11</v>
      </c>
      <c r="D325" s="74">
        <f t="shared" ref="D325:D388" si="37">IF(C325=C324,D324+1,1)</f>
        <v>257</v>
      </c>
      <c r="E325" s="74" t="str">
        <f t="shared" ref="E325:E388" si="38">D325&amp;C325</f>
        <v>257</v>
      </c>
      <c r="J325" s="64" t="str">
        <f t="shared" si="33"/>
        <v/>
      </c>
      <c r="N325" s="2" t="str">
        <f t="shared" si="34"/>
        <v/>
      </c>
      <c r="V325">
        <v>316</v>
      </c>
      <c r="W325" t="str">
        <f t="shared" si="32"/>
        <v/>
      </c>
    </row>
    <row r="326" spans="1:23" x14ac:dyDescent="0.25">
      <c r="A326" s="2" t="str">
        <f t="shared" si="35"/>
        <v>258</v>
      </c>
      <c r="B326" s="3">
        <f t="shared" si="36"/>
        <v>11</v>
      </c>
      <c r="D326" s="74">
        <f t="shared" si="37"/>
        <v>258</v>
      </c>
      <c r="E326" s="74" t="str">
        <f t="shared" si="38"/>
        <v>258</v>
      </c>
      <c r="J326" s="64" t="str">
        <f t="shared" si="33"/>
        <v/>
      </c>
      <c r="N326" s="2" t="str">
        <f t="shared" si="34"/>
        <v/>
      </c>
      <c r="V326">
        <v>317</v>
      </c>
      <c r="W326" t="str">
        <f t="shared" si="32"/>
        <v/>
      </c>
    </row>
    <row r="327" spans="1:23" x14ac:dyDescent="0.25">
      <c r="A327" s="2" t="str">
        <f t="shared" si="35"/>
        <v>259</v>
      </c>
      <c r="B327" s="3">
        <f t="shared" si="36"/>
        <v>11</v>
      </c>
      <c r="D327" s="74">
        <f t="shared" si="37"/>
        <v>259</v>
      </c>
      <c r="E327" s="74" t="str">
        <f t="shared" si="38"/>
        <v>259</v>
      </c>
      <c r="J327" s="64" t="str">
        <f t="shared" si="33"/>
        <v/>
      </c>
      <c r="N327" s="2" t="str">
        <f t="shared" si="34"/>
        <v/>
      </c>
      <c r="V327">
        <v>318</v>
      </c>
      <c r="W327" t="str">
        <f t="shared" si="32"/>
        <v/>
      </c>
    </row>
    <row r="328" spans="1:23" x14ac:dyDescent="0.25">
      <c r="A328" s="2" t="str">
        <f t="shared" si="35"/>
        <v>260</v>
      </c>
      <c r="B328" s="3">
        <f t="shared" si="36"/>
        <v>11</v>
      </c>
      <c r="D328" s="74">
        <f t="shared" si="37"/>
        <v>260</v>
      </c>
      <c r="E328" s="74" t="str">
        <f t="shared" si="38"/>
        <v>260</v>
      </c>
      <c r="J328" s="64" t="str">
        <f t="shared" si="33"/>
        <v/>
      </c>
      <c r="N328" s="2" t="str">
        <f t="shared" si="34"/>
        <v/>
      </c>
      <c r="V328">
        <v>319</v>
      </c>
      <c r="W328" t="str">
        <f t="shared" si="32"/>
        <v/>
      </c>
    </row>
    <row r="329" spans="1:23" x14ac:dyDescent="0.25">
      <c r="A329" s="2" t="str">
        <f t="shared" si="35"/>
        <v>261</v>
      </c>
      <c r="B329" s="3">
        <f t="shared" si="36"/>
        <v>11</v>
      </c>
      <c r="D329" s="74">
        <f t="shared" si="37"/>
        <v>261</v>
      </c>
      <c r="E329" s="74" t="str">
        <f t="shared" si="38"/>
        <v>261</v>
      </c>
      <c r="J329" s="64" t="str">
        <f t="shared" si="33"/>
        <v/>
      </c>
      <c r="N329" s="2" t="str">
        <f t="shared" si="34"/>
        <v/>
      </c>
      <c r="V329">
        <v>320</v>
      </c>
      <c r="W329" t="str">
        <f t="shared" si="32"/>
        <v/>
      </c>
    </row>
    <row r="330" spans="1:23" x14ac:dyDescent="0.25">
      <c r="A330" s="2" t="str">
        <f t="shared" si="35"/>
        <v>262</v>
      </c>
      <c r="B330" s="3">
        <f t="shared" si="36"/>
        <v>11</v>
      </c>
      <c r="D330" s="74">
        <f t="shared" si="37"/>
        <v>262</v>
      </c>
      <c r="E330" s="74" t="str">
        <f t="shared" si="38"/>
        <v>262</v>
      </c>
      <c r="J330" s="64" t="str">
        <f t="shared" si="33"/>
        <v/>
      </c>
      <c r="N330" s="2" t="str">
        <f t="shared" si="34"/>
        <v/>
      </c>
      <c r="V330">
        <v>321</v>
      </c>
      <c r="W330" t="str">
        <f t="shared" ref="W330:W338" si="39">IFERROR((IF(VLOOKUP(V330,$B:$C,2,0)="","",VLOOKUP(V330,$B:$C,2,0))),"")</f>
        <v/>
      </c>
    </row>
    <row r="331" spans="1:23" x14ac:dyDescent="0.25">
      <c r="A331" s="2" t="str">
        <f t="shared" si="35"/>
        <v>263</v>
      </c>
      <c r="B331" s="3">
        <f t="shared" si="36"/>
        <v>11</v>
      </c>
      <c r="D331" s="74">
        <f t="shared" si="37"/>
        <v>263</v>
      </c>
      <c r="E331" s="74" t="str">
        <f t="shared" si="38"/>
        <v>263</v>
      </c>
      <c r="J331" s="64" t="str">
        <f t="shared" ref="J331:J394" si="40">IF(AND(G331="",I331=""),"",IF(AND(G331="",I331&lt;&gt;""),I331,IF(I331="","",(I331/F331*G331))))</f>
        <v/>
      </c>
      <c r="N331" s="2" t="str">
        <f t="shared" ref="N331:N394" si="41">IF(H331="","",H331&amp;" :"&amp;" "&amp;IF(J331="","",ROUND(J331,1))&amp;" "&amp;K331)</f>
        <v/>
      </c>
      <c r="V331">
        <v>322</v>
      </c>
      <c r="W331" t="str">
        <f t="shared" si="39"/>
        <v/>
      </c>
    </row>
    <row r="332" spans="1:23" x14ac:dyDescent="0.25">
      <c r="A332" s="2" t="str">
        <f t="shared" ref="A332:A395" si="42">D332&amp;C332</f>
        <v>264</v>
      </c>
      <c r="B332" s="3">
        <f t="shared" si="36"/>
        <v>11</v>
      </c>
      <c r="D332" s="74">
        <f t="shared" si="37"/>
        <v>264</v>
      </c>
      <c r="E332" s="74" t="str">
        <f t="shared" si="38"/>
        <v>264</v>
      </c>
      <c r="J332" s="64" t="str">
        <f t="shared" si="40"/>
        <v/>
      </c>
      <c r="N332" s="2" t="str">
        <f t="shared" si="41"/>
        <v/>
      </c>
      <c r="V332">
        <v>323</v>
      </c>
      <c r="W332" t="str">
        <f t="shared" si="39"/>
        <v/>
      </c>
    </row>
    <row r="333" spans="1:23" x14ac:dyDescent="0.25">
      <c r="A333" s="2" t="str">
        <f t="shared" si="42"/>
        <v>265</v>
      </c>
      <c r="B333" s="3">
        <f t="shared" si="36"/>
        <v>11</v>
      </c>
      <c r="D333" s="74">
        <f t="shared" si="37"/>
        <v>265</v>
      </c>
      <c r="E333" s="74" t="str">
        <f t="shared" si="38"/>
        <v>265</v>
      </c>
      <c r="J333" s="64" t="str">
        <f t="shared" si="40"/>
        <v/>
      </c>
      <c r="N333" s="2" t="str">
        <f t="shared" si="41"/>
        <v/>
      </c>
      <c r="V333">
        <v>324</v>
      </c>
      <c r="W333" t="str">
        <f t="shared" si="39"/>
        <v/>
      </c>
    </row>
    <row r="334" spans="1:23" x14ac:dyDescent="0.25">
      <c r="A334" s="2" t="str">
        <f t="shared" si="42"/>
        <v>266</v>
      </c>
      <c r="B334" s="3">
        <f t="shared" si="36"/>
        <v>11</v>
      </c>
      <c r="D334" s="74">
        <f t="shared" si="37"/>
        <v>266</v>
      </c>
      <c r="E334" s="74" t="str">
        <f t="shared" si="38"/>
        <v>266</v>
      </c>
      <c r="J334" s="64" t="str">
        <f t="shared" si="40"/>
        <v/>
      </c>
      <c r="N334" s="2" t="str">
        <f t="shared" si="41"/>
        <v/>
      </c>
      <c r="V334">
        <v>325</v>
      </c>
      <c r="W334" t="str">
        <f t="shared" si="39"/>
        <v/>
      </c>
    </row>
    <row r="335" spans="1:23" x14ac:dyDescent="0.25">
      <c r="A335" s="2" t="str">
        <f t="shared" si="42"/>
        <v>267</v>
      </c>
      <c r="B335" s="3">
        <f t="shared" si="36"/>
        <v>11</v>
      </c>
      <c r="D335" s="74">
        <f t="shared" si="37"/>
        <v>267</v>
      </c>
      <c r="E335" s="74" t="str">
        <f t="shared" si="38"/>
        <v>267</v>
      </c>
      <c r="J335" s="64" t="str">
        <f t="shared" si="40"/>
        <v/>
      </c>
      <c r="N335" s="2" t="str">
        <f t="shared" si="41"/>
        <v/>
      </c>
      <c r="V335">
        <v>326</v>
      </c>
      <c r="W335" t="str">
        <f t="shared" si="39"/>
        <v/>
      </c>
    </row>
    <row r="336" spans="1:23" x14ac:dyDescent="0.25">
      <c r="A336" s="2" t="str">
        <f t="shared" si="42"/>
        <v>268</v>
      </c>
      <c r="B336" s="3">
        <f t="shared" si="36"/>
        <v>11</v>
      </c>
      <c r="D336" s="74">
        <f t="shared" si="37"/>
        <v>268</v>
      </c>
      <c r="E336" s="74" t="str">
        <f t="shared" si="38"/>
        <v>268</v>
      </c>
      <c r="J336" s="64" t="str">
        <f t="shared" si="40"/>
        <v/>
      </c>
      <c r="N336" s="2" t="str">
        <f t="shared" si="41"/>
        <v/>
      </c>
      <c r="V336">
        <v>327</v>
      </c>
      <c r="W336" t="str">
        <f t="shared" si="39"/>
        <v/>
      </c>
    </row>
    <row r="337" spans="1:23" x14ac:dyDescent="0.25">
      <c r="A337" s="2" t="str">
        <f t="shared" si="42"/>
        <v>269</v>
      </c>
      <c r="B337" s="3">
        <f t="shared" si="36"/>
        <v>11</v>
      </c>
      <c r="D337" s="74">
        <f t="shared" si="37"/>
        <v>269</v>
      </c>
      <c r="E337" s="74" t="str">
        <f t="shared" si="38"/>
        <v>269</v>
      </c>
      <c r="J337" s="64" t="str">
        <f t="shared" si="40"/>
        <v/>
      </c>
      <c r="N337" s="2" t="str">
        <f t="shared" si="41"/>
        <v/>
      </c>
      <c r="V337">
        <v>328</v>
      </c>
      <c r="W337" t="str">
        <f t="shared" si="39"/>
        <v/>
      </c>
    </row>
    <row r="338" spans="1:23" x14ac:dyDescent="0.25">
      <c r="A338" s="2" t="str">
        <f t="shared" si="42"/>
        <v>270</v>
      </c>
      <c r="B338" s="3">
        <f t="shared" si="36"/>
        <v>11</v>
      </c>
      <c r="D338" s="74">
        <f t="shared" si="37"/>
        <v>270</v>
      </c>
      <c r="E338" s="74" t="str">
        <f t="shared" si="38"/>
        <v>270</v>
      </c>
      <c r="J338" s="64" t="str">
        <f t="shared" si="40"/>
        <v/>
      </c>
      <c r="N338" s="2" t="str">
        <f t="shared" si="41"/>
        <v/>
      </c>
      <c r="V338">
        <v>329</v>
      </c>
      <c r="W338" t="str">
        <f t="shared" si="39"/>
        <v/>
      </c>
    </row>
    <row r="339" spans="1:23" x14ac:dyDescent="0.25">
      <c r="A339" s="2" t="str">
        <f t="shared" si="42"/>
        <v>271</v>
      </c>
      <c r="B339" s="3">
        <f t="shared" si="36"/>
        <v>11</v>
      </c>
      <c r="D339" s="74">
        <f t="shared" si="37"/>
        <v>271</v>
      </c>
      <c r="E339" s="74" t="str">
        <f t="shared" si="38"/>
        <v>271</v>
      </c>
      <c r="J339" s="64" t="str">
        <f t="shared" si="40"/>
        <v/>
      </c>
      <c r="N339" s="2" t="str">
        <f t="shared" si="41"/>
        <v/>
      </c>
      <c r="V339">
        <v>330</v>
      </c>
    </row>
    <row r="340" spans="1:23" x14ac:dyDescent="0.25">
      <c r="A340" s="2" t="str">
        <f t="shared" si="42"/>
        <v>272</v>
      </c>
      <c r="B340" s="3">
        <f t="shared" si="36"/>
        <v>11</v>
      </c>
      <c r="D340" s="74">
        <f t="shared" si="37"/>
        <v>272</v>
      </c>
      <c r="E340" s="74" t="str">
        <f t="shared" si="38"/>
        <v>272</v>
      </c>
      <c r="J340" s="64" t="str">
        <f t="shared" si="40"/>
        <v/>
      </c>
      <c r="N340" s="2" t="str">
        <f t="shared" si="41"/>
        <v/>
      </c>
      <c r="V340">
        <v>331</v>
      </c>
    </row>
    <row r="341" spans="1:23" x14ac:dyDescent="0.25">
      <c r="A341" s="2" t="str">
        <f t="shared" si="42"/>
        <v>273</v>
      </c>
      <c r="B341" s="3">
        <f t="shared" si="36"/>
        <v>11</v>
      </c>
      <c r="D341" s="74">
        <f t="shared" si="37"/>
        <v>273</v>
      </c>
      <c r="E341" s="74" t="str">
        <f t="shared" si="38"/>
        <v>273</v>
      </c>
      <c r="J341" s="64" t="str">
        <f t="shared" si="40"/>
        <v/>
      </c>
      <c r="N341" s="2" t="str">
        <f t="shared" si="41"/>
        <v/>
      </c>
      <c r="V341">
        <v>332</v>
      </c>
    </row>
    <row r="342" spans="1:23" x14ac:dyDescent="0.25">
      <c r="A342" s="2" t="str">
        <f t="shared" si="42"/>
        <v>274</v>
      </c>
      <c r="B342" s="3">
        <f t="shared" si="36"/>
        <v>11</v>
      </c>
      <c r="D342" s="74">
        <f t="shared" si="37"/>
        <v>274</v>
      </c>
      <c r="E342" s="74" t="str">
        <f t="shared" si="38"/>
        <v>274</v>
      </c>
      <c r="J342" s="64" t="str">
        <f t="shared" si="40"/>
        <v/>
      </c>
      <c r="N342" s="2" t="str">
        <f t="shared" si="41"/>
        <v/>
      </c>
      <c r="V342">
        <v>333</v>
      </c>
    </row>
    <row r="343" spans="1:23" x14ac:dyDescent="0.25">
      <c r="A343" s="2" t="str">
        <f t="shared" si="42"/>
        <v>275</v>
      </c>
      <c r="B343" s="3">
        <f t="shared" si="36"/>
        <v>11</v>
      </c>
      <c r="D343" s="74">
        <f t="shared" si="37"/>
        <v>275</v>
      </c>
      <c r="E343" s="74" t="str">
        <f t="shared" si="38"/>
        <v>275</v>
      </c>
      <c r="J343" s="64" t="str">
        <f t="shared" si="40"/>
        <v/>
      </c>
      <c r="N343" s="2" t="str">
        <f t="shared" si="41"/>
        <v/>
      </c>
      <c r="V343">
        <v>334</v>
      </c>
    </row>
    <row r="344" spans="1:23" x14ac:dyDescent="0.25">
      <c r="A344" s="2" t="str">
        <f t="shared" si="42"/>
        <v>276</v>
      </c>
      <c r="B344" s="3">
        <f t="shared" si="36"/>
        <v>11</v>
      </c>
      <c r="D344" s="74">
        <f t="shared" si="37"/>
        <v>276</v>
      </c>
      <c r="E344" s="74" t="str">
        <f t="shared" si="38"/>
        <v>276</v>
      </c>
      <c r="J344" s="64" t="str">
        <f t="shared" si="40"/>
        <v/>
      </c>
      <c r="N344" s="2" t="str">
        <f t="shared" si="41"/>
        <v/>
      </c>
      <c r="V344">
        <v>335</v>
      </c>
    </row>
    <row r="345" spans="1:23" x14ac:dyDescent="0.25">
      <c r="A345" s="2" t="str">
        <f t="shared" si="42"/>
        <v>277</v>
      </c>
      <c r="B345" s="3">
        <f t="shared" si="36"/>
        <v>11</v>
      </c>
      <c r="D345" s="74">
        <f t="shared" si="37"/>
        <v>277</v>
      </c>
      <c r="E345" s="74" t="str">
        <f t="shared" si="38"/>
        <v>277</v>
      </c>
      <c r="J345" s="64" t="str">
        <f t="shared" si="40"/>
        <v/>
      </c>
      <c r="N345" s="2" t="str">
        <f t="shared" si="41"/>
        <v/>
      </c>
    </row>
    <row r="346" spans="1:23" x14ac:dyDescent="0.25">
      <c r="A346" s="2" t="str">
        <f t="shared" si="42"/>
        <v>278</v>
      </c>
      <c r="B346" s="3">
        <f t="shared" si="36"/>
        <v>11</v>
      </c>
      <c r="D346" s="74">
        <f t="shared" si="37"/>
        <v>278</v>
      </c>
      <c r="E346" s="74" t="str">
        <f t="shared" si="38"/>
        <v>278</v>
      </c>
      <c r="J346" s="64" t="str">
        <f t="shared" si="40"/>
        <v/>
      </c>
      <c r="N346" s="2" t="str">
        <f t="shared" si="41"/>
        <v/>
      </c>
    </row>
    <row r="347" spans="1:23" x14ac:dyDescent="0.25">
      <c r="A347" s="2" t="str">
        <f t="shared" si="42"/>
        <v>279</v>
      </c>
      <c r="B347" s="3">
        <f t="shared" si="36"/>
        <v>11</v>
      </c>
      <c r="D347" s="74">
        <f t="shared" si="37"/>
        <v>279</v>
      </c>
      <c r="E347" s="74" t="str">
        <f t="shared" si="38"/>
        <v>279</v>
      </c>
      <c r="J347" s="64" t="str">
        <f t="shared" si="40"/>
        <v/>
      </c>
      <c r="N347" s="2" t="str">
        <f t="shared" si="41"/>
        <v/>
      </c>
    </row>
    <row r="348" spans="1:23" x14ac:dyDescent="0.25">
      <c r="A348" s="2" t="str">
        <f t="shared" si="42"/>
        <v>280</v>
      </c>
      <c r="B348" s="3">
        <f t="shared" si="36"/>
        <v>11</v>
      </c>
      <c r="D348" s="74">
        <f t="shared" si="37"/>
        <v>280</v>
      </c>
      <c r="E348" s="74" t="str">
        <f t="shared" si="38"/>
        <v>280</v>
      </c>
      <c r="J348" s="64" t="str">
        <f t="shared" si="40"/>
        <v/>
      </c>
      <c r="N348" s="2" t="str">
        <f t="shared" si="41"/>
        <v/>
      </c>
    </row>
    <row r="349" spans="1:23" x14ac:dyDescent="0.25">
      <c r="A349" s="2" t="str">
        <f t="shared" si="42"/>
        <v>281</v>
      </c>
      <c r="B349" s="3">
        <f t="shared" si="36"/>
        <v>11</v>
      </c>
      <c r="D349" s="74">
        <f t="shared" si="37"/>
        <v>281</v>
      </c>
      <c r="E349" s="74" t="str">
        <f t="shared" si="38"/>
        <v>281</v>
      </c>
      <c r="J349" s="64" t="str">
        <f t="shared" si="40"/>
        <v/>
      </c>
      <c r="N349" s="2" t="str">
        <f t="shared" si="41"/>
        <v/>
      </c>
    </row>
    <row r="350" spans="1:23" x14ac:dyDescent="0.25">
      <c r="A350" s="2" t="str">
        <f t="shared" si="42"/>
        <v>282</v>
      </c>
      <c r="B350" s="3">
        <f t="shared" si="36"/>
        <v>11</v>
      </c>
      <c r="D350" s="74">
        <f t="shared" si="37"/>
        <v>282</v>
      </c>
      <c r="E350" s="74" t="str">
        <f t="shared" si="38"/>
        <v>282</v>
      </c>
      <c r="J350" s="64" t="str">
        <f t="shared" si="40"/>
        <v/>
      </c>
      <c r="N350" s="2" t="str">
        <f t="shared" si="41"/>
        <v/>
      </c>
    </row>
    <row r="351" spans="1:23" x14ac:dyDescent="0.25">
      <c r="A351" s="2" t="str">
        <f t="shared" si="42"/>
        <v>283</v>
      </c>
      <c r="B351" s="3">
        <f t="shared" si="36"/>
        <v>11</v>
      </c>
      <c r="D351" s="74">
        <f t="shared" si="37"/>
        <v>283</v>
      </c>
      <c r="E351" s="74" t="str">
        <f t="shared" si="38"/>
        <v>283</v>
      </c>
      <c r="J351" s="64" t="str">
        <f t="shared" si="40"/>
        <v/>
      </c>
      <c r="N351" s="2" t="str">
        <f t="shared" si="41"/>
        <v/>
      </c>
    </row>
    <row r="352" spans="1:23" x14ac:dyDescent="0.25">
      <c r="A352" s="2" t="str">
        <f t="shared" si="42"/>
        <v>284</v>
      </c>
      <c r="B352" s="3">
        <f t="shared" si="36"/>
        <v>11</v>
      </c>
      <c r="D352" s="74">
        <f t="shared" si="37"/>
        <v>284</v>
      </c>
      <c r="E352" s="74" t="str">
        <f t="shared" si="38"/>
        <v>284</v>
      </c>
      <c r="J352" s="64" t="str">
        <f t="shared" si="40"/>
        <v/>
      </c>
      <c r="N352" s="2" t="str">
        <f t="shared" si="41"/>
        <v/>
      </c>
    </row>
    <row r="353" spans="1:14" x14ac:dyDescent="0.25">
      <c r="A353" s="2" t="str">
        <f t="shared" si="42"/>
        <v>285</v>
      </c>
      <c r="B353" s="3">
        <f t="shared" si="36"/>
        <v>11</v>
      </c>
      <c r="D353" s="74">
        <f t="shared" si="37"/>
        <v>285</v>
      </c>
      <c r="E353" s="74" t="str">
        <f t="shared" si="38"/>
        <v>285</v>
      </c>
      <c r="J353" s="64" t="str">
        <f t="shared" si="40"/>
        <v/>
      </c>
      <c r="N353" s="2" t="str">
        <f t="shared" si="41"/>
        <v/>
      </c>
    </row>
    <row r="354" spans="1:14" x14ac:dyDescent="0.25">
      <c r="A354" s="2" t="str">
        <f t="shared" si="42"/>
        <v>286</v>
      </c>
      <c r="B354" s="3">
        <f t="shared" si="36"/>
        <v>11</v>
      </c>
      <c r="D354" s="74">
        <f t="shared" si="37"/>
        <v>286</v>
      </c>
      <c r="E354" s="74" t="str">
        <f t="shared" si="38"/>
        <v>286</v>
      </c>
      <c r="J354" s="64" t="str">
        <f t="shared" si="40"/>
        <v/>
      </c>
      <c r="N354" s="2" t="str">
        <f t="shared" si="41"/>
        <v/>
      </c>
    </row>
    <row r="355" spans="1:14" x14ac:dyDescent="0.25">
      <c r="A355" s="2" t="str">
        <f t="shared" si="42"/>
        <v>287</v>
      </c>
      <c r="B355" s="3">
        <f t="shared" si="36"/>
        <v>11</v>
      </c>
      <c r="D355" s="74">
        <f t="shared" si="37"/>
        <v>287</v>
      </c>
      <c r="E355" s="74" t="str">
        <f t="shared" si="38"/>
        <v>287</v>
      </c>
      <c r="J355" s="64" t="str">
        <f t="shared" si="40"/>
        <v/>
      </c>
      <c r="N355" s="2" t="str">
        <f t="shared" si="41"/>
        <v/>
      </c>
    </row>
    <row r="356" spans="1:14" x14ac:dyDescent="0.25">
      <c r="A356" s="2" t="str">
        <f t="shared" si="42"/>
        <v>288</v>
      </c>
      <c r="B356" s="3">
        <f t="shared" si="36"/>
        <v>11</v>
      </c>
      <c r="D356" s="74">
        <f t="shared" si="37"/>
        <v>288</v>
      </c>
      <c r="E356" s="74" t="str">
        <f t="shared" si="38"/>
        <v>288</v>
      </c>
      <c r="J356" s="64" t="str">
        <f t="shared" si="40"/>
        <v/>
      </c>
      <c r="N356" s="2" t="str">
        <f t="shared" si="41"/>
        <v/>
      </c>
    </row>
    <row r="357" spans="1:14" x14ac:dyDescent="0.25">
      <c r="A357" s="2" t="str">
        <f t="shared" si="42"/>
        <v>289</v>
      </c>
      <c r="B357" s="3">
        <f t="shared" si="36"/>
        <v>11</v>
      </c>
      <c r="D357" s="74">
        <f t="shared" si="37"/>
        <v>289</v>
      </c>
      <c r="E357" s="74" t="str">
        <f t="shared" si="38"/>
        <v>289</v>
      </c>
      <c r="J357" s="64" t="str">
        <f t="shared" si="40"/>
        <v/>
      </c>
      <c r="N357" s="2" t="str">
        <f t="shared" si="41"/>
        <v/>
      </c>
    </row>
    <row r="358" spans="1:14" x14ac:dyDescent="0.25">
      <c r="A358" s="2" t="str">
        <f t="shared" si="42"/>
        <v>290</v>
      </c>
      <c r="B358" s="3">
        <f t="shared" si="36"/>
        <v>11</v>
      </c>
      <c r="D358" s="74">
        <f t="shared" si="37"/>
        <v>290</v>
      </c>
      <c r="E358" s="74" t="str">
        <f t="shared" si="38"/>
        <v>290</v>
      </c>
      <c r="J358" s="64" t="str">
        <f t="shared" si="40"/>
        <v/>
      </c>
      <c r="N358" s="2" t="str">
        <f t="shared" si="41"/>
        <v/>
      </c>
    </row>
    <row r="359" spans="1:14" x14ac:dyDescent="0.25">
      <c r="A359" s="2" t="str">
        <f t="shared" si="42"/>
        <v>291</v>
      </c>
      <c r="B359" s="3">
        <f t="shared" si="36"/>
        <v>11</v>
      </c>
      <c r="D359" s="74">
        <f t="shared" si="37"/>
        <v>291</v>
      </c>
      <c r="E359" s="74" t="str">
        <f t="shared" si="38"/>
        <v>291</v>
      </c>
      <c r="J359" s="64" t="str">
        <f t="shared" si="40"/>
        <v/>
      </c>
      <c r="N359" s="2" t="str">
        <f t="shared" si="41"/>
        <v/>
      </c>
    </row>
    <row r="360" spans="1:14" x14ac:dyDescent="0.25">
      <c r="A360" s="2" t="str">
        <f t="shared" si="42"/>
        <v>292</v>
      </c>
      <c r="B360" s="3">
        <f t="shared" si="36"/>
        <v>11</v>
      </c>
      <c r="D360" s="74">
        <f t="shared" si="37"/>
        <v>292</v>
      </c>
      <c r="E360" s="74" t="str">
        <f t="shared" si="38"/>
        <v>292</v>
      </c>
      <c r="J360" s="64" t="str">
        <f t="shared" si="40"/>
        <v/>
      </c>
      <c r="N360" s="2" t="str">
        <f t="shared" si="41"/>
        <v/>
      </c>
    </row>
    <row r="361" spans="1:14" x14ac:dyDescent="0.25">
      <c r="A361" s="2" t="str">
        <f t="shared" si="42"/>
        <v>293</v>
      </c>
      <c r="B361" s="3">
        <f t="shared" si="36"/>
        <v>11</v>
      </c>
      <c r="D361" s="74">
        <f t="shared" si="37"/>
        <v>293</v>
      </c>
      <c r="E361" s="74" t="str">
        <f t="shared" si="38"/>
        <v>293</v>
      </c>
      <c r="J361" s="64" t="str">
        <f t="shared" si="40"/>
        <v/>
      </c>
      <c r="N361" s="2" t="str">
        <f t="shared" si="41"/>
        <v/>
      </c>
    </row>
    <row r="362" spans="1:14" x14ac:dyDescent="0.25">
      <c r="A362" s="2" t="str">
        <f t="shared" si="42"/>
        <v>294</v>
      </c>
      <c r="B362" s="3">
        <f t="shared" si="36"/>
        <v>11</v>
      </c>
      <c r="D362" s="74">
        <f t="shared" si="37"/>
        <v>294</v>
      </c>
      <c r="E362" s="74" t="str">
        <f t="shared" si="38"/>
        <v>294</v>
      </c>
      <c r="J362" s="64" t="str">
        <f t="shared" si="40"/>
        <v/>
      </c>
      <c r="N362" s="2" t="str">
        <f t="shared" si="41"/>
        <v/>
      </c>
    </row>
    <row r="363" spans="1:14" x14ac:dyDescent="0.25">
      <c r="A363" s="2" t="str">
        <f t="shared" si="42"/>
        <v>295</v>
      </c>
      <c r="B363" s="3">
        <f t="shared" si="36"/>
        <v>11</v>
      </c>
      <c r="D363" s="74">
        <f t="shared" si="37"/>
        <v>295</v>
      </c>
      <c r="E363" s="74" t="str">
        <f t="shared" si="38"/>
        <v>295</v>
      </c>
      <c r="J363" s="64" t="str">
        <f t="shared" si="40"/>
        <v/>
      </c>
      <c r="N363" s="2" t="str">
        <f t="shared" si="41"/>
        <v/>
      </c>
    </row>
    <row r="364" spans="1:14" x14ac:dyDescent="0.25">
      <c r="A364" s="2" t="str">
        <f t="shared" si="42"/>
        <v>296</v>
      </c>
      <c r="B364" s="3">
        <f t="shared" si="36"/>
        <v>11</v>
      </c>
      <c r="D364" s="74">
        <f t="shared" si="37"/>
        <v>296</v>
      </c>
      <c r="E364" s="74" t="str">
        <f t="shared" si="38"/>
        <v>296</v>
      </c>
      <c r="J364" s="64" t="str">
        <f t="shared" si="40"/>
        <v/>
      </c>
      <c r="N364" s="2" t="str">
        <f t="shared" si="41"/>
        <v/>
      </c>
    </row>
    <row r="365" spans="1:14" x14ac:dyDescent="0.25">
      <c r="A365" s="2" t="str">
        <f t="shared" si="42"/>
        <v>297</v>
      </c>
      <c r="B365" s="3">
        <f t="shared" ref="B365:B428" si="43">IF(C365=C364,B364,B364+1)</f>
        <v>11</v>
      </c>
      <c r="D365" s="74">
        <f t="shared" si="37"/>
        <v>297</v>
      </c>
      <c r="E365" s="74" t="str">
        <f t="shared" si="38"/>
        <v>297</v>
      </c>
      <c r="J365" s="64" t="str">
        <f t="shared" si="40"/>
        <v/>
      </c>
      <c r="N365" s="2" t="str">
        <f t="shared" si="41"/>
        <v/>
      </c>
    </row>
    <row r="366" spans="1:14" x14ac:dyDescent="0.25">
      <c r="A366" s="2" t="str">
        <f t="shared" si="42"/>
        <v>298</v>
      </c>
      <c r="B366" s="3">
        <f t="shared" si="43"/>
        <v>11</v>
      </c>
      <c r="D366" s="74">
        <f t="shared" si="37"/>
        <v>298</v>
      </c>
      <c r="E366" s="74" t="str">
        <f t="shared" si="38"/>
        <v>298</v>
      </c>
      <c r="J366" s="64" t="str">
        <f t="shared" si="40"/>
        <v/>
      </c>
      <c r="N366" s="2" t="str">
        <f t="shared" si="41"/>
        <v/>
      </c>
    </row>
    <row r="367" spans="1:14" x14ac:dyDescent="0.25">
      <c r="A367" s="2" t="str">
        <f t="shared" si="42"/>
        <v>299</v>
      </c>
      <c r="B367" s="3">
        <f t="shared" si="43"/>
        <v>11</v>
      </c>
      <c r="D367" s="74">
        <f t="shared" si="37"/>
        <v>299</v>
      </c>
      <c r="E367" s="74" t="str">
        <f t="shared" si="38"/>
        <v>299</v>
      </c>
      <c r="J367" s="64" t="str">
        <f t="shared" si="40"/>
        <v/>
      </c>
      <c r="N367" s="2" t="str">
        <f t="shared" si="41"/>
        <v/>
      </c>
    </row>
    <row r="368" spans="1:14" x14ac:dyDescent="0.25">
      <c r="A368" s="2" t="str">
        <f t="shared" si="42"/>
        <v>300</v>
      </c>
      <c r="B368" s="3">
        <f t="shared" si="43"/>
        <v>11</v>
      </c>
      <c r="D368" s="74">
        <f t="shared" si="37"/>
        <v>300</v>
      </c>
      <c r="E368" s="74" t="str">
        <f t="shared" si="38"/>
        <v>300</v>
      </c>
      <c r="J368" s="64" t="str">
        <f t="shared" si="40"/>
        <v/>
      </c>
      <c r="N368" s="2" t="str">
        <f t="shared" si="41"/>
        <v/>
      </c>
    </row>
    <row r="369" spans="1:14" x14ac:dyDescent="0.25">
      <c r="A369" s="2" t="str">
        <f t="shared" si="42"/>
        <v>301</v>
      </c>
      <c r="B369" s="3">
        <f t="shared" si="43"/>
        <v>11</v>
      </c>
      <c r="D369" s="74">
        <f t="shared" si="37"/>
        <v>301</v>
      </c>
      <c r="E369" s="74" t="str">
        <f t="shared" si="38"/>
        <v>301</v>
      </c>
      <c r="J369" s="64" t="str">
        <f t="shared" si="40"/>
        <v/>
      </c>
      <c r="N369" s="2" t="str">
        <f t="shared" si="41"/>
        <v/>
      </c>
    </row>
    <row r="370" spans="1:14" x14ac:dyDescent="0.25">
      <c r="A370" s="2" t="str">
        <f t="shared" si="42"/>
        <v>302</v>
      </c>
      <c r="B370" s="3">
        <f t="shared" si="43"/>
        <v>11</v>
      </c>
      <c r="D370" s="74">
        <f t="shared" si="37"/>
        <v>302</v>
      </c>
      <c r="E370" s="74" t="str">
        <f t="shared" si="38"/>
        <v>302</v>
      </c>
      <c r="J370" s="64" t="str">
        <f t="shared" si="40"/>
        <v/>
      </c>
      <c r="N370" s="2" t="str">
        <f t="shared" si="41"/>
        <v/>
      </c>
    </row>
    <row r="371" spans="1:14" x14ac:dyDescent="0.25">
      <c r="A371" s="2" t="str">
        <f t="shared" si="42"/>
        <v>303</v>
      </c>
      <c r="B371" s="3">
        <f t="shared" si="43"/>
        <v>11</v>
      </c>
      <c r="D371" s="74">
        <f t="shared" si="37"/>
        <v>303</v>
      </c>
      <c r="E371" s="74" t="str">
        <f t="shared" si="38"/>
        <v>303</v>
      </c>
      <c r="J371" s="64" t="str">
        <f t="shared" si="40"/>
        <v/>
      </c>
      <c r="N371" s="2" t="str">
        <f t="shared" si="41"/>
        <v/>
      </c>
    </row>
    <row r="372" spans="1:14" x14ac:dyDescent="0.25">
      <c r="A372" s="2" t="str">
        <f t="shared" si="42"/>
        <v>304</v>
      </c>
      <c r="B372" s="3">
        <f t="shared" si="43"/>
        <v>11</v>
      </c>
      <c r="D372" s="74">
        <f t="shared" si="37"/>
        <v>304</v>
      </c>
      <c r="E372" s="74" t="str">
        <f t="shared" si="38"/>
        <v>304</v>
      </c>
      <c r="J372" s="64" t="str">
        <f t="shared" si="40"/>
        <v/>
      </c>
      <c r="N372" s="2" t="str">
        <f t="shared" si="41"/>
        <v/>
      </c>
    </row>
    <row r="373" spans="1:14" x14ac:dyDescent="0.25">
      <c r="A373" s="2" t="str">
        <f t="shared" si="42"/>
        <v>305</v>
      </c>
      <c r="B373" s="3">
        <f t="shared" si="43"/>
        <v>11</v>
      </c>
      <c r="D373" s="74">
        <f t="shared" si="37"/>
        <v>305</v>
      </c>
      <c r="E373" s="74" t="str">
        <f t="shared" si="38"/>
        <v>305</v>
      </c>
      <c r="J373" s="64" t="str">
        <f t="shared" si="40"/>
        <v/>
      </c>
      <c r="N373" s="2" t="str">
        <f t="shared" si="41"/>
        <v/>
      </c>
    </row>
    <row r="374" spans="1:14" x14ac:dyDescent="0.25">
      <c r="A374" s="2" t="str">
        <f t="shared" si="42"/>
        <v>306</v>
      </c>
      <c r="B374" s="3">
        <f t="shared" si="43"/>
        <v>11</v>
      </c>
      <c r="D374" s="74">
        <f t="shared" si="37"/>
        <v>306</v>
      </c>
      <c r="E374" s="74" t="str">
        <f t="shared" si="38"/>
        <v>306</v>
      </c>
      <c r="J374" s="64" t="str">
        <f t="shared" si="40"/>
        <v/>
      </c>
      <c r="N374" s="2" t="str">
        <f t="shared" si="41"/>
        <v/>
      </c>
    </row>
    <row r="375" spans="1:14" x14ac:dyDescent="0.25">
      <c r="A375" s="2" t="str">
        <f t="shared" si="42"/>
        <v>307</v>
      </c>
      <c r="B375" s="3">
        <f t="shared" si="43"/>
        <v>11</v>
      </c>
      <c r="D375" s="74">
        <f t="shared" si="37"/>
        <v>307</v>
      </c>
      <c r="E375" s="74" t="str">
        <f t="shared" si="38"/>
        <v>307</v>
      </c>
      <c r="J375" s="64" t="str">
        <f t="shared" si="40"/>
        <v/>
      </c>
      <c r="N375" s="2" t="str">
        <f t="shared" si="41"/>
        <v/>
      </c>
    </row>
    <row r="376" spans="1:14" x14ac:dyDescent="0.25">
      <c r="A376" s="2" t="str">
        <f t="shared" si="42"/>
        <v>308</v>
      </c>
      <c r="B376" s="3">
        <f t="shared" si="43"/>
        <v>11</v>
      </c>
      <c r="D376" s="74">
        <f t="shared" si="37"/>
        <v>308</v>
      </c>
      <c r="E376" s="74" t="str">
        <f t="shared" si="38"/>
        <v>308</v>
      </c>
      <c r="J376" s="64" t="str">
        <f t="shared" si="40"/>
        <v/>
      </c>
      <c r="N376" s="2" t="str">
        <f t="shared" si="41"/>
        <v/>
      </c>
    </row>
    <row r="377" spans="1:14" x14ac:dyDescent="0.25">
      <c r="A377" s="2" t="str">
        <f t="shared" si="42"/>
        <v>309</v>
      </c>
      <c r="B377" s="3">
        <f t="shared" si="43"/>
        <v>11</v>
      </c>
      <c r="D377" s="74">
        <f t="shared" si="37"/>
        <v>309</v>
      </c>
      <c r="E377" s="74" t="str">
        <f t="shared" si="38"/>
        <v>309</v>
      </c>
      <c r="J377" s="64" t="str">
        <f t="shared" si="40"/>
        <v/>
      </c>
      <c r="N377" s="2" t="str">
        <f t="shared" si="41"/>
        <v/>
      </c>
    </row>
    <row r="378" spans="1:14" x14ac:dyDescent="0.25">
      <c r="A378" s="2" t="str">
        <f t="shared" si="42"/>
        <v>310</v>
      </c>
      <c r="B378" s="3">
        <f t="shared" si="43"/>
        <v>11</v>
      </c>
      <c r="D378" s="74">
        <f t="shared" si="37"/>
        <v>310</v>
      </c>
      <c r="E378" s="74" t="str">
        <f t="shared" si="38"/>
        <v>310</v>
      </c>
      <c r="J378" s="64" t="str">
        <f t="shared" si="40"/>
        <v/>
      </c>
      <c r="N378" s="2" t="str">
        <f t="shared" si="41"/>
        <v/>
      </c>
    </row>
    <row r="379" spans="1:14" x14ac:dyDescent="0.25">
      <c r="A379" s="2" t="str">
        <f t="shared" si="42"/>
        <v>311</v>
      </c>
      <c r="B379" s="3">
        <f t="shared" si="43"/>
        <v>11</v>
      </c>
      <c r="D379" s="74">
        <f t="shared" si="37"/>
        <v>311</v>
      </c>
      <c r="E379" s="74" t="str">
        <f t="shared" si="38"/>
        <v>311</v>
      </c>
      <c r="J379" s="64" t="str">
        <f t="shared" si="40"/>
        <v/>
      </c>
      <c r="N379" s="2" t="str">
        <f t="shared" si="41"/>
        <v/>
      </c>
    </row>
    <row r="380" spans="1:14" x14ac:dyDescent="0.25">
      <c r="A380" s="2" t="str">
        <f t="shared" si="42"/>
        <v>312</v>
      </c>
      <c r="B380" s="3">
        <f t="shared" si="43"/>
        <v>11</v>
      </c>
      <c r="D380" s="74">
        <f t="shared" si="37"/>
        <v>312</v>
      </c>
      <c r="E380" s="74" t="str">
        <f t="shared" si="38"/>
        <v>312</v>
      </c>
      <c r="J380" s="64" t="str">
        <f t="shared" si="40"/>
        <v/>
      </c>
      <c r="N380" s="2" t="str">
        <f t="shared" si="41"/>
        <v/>
      </c>
    </row>
    <row r="381" spans="1:14" x14ac:dyDescent="0.25">
      <c r="A381" s="2" t="str">
        <f t="shared" si="42"/>
        <v>313</v>
      </c>
      <c r="B381" s="3">
        <f t="shared" si="43"/>
        <v>11</v>
      </c>
      <c r="D381" s="74">
        <f t="shared" si="37"/>
        <v>313</v>
      </c>
      <c r="E381" s="74" t="str">
        <f t="shared" si="38"/>
        <v>313</v>
      </c>
      <c r="J381" s="64" t="str">
        <f t="shared" si="40"/>
        <v/>
      </c>
      <c r="N381" s="2" t="str">
        <f t="shared" si="41"/>
        <v/>
      </c>
    </row>
    <row r="382" spans="1:14" x14ac:dyDescent="0.25">
      <c r="A382" s="2" t="str">
        <f t="shared" si="42"/>
        <v>314</v>
      </c>
      <c r="B382" s="3">
        <f t="shared" si="43"/>
        <v>11</v>
      </c>
      <c r="D382" s="74">
        <f t="shared" si="37"/>
        <v>314</v>
      </c>
      <c r="E382" s="74" t="str">
        <f t="shared" si="38"/>
        <v>314</v>
      </c>
      <c r="J382" s="64" t="str">
        <f t="shared" si="40"/>
        <v/>
      </c>
      <c r="N382" s="2" t="str">
        <f t="shared" si="41"/>
        <v/>
      </c>
    </row>
    <row r="383" spans="1:14" x14ac:dyDescent="0.25">
      <c r="A383" s="2" t="str">
        <f t="shared" si="42"/>
        <v>315</v>
      </c>
      <c r="B383" s="3">
        <f t="shared" si="43"/>
        <v>11</v>
      </c>
      <c r="D383" s="74">
        <f t="shared" si="37"/>
        <v>315</v>
      </c>
      <c r="E383" s="74" t="str">
        <f t="shared" si="38"/>
        <v>315</v>
      </c>
      <c r="J383" s="64" t="str">
        <f t="shared" si="40"/>
        <v/>
      </c>
      <c r="N383" s="2" t="str">
        <f t="shared" si="41"/>
        <v/>
      </c>
    </row>
    <row r="384" spans="1:14" x14ac:dyDescent="0.25">
      <c r="A384" s="2" t="str">
        <f t="shared" si="42"/>
        <v>316</v>
      </c>
      <c r="B384" s="3">
        <f t="shared" si="43"/>
        <v>11</v>
      </c>
      <c r="D384" s="74">
        <f t="shared" si="37"/>
        <v>316</v>
      </c>
      <c r="E384" s="74" t="str">
        <f t="shared" si="38"/>
        <v>316</v>
      </c>
      <c r="J384" s="64" t="str">
        <f t="shared" si="40"/>
        <v/>
      </c>
      <c r="N384" s="2" t="str">
        <f t="shared" si="41"/>
        <v/>
      </c>
    </row>
    <row r="385" spans="1:14" x14ac:dyDescent="0.25">
      <c r="A385" s="2" t="str">
        <f t="shared" si="42"/>
        <v>317</v>
      </c>
      <c r="B385" s="3">
        <f t="shared" si="43"/>
        <v>11</v>
      </c>
      <c r="D385" s="74">
        <f t="shared" si="37"/>
        <v>317</v>
      </c>
      <c r="E385" s="74" t="str">
        <f t="shared" si="38"/>
        <v>317</v>
      </c>
      <c r="J385" s="64" t="str">
        <f t="shared" si="40"/>
        <v/>
      </c>
      <c r="N385" s="2" t="str">
        <f t="shared" si="41"/>
        <v/>
      </c>
    </row>
    <row r="386" spans="1:14" x14ac:dyDescent="0.25">
      <c r="A386" s="2" t="str">
        <f t="shared" si="42"/>
        <v>318</v>
      </c>
      <c r="B386" s="3">
        <f t="shared" si="43"/>
        <v>11</v>
      </c>
      <c r="D386" s="74">
        <f t="shared" si="37"/>
        <v>318</v>
      </c>
      <c r="E386" s="74" t="str">
        <f t="shared" si="38"/>
        <v>318</v>
      </c>
      <c r="J386" s="64" t="str">
        <f t="shared" si="40"/>
        <v/>
      </c>
      <c r="N386" s="2" t="str">
        <f t="shared" si="41"/>
        <v/>
      </c>
    </row>
    <row r="387" spans="1:14" x14ac:dyDescent="0.25">
      <c r="A387" s="2" t="str">
        <f t="shared" si="42"/>
        <v>319</v>
      </c>
      <c r="B387" s="3">
        <f t="shared" si="43"/>
        <v>11</v>
      </c>
      <c r="D387" s="74">
        <f t="shared" si="37"/>
        <v>319</v>
      </c>
      <c r="E387" s="74" t="str">
        <f t="shared" si="38"/>
        <v>319</v>
      </c>
      <c r="J387" s="64" t="str">
        <f t="shared" si="40"/>
        <v/>
      </c>
      <c r="N387" s="2" t="str">
        <f t="shared" si="41"/>
        <v/>
      </c>
    </row>
    <row r="388" spans="1:14" x14ac:dyDescent="0.25">
      <c r="A388" s="2" t="str">
        <f t="shared" si="42"/>
        <v>320</v>
      </c>
      <c r="B388" s="3">
        <f t="shared" si="43"/>
        <v>11</v>
      </c>
      <c r="D388" s="74">
        <f t="shared" si="37"/>
        <v>320</v>
      </c>
      <c r="E388" s="74" t="str">
        <f t="shared" si="38"/>
        <v>320</v>
      </c>
      <c r="J388" s="64" t="str">
        <f t="shared" si="40"/>
        <v/>
      </c>
      <c r="N388" s="2" t="str">
        <f t="shared" si="41"/>
        <v/>
      </c>
    </row>
    <row r="389" spans="1:14" x14ac:dyDescent="0.25">
      <c r="A389" s="2" t="str">
        <f t="shared" si="42"/>
        <v>321</v>
      </c>
      <c r="B389" s="3">
        <f t="shared" si="43"/>
        <v>11</v>
      </c>
      <c r="D389" s="74">
        <f t="shared" ref="D389:D452" si="44">IF(C389=C388,D388+1,1)</f>
        <v>321</v>
      </c>
      <c r="E389" s="74" t="str">
        <f t="shared" ref="E389:E452" si="45">D389&amp;C389</f>
        <v>321</v>
      </c>
      <c r="J389" s="64" t="str">
        <f t="shared" si="40"/>
        <v/>
      </c>
      <c r="N389" s="2" t="str">
        <f t="shared" si="41"/>
        <v/>
      </c>
    </row>
    <row r="390" spans="1:14" x14ac:dyDescent="0.25">
      <c r="A390" s="2" t="str">
        <f t="shared" si="42"/>
        <v>322</v>
      </c>
      <c r="B390" s="3">
        <f t="shared" si="43"/>
        <v>11</v>
      </c>
      <c r="D390" s="74">
        <f t="shared" si="44"/>
        <v>322</v>
      </c>
      <c r="E390" s="74" t="str">
        <f t="shared" si="45"/>
        <v>322</v>
      </c>
      <c r="J390" s="64" t="str">
        <f t="shared" si="40"/>
        <v/>
      </c>
      <c r="N390" s="2" t="str">
        <f t="shared" si="41"/>
        <v/>
      </c>
    </row>
    <row r="391" spans="1:14" x14ac:dyDescent="0.25">
      <c r="A391" s="2" t="str">
        <f t="shared" si="42"/>
        <v>323</v>
      </c>
      <c r="B391" s="3">
        <f t="shared" si="43"/>
        <v>11</v>
      </c>
      <c r="D391" s="74">
        <f t="shared" si="44"/>
        <v>323</v>
      </c>
      <c r="E391" s="74" t="str">
        <f t="shared" si="45"/>
        <v>323</v>
      </c>
      <c r="J391" s="64" t="str">
        <f t="shared" si="40"/>
        <v/>
      </c>
      <c r="N391" s="2" t="str">
        <f t="shared" si="41"/>
        <v/>
      </c>
    </row>
    <row r="392" spans="1:14" x14ac:dyDescent="0.25">
      <c r="A392" s="2" t="str">
        <f t="shared" si="42"/>
        <v>324</v>
      </c>
      <c r="B392" s="3">
        <f t="shared" si="43"/>
        <v>11</v>
      </c>
      <c r="D392" s="74">
        <f t="shared" si="44"/>
        <v>324</v>
      </c>
      <c r="E392" s="74" t="str">
        <f t="shared" si="45"/>
        <v>324</v>
      </c>
      <c r="J392" s="64" t="str">
        <f t="shared" si="40"/>
        <v/>
      </c>
      <c r="N392" s="2" t="str">
        <f t="shared" si="41"/>
        <v/>
      </c>
    </row>
    <row r="393" spans="1:14" x14ac:dyDescent="0.25">
      <c r="A393" s="2" t="str">
        <f t="shared" si="42"/>
        <v>325</v>
      </c>
      <c r="B393" s="3">
        <f t="shared" si="43"/>
        <v>11</v>
      </c>
      <c r="D393" s="74">
        <f t="shared" si="44"/>
        <v>325</v>
      </c>
      <c r="E393" s="74" t="str">
        <f t="shared" si="45"/>
        <v>325</v>
      </c>
      <c r="J393" s="64" t="str">
        <f t="shared" si="40"/>
        <v/>
      </c>
      <c r="N393" s="2" t="str">
        <f t="shared" si="41"/>
        <v/>
      </c>
    </row>
    <row r="394" spans="1:14" x14ac:dyDescent="0.25">
      <c r="A394" s="2" t="str">
        <f t="shared" si="42"/>
        <v>326</v>
      </c>
      <c r="B394" s="3">
        <f t="shared" si="43"/>
        <v>11</v>
      </c>
      <c r="D394" s="74">
        <f t="shared" si="44"/>
        <v>326</v>
      </c>
      <c r="E394" s="74" t="str">
        <f t="shared" si="45"/>
        <v>326</v>
      </c>
      <c r="J394" s="64" t="str">
        <f t="shared" si="40"/>
        <v/>
      </c>
      <c r="N394" s="2" t="str">
        <f t="shared" si="41"/>
        <v/>
      </c>
    </row>
    <row r="395" spans="1:14" x14ac:dyDescent="0.25">
      <c r="A395" s="2" t="str">
        <f t="shared" si="42"/>
        <v>327</v>
      </c>
      <c r="B395" s="3">
        <f t="shared" si="43"/>
        <v>11</v>
      </c>
      <c r="D395" s="74">
        <f t="shared" si="44"/>
        <v>327</v>
      </c>
      <c r="E395" s="74" t="str">
        <f t="shared" si="45"/>
        <v>327</v>
      </c>
      <c r="J395" s="64" t="str">
        <f t="shared" ref="J395:J458" si="46">IF(AND(G395="",I395=""),"",IF(AND(G395="",I395&lt;&gt;""),I395,IF(I395="","",(I395/F395*G395))))</f>
        <v/>
      </c>
      <c r="N395" s="2" t="str">
        <f t="shared" ref="N395:N458" si="47">IF(H395="","",H395&amp;" :"&amp;" "&amp;IF(J395="","",ROUND(J395,1))&amp;" "&amp;K395)</f>
        <v/>
      </c>
    </row>
    <row r="396" spans="1:14" x14ac:dyDescent="0.25">
      <c r="A396" s="2" t="str">
        <f t="shared" ref="A396:A459" si="48">D396&amp;C396</f>
        <v>328</v>
      </c>
      <c r="B396" s="3">
        <f t="shared" si="43"/>
        <v>11</v>
      </c>
      <c r="D396" s="74">
        <f t="shared" si="44"/>
        <v>328</v>
      </c>
      <c r="E396" s="74" t="str">
        <f t="shared" si="45"/>
        <v>328</v>
      </c>
      <c r="J396" s="64" t="str">
        <f t="shared" si="46"/>
        <v/>
      </c>
      <c r="N396" s="2" t="str">
        <f t="shared" si="47"/>
        <v/>
      </c>
    </row>
    <row r="397" spans="1:14" x14ac:dyDescent="0.25">
      <c r="A397" s="2" t="str">
        <f t="shared" si="48"/>
        <v>329</v>
      </c>
      <c r="B397" s="3">
        <f t="shared" si="43"/>
        <v>11</v>
      </c>
      <c r="D397" s="74">
        <f t="shared" si="44"/>
        <v>329</v>
      </c>
      <c r="E397" s="74" t="str">
        <f t="shared" si="45"/>
        <v>329</v>
      </c>
      <c r="J397" s="64" t="str">
        <f t="shared" si="46"/>
        <v/>
      </c>
      <c r="N397" s="2" t="str">
        <f t="shared" si="47"/>
        <v/>
      </c>
    </row>
    <row r="398" spans="1:14" x14ac:dyDescent="0.25">
      <c r="A398" s="2" t="str">
        <f t="shared" si="48"/>
        <v>330</v>
      </c>
      <c r="B398" s="3">
        <f t="shared" si="43"/>
        <v>11</v>
      </c>
      <c r="D398" s="74">
        <f t="shared" si="44"/>
        <v>330</v>
      </c>
      <c r="E398" s="74" t="str">
        <f t="shared" si="45"/>
        <v>330</v>
      </c>
      <c r="J398" s="64" t="str">
        <f t="shared" si="46"/>
        <v/>
      </c>
      <c r="N398" s="2" t="str">
        <f t="shared" si="47"/>
        <v/>
      </c>
    </row>
    <row r="399" spans="1:14" x14ac:dyDescent="0.25">
      <c r="A399" s="2" t="str">
        <f t="shared" si="48"/>
        <v>331</v>
      </c>
      <c r="B399" s="3">
        <f t="shared" si="43"/>
        <v>11</v>
      </c>
      <c r="D399" s="74">
        <f t="shared" si="44"/>
        <v>331</v>
      </c>
      <c r="E399" s="74" t="str">
        <f t="shared" si="45"/>
        <v>331</v>
      </c>
      <c r="J399" s="64" t="str">
        <f t="shared" si="46"/>
        <v/>
      </c>
      <c r="N399" s="2" t="str">
        <f t="shared" si="47"/>
        <v/>
      </c>
    </row>
    <row r="400" spans="1:14" x14ac:dyDescent="0.25">
      <c r="A400" s="2" t="str">
        <f t="shared" si="48"/>
        <v>332</v>
      </c>
      <c r="B400" s="3">
        <f t="shared" si="43"/>
        <v>11</v>
      </c>
      <c r="D400" s="74">
        <f t="shared" si="44"/>
        <v>332</v>
      </c>
      <c r="E400" s="74" t="str">
        <f t="shared" si="45"/>
        <v>332</v>
      </c>
      <c r="J400" s="64" t="str">
        <f t="shared" si="46"/>
        <v/>
      </c>
      <c r="N400" s="2" t="str">
        <f t="shared" si="47"/>
        <v/>
      </c>
    </row>
    <row r="401" spans="1:14" x14ac:dyDescent="0.25">
      <c r="A401" s="2" t="str">
        <f t="shared" si="48"/>
        <v>333</v>
      </c>
      <c r="B401" s="3">
        <f t="shared" si="43"/>
        <v>11</v>
      </c>
      <c r="D401" s="74">
        <f t="shared" si="44"/>
        <v>333</v>
      </c>
      <c r="E401" s="74" t="str">
        <f t="shared" si="45"/>
        <v>333</v>
      </c>
      <c r="J401" s="64" t="str">
        <f t="shared" si="46"/>
        <v/>
      </c>
      <c r="N401" s="2" t="str">
        <f t="shared" si="47"/>
        <v/>
      </c>
    </row>
    <row r="402" spans="1:14" x14ac:dyDescent="0.25">
      <c r="A402" s="2" t="str">
        <f t="shared" si="48"/>
        <v>334</v>
      </c>
      <c r="B402" s="3">
        <f t="shared" si="43"/>
        <v>11</v>
      </c>
      <c r="D402" s="74">
        <f t="shared" si="44"/>
        <v>334</v>
      </c>
      <c r="E402" s="74" t="str">
        <f t="shared" si="45"/>
        <v>334</v>
      </c>
      <c r="J402" s="64" t="str">
        <f t="shared" si="46"/>
        <v/>
      </c>
      <c r="N402" s="2" t="str">
        <f t="shared" si="47"/>
        <v/>
      </c>
    </row>
    <row r="403" spans="1:14" x14ac:dyDescent="0.25">
      <c r="A403" s="2" t="str">
        <f t="shared" si="48"/>
        <v>335</v>
      </c>
      <c r="B403" s="3">
        <f t="shared" si="43"/>
        <v>11</v>
      </c>
      <c r="D403" s="74">
        <f t="shared" si="44"/>
        <v>335</v>
      </c>
      <c r="E403" s="74" t="str">
        <f t="shared" si="45"/>
        <v>335</v>
      </c>
      <c r="J403" s="64" t="str">
        <f t="shared" si="46"/>
        <v/>
      </c>
      <c r="N403" s="2" t="str">
        <f t="shared" si="47"/>
        <v/>
      </c>
    </row>
    <row r="404" spans="1:14" x14ac:dyDescent="0.25">
      <c r="A404" s="2" t="str">
        <f t="shared" si="48"/>
        <v>336</v>
      </c>
      <c r="B404" s="3">
        <f t="shared" si="43"/>
        <v>11</v>
      </c>
      <c r="D404" s="74">
        <f t="shared" si="44"/>
        <v>336</v>
      </c>
      <c r="E404" s="74" t="str">
        <f t="shared" si="45"/>
        <v>336</v>
      </c>
      <c r="J404" s="64" t="str">
        <f t="shared" si="46"/>
        <v/>
      </c>
      <c r="N404" s="2" t="str">
        <f t="shared" si="47"/>
        <v/>
      </c>
    </row>
    <row r="405" spans="1:14" x14ac:dyDescent="0.25">
      <c r="A405" s="2" t="str">
        <f t="shared" si="48"/>
        <v>337</v>
      </c>
      <c r="B405" s="3">
        <f t="shared" si="43"/>
        <v>11</v>
      </c>
      <c r="D405" s="74">
        <f t="shared" si="44"/>
        <v>337</v>
      </c>
      <c r="E405" s="74" t="str">
        <f t="shared" si="45"/>
        <v>337</v>
      </c>
      <c r="J405" s="64" t="str">
        <f t="shared" si="46"/>
        <v/>
      </c>
      <c r="N405" s="2" t="str">
        <f t="shared" si="47"/>
        <v/>
      </c>
    </row>
    <row r="406" spans="1:14" x14ac:dyDescent="0.25">
      <c r="A406" s="2" t="str">
        <f t="shared" si="48"/>
        <v>338</v>
      </c>
      <c r="B406" s="3">
        <f t="shared" si="43"/>
        <v>11</v>
      </c>
      <c r="D406" s="74">
        <f t="shared" si="44"/>
        <v>338</v>
      </c>
      <c r="E406" s="74" t="str">
        <f t="shared" si="45"/>
        <v>338</v>
      </c>
      <c r="J406" s="64" t="str">
        <f t="shared" si="46"/>
        <v/>
      </c>
      <c r="N406" s="2" t="str">
        <f t="shared" si="47"/>
        <v/>
      </c>
    </row>
    <row r="407" spans="1:14" x14ac:dyDescent="0.25">
      <c r="A407" s="2" t="str">
        <f t="shared" si="48"/>
        <v>339</v>
      </c>
      <c r="B407" s="3">
        <f t="shared" si="43"/>
        <v>11</v>
      </c>
      <c r="D407" s="74">
        <f t="shared" si="44"/>
        <v>339</v>
      </c>
      <c r="E407" s="74" t="str">
        <f t="shared" si="45"/>
        <v>339</v>
      </c>
      <c r="J407" s="64" t="str">
        <f t="shared" si="46"/>
        <v/>
      </c>
      <c r="N407" s="2" t="str">
        <f t="shared" si="47"/>
        <v/>
      </c>
    </row>
    <row r="408" spans="1:14" x14ac:dyDescent="0.25">
      <c r="A408" s="2" t="str">
        <f t="shared" si="48"/>
        <v>340</v>
      </c>
      <c r="B408" s="3">
        <f t="shared" si="43"/>
        <v>11</v>
      </c>
      <c r="D408" s="74">
        <f t="shared" si="44"/>
        <v>340</v>
      </c>
      <c r="E408" s="74" t="str">
        <f t="shared" si="45"/>
        <v>340</v>
      </c>
      <c r="J408" s="64" t="str">
        <f t="shared" si="46"/>
        <v/>
      </c>
      <c r="N408" s="2" t="str">
        <f t="shared" si="47"/>
        <v/>
      </c>
    </row>
    <row r="409" spans="1:14" x14ac:dyDescent="0.25">
      <c r="A409" s="2" t="str">
        <f t="shared" si="48"/>
        <v>341</v>
      </c>
      <c r="B409" s="3">
        <f t="shared" si="43"/>
        <v>11</v>
      </c>
      <c r="D409" s="74">
        <f t="shared" si="44"/>
        <v>341</v>
      </c>
      <c r="E409" s="74" t="str">
        <f t="shared" si="45"/>
        <v>341</v>
      </c>
      <c r="J409" s="64" t="str">
        <f t="shared" si="46"/>
        <v/>
      </c>
      <c r="N409" s="2" t="str">
        <f t="shared" si="47"/>
        <v/>
      </c>
    </row>
    <row r="410" spans="1:14" x14ac:dyDescent="0.25">
      <c r="A410" s="2" t="str">
        <f t="shared" si="48"/>
        <v>342</v>
      </c>
      <c r="B410" s="3">
        <f t="shared" si="43"/>
        <v>11</v>
      </c>
      <c r="D410" s="74">
        <f t="shared" si="44"/>
        <v>342</v>
      </c>
      <c r="E410" s="74" t="str">
        <f t="shared" si="45"/>
        <v>342</v>
      </c>
      <c r="J410" s="64" t="str">
        <f t="shared" si="46"/>
        <v/>
      </c>
      <c r="N410" s="2" t="str">
        <f t="shared" si="47"/>
        <v/>
      </c>
    </row>
    <row r="411" spans="1:14" x14ac:dyDescent="0.25">
      <c r="A411" s="2" t="str">
        <f t="shared" si="48"/>
        <v>343</v>
      </c>
      <c r="B411" s="3">
        <f t="shared" si="43"/>
        <v>11</v>
      </c>
      <c r="D411" s="74">
        <f t="shared" si="44"/>
        <v>343</v>
      </c>
      <c r="E411" s="74" t="str">
        <f t="shared" si="45"/>
        <v>343</v>
      </c>
      <c r="J411" s="64" t="str">
        <f t="shared" si="46"/>
        <v/>
      </c>
      <c r="N411" s="2" t="str">
        <f t="shared" si="47"/>
        <v/>
      </c>
    </row>
    <row r="412" spans="1:14" x14ac:dyDescent="0.25">
      <c r="A412" s="2" t="str">
        <f t="shared" si="48"/>
        <v>344</v>
      </c>
      <c r="B412" s="3">
        <f t="shared" si="43"/>
        <v>11</v>
      </c>
      <c r="D412" s="74">
        <f t="shared" si="44"/>
        <v>344</v>
      </c>
      <c r="E412" s="74" t="str">
        <f t="shared" si="45"/>
        <v>344</v>
      </c>
      <c r="J412" s="64" t="str">
        <f t="shared" si="46"/>
        <v/>
      </c>
      <c r="N412" s="2" t="str">
        <f t="shared" si="47"/>
        <v/>
      </c>
    </row>
    <row r="413" spans="1:14" x14ac:dyDescent="0.25">
      <c r="A413" s="2" t="str">
        <f t="shared" si="48"/>
        <v>345</v>
      </c>
      <c r="B413" s="3">
        <f t="shared" si="43"/>
        <v>11</v>
      </c>
      <c r="D413" s="74">
        <f t="shared" si="44"/>
        <v>345</v>
      </c>
      <c r="E413" s="74" t="str">
        <f t="shared" si="45"/>
        <v>345</v>
      </c>
      <c r="J413" s="64" t="str">
        <f t="shared" si="46"/>
        <v/>
      </c>
      <c r="N413" s="2" t="str">
        <f t="shared" si="47"/>
        <v/>
      </c>
    </row>
    <row r="414" spans="1:14" x14ac:dyDescent="0.25">
      <c r="A414" s="2" t="str">
        <f t="shared" si="48"/>
        <v>346</v>
      </c>
      <c r="B414" s="3">
        <f t="shared" si="43"/>
        <v>11</v>
      </c>
      <c r="D414" s="74">
        <f t="shared" si="44"/>
        <v>346</v>
      </c>
      <c r="E414" s="74" t="str">
        <f t="shared" si="45"/>
        <v>346</v>
      </c>
      <c r="J414" s="64" t="str">
        <f t="shared" si="46"/>
        <v/>
      </c>
      <c r="N414" s="2" t="str">
        <f t="shared" si="47"/>
        <v/>
      </c>
    </row>
    <row r="415" spans="1:14" x14ac:dyDescent="0.25">
      <c r="A415" s="2" t="str">
        <f t="shared" si="48"/>
        <v>347</v>
      </c>
      <c r="B415" s="3">
        <f t="shared" si="43"/>
        <v>11</v>
      </c>
      <c r="D415" s="74">
        <f t="shared" si="44"/>
        <v>347</v>
      </c>
      <c r="E415" s="74" t="str">
        <f t="shared" si="45"/>
        <v>347</v>
      </c>
      <c r="J415" s="64" t="str">
        <f t="shared" si="46"/>
        <v/>
      </c>
      <c r="N415" s="2" t="str">
        <f t="shared" si="47"/>
        <v/>
      </c>
    </row>
    <row r="416" spans="1:14" x14ac:dyDescent="0.25">
      <c r="A416" s="2" t="str">
        <f t="shared" si="48"/>
        <v>348</v>
      </c>
      <c r="B416" s="3">
        <f t="shared" si="43"/>
        <v>11</v>
      </c>
      <c r="D416" s="74">
        <f t="shared" si="44"/>
        <v>348</v>
      </c>
      <c r="E416" s="74" t="str">
        <f t="shared" si="45"/>
        <v>348</v>
      </c>
      <c r="J416" s="64" t="str">
        <f t="shared" si="46"/>
        <v/>
      </c>
      <c r="N416" s="2" t="str">
        <f t="shared" si="47"/>
        <v/>
      </c>
    </row>
    <row r="417" spans="1:14" x14ac:dyDescent="0.25">
      <c r="A417" s="2" t="str">
        <f t="shared" si="48"/>
        <v>349</v>
      </c>
      <c r="B417" s="3">
        <f t="shared" si="43"/>
        <v>11</v>
      </c>
      <c r="D417" s="74">
        <f t="shared" si="44"/>
        <v>349</v>
      </c>
      <c r="E417" s="74" t="str">
        <f t="shared" si="45"/>
        <v>349</v>
      </c>
      <c r="J417" s="64" t="str">
        <f t="shared" si="46"/>
        <v/>
      </c>
      <c r="N417" s="2" t="str">
        <f t="shared" si="47"/>
        <v/>
      </c>
    </row>
    <row r="418" spans="1:14" x14ac:dyDescent="0.25">
      <c r="A418" s="2" t="str">
        <f t="shared" si="48"/>
        <v>350</v>
      </c>
      <c r="B418" s="3">
        <f t="shared" si="43"/>
        <v>11</v>
      </c>
      <c r="D418" s="74">
        <f t="shared" si="44"/>
        <v>350</v>
      </c>
      <c r="E418" s="74" t="str">
        <f t="shared" si="45"/>
        <v>350</v>
      </c>
      <c r="J418" s="64" t="str">
        <f t="shared" si="46"/>
        <v/>
      </c>
      <c r="N418" s="2" t="str">
        <f t="shared" si="47"/>
        <v/>
      </c>
    </row>
    <row r="419" spans="1:14" x14ac:dyDescent="0.25">
      <c r="A419" s="2" t="str">
        <f t="shared" si="48"/>
        <v>351</v>
      </c>
      <c r="B419" s="3">
        <f t="shared" si="43"/>
        <v>11</v>
      </c>
      <c r="D419" s="74">
        <f t="shared" si="44"/>
        <v>351</v>
      </c>
      <c r="E419" s="74" t="str">
        <f t="shared" si="45"/>
        <v>351</v>
      </c>
      <c r="J419" s="64" t="str">
        <f t="shared" si="46"/>
        <v/>
      </c>
      <c r="N419" s="2" t="str">
        <f t="shared" si="47"/>
        <v/>
      </c>
    </row>
    <row r="420" spans="1:14" x14ac:dyDescent="0.25">
      <c r="A420" s="2" t="str">
        <f t="shared" si="48"/>
        <v>352</v>
      </c>
      <c r="B420" s="3">
        <f t="shared" si="43"/>
        <v>11</v>
      </c>
      <c r="D420" s="74">
        <f t="shared" si="44"/>
        <v>352</v>
      </c>
      <c r="E420" s="74" t="str">
        <f t="shared" si="45"/>
        <v>352</v>
      </c>
      <c r="J420" s="64" t="str">
        <f t="shared" si="46"/>
        <v/>
      </c>
      <c r="N420" s="2" t="str">
        <f t="shared" si="47"/>
        <v/>
      </c>
    </row>
    <row r="421" spans="1:14" x14ac:dyDescent="0.25">
      <c r="A421" s="2" t="str">
        <f t="shared" si="48"/>
        <v>353</v>
      </c>
      <c r="B421" s="3">
        <f t="shared" si="43"/>
        <v>11</v>
      </c>
      <c r="D421" s="74">
        <f t="shared" si="44"/>
        <v>353</v>
      </c>
      <c r="E421" s="74" t="str">
        <f t="shared" si="45"/>
        <v>353</v>
      </c>
      <c r="J421" s="64" t="str">
        <f t="shared" si="46"/>
        <v/>
      </c>
      <c r="N421" s="2" t="str">
        <f t="shared" si="47"/>
        <v/>
      </c>
    </row>
    <row r="422" spans="1:14" x14ac:dyDescent="0.25">
      <c r="A422" s="2" t="str">
        <f t="shared" si="48"/>
        <v>354</v>
      </c>
      <c r="B422" s="3">
        <f t="shared" si="43"/>
        <v>11</v>
      </c>
      <c r="D422" s="74">
        <f t="shared" si="44"/>
        <v>354</v>
      </c>
      <c r="E422" s="74" t="str">
        <f t="shared" si="45"/>
        <v>354</v>
      </c>
      <c r="J422" s="64" t="str">
        <f t="shared" si="46"/>
        <v/>
      </c>
      <c r="N422" s="2" t="str">
        <f t="shared" si="47"/>
        <v/>
      </c>
    </row>
    <row r="423" spans="1:14" x14ac:dyDescent="0.25">
      <c r="A423" s="2" t="str">
        <f t="shared" si="48"/>
        <v>355</v>
      </c>
      <c r="B423" s="3">
        <f t="shared" si="43"/>
        <v>11</v>
      </c>
      <c r="D423" s="74">
        <f t="shared" si="44"/>
        <v>355</v>
      </c>
      <c r="E423" s="74" t="str">
        <f t="shared" si="45"/>
        <v>355</v>
      </c>
      <c r="J423" s="64" t="str">
        <f t="shared" si="46"/>
        <v/>
      </c>
      <c r="N423" s="2" t="str">
        <f t="shared" si="47"/>
        <v/>
      </c>
    </row>
    <row r="424" spans="1:14" x14ac:dyDescent="0.25">
      <c r="A424" s="2" t="str">
        <f t="shared" si="48"/>
        <v>356</v>
      </c>
      <c r="B424" s="3">
        <f t="shared" si="43"/>
        <v>11</v>
      </c>
      <c r="D424" s="74">
        <f t="shared" si="44"/>
        <v>356</v>
      </c>
      <c r="E424" s="74" t="str">
        <f t="shared" si="45"/>
        <v>356</v>
      </c>
      <c r="J424" s="64" t="str">
        <f t="shared" si="46"/>
        <v/>
      </c>
      <c r="N424" s="2" t="str">
        <f t="shared" si="47"/>
        <v/>
      </c>
    </row>
    <row r="425" spans="1:14" x14ac:dyDescent="0.25">
      <c r="A425" s="2" t="str">
        <f t="shared" si="48"/>
        <v>357</v>
      </c>
      <c r="B425" s="3">
        <f t="shared" si="43"/>
        <v>11</v>
      </c>
      <c r="D425" s="74">
        <f t="shared" si="44"/>
        <v>357</v>
      </c>
      <c r="E425" s="74" t="str">
        <f t="shared" si="45"/>
        <v>357</v>
      </c>
      <c r="J425" s="64" t="str">
        <f t="shared" si="46"/>
        <v/>
      </c>
      <c r="N425" s="2" t="str">
        <f t="shared" si="47"/>
        <v/>
      </c>
    </row>
    <row r="426" spans="1:14" x14ac:dyDescent="0.25">
      <c r="A426" s="2" t="str">
        <f t="shared" si="48"/>
        <v>358</v>
      </c>
      <c r="B426" s="3">
        <f t="shared" si="43"/>
        <v>11</v>
      </c>
      <c r="D426" s="74">
        <f t="shared" si="44"/>
        <v>358</v>
      </c>
      <c r="E426" s="74" t="str">
        <f t="shared" si="45"/>
        <v>358</v>
      </c>
      <c r="J426" s="64" t="str">
        <f t="shared" si="46"/>
        <v/>
      </c>
      <c r="N426" s="2" t="str">
        <f t="shared" si="47"/>
        <v/>
      </c>
    </row>
    <row r="427" spans="1:14" x14ac:dyDescent="0.25">
      <c r="A427" s="2" t="str">
        <f t="shared" si="48"/>
        <v>359</v>
      </c>
      <c r="B427" s="3">
        <f t="shared" si="43"/>
        <v>11</v>
      </c>
      <c r="D427" s="74">
        <f t="shared" si="44"/>
        <v>359</v>
      </c>
      <c r="E427" s="74" t="str">
        <f t="shared" si="45"/>
        <v>359</v>
      </c>
      <c r="J427" s="64" t="str">
        <f t="shared" si="46"/>
        <v/>
      </c>
      <c r="N427" s="2" t="str">
        <f t="shared" si="47"/>
        <v/>
      </c>
    </row>
    <row r="428" spans="1:14" x14ac:dyDescent="0.25">
      <c r="A428" s="2" t="str">
        <f t="shared" si="48"/>
        <v>360</v>
      </c>
      <c r="B428" s="3">
        <f t="shared" si="43"/>
        <v>11</v>
      </c>
      <c r="D428" s="74">
        <f t="shared" si="44"/>
        <v>360</v>
      </c>
      <c r="E428" s="74" t="str">
        <f t="shared" si="45"/>
        <v>360</v>
      </c>
      <c r="J428" s="64" t="str">
        <f t="shared" si="46"/>
        <v/>
      </c>
      <c r="N428" s="2" t="str">
        <f t="shared" si="47"/>
        <v/>
      </c>
    </row>
    <row r="429" spans="1:14" x14ac:dyDescent="0.25">
      <c r="A429" s="2" t="str">
        <f t="shared" si="48"/>
        <v>361</v>
      </c>
      <c r="B429" s="3">
        <f t="shared" ref="B429:B492" si="49">IF(C429=C428,B428,B428+1)</f>
        <v>11</v>
      </c>
      <c r="D429" s="74">
        <f t="shared" si="44"/>
        <v>361</v>
      </c>
      <c r="E429" s="74" t="str">
        <f t="shared" si="45"/>
        <v>361</v>
      </c>
      <c r="J429" s="64" t="str">
        <f t="shared" si="46"/>
        <v/>
      </c>
      <c r="N429" s="2" t="str">
        <f t="shared" si="47"/>
        <v/>
      </c>
    </row>
    <row r="430" spans="1:14" x14ac:dyDescent="0.25">
      <c r="A430" s="2" t="str">
        <f t="shared" si="48"/>
        <v>362</v>
      </c>
      <c r="B430" s="3">
        <f t="shared" si="49"/>
        <v>11</v>
      </c>
      <c r="D430" s="74">
        <f t="shared" si="44"/>
        <v>362</v>
      </c>
      <c r="E430" s="74" t="str">
        <f t="shared" si="45"/>
        <v>362</v>
      </c>
      <c r="J430" s="64" t="str">
        <f t="shared" si="46"/>
        <v/>
      </c>
      <c r="N430" s="2" t="str">
        <f t="shared" si="47"/>
        <v/>
      </c>
    </row>
    <row r="431" spans="1:14" x14ac:dyDescent="0.25">
      <c r="A431" s="2" t="str">
        <f t="shared" si="48"/>
        <v>363</v>
      </c>
      <c r="B431" s="3">
        <f t="shared" si="49"/>
        <v>11</v>
      </c>
      <c r="D431" s="74">
        <f t="shared" si="44"/>
        <v>363</v>
      </c>
      <c r="E431" s="74" t="str">
        <f t="shared" si="45"/>
        <v>363</v>
      </c>
      <c r="J431" s="64" t="str">
        <f t="shared" si="46"/>
        <v/>
      </c>
      <c r="N431" s="2" t="str">
        <f t="shared" si="47"/>
        <v/>
      </c>
    </row>
    <row r="432" spans="1:14" x14ac:dyDescent="0.25">
      <c r="A432" s="2" t="str">
        <f t="shared" si="48"/>
        <v>364</v>
      </c>
      <c r="B432" s="3">
        <f t="shared" si="49"/>
        <v>11</v>
      </c>
      <c r="D432" s="74">
        <f t="shared" si="44"/>
        <v>364</v>
      </c>
      <c r="E432" s="74" t="str">
        <f t="shared" si="45"/>
        <v>364</v>
      </c>
      <c r="J432" s="64" t="str">
        <f t="shared" si="46"/>
        <v/>
      </c>
      <c r="N432" s="2" t="str">
        <f t="shared" si="47"/>
        <v/>
      </c>
    </row>
    <row r="433" spans="1:14" x14ac:dyDescent="0.25">
      <c r="A433" s="2" t="str">
        <f t="shared" si="48"/>
        <v>365</v>
      </c>
      <c r="B433" s="3">
        <f t="shared" si="49"/>
        <v>11</v>
      </c>
      <c r="D433" s="74">
        <f t="shared" si="44"/>
        <v>365</v>
      </c>
      <c r="E433" s="74" t="str">
        <f t="shared" si="45"/>
        <v>365</v>
      </c>
      <c r="J433" s="64" t="str">
        <f t="shared" si="46"/>
        <v/>
      </c>
      <c r="N433" s="2" t="str">
        <f t="shared" si="47"/>
        <v/>
      </c>
    </row>
    <row r="434" spans="1:14" x14ac:dyDescent="0.25">
      <c r="A434" s="2" t="str">
        <f t="shared" si="48"/>
        <v>366</v>
      </c>
      <c r="B434" s="3">
        <f t="shared" si="49"/>
        <v>11</v>
      </c>
      <c r="D434" s="74">
        <f t="shared" si="44"/>
        <v>366</v>
      </c>
      <c r="E434" s="74" t="str">
        <f t="shared" si="45"/>
        <v>366</v>
      </c>
      <c r="J434" s="64" t="str">
        <f t="shared" si="46"/>
        <v/>
      </c>
      <c r="N434" s="2" t="str">
        <f t="shared" si="47"/>
        <v/>
      </c>
    </row>
    <row r="435" spans="1:14" x14ac:dyDescent="0.25">
      <c r="A435" s="2" t="str">
        <f t="shared" si="48"/>
        <v>367</v>
      </c>
      <c r="B435" s="3">
        <f t="shared" si="49"/>
        <v>11</v>
      </c>
      <c r="D435" s="74">
        <f t="shared" si="44"/>
        <v>367</v>
      </c>
      <c r="E435" s="74" t="str">
        <f t="shared" si="45"/>
        <v>367</v>
      </c>
      <c r="J435" s="64" t="str">
        <f t="shared" si="46"/>
        <v/>
      </c>
      <c r="N435" s="2" t="str">
        <f t="shared" si="47"/>
        <v/>
      </c>
    </row>
    <row r="436" spans="1:14" x14ac:dyDescent="0.25">
      <c r="A436" s="2" t="str">
        <f t="shared" si="48"/>
        <v>368</v>
      </c>
      <c r="B436" s="3">
        <f t="shared" si="49"/>
        <v>11</v>
      </c>
      <c r="D436" s="74">
        <f t="shared" si="44"/>
        <v>368</v>
      </c>
      <c r="E436" s="74" t="str">
        <f t="shared" si="45"/>
        <v>368</v>
      </c>
      <c r="J436" s="64" t="str">
        <f t="shared" si="46"/>
        <v/>
      </c>
      <c r="N436" s="2" t="str">
        <f t="shared" si="47"/>
        <v/>
      </c>
    </row>
    <row r="437" spans="1:14" x14ac:dyDescent="0.25">
      <c r="A437" s="2" t="str">
        <f t="shared" si="48"/>
        <v>369</v>
      </c>
      <c r="B437" s="3">
        <f t="shared" si="49"/>
        <v>11</v>
      </c>
      <c r="D437" s="74">
        <f t="shared" si="44"/>
        <v>369</v>
      </c>
      <c r="E437" s="74" t="str">
        <f t="shared" si="45"/>
        <v>369</v>
      </c>
      <c r="J437" s="64" t="str">
        <f t="shared" si="46"/>
        <v/>
      </c>
      <c r="N437" s="2" t="str">
        <f t="shared" si="47"/>
        <v/>
      </c>
    </row>
    <row r="438" spans="1:14" x14ac:dyDescent="0.25">
      <c r="A438" s="2" t="str">
        <f t="shared" si="48"/>
        <v>370</v>
      </c>
      <c r="B438" s="3">
        <f t="shared" si="49"/>
        <v>11</v>
      </c>
      <c r="D438" s="74">
        <f t="shared" si="44"/>
        <v>370</v>
      </c>
      <c r="E438" s="74" t="str">
        <f t="shared" si="45"/>
        <v>370</v>
      </c>
      <c r="J438" s="64" t="str">
        <f t="shared" si="46"/>
        <v/>
      </c>
      <c r="N438" s="2" t="str">
        <f t="shared" si="47"/>
        <v/>
      </c>
    </row>
    <row r="439" spans="1:14" x14ac:dyDescent="0.25">
      <c r="A439" s="2" t="str">
        <f t="shared" si="48"/>
        <v>371</v>
      </c>
      <c r="B439" s="3">
        <f t="shared" si="49"/>
        <v>11</v>
      </c>
      <c r="D439" s="74">
        <f t="shared" si="44"/>
        <v>371</v>
      </c>
      <c r="E439" s="74" t="str">
        <f t="shared" si="45"/>
        <v>371</v>
      </c>
      <c r="J439" s="64" t="str">
        <f t="shared" si="46"/>
        <v/>
      </c>
      <c r="N439" s="2" t="str">
        <f t="shared" si="47"/>
        <v/>
      </c>
    </row>
    <row r="440" spans="1:14" x14ac:dyDescent="0.25">
      <c r="A440" s="2" t="str">
        <f t="shared" si="48"/>
        <v>372</v>
      </c>
      <c r="B440" s="3">
        <f t="shared" si="49"/>
        <v>11</v>
      </c>
      <c r="D440" s="74">
        <f t="shared" si="44"/>
        <v>372</v>
      </c>
      <c r="E440" s="74" t="str">
        <f t="shared" si="45"/>
        <v>372</v>
      </c>
      <c r="J440" s="64" t="str">
        <f t="shared" si="46"/>
        <v/>
      </c>
      <c r="N440" s="2" t="str">
        <f t="shared" si="47"/>
        <v/>
      </c>
    </row>
    <row r="441" spans="1:14" x14ac:dyDescent="0.25">
      <c r="A441" s="2" t="str">
        <f t="shared" si="48"/>
        <v>373</v>
      </c>
      <c r="B441" s="3">
        <f t="shared" si="49"/>
        <v>11</v>
      </c>
      <c r="D441" s="74">
        <f t="shared" si="44"/>
        <v>373</v>
      </c>
      <c r="E441" s="74" t="str">
        <f t="shared" si="45"/>
        <v>373</v>
      </c>
      <c r="J441" s="64" t="str">
        <f t="shared" si="46"/>
        <v/>
      </c>
      <c r="N441" s="2" t="str">
        <f t="shared" si="47"/>
        <v/>
      </c>
    </row>
    <row r="442" spans="1:14" x14ac:dyDescent="0.25">
      <c r="A442" s="2" t="str">
        <f t="shared" si="48"/>
        <v>374</v>
      </c>
      <c r="B442" s="3">
        <f t="shared" si="49"/>
        <v>11</v>
      </c>
      <c r="D442" s="74">
        <f t="shared" si="44"/>
        <v>374</v>
      </c>
      <c r="E442" s="74" t="str">
        <f t="shared" si="45"/>
        <v>374</v>
      </c>
      <c r="J442" s="64" t="str">
        <f t="shared" si="46"/>
        <v/>
      </c>
      <c r="N442" s="2" t="str">
        <f t="shared" si="47"/>
        <v/>
      </c>
    </row>
    <row r="443" spans="1:14" x14ac:dyDescent="0.25">
      <c r="A443" s="2" t="str">
        <f t="shared" si="48"/>
        <v>375</v>
      </c>
      <c r="B443" s="3">
        <f t="shared" si="49"/>
        <v>11</v>
      </c>
      <c r="D443" s="74">
        <f t="shared" si="44"/>
        <v>375</v>
      </c>
      <c r="E443" s="74" t="str">
        <f t="shared" si="45"/>
        <v>375</v>
      </c>
      <c r="J443" s="64" t="str">
        <f t="shared" si="46"/>
        <v/>
      </c>
      <c r="N443" s="2" t="str">
        <f t="shared" si="47"/>
        <v/>
      </c>
    </row>
    <row r="444" spans="1:14" x14ac:dyDescent="0.25">
      <c r="A444" s="2" t="str">
        <f t="shared" si="48"/>
        <v>376</v>
      </c>
      <c r="B444" s="3">
        <f t="shared" si="49"/>
        <v>11</v>
      </c>
      <c r="D444" s="74">
        <f t="shared" si="44"/>
        <v>376</v>
      </c>
      <c r="E444" s="74" t="str">
        <f t="shared" si="45"/>
        <v>376</v>
      </c>
      <c r="J444" s="64" t="str">
        <f t="shared" si="46"/>
        <v/>
      </c>
      <c r="N444" s="2" t="str">
        <f t="shared" si="47"/>
        <v/>
      </c>
    </row>
    <row r="445" spans="1:14" x14ac:dyDescent="0.25">
      <c r="A445" s="2" t="str">
        <f t="shared" si="48"/>
        <v>377</v>
      </c>
      <c r="B445" s="3">
        <f t="shared" si="49"/>
        <v>11</v>
      </c>
      <c r="D445" s="74">
        <f t="shared" si="44"/>
        <v>377</v>
      </c>
      <c r="E445" s="74" t="str">
        <f t="shared" si="45"/>
        <v>377</v>
      </c>
      <c r="J445" s="64" t="str">
        <f t="shared" si="46"/>
        <v/>
      </c>
      <c r="N445" s="2" t="str">
        <f t="shared" si="47"/>
        <v/>
      </c>
    </row>
    <row r="446" spans="1:14" x14ac:dyDescent="0.25">
      <c r="A446" s="2" t="str">
        <f t="shared" si="48"/>
        <v>378</v>
      </c>
      <c r="B446" s="3">
        <f t="shared" si="49"/>
        <v>11</v>
      </c>
      <c r="D446" s="74">
        <f t="shared" si="44"/>
        <v>378</v>
      </c>
      <c r="E446" s="74" t="str">
        <f t="shared" si="45"/>
        <v>378</v>
      </c>
      <c r="J446" s="64" t="str">
        <f t="shared" si="46"/>
        <v/>
      </c>
      <c r="N446" s="2" t="str">
        <f t="shared" si="47"/>
        <v/>
      </c>
    </row>
    <row r="447" spans="1:14" x14ac:dyDescent="0.25">
      <c r="A447" s="2" t="str">
        <f t="shared" si="48"/>
        <v>379</v>
      </c>
      <c r="B447" s="3">
        <f t="shared" si="49"/>
        <v>11</v>
      </c>
      <c r="D447" s="74">
        <f t="shared" si="44"/>
        <v>379</v>
      </c>
      <c r="E447" s="74" t="str">
        <f t="shared" si="45"/>
        <v>379</v>
      </c>
      <c r="J447" s="64" t="str">
        <f t="shared" si="46"/>
        <v/>
      </c>
      <c r="N447" s="2" t="str">
        <f t="shared" si="47"/>
        <v/>
      </c>
    </row>
    <row r="448" spans="1:14" x14ac:dyDescent="0.25">
      <c r="A448" s="2" t="str">
        <f t="shared" si="48"/>
        <v>380</v>
      </c>
      <c r="B448" s="3">
        <f t="shared" si="49"/>
        <v>11</v>
      </c>
      <c r="D448" s="74">
        <f t="shared" si="44"/>
        <v>380</v>
      </c>
      <c r="E448" s="74" t="str">
        <f t="shared" si="45"/>
        <v>380</v>
      </c>
      <c r="J448" s="64" t="str">
        <f t="shared" si="46"/>
        <v/>
      </c>
      <c r="N448" s="2" t="str">
        <f t="shared" si="47"/>
        <v/>
      </c>
    </row>
    <row r="449" spans="1:14" x14ac:dyDescent="0.25">
      <c r="A449" s="2" t="str">
        <f t="shared" si="48"/>
        <v>381</v>
      </c>
      <c r="B449" s="3">
        <f t="shared" si="49"/>
        <v>11</v>
      </c>
      <c r="D449" s="74">
        <f t="shared" si="44"/>
        <v>381</v>
      </c>
      <c r="E449" s="74" t="str">
        <f t="shared" si="45"/>
        <v>381</v>
      </c>
      <c r="J449" s="64" t="str">
        <f t="shared" si="46"/>
        <v/>
      </c>
      <c r="N449" s="2" t="str">
        <f t="shared" si="47"/>
        <v/>
      </c>
    </row>
    <row r="450" spans="1:14" x14ac:dyDescent="0.25">
      <c r="A450" s="2" t="str">
        <f t="shared" si="48"/>
        <v>382</v>
      </c>
      <c r="B450" s="3">
        <f t="shared" si="49"/>
        <v>11</v>
      </c>
      <c r="D450" s="74">
        <f t="shared" si="44"/>
        <v>382</v>
      </c>
      <c r="E450" s="74" t="str">
        <f t="shared" si="45"/>
        <v>382</v>
      </c>
      <c r="J450" s="64" t="str">
        <f t="shared" si="46"/>
        <v/>
      </c>
      <c r="N450" s="2" t="str">
        <f t="shared" si="47"/>
        <v/>
      </c>
    </row>
    <row r="451" spans="1:14" x14ac:dyDescent="0.25">
      <c r="A451" s="2" t="str">
        <f t="shared" si="48"/>
        <v>383</v>
      </c>
      <c r="B451" s="3">
        <f t="shared" si="49"/>
        <v>11</v>
      </c>
      <c r="D451" s="74">
        <f t="shared" si="44"/>
        <v>383</v>
      </c>
      <c r="E451" s="74" t="str">
        <f t="shared" si="45"/>
        <v>383</v>
      </c>
      <c r="J451" s="64" t="str">
        <f t="shared" si="46"/>
        <v/>
      </c>
      <c r="N451" s="2" t="str">
        <f t="shared" si="47"/>
        <v/>
      </c>
    </row>
    <row r="452" spans="1:14" x14ac:dyDescent="0.25">
      <c r="A452" s="2" t="str">
        <f t="shared" si="48"/>
        <v>384</v>
      </c>
      <c r="B452" s="3">
        <f t="shared" si="49"/>
        <v>11</v>
      </c>
      <c r="D452" s="74">
        <f t="shared" si="44"/>
        <v>384</v>
      </c>
      <c r="E452" s="74" t="str">
        <f t="shared" si="45"/>
        <v>384</v>
      </c>
      <c r="J452" s="64" t="str">
        <f t="shared" si="46"/>
        <v/>
      </c>
      <c r="N452" s="2" t="str">
        <f t="shared" si="47"/>
        <v/>
      </c>
    </row>
    <row r="453" spans="1:14" x14ac:dyDescent="0.25">
      <c r="A453" s="2" t="str">
        <f t="shared" si="48"/>
        <v>385</v>
      </c>
      <c r="B453" s="3">
        <f t="shared" si="49"/>
        <v>11</v>
      </c>
      <c r="D453" s="74">
        <f t="shared" ref="D453:D516" si="50">IF(C453=C452,D452+1,1)</f>
        <v>385</v>
      </c>
      <c r="E453" s="74" t="str">
        <f t="shared" ref="E453:E516" si="51">D453&amp;C453</f>
        <v>385</v>
      </c>
      <c r="J453" s="64" t="str">
        <f t="shared" si="46"/>
        <v/>
      </c>
      <c r="N453" s="2" t="str">
        <f t="shared" si="47"/>
        <v/>
      </c>
    </row>
    <row r="454" spans="1:14" x14ac:dyDescent="0.25">
      <c r="A454" s="2" t="str">
        <f t="shared" si="48"/>
        <v>386</v>
      </c>
      <c r="B454" s="3">
        <f t="shared" si="49"/>
        <v>11</v>
      </c>
      <c r="D454" s="74">
        <f t="shared" si="50"/>
        <v>386</v>
      </c>
      <c r="E454" s="74" t="str">
        <f t="shared" si="51"/>
        <v>386</v>
      </c>
      <c r="J454" s="64" t="str">
        <f t="shared" si="46"/>
        <v/>
      </c>
      <c r="N454" s="2" t="str">
        <f t="shared" si="47"/>
        <v/>
      </c>
    </row>
    <row r="455" spans="1:14" x14ac:dyDescent="0.25">
      <c r="A455" s="2" t="str">
        <f t="shared" si="48"/>
        <v>387</v>
      </c>
      <c r="B455" s="3">
        <f t="shared" si="49"/>
        <v>11</v>
      </c>
      <c r="D455" s="74">
        <f t="shared" si="50"/>
        <v>387</v>
      </c>
      <c r="E455" s="74" t="str">
        <f t="shared" si="51"/>
        <v>387</v>
      </c>
      <c r="J455" s="64" t="str">
        <f t="shared" si="46"/>
        <v/>
      </c>
      <c r="N455" s="2" t="str">
        <f t="shared" si="47"/>
        <v/>
      </c>
    </row>
    <row r="456" spans="1:14" x14ac:dyDescent="0.25">
      <c r="A456" s="2" t="str">
        <f t="shared" si="48"/>
        <v>388</v>
      </c>
      <c r="B456" s="3">
        <f t="shared" si="49"/>
        <v>11</v>
      </c>
      <c r="D456" s="74">
        <f t="shared" si="50"/>
        <v>388</v>
      </c>
      <c r="E456" s="74" t="str">
        <f t="shared" si="51"/>
        <v>388</v>
      </c>
      <c r="J456" s="64" t="str">
        <f t="shared" si="46"/>
        <v/>
      </c>
      <c r="N456" s="2" t="str">
        <f t="shared" si="47"/>
        <v/>
      </c>
    </row>
    <row r="457" spans="1:14" x14ac:dyDescent="0.25">
      <c r="A457" s="2" t="str">
        <f t="shared" si="48"/>
        <v>389</v>
      </c>
      <c r="B457" s="3">
        <f t="shared" si="49"/>
        <v>11</v>
      </c>
      <c r="D457" s="74">
        <f t="shared" si="50"/>
        <v>389</v>
      </c>
      <c r="E457" s="74" t="str">
        <f t="shared" si="51"/>
        <v>389</v>
      </c>
      <c r="J457" s="64" t="str">
        <f t="shared" si="46"/>
        <v/>
      </c>
      <c r="N457" s="2" t="str">
        <f t="shared" si="47"/>
        <v/>
      </c>
    </row>
    <row r="458" spans="1:14" x14ac:dyDescent="0.25">
      <c r="A458" s="2" t="str">
        <f t="shared" si="48"/>
        <v>390</v>
      </c>
      <c r="B458" s="3">
        <f t="shared" si="49"/>
        <v>11</v>
      </c>
      <c r="D458" s="74">
        <f t="shared" si="50"/>
        <v>390</v>
      </c>
      <c r="E458" s="74" t="str">
        <f t="shared" si="51"/>
        <v>390</v>
      </c>
      <c r="J458" s="64" t="str">
        <f t="shared" si="46"/>
        <v/>
      </c>
      <c r="N458" s="2" t="str">
        <f t="shared" si="47"/>
        <v/>
      </c>
    </row>
    <row r="459" spans="1:14" x14ac:dyDescent="0.25">
      <c r="A459" s="2" t="str">
        <f t="shared" si="48"/>
        <v>391</v>
      </c>
      <c r="B459" s="3">
        <f t="shared" si="49"/>
        <v>11</v>
      </c>
      <c r="D459" s="74">
        <f t="shared" si="50"/>
        <v>391</v>
      </c>
      <c r="E459" s="74" t="str">
        <f t="shared" si="51"/>
        <v>391</v>
      </c>
      <c r="J459" s="64" t="str">
        <f t="shared" ref="J459:J522" si="52">IF(AND(G459="",I459=""),"",IF(AND(G459="",I459&lt;&gt;""),I459,IF(I459="","",(I459/F459*G459))))</f>
        <v/>
      </c>
      <c r="N459" s="2" t="str">
        <f t="shared" ref="N459:N522" si="53">IF(H459="","",H459&amp;" :"&amp;" "&amp;IF(J459="","",ROUND(J459,1))&amp;" "&amp;K459)</f>
        <v/>
      </c>
    </row>
    <row r="460" spans="1:14" x14ac:dyDescent="0.25">
      <c r="A460" s="2" t="str">
        <f t="shared" ref="A460:A523" si="54">D460&amp;C460</f>
        <v>392</v>
      </c>
      <c r="B460" s="3">
        <f t="shared" si="49"/>
        <v>11</v>
      </c>
      <c r="D460" s="74">
        <f t="shared" si="50"/>
        <v>392</v>
      </c>
      <c r="E460" s="74" t="str">
        <f t="shared" si="51"/>
        <v>392</v>
      </c>
      <c r="J460" s="64" t="str">
        <f t="shared" si="52"/>
        <v/>
      </c>
      <c r="N460" s="2" t="str">
        <f t="shared" si="53"/>
        <v/>
      </c>
    </row>
    <row r="461" spans="1:14" x14ac:dyDescent="0.25">
      <c r="A461" s="2" t="str">
        <f t="shared" si="54"/>
        <v>393</v>
      </c>
      <c r="B461" s="3">
        <f t="shared" si="49"/>
        <v>11</v>
      </c>
      <c r="D461" s="74">
        <f t="shared" si="50"/>
        <v>393</v>
      </c>
      <c r="E461" s="74" t="str">
        <f t="shared" si="51"/>
        <v>393</v>
      </c>
      <c r="J461" s="64" t="str">
        <f t="shared" si="52"/>
        <v/>
      </c>
      <c r="N461" s="2" t="str">
        <f t="shared" si="53"/>
        <v/>
      </c>
    </row>
    <row r="462" spans="1:14" x14ac:dyDescent="0.25">
      <c r="A462" s="2" t="str">
        <f t="shared" si="54"/>
        <v>394</v>
      </c>
      <c r="B462" s="3">
        <f t="shared" si="49"/>
        <v>11</v>
      </c>
      <c r="D462" s="74">
        <f t="shared" si="50"/>
        <v>394</v>
      </c>
      <c r="E462" s="74" t="str">
        <f t="shared" si="51"/>
        <v>394</v>
      </c>
      <c r="J462" s="64" t="str">
        <f t="shared" si="52"/>
        <v/>
      </c>
      <c r="N462" s="2" t="str">
        <f t="shared" si="53"/>
        <v/>
      </c>
    </row>
    <row r="463" spans="1:14" x14ac:dyDescent="0.25">
      <c r="A463" s="2" t="str">
        <f t="shared" si="54"/>
        <v>395</v>
      </c>
      <c r="B463" s="3">
        <f t="shared" si="49"/>
        <v>11</v>
      </c>
      <c r="D463" s="74">
        <f t="shared" si="50"/>
        <v>395</v>
      </c>
      <c r="E463" s="74" t="str">
        <f t="shared" si="51"/>
        <v>395</v>
      </c>
      <c r="J463" s="64" t="str">
        <f t="shared" si="52"/>
        <v/>
      </c>
      <c r="N463" s="2" t="str">
        <f t="shared" si="53"/>
        <v/>
      </c>
    </row>
    <row r="464" spans="1:14" x14ac:dyDescent="0.25">
      <c r="A464" s="2" t="str">
        <f t="shared" si="54"/>
        <v>396</v>
      </c>
      <c r="B464" s="3">
        <f t="shared" si="49"/>
        <v>11</v>
      </c>
      <c r="D464" s="74">
        <f t="shared" si="50"/>
        <v>396</v>
      </c>
      <c r="E464" s="74" t="str">
        <f t="shared" si="51"/>
        <v>396</v>
      </c>
      <c r="J464" s="64" t="str">
        <f t="shared" si="52"/>
        <v/>
      </c>
      <c r="N464" s="2" t="str">
        <f t="shared" si="53"/>
        <v/>
      </c>
    </row>
    <row r="465" spans="1:14" x14ac:dyDescent="0.25">
      <c r="A465" s="2" t="str">
        <f t="shared" si="54"/>
        <v>397</v>
      </c>
      <c r="B465" s="3">
        <f t="shared" si="49"/>
        <v>11</v>
      </c>
      <c r="D465" s="74">
        <f t="shared" si="50"/>
        <v>397</v>
      </c>
      <c r="E465" s="74" t="str">
        <f t="shared" si="51"/>
        <v>397</v>
      </c>
      <c r="J465" s="64" t="str">
        <f t="shared" si="52"/>
        <v/>
      </c>
      <c r="N465" s="2" t="str">
        <f t="shared" si="53"/>
        <v/>
      </c>
    </row>
    <row r="466" spans="1:14" x14ac:dyDescent="0.25">
      <c r="A466" s="2" t="str">
        <f t="shared" si="54"/>
        <v>398</v>
      </c>
      <c r="B466" s="3">
        <f t="shared" si="49"/>
        <v>11</v>
      </c>
      <c r="D466" s="74">
        <f t="shared" si="50"/>
        <v>398</v>
      </c>
      <c r="E466" s="74" t="str">
        <f t="shared" si="51"/>
        <v>398</v>
      </c>
      <c r="J466" s="64" t="str">
        <f t="shared" si="52"/>
        <v/>
      </c>
      <c r="N466" s="2" t="str">
        <f t="shared" si="53"/>
        <v/>
      </c>
    </row>
    <row r="467" spans="1:14" x14ac:dyDescent="0.25">
      <c r="A467" s="2" t="str">
        <f t="shared" si="54"/>
        <v>399</v>
      </c>
      <c r="B467" s="3">
        <f t="shared" si="49"/>
        <v>11</v>
      </c>
      <c r="D467" s="74">
        <f t="shared" si="50"/>
        <v>399</v>
      </c>
      <c r="E467" s="74" t="str">
        <f t="shared" si="51"/>
        <v>399</v>
      </c>
      <c r="J467" s="64" t="str">
        <f t="shared" si="52"/>
        <v/>
      </c>
      <c r="N467" s="2" t="str">
        <f t="shared" si="53"/>
        <v/>
      </c>
    </row>
    <row r="468" spans="1:14" x14ac:dyDescent="0.25">
      <c r="A468" s="2" t="str">
        <f t="shared" si="54"/>
        <v>400</v>
      </c>
      <c r="B468" s="3">
        <f t="shared" si="49"/>
        <v>11</v>
      </c>
      <c r="D468" s="74">
        <f t="shared" si="50"/>
        <v>400</v>
      </c>
      <c r="E468" s="74" t="str">
        <f t="shared" si="51"/>
        <v>400</v>
      </c>
      <c r="J468" s="64" t="str">
        <f t="shared" si="52"/>
        <v/>
      </c>
      <c r="N468" s="2" t="str">
        <f t="shared" si="53"/>
        <v/>
      </c>
    </row>
    <row r="469" spans="1:14" x14ac:dyDescent="0.25">
      <c r="A469" s="2" t="str">
        <f t="shared" si="54"/>
        <v>401</v>
      </c>
      <c r="B469" s="3">
        <f t="shared" si="49"/>
        <v>11</v>
      </c>
      <c r="D469" s="74">
        <f t="shared" si="50"/>
        <v>401</v>
      </c>
      <c r="E469" s="74" t="str">
        <f t="shared" si="51"/>
        <v>401</v>
      </c>
      <c r="J469" s="64" t="str">
        <f t="shared" si="52"/>
        <v/>
      </c>
      <c r="N469" s="2" t="str">
        <f t="shared" si="53"/>
        <v/>
      </c>
    </row>
    <row r="470" spans="1:14" x14ac:dyDescent="0.25">
      <c r="A470" s="2" t="str">
        <f t="shared" si="54"/>
        <v>402</v>
      </c>
      <c r="B470" s="3">
        <f t="shared" si="49"/>
        <v>11</v>
      </c>
      <c r="D470" s="74">
        <f t="shared" si="50"/>
        <v>402</v>
      </c>
      <c r="E470" s="74" t="str">
        <f t="shared" si="51"/>
        <v>402</v>
      </c>
      <c r="J470" s="64" t="str">
        <f t="shared" si="52"/>
        <v/>
      </c>
      <c r="N470" s="2" t="str">
        <f t="shared" si="53"/>
        <v/>
      </c>
    </row>
    <row r="471" spans="1:14" x14ac:dyDescent="0.25">
      <c r="A471" s="2" t="str">
        <f t="shared" si="54"/>
        <v>403</v>
      </c>
      <c r="B471" s="3">
        <f t="shared" si="49"/>
        <v>11</v>
      </c>
      <c r="D471" s="74">
        <f t="shared" si="50"/>
        <v>403</v>
      </c>
      <c r="E471" s="74" t="str">
        <f t="shared" si="51"/>
        <v>403</v>
      </c>
      <c r="J471" s="64" t="str">
        <f t="shared" si="52"/>
        <v/>
      </c>
      <c r="N471" s="2" t="str">
        <f t="shared" si="53"/>
        <v/>
      </c>
    </row>
    <row r="472" spans="1:14" x14ac:dyDescent="0.25">
      <c r="A472" s="2" t="str">
        <f t="shared" si="54"/>
        <v>404</v>
      </c>
      <c r="B472" s="3">
        <f t="shared" si="49"/>
        <v>11</v>
      </c>
      <c r="D472" s="74">
        <f t="shared" si="50"/>
        <v>404</v>
      </c>
      <c r="E472" s="74" t="str">
        <f t="shared" si="51"/>
        <v>404</v>
      </c>
      <c r="J472" s="64" t="str">
        <f t="shared" si="52"/>
        <v/>
      </c>
      <c r="N472" s="2" t="str">
        <f t="shared" si="53"/>
        <v/>
      </c>
    </row>
    <row r="473" spans="1:14" x14ac:dyDescent="0.25">
      <c r="A473" s="2" t="str">
        <f t="shared" si="54"/>
        <v>405</v>
      </c>
      <c r="B473" s="3">
        <f t="shared" si="49"/>
        <v>11</v>
      </c>
      <c r="D473" s="74">
        <f t="shared" si="50"/>
        <v>405</v>
      </c>
      <c r="E473" s="74" t="str">
        <f t="shared" si="51"/>
        <v>405</v>
      </c>
      <c r="J473" s="64" t="str">
        <f t="shared" si="52"/>
        <v/>
      </c>
      <c r="N473" s="2" t="str">
        <f t="shared" si="53"/>
        <v/>
      </c>
    </row>
    <row r="474" spans="1:14" x14ac:dyDescent="0.25">
      <c r="A474" s="2" t="str">
        <f t="shared" si="54"/>
        <v>406</v>
      </c>
      <c r="B474" s="3">
        <f t="shared" si="49"/>
        <v>11</v>
      </c>
      <c r="D474" s="74">
        <f t="shared" si="50"/>
        <v>406</v>
      </c>
      <c r="E474" s="74" t="str">
        <f t="shared" si="51"/>
        <v>406</v>
      </c>
      <c r="J474" s="64" t="str">
        <f t="shared" si="52"/>
        <v/>
      </c>
      <c r="N474" s="2" t="str">
        <f t="shared" si="53"/>
        <v/>
      </c>
    </row>
    <row r="475" spans="1:14" x14ac:dyDescent="0.25">
      <c r="A475" s="2" t="str">
        <f t="shared" si="54"/>
        <v>407</v>
      </c>
      <c r="B475" s="3">
        <f t="shared" si="49"/>
        <v>11</v>
      </c>
      <c r="D475" s="74">
        <f t="shared" si="50"/>
        <v>407</v>
      </c>
      <c r="E475" s="74" t="str">
        <f t="shared" si="51"/>
        <v>407</v>
      </c>
      <c r="J475" s="64" t="str">
        <f t="shared" si="52"/>
        <v/>
      </c>
      <c r="N475" s="2" t="str">
        <f t="shared" si="53"/>
        <v/>
      </c>
    </row>
    <row r="476" spans="1:14" x14ac:dyDescent="0.25">
      <c r="A476" s="2" t="str">
        <f t="shared" si="54"/>
        <v>408</v>
      </c>
      <c r="B476" s="3">
        <f t="shared" si="49"/>
        <v>11</v>
      </c>
      <c r="D476" s="74">
        <f t="shared" si="50"/>
        <v>408</v>
      </c>
      <c r="E476" s="74" t="str">
        <f t="shared" si="51"/>
        <v>408</v>
      </c>
      <c r="J476" s="64" t="str">
        <f t="shared" si="52"/>
        <v/>
      </c>
      <c r="N476" s="2" t="str">
        <f t="shared" si="53"/>
        <v/>
      </c>
    </row>
    <row r="477" spans="1:14" x14ac:dyDescent="0.25">
      <c r="A477" s="2" t="str">
        <f t="shared" si="54"/>
        <v>409</v>
      </c>
      <c r="B477" s="3">
        <f t="shared" si="49"/>
        <v>11</v>
      </c>
      <c r="D477" s="74">
        <f t="shared" si="50"/>
        <v>409</v>
      </c>
      <c r="E477" s="74" t="str">
        <f t="shared" si="51"/>
        <v>409</v>
      </c>
      <c r="J477" s="64" t="str">
        <f t="shared" si="52"/>
        <v/>
      </c>
      <c r="N477" s="2" t="str">
        <f t="shared" si="53"/>
        <v/>
      </c>
    </row>
    <row r="478" spans="1:14" x14ac:dyDescent="0.25">
      <c r="A478" s="2" t="str">
        <f t="shared" si="54"/>
        <v>410</v>
      </c>
      <c r="B478" s="3">
        <f t="shared" si="49"/>
        <v>11</v>
      </c>
      <c r="D478" s="74">
        <f t="shared" si="50"/>
        <v>410</v>
      </c>
      <c r="E478" s="74" t="str">
        <f t="shared" si="51"/>
        <v>410</v>
      </c>
      <c r="J478" s="64" t="str">
        <f t="shared" si="52"/>
        <v/>
      </c>
      <c r="N478" s="2" t="str">
        <f t="shared" si="53"/>
        <v/>
      </c>
    </row>
    <row r="479" spans="1:14" x14ac:dyDescent="0.25">
      <c r="A479" s="2" t="str">
        <f t="shared" si="54"/>
        <v>411</v>
      </c>
      <c r="B479" s="3">
        <f t="shared" si="49"/>
        <v>11</v>
      </c>
      <c r="D479" s="74">
        <f t="shared" si="50"/>
        <v>411</v>
      </c>
      <c r="E479" s="74" t="str">
        <f t="shared" si="51"/>
        <v>411</v>
      </c>
      <c r="J479" s="64" t="str">
        <f t="shared" si="52"/>
        <v/>
      </c>
      <c r="N479" s="2" t="str">
        <f t="shared" si="53"/>
        <v/>
      </c>
    </row>
    <row r="480" spans="1:14" x14ac:dyDescent="0.25">
      <c r="A480" s="2" t="str">
        <f t="shared" si="54"/>
        <v>412</v>
      </c>
      <c r="B480" s="3">
        <f t="shared" si="49"/>
        <v>11</v>
      </c>
      <c r="D480" s="74">
        <f t="shared" si="50"/>
        <v>412</v>
      </c>
      <c r="E480" s="74" t="str">
        <f t="shared" si="51"/>
        <v>412</v>
      </c>
      <c r="J480" s="64" t="str">
        <f t="shared" si="52"/>
        <v/>
      </c>
      <c r="N480" s="2" t="str">
        <f t="shared" si="53"/>
        <v/>
      </c>
    </row>
    <row r="481" spans="1:14" x14ac:dyDescent="0.25">
      <c r="A481" s="2" t="str">
        <f t="shared" si="54"/>
        <v>413</v>
      </c>
      <c r="B481" s="3">
        <f t="shared" si="49"/>
        <v>11</v>
      </c>
      <c r="D481" s="74">
        <f t="shared" si="50"/>
        <v>413</v>
      </c>
      <c r="E481" s="74" t="str">
        <f t="shared" si="51"/>
        <v>413</v>
      </c>
      <c r="J481" s="64" t="str">
        <f t="shared" si="52"/>
        <v/>
      </c>
      <c r="N481" s="2" t="str">
        <f t="shared" si="53"/>
        <v/>
      </c>
    </row>
    <row r="482" spans="1:14" x14ac:dyDescent="0.25">
      <c r="A482" s="2" t="str">
        <f t="shared" si="54"/>
        <v>414</v>
      </c>
      <c r="B482" s="3">
        <f t="shared" si="49"/>
        <v>11</v>
      </c>
      <c r="D482" s="74">
        <f t="shared" si="50"/>
        <v>414</v>
      </c>
      <c r="E482" s="74" t="str">
        <f t="shared" si="51"/>
        <v>414</v>
      </c>
      <c r="J482" s="64" t="str">
        <f t="shared" si="52"/>
        <v/>
      </c>
      <c r="N482" s="2" t="str">
        <f t="shared" si="53"/>
        <v/>
      </c>
    </row>
    <row r="483" spans="1:14" x14ac:dyDescent="0.25">
      <c r="A483" s="2" t="str">
        <f t="shared" si="54"/>
        <v>415</v>
      </c>
      <c r="B483" s="3">
        <f t="shared" si="49"/>
        <v>11</v>
      </c>
      <c r="D483" s="74">
        <f t="shared" si="50"/>
        <v>415</v>
      </c>
      <c r="E483" s="74" t="str">
        <f t="shared" si="51"/>
        <v>415</v>
      </c>
      <c r="J483" s="64" t="str">
        <f t="shared" si="52"/>
        <v/>
      </c>
      <c r="N483" s="2" t="str">
        <f t="shared" si="53"/>
        <v/>
      </c>
    </row>
    <row r="484" spans="1:14" x14ac:dyDescent="0.25">
      <c r="A484" s="2" t="str">
        <f t="shared" si="54"/>
        <v>416</v>
      </c>
      <c r="B484" s="3">
        <f t="shared" si="49"/>
        <v>11</v>
      </c>
      <c r="D484" s="74">
        <f t="shared" si="50"/>
        <v>416</v>
      </c>
      <c r="E484" s="74" t="str">
        <f t="shared" si="51"/>
        <v>416</v>
      </c>
      <c r="J484" s="64" t="str">
        <f t="shared" si="52"/>
        <v/>
      </c>
      <c r="N484" s="2" t="str">
        <f t="shared" si="53"/>
        <v/>
      </c>
    </row>
    <row r="485" spans="1:14" x14ac:dyDescent="0.25">
      <c r="A485" s="2" t="str">
        <f t="shared" si="54"/>
        <v>417</v>
      </c>
      <c r="B485" s="3">
        <f t="shared" si="49"/>
        <v>11</v>
      </c>
      <c r="D485" s="74">
        <f t="shared" si="50"/>
        <v>417</v>
      </c>
      <c r="E485" s="74" t="str">
        <f t="shared" si="51"/>
        <v>417</v>
      </c>
      <c r="J485" s="64" t="str">
        <f t="shared" si="52"/>
        <v/>
      </c>
      <c r="N485" s="2" t="str">
        <f t="shared" si="53"/>
        <v/>
      </c>
    </row>
    <row r="486" spans="1:14" x14ac:dyDescent="0.25">
      <c r="A486" s="2" t="str">
        <f t="shared" si="54"/>
        <v>418</v>
      </c>
      <c r="B486" s="3">
        <f t="shared" si="49"/>
        <v>11</v>
      </c>
      <c r="D486" s="74">
        <f t="shared" si="50"/>
        <v>418</v>
      </c>
      <c r="E486" s="74" t="str">
        <f t="shared" si="51"/>
        <v>418</v>
      </c>
      <c r="J486" s="64" t="str">
        <f t="shared" si="52"/>
        <v/>
      </c>
      <c r="N486" s="2" t="str">
        <f t="shared" si="53"/>
        <v/>
      </c>
    </row>
    <row r="487" spans="1:14" x14ac:dyDescent="0.25">
      <c r="A487" s="2" t="str">
        <f t="shared" si="54"/>
        <v>419</v>
      </c>
      <c r="B487" s="3">
        <f t="shared" si="49"/>
        <v>11</v>
      </c>
      <c r="D487" s="74">
        <f t="shared" si="50"/>
        <v>419</v>
      </c>
      <c r="E487" s="74" t="str">
        <f t="shared" si="51"/>
        <v>419</v>
      </c>
      <c r="J487" s="64" t="str">
        <f t="shared" si="52"/>
        <v/>
      </c>
      <c r="N487" s="2" t="str">
        <f t="shared" si="53"/>
        <v/>
      </c>
    </row>
    <row r="488" spans="1:14" x14ac:dyDescent="0.25">
      <c r="A488" s="2" t="str">
        <f t="shared" si="54"/>
        <v>420</v>
      </c>
      <c r="B488" s="3">
        <f t="shared" si="49"/>
        <v>11</v>
      </c>
      <c r="D488" s="74">
        <f t="shared" si="50"/>
        <v>420</v>
      </c>
      <c r="E488" s="74" t="str">
        <f t="shared" si="51"/>
        <v>420</v>
      </c>
      <c r="J488" s="64" t="str">
        <f t="shared" si="52"/>
        <v/>
      </c>
      <c r="N488" s="2" t="str">
        <f t="shared" si="53"/>
        <v/>
      </c>
    </row>
    <row r="489" spans="1:14" x14ac:dyDescent="0.25">
      <c r="A489" s="2" t="str">
        <f t="shared" si="54"/>
        <v>421</v>
      </c>
      <c r="B489" s="3">
        <f t="shared" si="49"/>
        <v>11</v>
      </c>
      <c r="D489" s="74">
        <f t="shared" si="50"/>
        <v>421</v>
      </c>
      <c r="E489" s="74" t="str">
        <f t="shared" si="51"/>
        <v>421</v>
      </c>
      <c r="J489" s="64" t="str">
        <f t="shared" si="52"/>
        <v/>
      </c>
      <c r="N489" s="2" t="str">
        <f t="shared" si="53"/>
        <v/>
      </c>
    </row>
    <row r="490" spans="1:14" x14ac:dyDescent="0.25">
      <c r="A490" s="2" t="str">
        <f t="shared" si="54"/>
        <v>422</v>
      </c>
      <c r="B490" s="3">
        <f t="shared" si="49"/>
        <v>11</v>
      </c>
      <c r="D490" s="74">
        <f t="shared" si="50"/>
        <v>422</v>
      </c>
      <c r="E490" s="74" t="str">
        <f t="shared" si="51"/>
        <v>422</v>
      </c>
      <c r="J490" s="64" t="str">
        <f t="shared" si="52"/>
        <v/>
      </c>
      <c r="N490" s="2" t="str">
        <f t="shared" si="53"/>
        <v/>
      </c>
    </row>
    <row r="491" spans="1:14" x14ac:dyDescent="0.25">
      <c r="A491" s="2" t="str">
        <f t="shared" si="54"/>
        <v>423</v>
      </c>
      <c r="B491" s="3">
        <f t="shared" si="49"/>
        <v>11</v>
      </c>
      <c r="D491" s="74">
        <f t="shared" si="50"/>
        <v>423</v>
      </c>
      <c r="E491" s="74" t="str">
        <f t="shared" si="51"/>
        <v>423</v>
      </c>
      <c r="J491" s="64" t="str">
        <f t="shared" si="52"/>
        <v/>
      </c>
      <c r="N491" s="2" t="str">
        <f t="shared" si="53"/>
        <v/>
      </c>
    </row>
    <row r="492" spans="1:14" x14ac:dyDescent="0.25">
      <c r="A492" s="2" t="str">
        <f t="shared" si="54"/>
        <v>424</v>
      </c>
      <c r="B492" s="3">
        <f t="shared" si="49"/>
        <v>11</v>
      </c>
      <c r="D492" s="74">
        <f t="shared" si="50"/>
        <v>424</v>
      </c>
      <c r="E492" s="74" t="str">
        <f t="shared" si="51"/>
        <v>424</v>
      </c>
      <c r="J492" s="64" t="str">
        <f t="shared" si="52"/>
        <v/>
      </c>
      <c r="N492" s="2" t="str">
        <f t="shared" si="53"/>
        <v/>
      </c>
    </row>
    <row r="493" spans="1:14" x14ac:dyDescent="0.25">
      <c r="A493" s="2" t="str">
        <f t="shared" si="54"/>
        <v>425</v>
      </c>
      <c r="B493" s="3">
        <f t="shared" ref="B493:B556" si="55">IF(C493=C492,B492,B492+1)</f>
        <v>11</v>
      </c>
      <c r="D493" s="74">
        <f t="shared" si="50"/>
        <v>425</v>
      </c>
      <c r="E493" s="74" t="str">
        <f t="shared" si="51"/>
        <v>425</v>
      </c>
      <c r="J493" s="64" t="str">
        <f t="shared" si="52"/>
        <v/>
      </c>
      <c r="N493" s="2" t="str">
        <f t="shared" si="53"/>
        <v/>
      </c>
    </row>
    <row r="494" spans="1:14" x14ac:dyDescent="0.25">
      <c r="A494" s="2" t="str">
        <f t="shared" si="54"/>
        <v>426</v>
      </c>
      <c r="B494" s="3">
        <f t="shared" si="55"/>
        <v>11</v>
      </c>
      <c r="D494" s="74">
        <f t="shared" si="50"/>
        <v>426</v>
      </c>
      <c r="E494" s="74" t="str">
        <f t="shared" si="51"/>
        <v>426</v>
      </c>
      <c r="J494" s="64" t="str">
        <f t="shared" si="52"/>
        <v/>
      </c>
      <c r="N494" s="2" t="str">
        <f t="shared" si="53"/>
        <v/>
      </c>
    </row>
    <row r="495" spans="1:14" x14ac:dyDescent="0.25">
      <c r="A495" s="2" t="str">
        <f t="shared" si="54"/>
        <v>427</v>
      </c>
      <c r="B495" s="3">
        <f t="shared" si="55"/>
        <v>11</v>
      </c>
      <c r="D495" s="74">
        <f t="shared" si="50"/>
        <v>427</v>
      </c>
      <c r="E495" s="74" t="str">
        <f t="shared" si="51"/>
        <v>427</v>
      </c>
      <c r="J495" s="64" t="str">
        <f t="shared" si="52"/>
        <v/>
      </c>
      <c r="N495" s="2" t="str">
        <f t="shared" si="53"/>
        <v/>
      </c>
    </row>
    <row r="496" spans="1:14" x14ac:dyDescent="0.25">
      <c r="A496" s="2" t="str">
        <f t="shared" si="54"/>
        <v>428</v>
      </c>
      <c r="B496" s="3">
        <f t="shared" si="55"/>
        <v>11</v>
      </c>
      <c r="D496" s="74">
        <f t="shared" si="50"/>
        <v>428</v>
      </c>
      <c r="E496" s="74" t="str">
        <f t="shared" si="51"/>
        <v>428</v>
      </c>
      <c r="J496" s="64" t="str">
        <f t="shared" si="52"/>
        <v/>
      </c>
      <c r="N496" s="2" t="str">
        <f t="shared" si="53"/>
        <v/>
      </c>
    </row>
    <row r="497" spans="1:14" x14ac:dyDescent="0.25">
      <c r="A497" s="2" t="str">
        <f t="shared" si="54"/>
        <v>429</v>
      </c>
      <c r="B497" s="3">
        <f t="shared" si="55"/>
        <v>11</v>
      </c>
      <c r="D497" s="74">
        <f t="shared" si="50"/>
        <v>429</v>
      </c>
      <c r="E497" s="74" t="str">
        <f t="shared" si="51"/>
        <v>429</v>
      </c>
      <c r="J497" s="64" t="str">
        <f t="shared" si="52"/>
        <v/>
      </c>
      <c r="N497" s="2" t="str">
        <f t="shared" si="53"/>
        <v/>
      </c>
    </row>
    <row r="498" spans="1:14" x14ac:dyDescent="0.25">
      <c r="A498" s="2" t="str">
        <f t="shared" si="54"/>
        <v>430</v>
      </c>
      <c r="B498" s="3">
        <f t="shared" si="55"/>
        <v>11</v>
      </c>
      <c r="D498" s="74">
        <f t="shared" si="50"/>
        <v>430</v>
      </c>
      <c r="E498" s="74" t="str">
        <f t="shared" si="51"/>
        <v>430</v>
      </c>
      <c r="J498" s="64" t="str">
        <f t="shared" si="52"/>
        <v/>
      </c>
      <c r="N498" s="2" t="str">
        <f t="shared" si="53"/>
        <v/>
      </c>
    </row>
    <row r="499" spans="1:14" x14ac:dyDescent="0.25">
      <c r="A499" s="2" t="str">
        <f t="shared" si="54"/>
        <v>431</v>
      </c>
      <c r="B499" s="3">
        <f t="shared" si="55"/>
        <v>11</v>
      </c>
      <c r="D499" s="74">
        <f t="shared" si="50"/>
        <v>431</v>
      </c>
      <c r="E499" s="74" t="str">
        <f t="shared" si="51"/>
        <v>431</v>
      </c>
      <c r="J499" s="64" t="str">
        <f t="shared" si="52"/>
        <v/>
      </c>
      <c r="N499" s="2" t="str">
        <f t="shared" si="53"/>
        <v/>
      </c>
    </row>
    <row r="500" spans="1:14" x14ac:dyDescent="0.25">
      <c r="A500" s="2" t="str">
        <f t="shared" si="54"/>
        <v>432</v>
      </c>
      <c r="B500" s="3">
        <f t="shared" si="55"/>
        <v>11</v>
      </c>
      <c r="D500" s="74">
        <f t="shared" si="50"/>
        <v>432</v>
      </c>
      <c r="E500" s="74" t="str">
        <f t="shared" si="51"/>
        <v>432</v>
      </c>
      <c r="J500" s="64" t="str">
        <f t="shared" si="52"/>
        <v/>
      </c>
      <c r="N500" s="2" t="str">
        <f t="shared" si="53"/>
        <v/>
      </c>
    </row>
    <row r="501" spans="1:14" x14ac:dyDescent="0.25">
      <c r="A501" s="2" t="str">
        <f t="shared" si="54"/>
        <v>433</v>
      </c>
      <c r="B501" s="3">
        <f t="shared" si="55"/>
        <v>11</v>
      </c>
      <c r="D501" s="74">
        <f t="shared" si="50"/>
        <v>433</v>
      </c>
      <c r="E501" s="74" t="str">
        <f t="shared" si="51"/>
        <v>433</v>
      </c>
      <c r="J501" s="64" t="str">
        <f t="shared" si="52"/>
        <v/>
      </c>
      <c r="N501" s="2" t="str">
        <f t="shared" si="53"/>
        <v/>
      </c>
    </row>
    <row r="502" spans="1:14" x14ac:dyDescent="0.25">
      <c r="A502" s="2" t="str">
        <f t="shared" si="54"/>
        <v>434</v>
      </c>
      <c r="B502" s="3">
        <f t="shared" si="55"/>
        <v>11</v>
      </c>
      <c r="D502" s="74">
        <f t="shared" si="50"/>
        <v>434</v>
      </c>
      <c r="E502" s="74" t="str">
        <f t="shared" si="51"/>
        <v>434</v>
      </c>
      <c r="J502" s="64" t="str">
        <f t="shared" si="52"/>
        <v/>
      </c>
      <c r="N502" s="2" t="str">
        <f t="shared" si="53"/>
        <v/>
      </c>
    </row>
    <row r="503" spans="1:14" x14ac:dyDescent="0.25">
      <c r="A503" s="2" t="str">
        <f t="shared" si="54"/>
        <v>435</v>
      </c>
      <c r="B503" s="3">
        <f t="shared" si="55"/>
        <v>11</v>
      </c>
      <c r="D503" s="74">
        <f t="shared" si="50"/>
        <v>435</v>
      </c>
      <c r="E503" s="74" t="str">
        <f t="shared" si="51"/>
        <v>435</v>
      </c>
      <c r="J503" s="64" t="str">
        <f t="shared" si="52"/>
        <v/>
      </c>
      <c r="N503" s="2" t="str">
        <f t="shared" si="53"/>
        <v/>
      </c>
    </row>
    <row r="504" spans="1:14" x14ac:dyDescent="0.25">
      <c r="A504" s="2" t="str">
        <f t="shared" si="54"/>
        <v>436</v>
      </c>
      <c r="B504" s="3">
        <f t="shared" si="55"/>
        <v>11</v>
      </c>
      <c r="D504" s="74">
        <f t="shared" si="50"/>
        <v>436</v>
      </c>
      <c r="E504" s="74" t="str">
        <f t="shared" si="51"/>
        <v>436</v>
      </c>
      <c r="J504" s="64" t="str">
        <f t="shared" si="52"/>
        <v/>
      </c>
      <c r="N504" s="2" t="str">
        <f t="shared" si="53"/>
        <v/>
      </c>
    </row>
    <row r="505" spans="1:14" x14ac:dyDescent="0.25">
      <c r="A505" s="2" t="str">
        <f t="shared" si="54"/>
        <v>437</v>
      </c>
      <c r="B505" s="3">
        <f t="shared" si="55"/>
        <v>11</v>
      </c>
      <c r="D505" s="74">
        <f t="shared" si="50"/>
        <v>437</v>
      </c>
      <c r="E505" s="74" t="str">
        <f t="shared" si="51"/>
        <v>437</v>
      </c>
      <c r="J505" s="64" t="str">
        <f t="shared" si="52"/>
        <v/>
      </c>
      <c r="N505" s="2" t="str">
        <f t="shared" si="53"/>
        <v/>
      </c>
    </row>
    <row r="506" spans="1:14" x14ac:dyDescent="0.25">
      <c r="A506" s="2" t="str">
        <f t="shared" si="54"/>
        <v>438</v>
      </c>
      <c r="B506" s="3">
        <f t="shared" si="55"/>
        <v>11</v>
      </c>
      <c r="D506" s="74">
        <f t="shared" si="50"/>
        <v>438</v>
      </c>
      <c r="E506" s="74" t="str">
        <f t="shared" si="51"/>
        <v>438</v>
      </c>
      <c r="J506" s="64" t="str">
        <f t="shared" si="52"/>
        <v/>
      </c>
      <c r="N506" s="2" t="str">
        <f t="shared" si="53"/>
        <v/>
      </c>
    </row>
    <row r="507" spans="1:14" x14ac:dyDescent="0.25">
      <c r="A507" s="2" t="str">
        <f t="shared" si="54"/>
        <v>439</v>
      </c>
      <c r="B507" s="3">
        <f t="shared" si="55"/>
        <v>11</v>
      </c>
      <c r="D507" s="74">
        <f t="shared" si="50"/>
        <v>439</v>
      </c>
      <c r="E507" s="74" t="str">
        <f t="shared" si="51"/>
        <v>439</v>
      </c>
      <c r="J507" s="64" t="str">
        <f t="shared" si="52"/>
        <v/>
      </c>
      <c r="N507" s="2" t="str">
        <f t="shared" si="53"/>
        <v/>
      </c>
    </row>
    <row r="508" spans="1:14" x14ac:dyDescent="0.25">
      <c r="A508" s="2" t="str">
        <f t="shared" si="54"/>
        <v>440</v>
      </c>
      <c r="B508" s="3">
        <f t="shared" si="55"/>
        <v>11</v>
      </c>
      <c r="D508" s="74">
        <f t="shared" si="50"/>
        <v>440</v>
      </c>
      <c r="E508" s="74" t="str">
        <f t="shared" si="51"/>
        <v>440</v>
      </c>
      <c r="J508" s="64" t="str">
        <f t="shared" si="52"/>
        <v/>
      </c>
      <c r="N508" s="2" t="str">
        <f t="shared" si="53"/>
        <v/>
      </c>
    </row>
    <row r="509" spans="1:14" x14ac:dyDescent="0.25">
      <c r="A509" s="2" t="str">
        <f t="shared" si="54"/>
        <v>441</v>
      </c>
      <c r="B509" s="3">
        <f t="shared" si="55"/>
        <v>11</v>
      </c>
      <c r="D509" s="74">
        <f t="shared" si="50"/>
        <v>441</v>
      </c>
      <c r="E509" s="74" t="str">
        <f t="shared" si="51"/>
        <v>441</v>
      </c>
      <c r="J509" s="64" t="str">
        <f t="shared" si="52"/>
        <v/>
      </c>
      <c r="N509" s="2" t="str">
        <f t="shared" si="53"/>
        <v/>
      </c>
    </row>
    <row r="510" spans="1:14" x14ac:dyDescent="0.25">
      <c r="A510" s="2" t="str">
        <f t="shared" si="54"/>
        <v>442</v>
      </c>
      <c r="B510" s="3">
        <f t="shared" si="55"/>
        <v>11</v>
      </c>
      <c r="D510" s="74">
        <f t="shared" si="50"/>
        <v>442</v>
      </c>
      <c r="E510" s="74" t="str">
        <f t="shared" si="51"/>
        <v>442</v>
      </c>
      <c r="J510" s="64" t="str">
        <f t="shared" si="52"/>
        <v/>
      </c>
      <c r="N510" s="2" t="str">
        <f t="shared" si="53"/>
        <v/>
      </c>
    </row>
    <row r="511" spans="1:14" x14ac:dyDescent="0.25">
      <c r="A511" s="2" t="str">
        <f t="shared" si="54"/>
        <v>443</v>
      </c>
      <c r="B511" s="3">
        <f t="shared" si="55"/>
        <v>11</v>
      </c>
      <c r="D511" s="74">
        <f t="shared" si="50"/>
        <v>443</v>
      </c>
      <c r="E511" s="74" t="str">
        <f t="shared" si="51"/>
        <v>443</v>
      </c>
      <c r="J511" s="64" t="str">
        <f t="shared" si="52"/>
        <v/>
      </c>
      <c r="N511" s="2" t="str">
        <f t="shared" si="53"/>
        <v/>
      </c>
    </row>
    <row r="512" spans="1:14" x14ac:dyDescent="0.25">
      <c r="A512" s="2" t="str">
        <f t="shared" si="54"/>
        <v>444</v>
      </c>
      <c r="B512" s="3">
        <f t="shared" si="55"/>
        <v>11</v>
      </c>
      <c r="D512" s="74">
        <f t="shared" si="50"/>
        <v>444</v>
      </c>
      <c r="E512" s="74" t="str">
        <f t="shared" si="51"/>
        <v>444</v>
      </c>
      <c r="J512" s="64" t="str">
        <f t="shared" si="52"/>
        <v/>
      </c>
      <c r="N512" s="2" t="str">
        <f t="shared" si="53"/>
        <v/>
      </c>
    </row>
    <row r="513" spans="1:14" x14ac:dyDescent="0.25">
      <c r="A513" s="2" t="str">
        <f t="shared" si="54"/>
        <v>445</v>
      </c>
      <c r="B513" s="3">
        <f t="shared" si="55"/>
        <v>11</v>
      </c>
      <c r="D513" s="74">
        <f t="shared" si="50"/>
        <v>445</v>
      </c>
      <c r="E513" s="74" t="str">
        <f t="shared" si="51"/>
        <v>445</v>
      </c>
      <c r="J513" s="64" t="str">
        <f t="shared" si="52"/>
        <v/>
      </c>
      <c r="N513" s="2" t="str">
        <f t="shared" si="53"/>
        <v/>
      </c>
    </row>
    <row r="514" spans="1:14" x14ac:dyDescent="0.25">
      <c r="A514" s="2" t="str">
        <f t="shared" si="54"/>
        <v>446</v>
      </c>
      <c r="B514" s="3">
        <f t="shared" si="55"/>
        <v>11</v>
      </c>
      <c r="D514" s="74">
        <f t="shared" si="50"/>
        <v>446</v>
      </c>
      <c r="E514" s="74" t="str">
        <f t="shared" si="51"/>
        <v>446</v>
      </c>
      <c r="J514" s="64" t="str">
        <f t="shared" si="52"/>
        <v/>
      </c>
      <c r="N514" s="2" t="str">
        <f t="shared" si="53"/>
        <v/>
      </c>
    </row>
    <row r="515" spans="1:14" x14ac:dyDescent="0.25">
      <c r="A515" s="2" t="str">
        <f t="shared" si="54"/>
        <v>447</v>
      </c>
      <c r="B515" s="3">
        <f t="shared" si="55"/>
        <v>11</v>
      </c>
      <c r="D515" s="74">
        <f t="shared" si="50"/>
        <v>447</v>
      </c>
      <c r="E515" s="74" t="str">
        <f t="shared" si="51"/>
        <v>447</v>
      </c>
      <c r="J515" s="64" t="str">
        <f t="shared" si="52"/>
        <v/>
      </c>
      <c r="N515" s="2" t="str">
        <f t="shared" si="53"/>
        <v/>
      </c>
    </row>
    <row r="516" spans="1:14" x14ac:dyDescent="0.25">
      <c r="A516" s="2" t="str">
        <f t="shared" si="54"/>
        <v>448</v>
      </c>
      <c r="B516" s="3">
        <f t="shared" si="55"/>
        <v>11</v>
      </c>
      <c r="D516" s="74">
        <f t="shared" si="50"/>
        <v>448</v>
      </c>
      <c r="E516" s="74" t="str">
        <f t="shared" si="51"/>
        <v>448</v>
      </c>
      <c r="J516" s="64" t="str">
        <f t="shared" si="52"/>
        <v/>
      </c>
      <c r="N516" s="2" t="str">
        <f t="shared" si="53"/>
        <v/>
      </c>
    </row>
    <row r="517" spans="1:14" x14ac:dyDescent="0.25">
      <c r="A517" s="2" t="str">
        <f t="shared" si="54"/>
        <v>449</v>
      </c>
      <c r="B517" s="3">
        <f t="shared" si="55"/>
        <v>11</v>
      </c>
      <c r="D517" s="74">
        <f t="shared" ref="D517:D580" si="56">IF(C517=C516,D516+1,1)</f>
        <v>449</v>
      </c>
      <c r="E517" s="74" t="str">
        <f t="shared" ref="E517:E580" si="57">D517&amp;C517</f>
        <v>449</v>
      </c>
      <c r="J517" s="64" t="str">
        <f t="shared" si="52"/>
        <v/>
      </c>
      <c r="N517" s="2" t="str">
        <f t="shared" si="53"/>
        <v/>
      </c>
    </row>
    <row r="518" spans="1:14" x14ac:dyDescent="0.25">
      <c r="A518" s="2" t="str">
        <f t="shared" si="54"/>
        <v>450</v>
      </c>
      <c r="B518" s="3">
        <f t="shared" si="55"/>
        <v>11</v>
      </c>
      <c r="D518" s="74">
        <f t="shared" si="56"/>
        <v>450</v>
      </c>
      <c r="E518" s="74" t="str">
        <f t="shared" si="57"/>
        <v>450</v>
      </c>
      <c r="J518" s="64" t="str">
        <f t="shared" si="52"/>
        <v/>
      </c>
      <c r="N518" s="2" t="str">
        <f t="shared" si="53"/>
        <v/>
      </c>
    </row>
    <row r="519" spans="1:14" x14ac:dyDescent="0.25">
      <c r="A519" s="2" t="str">
        <f t="shared" si="54"/>
        <v>451</v>
      </c>
      <c r="B519" s="3">
        <f t="shared" si="55"/>
        <v>11</v>
      </c>
      <c r="D519" s="74">
        <f t="shared" si="56"/>
        <v>451</v>
      </c>
      <c r="E519" s="74" t="str">
        <f t="shared" si="57"/>
        <v>451</v>
      </c>
      <c r="J519" s="64" t="str">
        <f t="shared" si="52"/>
        <v/>
      </c>
      <c r="N519" s="2" t="str">
        <f t="shared" si="53"/>
        <v/>
      </c>
    </row>
    <row r="520" spans="1:14" x14ac:dyDescent="0.25">
      <c r="A520" s="2" t="str">
        <f t="shared" si="54"/>
        <v>452</v>
      </c>
      <c r="B520" s="3">
        <f t="shared" si="55"/>
        <v>11</v>
      </c>
      <c r="D520" s="74">
        <f t="shared" si="56"/>
        <v>452</v>
      </c>
      <c r="E520" s="74" t="str">
        <f t="shared" si="57"/>
        <v>452</v>
      </c>
      <c r="J520" s="64" t="str">
        <f t="shared" si="52"/>
        <v/>
      </c>
      <c r="N520" s="2" t="str">
        <f t="shared" si="53"/>
        <v/>
      </c>
    </row>
    <row r="521" spans="1:14" x14ac:dyDescent="0.25">
      <c r="A521" s="2" t="str">
        <f t="shared" si="54"/>
        <v>453</v>
      </c>
      <c r="B521" s="3">
        <f t="shared" si="55"/>
        <v>11</v>
      </c>
      <c r="D521" s="74">
        <f t="shared" si="56"/>
        <v>453</v>
      </c>
      <c r="E521" s="74" t="str">
        <f t="shared" si="57"/>
        <v>453</v>
      </c>
      <c r="J521" s="64" t="str">
        <f t="shared" si="52"/>
        <v/>
      </c>
      <c r="N521" s="2" t="str">
        <f t="shared" si="53"/>
        <v/>
      </c>
    </row>
    <row r="522" spans="1:14" x14ac:dyDescent="0.25">
      <c r="A522" s="2" t="str">
        <f t="shared" si="54"/>
        <v>454</v>
      </c>
      <c r="B522" s="3">
        <f t="shared" si="55"/>
        <v>11</v>
      </c>
      <c r="D522" s="74">
        <f t="shared" si="56"/>
        <v>454</v>
      </c>
      <c r="E522" s="74" t="str">
        <f t="shared" si="57"/>
        <v>454</v>
      </c>
      <c r="J522" s="64" t="str">
        <f t="shared" si="52"/>
        <v/>
      </c>
      <c r="N522" s="2" t="str">
        <f t="shared" si="53"/>
        <v/>
      </c>
    </row>
    <row r="523" spans="1:14" x14ac:dyDescent="0.25">
      <c r="A523" s="2" t="str">
        <f t="shared" si="54"/>
        <v>455</v>
      </c>
      <c r="B523" s="3">
        <f t="shared" si="55"/>
        <v>11</v>
      </c>
      <c r="D523" s="74">
        <f t="shared" si="56"/>
        <v>455</v>
      </c>
      <c r="E523" s="74" t="str">
        <f t="shared" si="57"/>
        <v>455</v>
      </c>
      <c r="J523" s="64" t="str">
        <f t="shared" ref="J523:J586" si="58">IF(AND(G523="",I523=""),"",IF(AND(G523="",I523&lt;&gt;""),I523,IF(I523="","",(I523/F523*G523))))</f>
        <v/>
      </c>
      <c r="N523" s="2" t="str">
        <f t="shared" ref="N523:N586" si="59">IF(H523="","",H523&amp;" :"&amp;" "&amp;IF(J523="","",ROUND(J523,1))&amp;" "&amp;K523)</f>
        <v/>
      </c>
    </row>
    <row r="524" spans="1:14" x14ac:dyDescent="0.25">
      <c r="A524" s="2" t="str">
        <f t="shared" ref="A524:A587" si="60">D524&amp;C524</f>
        <v>456</v>
      </c>
      <c r="B524" s="3">
        <f t="shared" si="55"/>
        <v>11</v>
      </c>
      <c r="D524" s="74">
        <f t="shared" si="56"/>
        <v>456</v>
      </c>
      <c r="E524" s="74" t="str">
        <f t="shared" si="57"/>
        <v>456</v>
      </c>
      <c r="J524" s="64" t="str">
        <f t="shared" si="58"/>
        <v/>
      </c>
      <c r="N524" s="2" t="str">
        <f t="shared" si="59"/>
        <v/>
      </c>
    </row>
    <row r="525" spans="1:14" x14ac:dyDescent="0.25">
      <c r="A525" s="2" t="str">
        <f t="shared" si="60"/>
        <v>457</v>
      </c>
      <c r="B525" s="3">
        <f t="shared" si="55"/>
        <v>11</v>
      </c>
      <c r="D525" s="74">
        <f t="shared" si="56"/>
        <v>457</v>
      </c>
      <c r="E525" s="74" t="str">
        <f t="shared" si="57"/>
        <v>457</v>
      </c>
      <c r="J525" s="64" t="str">
        <f t="shared" si="58"/>
        <v/>
      </c>
      <c r="N525" s="2" t="str">
        <f t="shared" si="59"/>
        <v/>
      </c>
    </row>
    <row r="526" spans="1:14" x14ac:dyDescent="0.25">
      <c r="A526" s="2" t="str">
        <f t="shared" si="60"/>
        <v>458</v>
      </c>
      <c r="B526" s="3">
        <f t="shared" si="55"/>
        <v>11</v>
      </c>
      <c r="D526" s="74">
        <f t="shared" si="56"/>
        <v>458</v>
      </c>
      <c r="E526" s="74" t="str">
        <f t="shared" si="57"/>
        <v>458</v>
      </c>
      <c r="J526" s="64" t="str">
        <f t="shared" si="58"/>
        <v/>
      </c>
      <c r="N526" s="2" t="str">
        <f t="shared" si="59"/>
        <v/>
      </c>
    </row>
    <row r="527" spans="1:14" x14ac:dyDescent="0.25">
      <c r="A527" s="2" t="str">
        <f t="shared" si="60"/>
        <v>459</v>
      </c>
      <c r="B527" s="3">
        <f t="shared" si="55"/>
        <v>11</v>
      </c>
      <c r="D527" s="74">
        <f t="shared" si="56"/>
        <v>459</v>
      </c>
      <c r="E527" s="74" t="str">
        <f t="shared" si="57"/>
        <v>459</v>
      </c>
      <c r="J527" s="64" t="str">
        <f t="shared" si="58"/>
        <v/>
      </c>
      <c r="N527" s="2" t="str">
        <f t="shared" si="59"/>
        <v/>
      </c>
    </row>
    <row r="528" spans="1:14" x14ac:dyDescent="0.25">
      <c r="A528" s="2" t="str">
        <f t="shared" si="60"/>
        <v>460</v>
      </c>
      <c r="B528" s="3">
        <f t="shared" si="55"/>
        <v>11</v>
      </c>
      <c r="D528" s="74">
        <f t="shared" si="56"/>
        <v>460</v>
      </c>
      <c r="E528" s="74" t="str">
        <f t="shared" si="57"/>
        <v>460</v>
      </c>
      <c r="J528" s="64" t="str">
        <f t="shared" si="58"/>
        <v/>
      </c>
      <c r="N528" s="2" t="str">
        <f t="shared" si="59"/>
        <v/>
      </c>
    </row>
    <row r="529" spans="1:14" x14ac:dyDescent="0.25">
      <c r="A529" s="2" t="str">
        <f t="shared" si="60"/>
        <v>461</v>
      </c>
      <c r="B529" s="3">
        <f t="shared" si="55"/>
        <v>11</v>
      </c>
      <c r="D529" s="74">
        <f t="shared" si="56"/>
        <v>461</v>
      </c>
      <c r="E529" s="74" t="str">
        <f t="shared" si="57"/>
        <v>461</v>
      </c>
      <c r="J529" s="64" t="str">
        <f t="shared" si="58"/>
        <v/>
      </c>
      <c r="N529" s="2" t="str">
        <f t="shared" si="59"/>
        <v/>
      </c>
    </row>
    <row r="530" spans="1:14" x14ac:dyDescent="0.25">
      <c r="A530" s="2" t="str">
        <f t="shared" si="60"/>
        <v>462</v>
      </c>
      <c r="B530" s="3">
        <f t="shared" si="55"/>
        <v>11</v>
      </c>
      <c r="D530" s="74">
        <f t="shared" si="56"/>
        <v>462</v>
      </c>
      <c r="E530" s="74" t="str">
        <f t="shared" si="57"/>
        <v>462</v>
      </c>
      <c r="J530" s="64" t="str">
        <f t="shared" si="58"/>
        <v/>
      </c>
      <c r="N530" s="2" t="str">
        <f t="shared" si="59"/>
        <v/>
      </c>
    </row>
    <row r="531" spans="1:14" x14ac:dyDescent="0.25">
      <c r="A531" s="2" t="str">
        <f t="shared" si="60"/>
        <v>463</v>
      </c>
      <c r="B531" s="3">
        <f t="shared" si="55"/>
        <v>11</v>
      </c>
      <c r="D531" s="74">
        <f t="shared" si="56"/>
        <v>463</v>
      </c>
      <c r="E531" s="74" t="str">
        <f t="shared" si="57"/>
        <v>463</v>
      </c>
      <c r="J531" s="64" t="str">
        <f t="shared" si="58"/>
        <v/>
      </c>
      <c r="N531" s="2" t="str">
        <f t="shared" si="59"/>
        <v/>
      </c>
    </row>
    <row r="532" spans="1:14" x14ac:dyDescent="0.25">
      <c r="A532" s="2" t="str">
        <f t="shared" si="60"/>
        <v>464</v>
      </c>
      <c r="B532" s="3">
        <f t="shared" si="55"/>
        <v>11</v>
      </c>
      <c r="D532" s="74">
        <f t="shared" si="56"/>
        <v>464</v>
      </c>
      <c r="E532" s="74" t="str">
        <f t="shared" si="57"/>
        <v>464</v>
      </c>
      <c r="J532" s="64" t="str">
        <f t="shared" si="58"/>
        <v/>
      </c>
      <c r="N532" s="2" t="str">
        <f t="shared" si="59"/>
        <v/>
      </c>
    </row>
    <row r="533" spans="1:14" x14ac:dyDescent="0.25">
      <c r="A533" s="2" t="str">
        <f t="shared" si="60"/>
        <v>465</v>
      </c>
      <c r="B533" s="3">
        <f t="shared" si="55"/>
        <v>11</v>
      </c>
      <c r="D533" s="74">
        <f t="shared" si="56"/>
        <v>465</v>
      </c>
      <c r="E533" s="74" t="str">
        <f t="shared" si="57"/>
        <v>465</v>
      </c>
      <c r="J533" s="64" t="str">
        <f t="shared" si="58"/>
        <v/>
      </c>
      <c r="N533" s="2" t="str">
        <f t="shared" si="59"/>
        <v/>
      </c>
    </row>
    <row r="534" spans="1:14" x14ac:dyDescent="0.25">
      <c r="A534" s="2" t="str">
        <f t="shared" si="60"/>
        <v>466</v>
      </c>
      <c r="B534" s="3">
        <f t="shared" si="55"/>
        <v>11</v>
      </c>
      <c r="D534" s="74">
        <f t="shared" si="56"/>
        <v>466</v>
      </c>
      <c r="E534" s="74" t="str">
        <f t="shared" si="57"/>
        <v>466</v>
      </c>
      <c r="J534" s="64" t="str">
        <f t="shared" si="58"/>
        <v/>
      </c>
      <c r="N534" s="2" t="str">
        <f t="shared" si="59"/>
        <v/>
      </c>
    </row>
    <row r="535" spans="1:14" x14ac:dyDescent="0.25">
      <c r="A535" s="2" t="str">
        <f t="shared" si="60"/>
        <v>467</v>
      </c>
      <c r="B535" s="3">
        <f t="shared" si="55"/>
        <v>11</v>
      </c>
      <c r="D535" s="74">
        <f t="shared" si="56"/>
        <v>467</v>
      </c>
      <c r="E535" s="74" t="str">
        <f t="shared" si="57"/>
        <v>467</v>
      </c>
      <c r="J535" s="64" t="str">
        <f t="shared" si="58"/>
        <v/>
      </c>
      <c r="N535" s="2" t="str">
        <f t="shared" si="59"/>
        <v/>
      </c>
    </row>
    <row r="536" spans="1:14" x14ac:dyDescent="0.25">
      <c r="A536" s="2" t="str">
        <f t="shared" si="60"/>
        <v>468</v>
      </c>
      <c r="B536" s="3">
        <f t="shared" si="55"/>
        <v>11</v>
      </c>
      <c r="D536" s="74">
        <f t="shared" si="56"/>
        <v>468</v>
      </c>
      <c r="E536" s="74" t="str">
        <f t="shared" si="57"/>
        <v>468</v>
      </c>
      <c r="J536" s="64" t="str">
        <f t="shared" si="58"/>
        <v/>
      </c>
      <c r="N536" s="2" t="str">
        <f t="shared" si="59"/>
        <v/>
      </c>
    </row>
    <row r="537" spans="1:14" x14ac:dyDescent="0.25">
      <c r="A537" s="2" t="str">
        <f t="shared" si="60"/>
        <v>469</v>
      </c>
      <c r="B537" s="3">
        <f t="shared" si="55"/>
        <v>11</v>
      </c>
      <c r="D537" s="74">
        <f t="shared" si="56"/>
        <v>469</v>
      </c>
      <c r="E537" s="74" t="str">
        <f t="shared" si="57"/>
        <v>469</v>
      </c>
      <c r="J537" s="64" t="str">
        <f t="shared" si="58"/>
        <v/>
      </c>
      <c r="N537" s="2" t="str">
        <f t="shared" si="59"/>
        <v/>
      </c>
    </row>
    <row r="538" spans="1:14" x14ac:dyDescent="0.25">
      <c r="A538" s="2" t="str">
        <f t="shared" si="60"/>
        <v>470</v>
      </c>
      <c r="B538" s="3">
        <f t="shared" si="55"/>
        <v>11</v>
      </c>
      <c r="D538" s="74">
        <f t="shared" si="56"/>
        <v>470</v>
      </c>
      <c r="E538" s="74" t="str">
        <f t="shared" si="57"/>
        <v>470</v>
      </c>
      <c r="J538" s="64" t="str">
        <f t="shared" si="58"/>
        <v/>
      </c>
      <c r="N538" s="2" t="str">
        <f t="shared" si="59"/>
        <v/>
      </c>
    </row>
    <row r="539" spans="1:14" x14ac:dyDescent="0.25">
      <c r="A539" s="2" t="str">
        <f t="shared" si="60"/>
        <v>471</v>
      </c>
      <c r="B539" s="3">
        <f t="shared" si="55"/>
        <v>11</v>
      </c>
      <c r="D539" s="74">
        <f t="shared" si="56"/>
        <v>471</v>
      </c>
      <c r="E539" s="74" t="str">
        <f t="shared" si="57"/>
        <v>471</v>
      </c>
      <c r="J539" s="64" t="str">
        <f t="shared" si="58"/>
        <v/>
      </c>
      <c r="N539" s="2" t="str">
        <f t="shared" si="59"/>
        <v/>
      </c>
    </row>
    <row r="540" spans="1:14" x14ac:dyDescent="0.25">
      <c r="A540" s="2" t="str">
        <f t="shared" si="60"/>
        <v>472</v>
      </c>
      <c r="B540" s="3">
        <f t="shared" si="55"/>
        <v>11</v>
      </c>
      <c r="D540" s="74">
        <f t="shared" si="56"/>
        <v>472</v>
      </c>
      <c r="E540" s="74" t="str">
        <f t="shared" si="57"/>
        <v>472</v>
      </c>
      <c r="J540" s="64" t="str">
        <f t="shared" si="58"/>
        <v/>
      </c>
      <c r="N540" s="2" t="str">
        <f t="shared" si="59"/>
        <v/>
      </c>
    </row>
    <row r="541" spans="1:14" x14ac:dyDescent="0.25">
      <c r="A541" s="2" t="str">
        <f t="shared" si="60"/>
        <v>473</v>
      </c>
      <c r="B541" s="3">
        <f t="shared" si="55"/>
        <v>11</v>
      </c>
      <c r="D541" s="74">
        <f t="shared" si="56"/>
        <v>473</v>
      </c>
      <c r="E541" s="74" t="str">
        <f t="shared" si="57"/>
        <v>473</v>
      </c>
      <c r="J541" s="64" t="str">
        <f t="shared" si="58"/>
        <v/>
      </c>
      <c r="N541" s="2" t="str">
        <f t="shared" si="59"/>
        <v/>
      </c>
    </row>
    <row r="542" spans="1:14" x14ac:dyDescent="0.25">
      <c r="A542" s="2" t="str">
        <f t="shared" si="60"/>
        <v>474</v>
      </c>
      <c r="B542" s="3">
        <f t="shared" si="55"/>
        <v>11</v>
      </c>
      <c r="D542" s="74">
        <f t="shared" si="56"/>
        <v>474</v>
      </c>
      <c r="E542" s="74" t="str">
        <f t="shared" si="57"/>
        <v>474</v>
      </c>
      <c r="J542" s="64" t="str">
        <f t="shared" si="58"/>
        <v/>
      </c>
      <c r="N542" s="2" t="str">
        <f t="shared" si="59"/>
        <v/>
      </c>
    </row>
    <row r="543" spans="1:14" x14ac:dyDescent="0.25">
      <c r="A543" s="2" t="str">
        <f t="shared" si="60"/>
        <v>475</v>
      </c>
      <c r="B543" s="3">
        <f t="shared" si="55"/>
        <v>11</v>
      </c>
      <c r="D543" s="74">
        <f t="shared" si="56"/>
        <v>475</v>
      </c>
      <c r="E543" s="74" t="str">
        <f t="shared" si="57"/>
        <v>475</v>
      </c>
      <c r="J543" s="64" t="str">
        <f t="shared" si="58"/>
        <v/>
      </c>
      <c r="N543" s="2" t="str">
        <f t="shared" si="59"/>
        <v/>
      </c>
    </row>
    <row r="544" spans="1:14" x14ac:dyDescent="0.25">
      <c r="A544" s="2" t="str">
        <f t="shared" si="60"/>
        <v>476</v>
      </c>
      <c r="B544" s="3">
        <f t="shared" si="55"/>
        <v>11</v>
      </c>
      <c r="D544" s="74">
        <f t="shared" si="56"/>
        <v>476</v>
      </c>
      <c r="E544" s="74" t="str">
        <f t="shared" si="57"/>
        <v>476</v>
      </c>
      <c r="J544" s="64" t="str">
        <f t="shared" si="58"/>
        <v/>
      </c>
      <c r="N544" s="2" t="str">
        <f t="shared" si="59"/>
        <v/>
      </c>
    </row>
    <row r="545" spans="1:14" x14ac:dyDescent="0.25">
      <c r="A545" s="2" t="str">
        <f t="shared" si="60"/>
        <v>477</v>
      </c>
      <c r="B545" s="3">
        <f t="shared" si="55"/>
        <v>11</v>
      </c>
      <c r="D545" s="74">
        <f t="shared" si="56"/>
        <v>477</v>
      </c>
      <c r="E545" s="74" t="str">
        <f t="shared" si="57"/>
        <v>477</v>
      </c>
      <c r="J545" s="64" t="str">
        <f t="shared" si="58"/>
        <v/>
      </c>
      <c r="N545" s="2" t="str">
        <f t="shared" si="59"/>
        <v/>
      </c>
    </row>
    <row r="546" spans="1:14" x14ac:dyDescent="0.25">
      <c r="A546" s="2" t="str">
        <f t="shared" si="60"/>
        <v>478</v>
      </c>
      <c r="B546" s="3">
        <f t="shared" si="55"/>
        <v>11</v>
      </c>
      <c r="D546" s="74">
        <f t="shared" si="56"/>
        <v>478</v>
      </c>
      <c r="E546" s="74" t="str">
        <f t="shared" si="57"/>
        <v>478</v>
      </c>
      <c r="J546" s="64" t="str">
        <f t="shared" si="58"/>
        <v/>
      </c>
      <c r="N546" s="2" t="str">
        <f t="shared" si="59"/>
        <v/>
      </c>
    </row>
    <row r="547" spans="1:14" x14ac:dyDescent="0.25">
      <c r="A547" s="2" t="str">
        <f t="shared" si="60"/>
        <v>479</v>
      </c>
      <c r="B547" s="3">
        <f t="shared" si="55"/>
        <v>11</v>
      </c>
      <c r="D547" s="74">
        <f t="shared" si="56"/>
        <v>479</v>
      </c>
      <c r="E547" s="74" t="str">
        <f t="shared" si="57"/>
        <v>479</v>
      </c>
      <c r="J547" s="64" t="str">
        <f t="shared" si="58"/>
        <v/>
      </c>
      <c r="N547" s="2" t="str">
        <f t="shared" si="59"/>
        <v/>
      </c>
    </row>
    <row r="548" spans="1:14" x14ac:dyDescent="0.25">
      <c r="A548" s="2" t="str">
        <f t="shared" si="60"/>
        <v>480</v>
      </c>
      <c r="B548" s="3">
        <f t="shared" si="55"/>
        <v>11</v>
      </c>
      <c r="D548" s="74">
        <f t="shared" si="56"/>
        <v>480</v>
      </c>
      <c r="E548" s="74" t="str">
        <f t="shared" si="57"/>
        <v>480</v>
      </c>
      <c r="J548" s="64" t="str">
        <f t="shared" si="58"/>
        <v/>
      </c>
      <c r="N548" s="2" t="str">
        <f t="shared" si="59"/>
        <v/>
      </c>
    </row>
    <row r="549" spans="1:14" x14ac:dyDescent="0.25">
      <c r="A549" s="2" t="str">
        <f t="shared" si="60"/>
        <v>481</v>
      </c>
      <c r="B549" s="3">
        <f t="shared" si="55"/>
        <v>11</v>
      </c>
      <c r="D549" s="74">
        <f t="shared" si="56"/>
        <v>481</v>
      </c>
      <c r="E549" s="74" t="str">
        <f t="shared" si="57"/>
        <v>481</v>
      </c>
      <c r="J549" s="64" t="str">
        <f t="shared" si="58"/>
        <v/>
      </c>
      <c r="N549" s="2" t="str">
        <f t="shared" si="59"/>
        <v/>
      </c>
    </row>
    <row r="550" spans="1:14" x14ac:dyDescent="0.25">
      <c r="A550" s="2" t="str">
        <f t="shared" si="60"/>
        <v>482</v>
      </c>
      <c r="B550" s="3">
        <f t="shared" si="55"/>
        <v>11</v>
      </c>
      <c r="D550" s="74">
        <f t="shared" si="56"/>
        <v>482</v>
      </c>
      <c r="E550" s="74" t="str">
        <f t="shared" si="57"/>
        <v>482</v>
      </c>
      <c r="J550" s="64" t="str">
        <f t="shared" si="58"/>
        <v/>
      </c>
      <c r="N550" s="2" t="str">
        <f t="shared" si="59"/>
        <v/>
      </c>
    </row>
    <row r="551" spans="1:14" x14ac:dyDescent="0.25">
      <c r="A551" s="2" t="str">
        <f t="shared" si="60"/>
        <v>483</v>
      </c>
      <c r="B551" s="3">
        <f t="shared" si="55"/>
        <v>11</v>
      </c>
      <c r="D551" s="74">
        <f t="shared" si="56"/>
        <v>483</v>
      </c>
      <c r="E551" s="74" t="str">
        <f t="shared" si="57"/>
        <v>483</v>
      </c>
      <c r="J551" s="64" t="str">
        <f t="shared" si="58"/>
        <v/>
      </c>
      <c r="N551" s="2" t="str">
        <f t="shared" si="59"/>
        <v/>
      </c>
    </row>
    <row r="552" spans="1:14" x14ac:dyDescent="0.25">
      <c r="A552" s="2" t="str">
        <f t="shared" si="60"/>
        <v>484</v>
      </c>
      <c r="B552" s="3">
        <f t="shared" si="55"/>
        <v>11</v>
      </c>
      <c r="D552" s="74">
        <f t="shared" si="56"/>
        <v>484</v>
      </c>
      <c r="E552" s="74" t="str">
        <f t="shared" si="57"/>
        <v>484</v>
      </c>
      <c r="J552" s="64" t="str">
        <f t="shared" si="58"/>
        <v/>
      </c>
      <c r="N552" s="2" t="str">
        <f t="shared" si="59"/>
        <v/>
      </c>
    </row>
    <row r="553" spans="1:14" x14ac:dyDescent="0.25">
      <c r="A553" s="2" t="str">
        <f t="shared" si="60"/>
        <v>485</v>
      </c>
      <c r="B553" s="3">
        <f t="shared" si="55"/>
        <v>11</v>
      </c>
      <c r="D553" s="74">
        <f t="shared" si="56"/>
        <v>485</v>
      </c>
      <c r="E553" s="74" t="str">
        <f t="shared" si="57"/>
        <v>485</v>
      </c>
      <c r="J553" s="64" t="str">
        <f t="shared" si="58"/>
        <v/>
      </c>
      <c r="N553" s="2" t="str">
        <f t="shared" si="59"/>
        <v/>
      </c>
    </row>
    <row r="554" spans="1:14" x14ac:dyDescent="0.25">
      <c r="A554" s="2" t="str">
        <f t="shared" si="60"/>
        <v>486</v>
      </c>
      <c r="B554" s="3">
        <f t="shared" si="55"/>
        <v>11</v>
      </c>
      <c r="D554" s="74">
        <f t="shared" si="56"/>
        <v>486</v>
      </c>
      <c r="E554" s="74" t="str">
        <f t="shared" si="57"/>
        <v>486</v>
      </c>
      <c r="J554" s="64" t="str">
        <f t="shared" si="58"/>
        <v/>
      </c>
      <c r="N554" s="2" t="str">
        <f t="shared" si="59"/>
        <v/>
      </c>
    </row>
    <row r="555" spans="1:14" x14ac:dyDescent="0.25">
      <c r="A555" s="2" t="str">
        <f t="shared" si="60"/>
        <v>487</v>
      </c>
      <c r="B555" s="3">
        <f t="shared" si="55"/>
        <v>11</v>
      </c>
      <c r="D555" s="74">
        <f t="shared" si="56"/>
        <v>487</v>
      </c>
      <c r="E555" s="74" t="str">
        <f t="shared" si="57"/>
        <v>487</v>
      </c>
      <c r="J555" s="64" t="str">
        <f t="shared" si="58"/>
        <v/>
      </c>
      <c r="N555" s="2" t="str">
        <f t="shared" si="59"/>
        <v/>
      </c>
    </row>
    <row r="556" spans="1:14" x14ac:dyDescent="0.25">
      <c r="A556" s="2" t="str">
        <f t="shared" si="60"/>
        <v>488</v>
      </c>
      <c r="B556" s="3">
        <f t="shared" si="55"/>
        <v>11</v>
      </c>
      <c r="D556" s="74">
        <f t="shared" si="56"/>
        <v>488</v>
      </c>
      <c r="E556" s="74" t="str">
        <f t="shared" si="57"/>
        <v>488</v>
      </c>
      <c r="J556" s="64" t="str">
        <f t="shared" si="58"/>
        <v/>
      </c>
      <c r="N556" s="2" t="str">
        <f t="shared" si="59"/>
        <v/>
      </c>
    </row>
    <row r="557" spans="1:14" x14ac:dyDescent="0.25">
      <c r="A557" s="2" t="str">
        <f t="shared" si="60"/>
        <v>489</v>
      </c>
      <c r="B557" s="3">
        <f t="shared" ref="B557:B620" si="61">IF(C557=C556,B556,B556+1)</f>
        <v>11</v>
      </c>
      <c r="D557" s="74">
        <f t="shared" si="56"/>
        <v>489</v>
      </c>
      <c r="E557" s="74" t="str">
        <f t="shared" si="57"/>
        <v>489</v>
      </c>
      <c r="J557" s="64" t="str">
        <f t="shared" si="58"/>
        <v/>
      </c>
      <c r="N557" s="2" t="str">
        <f t="shared" si="59"/>
        <v/>
      </c>
    </row>
    <row r="558" spans="1:14" x14ac:dyDescent="0.25">
      <c r="A558" s="2" t="str">
        <f t="shared" si="60"/>
        <v>490</v>
      </c>
      <c r="B558" s="3">
        <f t="shared" si="61"/>
        <v>11</v>
      </c>
      <c r="D558" s="74">
        <f t="shared" si="56"/>
        <v>490</v>
      </c>
      <c r="E558" s="74" t="str">
        <f t="shared" si="57"/>
        <v>490</v>
      </c>
      <c r="J558" s="64" t="str">
        <f t="shared" si="58"/>
        <v/>
      </c>
      <c r="N558" s="2" t="str">
        <f t="shared" si="59"/>
        <v/>
      </c>
    </row>
    <row r="559" spans="1:14" x14ac:dyDescent="0.25">
      <c r="A559" s="2" t="str">
        <f t="shared" si="60"/>
        <v>491</v>
      </c>
      <c r="B559" s="3">
        <f t="shared" si="61"/>
        <v>11</v>
      </c>
      <c r="D559" s="74">
        <f t="shared" si="56"/>
        <v>491</v>
      </c>
      <c r="E559" s="74" t="str">
        <f t="shared" si="57"/>
        <v>491</v>
      </c>
      <c r="J559" s="64" t="str">
        <f t="shared" si="58"/>
        <v/>
      </c>
      <c r="N559" s="2" t="str">
        <f t="shared" si="59"/>
        <v/>
      </c>
    </row>
    <row r="560" spans="1:14" x14ac:dyDescent="0.25">
      <c r="A560" s="2" t="str">
        <f t="shared" si="60"/>
        <v>492</v>
      </c>
      <c r="B560" s="3">
        <f t="shared" si="61"/>
        <v>11</v>
      </c>
      <c r="D560" s="74">
        <f t="shared" si="56"/>
        <v>492</v>
      </c>
      <c r="E560" s="74" t="str">
        <f t="shared" si="57"/>
        <v>492</v>
      </c>
      <c r="J560" s="64" t="str">
        <f t="shared" si="58"/>
        <v/>
      </c>
      <c r="N560" s="2" t="str">
        <f t="shared" si="59"/>
        <v/>
      </c>
    </row>
    <row r="561" spans="1:14" x14ac:dyDescent="0.25">
      <c r="A561" s="2" t="str">
        <f t="shared" si="60"/>
        <v>493</v>
      </c>
      <c r="B561" s="3">
        <f t="shared" si="61"/>
        <v>11</v>
      </c>
      <c r="D561" s="74">
        <f t="shared" si="56"/>
        <v>493</v>
      </c>
      <c r="E561" s="74" t="str">
        <f t="shared" si="57"/>
        <v>493</v>
      </c>
      <c r="J561" s="64" t="str">
        <f t="shared" si="58"/>
        <v/>
      </c>
      <c r="N561" s="2" t="str">
        <f t="shared" si="59"/>
        <v/>
      </c>
    </row>
    <row r="562" spans="1:14" x14ac:dyDescent="0.25">
      <c r="A562" s="2" t="str">
        <f t="shared" si="60"/>
        <v>494</v>
      </c>
      <c r="B562" s="3">
        <f t="shared" si="61"/>
        <v>11</v>
      </c>
      <c r="D562" s="74">
        <f t="shared" si="56"/>
        <v>494</v>
      </c>
      <c r="E562" s="74" t="str">
        <f t="shared" si="57"/>
        <v>494</v>
      </c>
      <c r="J562" s="64" t="str">
        <f t="shared" si="58"/>
        <v/>
      </c>
      <c r="N562" s="2" t="str">
        <f t="shared" si="59"/>
        <v/>
      </c>
    </row>
    <row r="563" spans="1:14" x14ac:dyDescent="0.25">
      <c r="A563" s="2" t="str">
        <f t="shared" si="60"/>
        <v>495</v>
      </c>
      <c r="B563" s="3">
        <f t="shared" si="61"/>
        <v>11</v>
      </c>
      <c r="D563" s="74">
        <f t="shared" si="56"/>
        <v>495</v>
      </c>
      <c r="E563" s="74" t="str">
        <f t="shared" si="57"/>
        <v>495</v>
      </c>
      <c r="J563" s="64" t="str">
        <f t="shared" si="58"/>
        <v/>
      </c>
      <c r="N563" s="2" t="str">
        <f t="shared" si="59"/>
        <v/>
      </c>
    </row>
    <row r="564" spans="1:14" x14ac:dyDescent="0.25">
      <c r="A564" s="2" t="str">
        <f t="shared" si="60"/>
        <v>496</v>
      </c>
      <c r="B564" s="3">
        <f t="shared" si="61"/>
        <v>11</v>
      </c>
      <c r="D564" s="74">
        <f t="shared" si="56"/>
        <v>496</v>
      </c>
      <c r="E564" s="74" t="str">
        <f t="shared" si="57"/>
        <v>496</v>
      </c>
      <c r="J564" s="64" t="str">
        <f t="shared" si="58"/>
        <v/>
      </c>
      <c r="N564" s="2" t="str">
        <f t="shared" si="59"/>
        <v/>
      </c>
    </row>
    <row r="565" spans="1:14" x14ac:dyDescent="0.25">
      <c r="A565" s="2" t="str">
        <f t="shared" si="60"/>
        <v>497</v>
      </c>
      <c r="B565" s="3">
        <f t="shared" si="61"/>
        <v>11</v>
      </c>
      <c r="D565" s="74">
        <f t="shared" si="56"/>
        <v>497</v>
      </c>
      <c r="E565" s="74" t="str">
        <f t="shared" si="57"/>
        <v>497</v>
      </c>
      <c r="J565" s="64" t="str">
        <f t="shared" si="58"/>
        <v/>
      </c>
      <c r="N565" s="2" t="str">
        <f t="shared" si="59"/>
        <v/>
      </c>
    </row>
    <row r="566" spans="1:14" x14ac:dyDescent="0.25">
      <c r="A566" s="2" t="str">
        <f t="shared" si="60"/>
        <v>498</v>
      </c>
      <c r="B566" s="3">
        <f t="shared" si="61"/>
        <v>11</v>
      </c>
      <c r="D566" s="74">
        <f t="shared" si="56"/>
        <v>498</v>
      </c>
      <c r="E566" s="74" t="str">
        <f t="shared" si="57"/>
        <v>498</v>
      </c>
      <c r="J566" s="64" t="str">
        <f t="shared" si="58"/>
        <v/>
      </c>
      <c r="N566" s="2" t="str">
        <f t="shared" si="59"/>
        <v/>
      </c>
    </row>
    <row r="567" spans="1:14" x14ac:dyDescent="0.25">
      <c r="A567" s="2" t="str">
        <f t="shared" si="60"/>
        <v>499</v>
      </c>
      <c r="B567" s="3">
        <f t="shared" si="61"/>
        <v>11</v>
      </c>
      <c r="D567" s="74">
        <f t="shared" si="56"/>
        <v>499</v>
      </c>
      <c r="E567" s="74" t="str">
        <f t="shared" si="57"/>
        <v>499</v>
      </c>
      <c r="J567" s="64" t="str">
        <f t="shared" si="58"/>
        <v/>
      </c>
      <c r="N567" s="2" t="str">
        <f t="shared" si="59"/>
        <v/>
      </c>
    </row>
    <row r="568" spans="1:14" x14ac:dyDescent="0.25">
      <c r="A568" s="2" t="str">
        <f t="shared" si="60"/>
        <v>500</v>
      </c>
      <c r="B568" s="3">
        <f t="shared" si="61"/>
        <v>11</v>
      </c>
      <c r="D568" s="74">
        <f t="shared" si="56"/>
        <v>500</v>
      </c>
      <c r="E568" s="74" t="str">
        <f t="shared" si="57"/>
        <v>500</v>
      </c>
      <c r="J568" s="64" t="str">
        <f t="shared" si="58"/>
        <v/>
      </c>
      <c r="N568" s="2" t="str">
        <f t="shared" si="59"/>
        <v/>
      </c>
    </row>
    <row r="569" spans="1:14" x14ac:dyDescent="0.25">
      <c r="A569" s="2" t="str">
        <f t="shared" si="60"/>
        <v>501</v>
      </c>
      <c r="B569" s="3">
        <f t="shared" si="61"/>
        <v>11</v>
      </c>
      <c r="D569" s="74">
        <f t="shared" si="56"/>
        <v>501</v>
      </c>
      <c r="E569" s="74" t="str">
        <f t="shared" si="57"/>
        <v>501</v>
      </c>
      <c r="J569" s="64" t="str">
        <f t="shared" si="58"/>
        <v/>
      </c>
      <c r="N569" s="2" t="str">
        <f t="shared" si="59"/>
        <v/>
      </c>
    </row>
    <row r="570" spans="1:14" x14ac:dyDescent="0.25">
      <c r="A570" s="2" t="str">
        <f t="shared" si="60"/>
        <v>502</v>
      </c>
      <c r="B570" s="3">
        <f t="shared" si="61"/>
        <v>11</v>
      </c>
      <c r="D570" s="74">
        <f t="shared" si="56"/>
        <v>502</v>
      </c>
      <c r="E570" s="74" t="str">
        <f t="shared" si="57"/>
        <v>502</v>
      </c>
      <c r="J570" s="64" t="str">
        <f t="shared" si="58"/>
        <v/>
      </c>
      <c r="N570" s="2" t="str">
        <f t="shared" si="59"/>
        <v/>
      </c>
    </row>
    <row r="571" spans="1:14" x14ac:dyDescent="0.25">
      <c r="A571" s="2" t="str">
        <f t="shared" si="60"/>
        <v>503</v>
      </c>
      <c r="B571" s="3">
        <f t="shared" si="61"/>
        <v>11</v>
      </c>
      <c r="D571" s="74">
        <f t="shared" si="56"/>
        <v>503</v>
      </c>
      <c r="E571" s="74" t="str">
        <f t="shared" si="57"/>
        <v>503</v>
      </c>
      <c r="J571" s="64" t="str">
        <f t="shared" si="58"/>
        <v/>
      </c>
      <c r="N571" s="2" t="str">
        <f t="shared" si="59"/>
        <v/>
      </c>
    </row>
    <row r="572" spans="1:14" x14ac:dyDescent="0.25">
      <c r="A572" s="2" t="str">
        <f t="shared" si="60"/>
        <v>504</v>
      </c>
      <c r="B572" s="3">
        <f t="shared" si="61"/>
        <v>11</v>
      </c>
      <c r="D572" s="74">
        <f t="shared" si="56"/>
        <v>504</v>
      </c>
      <c r="E572" s="74" t="str">
        <f t="shared" si="57"/>
        <v>504</v>
      </c>
      <c r="J572" s="64" t="str">
        <f t="shared" si="58"/>
        <v/>
      </c>
      <c r="N572" s="2" t="str">
        <f t="shared" si="59"/>
        <v/>
      </c>
    </row>
    <row r="573" spans="1:14" x14ac:dyDescent="0.25">
      <c r="A573" s="2" t="str">
        <f t="shared" si="60"/>
        <v>505</v>
      </c>
      <c r="B573" s="3">
        <f t="shared" si="61"/>
        <v>11</v>
      </c>
      <c r="D573" s="74">
        <f t="shared" si="56"/>
        <v>505</v>
      </c>
      <c r="E573" s="74" t="str">
        <f t="shared" si="57"/>
        <v>505</v>
      </c>
      <c r="J573" s="64" t="str">
        <f t="shared" si="58"/>
        <v/>
      </c>
      <c r="N573" s="2" t="str">
        <f t="shared" si="59"/>
        <v/>
      </c>
    </row>
    <row r="574" spans="1:14" x14ac:dyDescent="0.25">
      <c r="A574" s="2" t="str">
        <f t="shared" si="60"/>
        <v>506</v>
      </c>
      <c r="B574" s="3">
        <f t="shared" si="61"/>
        <v>11</v>
      </c>
      <c r="D574" s="74">
        <f t="shared" si="56"/>
        <v>506</v>
      </c>
      <c r="E574" s="74" t="str">
        <f t="shared" si="57"/>
        <v>506</v>
      </c>
      <c r="J574" s="64" t="str">
        <f t="shared" si="58"/>
        <v/>
      </c>
      <c r="N574" s="2" t="str">
        <f t="shared" si="59"/>
        <v/>
      </c>
    </row>
    <row r="575" spans="1:14" x14ac:dyDescent="0.25">
      <c r="A575" s="2" t="str">
        <f t="shared" si="60"/>
        <v>507</v>
      </c>
      <c r="B575" s="3">
        <f t="shared" si="61"/>
        <v>11</v>
      </c>
      <c r="D575" s="74">
        <f t="shared" si="56"/>
        <v>507</v>
      </c>
      <c r="E575" s="74" t="str">
        <f t="shared" si="57"/>
        <v>507</v>
      </c>
      <c r="J575" s="64" t="str">
        <f t="shared" si="58"/>
        <v/>
      </c>
      <c r="N575" s="2" t="str">
        <f t="shared" si="59"/>
        <v/>
      </c>
    </row>
    <row r="576" spans="1:14" x14ac:dyDescent="0.25">
      <c r="A576" s="2" t="str">
        <f t="shared" si="60"/>
        <v>508</v>
      </c>
      <c r="B576" s="3">
        <f t="shared" si="61"/>
        <v>11</v>
      </c>
      <c r="D576" s="74">
        <f t="shared" si="56"/>
        <v>508</v>
      </c>
      <c r="E576" s="74" t="str">
        <f t="shared" si="57"/>
        <v>508</v>
      </c>
      <c r="J576" s="64" t="str">
        <f t="shared" si="58"/>
        <v/>
      </c>
      <c r="N576" s="2" t="str">
        <f t="shared" si="59"/>
        <v/>
      </c>
    </row>
    <row r="577" spans="1:14" x14ac:dyDescent="0.25">
      <c r="A577" s="2" t="str">
        <f t="shared" si="60"/>
        <v>509</v>
      </c>
      <c r="B577" s="3">
        <f t="shared" si="61"/>
        <v>11</v>
      </c>
      <c r="D577" s="74">
        <f t="shared" si="56"/>
        <v>509</v>
      </c>
      <c r="E577" s="74" t="str">
        <f t="shared" si="57"/>
        <v>509</v>
      </c>
      <c r="J577" s="64" t="str">
        <f t="shared" si="58"/>
        <v/>
      </c>
      <c r="N577" s="2" t="str">
        <f t="shared" si="59"/>
        <v/>
      </c>
    </row>
    <row r="578" spans="1:14" x14ac:dyDescent="0.25">
      <c r="A578" s="2" t="str">
        <f t="shared" si="60"/>
        <v>510</v>
      </c>
      <c r="B578" s="3">
        <f t="shared" si="61"/>
        <v>11</v>
      </c>
      <c r="D578" s="74">
        <f t="shared" si="56"/>
        <v>510</v>
      </c>
      <c r="E578" s="74" t="str">
        <f t="shared" si="57"/>
        <v>510</v>
      </c>
      <c r="J578" s="64" t="str">
        <f t="shared" si="58"/>
        <v/>
      </c>
      <c r="N578" s="2" t="str">
        <f t="shared" si="59"/>
        <v/>
      </c>
    </row>
    <row r="579" spans="1:14" x14ac:dyDescent="0.25">
      <c r="A579" s="2" t="str">
        <f t="shared" si="60"/>
        <v>511</v>
      </c>
      <c r="B579" s="3">
        <f t="shared" si="61"/>
        <v>11</v>
      </c>
      <c r="D579" s="74">
        <f t="shared" si="56"/>
        <v>511</v>
      </c>
      <c r="E579" s="74" t="str">
        <f t="shared" si="57"/>
        <v>511</v>
      </c>
      <c r="J579" s="64" t="str">
        <f t="shared" si="58"/>
        <v/>
      </c>
      <c r="N579" s="2" t="str">
        <f t="shared" si="59"/>
        <v/>
      </c>
    </row>
    <row r="580" spans="1:14" x14ac:dyDescent="0.25">
      <c r="A580" s="2" t="str">
        <f t="shared" si="60"/>
        <v>512</v>
      </c>
      <c r="B580" s="3">
        <f t="shared" si="61"/>
        <v>11</v>
      </c>
      <c r="D580" s="74">
        <f t="shared" si="56"/>
        <v>512</v>
      </c>
      <c r="E580" s="74" t="str">
        <f t="shared" si="57"/>
        <v>512</v>
      </c>
      <c r="J580" s="64" t="str">
        <f t="shared" si="58"/>
        <v/>
      </c>
      <c r="N580" s="2" t="str">
        <f t="shared" si="59"/>
        <v/>
      </c>
    </row>
    <row r="581" spans="1:14" x14ac:dyDescent="0.25">
      <c r="A581" s="2" t="str">
        <f t="shared" si="60"/>
        <v>513</v>
      </c>
      <c r="B581" s="3">
        <f t="shared" si="61"/>
        <v>11</v>
      </c>
      <c r="D581" s="74">
        <f t="shared" ref="D581:D644" si="62">IF(C581=C580,D580+1,1)</f>
        <v>513</v>
      </c>
      <c r="E581" s="74" t="str">
        <f t="shared" ref="E581:E644" si="63">D581&amp;C581</f>
        <v>513</v>
      </c>
      <c r="J581" s="64" t="str">
        <f t="shared" si="58"/>
        <v/>
      </c>
      <c r="N581" s="2" t="str">
        <f t="shared" si="59"/>
        <v/>
      </c>
    </row>
    <row r="582" spans="1:14" x14ac:dyDescent="0.25">
      <c r="A582" s="2" t="str">
        <f t="shared" si="60"/>
        <v>514</v>
      </c>
      <c r="B582" s="3">
        <f t="shared" si="61"/>
        <v>11</v>
      </c>
      <c r="D582" s="74">
        <f t="shared" si="62"/>
        <v>514</v>
      </c>
      <c r="E582" s="74" t="str">
        <f t="shared" si="63"/>
        <v>514</v>
      </c>
      <c r="J582" s="64" t="str">
        <f t="shared" si="58"/>
        <v/>
      </c>
      <c r="N582" s="2" t="str">
        <f t="shared" si="59"/>
        <v/>
      </c>
    </row>
    <row r="583" spans="1:14" x14ac:dyDescent="0.25">
      <c r="A583" s="2" t="str">
        <f t="shared" si="60"/>
        <v>515</v>
      </c>
      <c r="B583" s="3">
        <f t="shared" si="61"/>
        <v>11</v>
      </c>
      <c r="D583" s="74">
        <f t="shared" si="62"/>
        <v>515</v>
      </c>
      <c r="E583" s="74" t="str">
        <f t="shared" si="63"/>
        <v>515</v>
      </c>
      <c r="J583" s="64" t="str">
        <f t="shared" si="58"/>
        <v/>
      </c>
      <c r="N583" s="2" t="str">
        <f t="shared" si="59"/>
        <v/>
      </c>
    </row>
    <row r="584" spans="1:14" x14ac:dyDescent="0.25">
      <c r="A584" s="2" t="str">
        <f t="shared" si="60"/>
        <v>516</v>
      </c>
      <c r="B584" s="3">
        <f t="shared" si="61"/>
        <v>11</v>
      </c>
      <c r="D584" s="74">
        <f t="shared" si="62"/>
        <v>516</v>
      </c>
      <c r="E584" s="74" t="str">
        <f t="shared" si="63"/>
        <v>516</v>
      </c>
      <c r="J584" s="64" t="str">
        <f t="shared" si="58"/>
        <v/>
      </c>
      <c r="N584" s="2" t="str">
        <f t="shared" si="59"/>
        <v/>
      </c>
    </row>
    <row r="585" spans="1:14" x14ac:dyDescent="0.25">
      <c r="A585" s="2" t="str">
        <f t="shared" si="60"/>
        <v>517</v>
      </c>
      <c r="B585" s="3">
        <f t="shared" si="61"/>
        <v>11</v>
      </c>
      <c r="D585" s="74">
        <f t="shared" si="62"/>
        <v>517</v>
      </c>
      <c r="E585" s="74" t="str">
        <f t="shared" si="63"/>
        <v>517</v>
      </c>
      <c r="J585" s="64" t="str">
        <f t="shared" si="58"/>
        <v/>
      </c>
      <c r="N585" s="2" t="str">
        <f t="shared" si="59"/>
        <v/>
      </c>
    </row>
    <row r="586" spans="1:14" x14ac:dyDescent="0.25">
      <c r="A586" s="2" t="str">
        <f t="shared" si="60"/>
        <v>518</v>
      </c>
      <c r="B586" s="3">
        <f t="shared" si="61"/>
        <v>11</v>
      </c>
      <c r="D586" s="74">
        <f t="shared" si="62"/>
        <v>518</v>
      </c>
      <c r="E586" s="74" t="str">
        <f t="shared" si="63"/>
        <v>518</v>
      </c>
      <c r="J586" s="64" t="str">
        <f t="shared" si="58"/>
        <v/>
      </c>
      <c r="N586" s="2" t="str">
        <f t="shared" si="59"/>
        <v/>
      </c>
    </row>
    <row r="587" spans="1:14" x14ac:dyDescent="0.25">
      <c r="A587" s="2" t="str">
        <f t="shared" si="60"/>
        <v>519</v>
      </c>
      <c r="B587" s="3">
        <f t="shared" si="61"/>
        <v>11</v>
      </c>
      <c r="D587" s="74">
        <f t="shared" si="62"/>
        <v>519</v>
      </c>
      <c r="E587" s="74" t="str">
        <f t="shared" si="63"/>
        <v>519</v>
      </c>
      <c r="J587" s="64" t="str">
        <f t="shared" ref="J587:J650" si="64">IF(AND(G587="",I587=""),"",IF(AND(G587="",I587&lt;&gt;""),I587,IF(I587="","",(I587/F587*G587))))</f>
        <v/>
      </c>
      <c r="N587" s="2" t="str">
        <f t="shared" ref="N587:N650" si="65">IF(H587="","",H587&amp;" :"&amp;" "&amp;IF(J587="","",ROUND(J587,1))&amp;" "&amp;K587)</f>
        <v/>
      </c>
    </row>
    <row r="588" spans="1:14" x14ac:dyDescent="0.25">
      <c r="A588" s="2" t="str">
        <f t="shared" ref="A588:A651" si="66">D588&amp;C588</f>
        <v>520</v>
      </c>
      <c r="B588" s="3">
        <f t="shared" si="61"/>
        <v>11</v>
      </c>
      <c r="D588" s="74">
        <f t="shared" si="62"/>
        <v>520</v>
      </c>
      <c r="E588" s="74" t="str">
        <f t="shared" si="63"/>
        <v>520</v>
      </c>
      <c r="J588" s="64" t="str">
        <f t="shared" si="64"/>
        <v/>
      </c>
      <c r="N588" s="2" t="str">
        <f t="shared" si="65"/>
        <v/>
      </c>
    </row>
    <row r="589" spans="1:14" x14ac:dyDescent="0.25">
      <c r="A589" s="2" t="str">
        <f t="shared" si="66"/>
        <v>521</v>
      </c>
      <c r="B589" s="3">
        <f t="shared" si="61"/>
        <v>11</v>
      </c>
      <c r="D589" s="74">
        <f t="shared" si="62"/>
        <v>521</v>
      </c>
      <c r="E589" s="74" t="str">
        <f t="shared" si="63"/>
        <v>521</v>
      </c>
      <c r="J589" s="64" t="str">
        <f t="shared" si="64"/>
        <v/>
      </c>
      <c r="N589" s="2" t="str">
        <f t="shared" si="65"/>
        <v/>
      </c>
    </row>
    <row r="590" spans="1:14" x14ac:dyDescent="0.25">
      <c r="A590" s="2" t="str">
        <f t="shared" si="66"/>
        <v>522</v>
      </c>
      <c r="B590" s="3">
        <f t="shared" si="61"/>
        <v>11</v>
      </c>
      <c r="D590" s="74">
        <f t="shared" si="62"/>
        <v>522</v>
      </c>
      <c r="E590" s="74" t="str">
        <f t="shared" si="63"/>
        <v>522</v>
      </c>
      <c r="J590" s="64" t="str">
        <f t="shared" si="64"/>
        <v/>
      </c>
      <c r="N590" s="2" t="str">
        <f t="shared" si="65"/>
        <v/>
      </c>
    </row>
    <row r="591" spans="1:14" x14ac:dyDescent="0.25">
      <c r="A591" s="2" t="str">
        <f t="shared" si="66"/>
        <v>523</v>
      </c>
      <c r="B591" s="3">
        <f t="shared" si="61"/>
        <v>11</v>
      </c>
      <c r="D591" s="74">
        <f t="shared" si="62"/>
        <v>523</v>
      </c>
      <c r="E591" s="74" t="str">
        <f t="shared" si="63"/>
        <v>523</v>
      </c>
      <c r="J591" s="64" t="str">
        <f t="shared" si="64"/>
        <v/>
      </c>
      <c r="N591" s="2" t="str">
        <f t="shared" si="65"/>
        <v/>
      </c>
    </row>
    <row r="592" spans="1:14" x14ac:dyDescent="0.25">
      <c r="A592" s="2" t="str">
        <f t="shared" si="66"/>
        <v>524</v>
      </c>
      <c r="B592" s="3">
        <f t="shared" si="61"/>
        <v>11</v>
      </c>
      <c r="D592" s="74">
        <f t="shared" si="62"/>
        <v>524</v>
      </c>
      <c r="E592" s="74" t="str">
        <f t="shared" si="63"/>
        <v>524</v>
      </c>
      <c r="J592" s="64" t="str">
        <f t="shared" si="64"/>
        <v/>
      </c>
      <c r="N592" s="2" t="str">
        <f t="shared" si="65"/>
        <v/>
      </c>
    </row>
    <row r="593" spans="1:14" x14ac:dyDescent="0.25">
      <c r="A593" s="2" t="str">
        <f t="shared" si="66"/>
        <v>525</v>
      </c>
      <c r="B593" s="3">
        <f t="shared" si="61"/>
        <v>11</v>
      </c>
      <c r="D593" s="74">
        <f t="shared" si="62"/>
        <v>525</v>
      </c>
      <c r="E593" s="74" t="str">
        <f t="shared" si="63"/>
        <v>525</v>
      </c>
      <c r="J593" s="64" t="str">
        <f t="shared" si="64"/>
        <v/>
      </c>
      <c r="N593" s="2" t="str">
        <f t="shared" si="65"/>
        <v/>
      </c>
    </row>
    <row r="594" spans="1:14" x14ac:dyDescent="0.25">
      <c r="A594" s="2" t="str">
        <f t="shared" si="66"/>
        <v>526</v>
      </c>
      <c r="B594" s="3">
        <f t="shared" si="61"/>
        <v>11</v>
      </c>
      <c r="D594" s="74">
        <f t="shared" si="62"/>
        <v>526</v>
      </c>
      <c r="E594" s="74" t="str">
        <f t="shared" si="63"/>
        <v>526</v>
      </c>
      <c r="J594" s="64" t="str">
        <f t="shared" si="64"/>
        <v/>
      </c>
      <c r="N594" s="2" t="str">
        <f t="shared" si="65"/>
        <v/>
      </c>
    </row>
    <row r="595" spans="1:14" x14ac:dyDescent="0.25">
      <c r="A595" s="2" t="str">
        <f t="shared" si="66"/>
        <v>527</v>
      </c>
      <c r="B595" s="3">
        <f t="shared" si="61"/>
        <v>11</v>
      </c>
      <c r="D595" s="74">
        <f t="shared" si="62"/>
        <v>527</v>
      </c>
      <c r="E595" s="74" t="str">
        <f t="shared" si="63"/>
        <v>527</v>
      </c>
      <c r="J595" s="64" t="str">
        <f t="shared" si="64"/>
        <v/>
      </c>
      <c r="N595" s="2" t="str">
        <f t="shared" si="65"/>
        <v/>
      </c>
    </row>
    <row r="596" spans="1:14" x14ac:dyDescent="0.25">
      <c r="A596" s="2" t="str">
        <f t="shared" si="66"/>
        <v>528</v>
      </c>
      <c r="B596" s="3">
        <f t="shared" si="61"/>
        <v>11</v>
      </c>
      <c r="D596" s="74">
        <f t="shared" si="62"/>
        <v>528</v>
      </c>
      <c r="E596" s="74" t="str">
        <f t="shared" si="63"/>
        <v>528</v>
      </c>
      <c r="J596" s="64" t="str">
        <f t="shared" si="64"/>
        <v/>
      </c>
      <c r="N596" s="2" t="str">
        <f t="shared" si="65"/>
        <v/>
      </c>
    </row>
    <row r="597" spans="1:14" x14ac:dyDescent="0.25">
      <c r="A597" s="2" t="str">
        <f t="shared" si="66"/>
        <v>529</v>
      </c>
      <c r="B597" s="3">
        <f t="shared" si="61"/>
        <v>11</v>
      </c>
      <c r="D597" s="74">
        <f t="shared" si="62"/>
        <v>529</v>
      </c>
      <c r="E597" s="74" t="str">
        <f t="shared" si="63"/>
        <v>529</v>
      </c>
      <c r="J597" s="64" t="str">
        <f t="shared" si="64"/>
        <v/>
      </c>
      <c r="N597" s="2" t="str">
        <f t="shared" si="65"/>
        <v/>
      </c>
    </row>
    <row r="598" spans="1:14" x14ac:dyDescent="0.25">
      <c r="A598" s="2" t="str">
        <f t="shared" si="66"/>
        <v>530</v>
      </c>
      <c r="B598" s="3">
        <f t="shared" si="61"/>
        <v>11</v>
      </c>
      <c r="D598" s="74">
        <f t="shared" si="62"/>
        <v>530</v>
      </c>
      <c r="E598" s="74" t="str">
        <f t="shared" si="63"/>
        <v>530</v>
      </c>
      <c r="J598" s="64" t="str">
        <f t="shared" si="64"/>
        <v/>
      </c>
      <c r="N598" s="2" t="str">
        <f t="shared" si="65"/>
        <v/>
      </c>
    </row>
    <row r="599" spans="1:14" x14ac:dyDescent="0.25">
      <c r="A599" s="2" t="str">
        <f t="shared" si="66"/>
        <v>531</v>
      </c>
      <c r="B599" s="3">
        <f t="shared" si="61"/>
        <v>11</v>
      </c>
      <c r="D599" s="74">
        <f t="shared" si="62"/>
        <v>531</v>
      </c>
      <c r="E599" s="74" t="str">
        <f t="shared" si="63"/>
        <v>531</v>
      </c>
      <c r="J599" s="64" t="str">
        <f t="shared" si="64"/>
        <v/>
      </c>
      <c r="N599" s="2" t="str">
        <f t="shared" si="65"/>
        <v/>
      </c>
    </row>
    <row r="600" spans="1:14" x14ac:dyDescent="0.25">
      <c r="A600" s="2" t="str">
        <f t="shared" si="66"/>
        <v>532</v>
      </c>
      <c r="B600" s="3">
        <f t="shared" si="61"/>
        <v>11</v>
      </c>
      <c r="D600" s="74">
        <f t="shared" si="62"/>
        <v>532</v>
      </c>
      <c r="E600" s="74" t="str">
        <f t="shared" si="63"/>
        <v>532</v>
      </c>
      <c r="J600" s="64" t="str">
        <f t="shared" si="64"/>
        <v/>
      </c>
      <c r="N600" s="2" t="str">
        <f t="shared" si="65"/>
        <v/>
      </c>
    </row>
    <row r="601" spans="1:14" x14ac:dyDescent="0.25">
      <c r="A601" s="2" t="str">
        <f t="shared" si="66"/>
        <v>533</v>
      </c>
      <c r="B601" s="3">
        <f t="shared" si="61"/>
        <v>11</v>
      </c>
      <c r="D601" s="74">
        <f t="shared" si="62"/>
        <v>533</v>
      </c>
      <c r="E601" s="74" t="str">
        <f t="shared" si="63"/>
        <v>533</v>
      </c>
      <c r="J601" s="64" t="str">
        <f t="shared" si="64"/>
        <v/>
      </c>
      <c r="N601" s="2" t="str">
        <f t="shared" si="65"/>
        <v/>
      </c>
    </row>
    <row r="602" spans="1:14" x14ac:dyDescent="0.25">
      <c r="A602" s="2" t="str">
        <f t="shared" si="66"/>
        <v>534</v>
      </c>
      <c r="B602" s="3">
        <f t="shared" si="61"/>
        <v>11</v>
      </c>
      <c r="D602" s="74">
        <f t="shared" si="62"/>
        <v>534</v>
      </c>
      <c r="E602" s="74" t="str">
        <f t="shared" si="63"/>
        <v>534</v>
      </c>
      <c r="J602" s="64" t="str">
        <f t="shared" si="64"/>
        <v/>
      </c>
      <c r="N602" s="2" t="str">
        <f t="shared" si="65"/>
        <v/>
      </c>
    </row>
    <row r="603" spans="1:14" x14ac:dyDescent="0.25">
      <c r="A603" s="2" t="str">
        <f t="shared" si="66"/>
        <v>535</v>
      </c>
      <c r="B603" s="3">
        <f t="shared" si="61"/>
        <v>11</v>
      </c>
      <c r="D603" s="74">
        <f t="shared" si="62"/>
        <v>535</v>
      </c>
      <c r="E603" s="74" t="str">
        <f t="shared" si="63"/>
        <v>535</v>
      </c>
      <c r="J603" s="64" t="str">
        <f t="shared" si="64"/>
        <v/>
      </c>
      <c r="N603" s="2" t="str">
        <f t="shared" si="65"/>
        <v/>
      </c>
    </row>
    <row r="604" spans="1:14" x14ac:dyDescent="0.25">
      <c r="A604" s="2" t="str">
        <f t="shared" si="66"/>
        <v>536</v>
      </c>
      <c r="B604" s="3">
        <f t="shared" si="61"/>
        <v>11</v>
      </c>
      <c r="D604" s="74">
        <f t="shared" si="62"/>
        <v>536</v>
      </c>
      <c r="E604" s="74" t="str">
        <f t="shared" si="63"/>
        <v>536</v>
      </c>
      <c r="J604" s="64" t="str">
        <f t="shared" si="64"/>
        <v/>
      </c>
      <c r="N604" s="2" t="str">
        <f t="shared" si="65"/>
        <v/>
      </c>
    </row>
    <row r="605" spans="1:14" x14ac:dyDescent="0.25">
      <c r="A605" s="2" t="str">
        <f t="shared" si="66"/>
        <v>537</v>
      </c>
      <c r="B605" s="3">
        <f t="shared" si="61"/>
        <v>11</v>
      </c>
      <c r="D605" s="74">
        <f t="shared" si="62"/>
        <v>537</v>
      </c>
      <c r="E605" s="74" t="str">
        <f t="shared" si="63"/>
        <v>537</v>
      </c>
      <c r="J605" s="64" t="str">
        <f t="shared" si="64"/>
        <v/>
      </c>
      <c r="N605" s="2" t="str">
        <f t="shared" si="65"/>
        <v/>
      </c>
    </row>
    <row r="606" spans="1:14" x14ac:dyDescent="0.25">
      <c r="A606" s="2" t="str">
        <f t="shared" si="66"/>
        <v>538</v>
      </c>
      <c r="B606" s="3">
        <f t="shared" si="61"/>
        <v>11</v>
      </c>
      <c r="D606" s="74">
        <f t="shared" si="62"/>
        <v>538</v>
      </c>
      <c r="E606" s="74" t="str">
        <f t="shared" si="63"/>
        <v>538</v>
      </c>
      <c r="J606" s="64" t="str">
        <f t="shared" si="64"/>
        <v/>
      </c>
      <c r="N606" s="2" t="str">
        <f t="shared" si="65"/>
        <v/>
      </c>
    </row>
    <row r="607" spans="1:14" x14ac:dyDescent="0.25">
      <c r="A607" s="2" t="str">
        <f t="shared" si="66"/>
        <v>539</v>
      </c>
      <c r="B607" s="3">
        <f t="shared" si="61"/>
        <v>11</v>
      </c>
      <c r="D607" s="74">
        <f t="shared" si="62"/>
        <v>539</v>
      </c>
      <c r="E607" s="74" t="str">
        <f t="shared" si="63"/>
        <v>539</v>
      </c>
      <c r="J607" s="64" t="str">
        <f t="shared" si="64"/>
        <v/>
      </c>
      <c r="N607" s="2" t="str">
        <f t="shared" si="65"/>
        <v/>
      </c>
    </row>
    <row r="608" spans="1:14" x14ac:dyDescent="0.25">
      <c r="A608" s="2" t="str">
        <f t="shared" si="66"/>
        <v>540</v>
      </c>
      <c r="B608" s="3">
        <f t="shared" si="61"/>
        <v>11</v>
      </c>
      <c r="D608" s="74">
        <f t="shared" si="62"/>
        <v>540</v>
      </c>
      <c r="E608" s="74" t="str">
        <f t="shared" si="63"/>
        <v>540</v>
      </c>
      <c r="J608" s="64" t="str">
        <f t="shared" si="64"/>
        <v/>
      </c>
      <c r="N608" s="2" t="str">
        <f t="shared" si="65"/>
        <v/>
      </c>
    </row>
    <row r="609" spans="1:14" x14ac:dyDescent="0.25">
      <c r="A609" s="2" t="str">
        <f t="shared" si="66"/>
        <v>541</v>
      </c>
      <c r="B609" s="3">
        <f t="shared" si="61"/>
        <v>11</v>
      </c>
      <c r="D609" s="74">
        <f t="shared" si="62"/>
        <v>541</v>
      </c>
      <c r="E609" s="74" t="str">
        <f t="shared" si="63"/>
        <v>541</v>
      </c>
      <c r="J609" s="64" t="str">
        <f t="shared" si="64"/>
        <v/>
      </c>
      <c r="N609" s="2" t="str">
        <f t="shared" si="65"/>
        <v/>
      </c>
    </row>
    <row r="610" spans="1:14" x14ac:dyDescent="0.25">
      <c r="A610" s="2" t="str">
        <f t="shared" si="66"/>
        <v>542</v>
      </c>
      <c r="B610" s="3">
        <f t="shared" si="61"/>
        <v>11</v>
      </c>
      <c r="D610" s="74">
        <f t="shared" si="62"/>
        <v>542</v>
      </c>
      <c r="E610" s="74" t="str">
        <f t="shared" si="63"/>
        <v>542</v>
      </c>
      <c r="J610" s="64" t="str">
        <f t="shared" si="64"/>
        <v/>
      </c>
      <c r="N610" s="2" t="str">
        <f t="shared" si="65"/>
        <v/>
      </c>
    </row>
    <row r="611" spans="1:14" x14ac:dyDescent="0.25">
      <c r="A611" s="2" t="str">
        <f t="shared" si="66"/>
        <v>543</v>
      </c>
      <c r="B611" s="3">
        <f t="shared" si="61"/>
        <v>11</v>
      </c>
      <c r="D611" s="74">
        <f t="shared" si="62"/>
        <v>543</v>
      </c>
      <c r="E611" s="74" t="str">
        <f t="shared" si="63"/>
        <v>543</v>
      </c>
      <c r="J611" s="64" t="str">
        <f t="shared" si="64"/>
        <v/>
      </c>
      <c r="N611" s="2" t="str">
        <f t="shared" si="65"/>
        <v/>
      </c>
    </row>
    <row r="612" spans="1:14" x14ac:dyDescent="0.25">
      <c r="A612" s="2" t="str">
        <f t="shared" si="66"/>
        <v>544</v>
      </c>
      <c r="B612" s="3">
        <f t="shared" si="61"/>
        <v>11</v>
      </c>
      <c r="D612" s="74">
        <f t="shared" si="62"/>
        <v>544</v>
      </c>
      <c r="E612" s="74" t="str">
        <f t="shared" si="63"/>
        <v>544</v>
      </c>
      <c r="J612" s="64" t="str">
        <f t="shared" si="64"/>
        <v/>
      </c>
      <c r="N612" s="2" t="str">
        <f t="shared" si="65"/>
        <v/>
      </c>
    </row>
    <row r="613" spans="1:14" x14ac:dyDescent="0.25">
      <c r="A613" s="2" t="str">
        <f t="shared" si="66"/>
        <v>545</v>
      </c>
      <c r="B613" s="3">
        <f t="shared" si="61"/>
        <v>11</v>
      </c>
      <c r="D613" s="74">
        <f t="shared" si="62"/>
        <v>545</v>
      </c>
      <c r="E613" s="74" t="str">
        <f t="shared" si="63"/>
        <v>545</v>
      </c>
      <c r="J613" s="64" t="str">
        <f t="shared" si="64"/>
        <v/>
      </c>
      <c r="N613" s="2" t="str">
        <f t="shared" si="65"/>
        <v/>
      </c>
    </row>
    <row r="614" spans="1:14" x14ac:dyDescent="0.25">
      <c r="A614" s="2" t="str">
        <f t="shared" si="66"/>
        <v>546</v>
      </c>
      <c r="B614" s="3">
        <f t="shared" si="61"/>
        <v>11</v>
      </c>
      <c r="D614" s="74">
        <f t="shared" si="62"/>
        <v>546</v>
      </c>
      <c r="E614" s="74" t="str">
        <f t="shared" si="63"/>
        <v>546</v>
      </c>
      <c r="J614" s="64" t="str">
        <f t="shared" si="64"/>
        <v/>
      </c>
      <c r="N614" s="2" t="str">
        <f t="shared" si="65"/>
        <v/>
      </c>
    </row>
    <row r="615" spans="1:14" x14ac:dyDescent="0.25">
      <c r="A615" s="2" t="str">
        <f t="shared" si="66"/>
        <v>547</v>
      </c>
      <c r="B615" s="3">
        <f t="shared" si="61"/>
        <v>11</v>
      </c>
      <c r="D615" s="74">
        <f t="shared" si="62"/>
        <v>547</v>
      </c>
      <c r="E615" s="74" t="str">
        <f t="shared" si="63"/>
        <v>547</v>
      </c>
      <c r="J615" s="64" t="str">
        <f t="shared" si="64"/>
        <v/>
      </c>
      <c r="N615" s="2" t="str">
        <f t="shared" si="65"/>
        <v/>
      </c>
    </row>
    <row r="616" spans="1:14" x14ac:dyDescent="0.25">
      <c r="A616" s="2" t="str">
        <f t="shared" si="66"/>
        <v>548</v>
      </c>
      <c r="B616" s="3">
        <f t="shared" si="61"/>
        <v>11</v>
      </c>
      <c r="D616" s="74">
        <f t="shared" si="62"/>
        <v>548</v>
      </c>
      <c r="E616" s="74" t="str">
        <f t="shared" si="63"/>
        <v>548</v>
      </c>
      <c r="J616" s="64" t="str">
        <f t="shared" si="64"/>
        <v/>
      </c>
      <c r="N616" s="2" t="str">
        <f t="shared" si="65"/>
        <v/>
      </c>
    </row>
    <row r="617" spans="1:14" x14ac:dyDescent="0.25">
      <c r="A617" s="2" t="str">
        <f t="shared" si="66"/>
        <v>549</v>
      </c>
      <c r="B617" s="3">
        <f t="shared" si="61"/>
        <v>11</v>
      </c>
      <c r="D617" s="74">
        <f t="shared" si="62"/>
        <v>549</v>
      </c>
      <c r="E617" s="74" t="str">
        <f t="shared" si="63"/>
        <v>549</v>
      </c>
      <c r="J617" s="64" t="str">
        <f t="shared" si="64"/>
        <v/>
      </c>
      <c r="N617" s="2" t="str">
        <f t="shared" si="65"/>
        <v/>
      </c>
    </row>
    <row r="618" spans="1:14" x14ac:dyDescent="0.25">
      <c r="A618" s="2" t="str">
        <f t="shared" si="66"/>
        <v>550</v>
      </c>
      <c r="B618" s="3">
        <f t="shared" si="61"/>
        <v>11</v>
      </c>
      <c r="D618" s="74">
        <f t="shared" si="62"/>
        <v>550</v>
      </c>
      <c r="E618" s="74" t="str">
        <f t="shared" si="63"/>
        <v>550</v>
      </c>
      <c r="J618" s="64" t="str">
        <f t="shared" si="64"/>
        <v/>
      </c>
      <c r="N618" s="2" t="str">
        <f t="shared" si="65"/>
        <v/>
      </c>
    </row>
    <row r="619" spans="1:14" x14ac:dyDescent="0.25">
      <c r="A619" s="2" t="str">
        <f t="shared" si="66"/>
        <v>551</v>
      </c>
      <c r="B619" s="3">
        <f t="shared" si="61"/>
        <v>11</v>
      </c>
      <c r="D619" s="74">
        <f t="shared" si="62"/>
        <v>551</v>
      </c>
      <c r="E619" s="74" t="str">
        <f t="shared" si="63"/>
        <v>551</v>
      </c>
      <c r="J619" s="64" t="str">
        <f t="shared" si="64"/>
        <v/>
      </c>
      <c r="N619" s="2" t="str">
        <f t="shared" si="65"/>
        <v/>
      </c>
    </row>
    <row r="620" spans="1:14" x14ac:dyDescent="0.25">
      <c r="A620" s="2" t="str">
        <f t="shared" si="66"/>
        <v>552</v>
      </c>
      <c r="B620" s="3">
        <f t="shared" si="61"/>
        <v>11</v>
      </c>
      <c r="D620" s="74">
        <f t="shared" si="62"/>
        <v>552</v>
      </c>
      <c r="E620" s="74" t="str">
        <f t="shared" si="63"/>
        <v>552</v>
      </c>
      <c r="J620" s="64" t="str">
        <f t="shared" si="64"/>
        <v/>
      </c>
      <c r="N620" s="2" t="str">
        <f t="shared" si="65"/>
        <v/>
      </c>
    </row>
    <row r="621" spans="1:14" x14ac:dyDescent="0.25">
      <c r="A621" s="2" t="str">
        <f t="shared" si="66"/>
        <v>553</v>
      </c>
      <c r="B621" s="3">
        <f t="shared" ref="B621:B684" si="67">IF(C621=C620,B620,B620+1)</f>
        <v>11</v>
      </c>
      <c r="D621" s="74">
        <f t="shared" si="62"/>
        <v>553</v>
      </c>
      <c r="E621" s="74" t="str">
        <f t="shared" si="63"/>
        <v>553</v>
      </c>
      <c r="J621" s="64" t="str">
        <f t="shared" si="64"/>
        <v/>
      </c>
      <c r="N621" s="2" t="str">
        <f t="shared" si="65"/>
        <v/>
      </c>
    </row>
    <row r="622" spans="1:14" x14ac:dyDescent="0.25">
      <c r="A622" s="2" t="str">
        <f t="shared" si="66"/>
        <v>554</v>
      </c>
      <c r="B622" s="3">
        <f t="shared" si="67"/>
        <v>11</v>
      </c>
      <c r="D622" s="74">
        <f t="shared" si="62"/>
        <v>554</v>
      </c>
      <c r="E622" s="74" t="str">
        <f t="shared" si="63"/>
        <v>554</v>
      </c>
      <c r="J622" s="64" t="str">
        <f t="shared" si="64"/>
        <v/>
      </c>
      <c r="N622" s="2" t="str">
        <f t="shared" si="65"/>
        <v/>
      </c>
    </row>
    <row r="623" spans="1:14" x14ac:dyDescent="0.25">
      <c r="A623" s="2" t="str">
        <f t="shared" si="66"/>
        <v>555</v>
      </c>
      <c r="B623" s="3">
        <f t="shared" si="67"/>
        <v>11</v>
      </c>
      <c r="D623" s="74">
        <f t="shared" si="62"/>
        <v>555</v>
      </c>
      <c r="E623" s="74" t="str">
        <f t="shared" si="63"/>
        <v>555</v>
      </c>
      <c r="J623" s="64" t="str">
        <f t="shared" si="64"/>
        <v/>
      </c>
      <c r="N623" s="2" t="str">
        <f t="shared" si="65"/>
        <v/>
      </c>
    </row>
    <row r="624" spans="1:14" x14ac:dyDescent="0.25">
      <c r="A624" s="2" t="str">
        <f t="shared" si="66"/>
        <v>556</v>
      </c>
      <c r="B624" s="3">
        <f t="shared" si="67"/>
        <v>11</v>
      </c>
      <c r="D624" s="74">
        <f t="shared" si="62"/>
        <v>556</v>
      </c>
      <c r="E624" s="74" t="str">
        <f t="shared" si="63"/>
        <v>556</v>
      </c>
      <c r="J624" s="64" t="str">
        <f t="shared" si="64"/>
        <v/>
      </c>
      <c r="N624" s="2" t="str">
        <f t="shared" si="65"/>
        <v/>
      </c>
    </row>
    <row r="625" spans="1:14" x14ac:dyDescent="0.25">
      <c r="A625" s="2" t="str">
        <f t="shared" si="66"/>
        <v>557</v>
      </c>
      <c r="B625" s="3">
        <f t="shared" si="67"/>
        <v>11</v>
      </c>
      <c r="D625" s="74">
        <f t="shared" si="62"/>
        <v>557</v>
      </c>
      <c r="E625" s="74" t="str">
        <f t="shared" si="63"/>
        <v>557</v>
      </c>
      <c r="J625" s="64" t="str">
        <f t="shared" si="64"/>
        <v/>
      </c>
      <c r="N625" s="2" t="str">
        <f t="shared" si="65"/>
        <v/>
      </c>
    </row>
    <row r="626" spans="1:14" x14ac:dyDescent="0.25">
      <c r="A626" s="2" t="str">
        <f t="shared" si="66"/>
        <v>558</v>
      </c>
      <c r="B626" s="3">
        <f t="shared" si="67"/>
        <v>11</v>
      </c>
      <c r="D626" s="74">
        <f t="shared" si="62"/>
        <v>558</v>
      </c>
      <c r="E626" s="74" t="str">
        <f t="shared" si="63"/>
        <v>558</v>
      </c>
      <c r="J626" s="64" t="str">
        <f t="shared" si="64"/>
        <v/>
      </c>
      <c r="N626" s="2" t="str">
        <f t="shared" si="65"/>
        <v/>
      </c>
    </row>
    <row r="627" spans="1:14" x14ac:dyDescent="0.25">
      <c r="A627" s="2" t="str">
        <f t="shared" si="66"/>
        <v>559</v>
      </c>
      <c r="B627" s="3">
        <f t="shared" si="67"/>
        <v>11</v>
      </c>
      <c r="D627" s="74">
        <f t="shared" si="62"/>
        <v>559</v>
      </c>
      <c r="E627" s="74" t="str">
        <f t="shared" si="63"/>
        <v>559</v>
      </c>
      <c r="J627" s="64" t="str">
        <f t="shared" si="64"/>
        <v/>
      </c>
      <c r="N627" s="2" t="str">
        <f t="shared" si="65"/>
        <v/>
      </c>
    </row>
    <row r="628" spans="1:14" x14ac:dyDescent="0.25">
      <c r="A628" s="2" t="str">
        <f t="shared" si="66"/>
        <v>560</v>
      </c>
      <c r="B628" s="3">
        <f t="shared" si="67"/>
        <v>11</v>
      </c>
      <c r="D628" s="74">
        <f t="shared" si="62"/>
        <v>560</v>
      </c>
      <c r="E628" s="74" t="str">
        <f t="shared" si="63"/>
        <v>560</v>
      </c>
      <c r="J628" s="64" t="str">
        <f t="shared" si="64"/>
        <v/>
      </c>
      <c r="N628" s="2" t="str">
        <f t="shared" si="65"/>
        <v/>
      </c>
    </row>
    <row r="629" spans="1:14" x14ac:dyDescent="0.25">
      <c r="A629" s="2" t="str">
        <f t="shared" si="66"/>
        <v>561</v>
      </c>
      <c r="B629" s="3">
        <f t="shared" si="67"/>
        <v>11</v>
      </c>
      <c r="D629" s="74">
        <f t="shared" si="62"/>
        <v>561</v>
      </c>
      <c r="E629" s="74" t="str">
        <f t="shared" si="63"/>
        <v>561</v>
      </c>
      <c r="J629" s="64" t="str">
        <f t="shared" si="64"/>
        <v/>
      </c>
      <c r="N629" s="2" t="str">
        <f t="shared" si="65"/>
        <v/>
      </c>
    </row>
    <row r="630" spans="1:14" x14ac:dyDescent="0.25">
      <c r="A630" s="2" t="str">
        <f t="shared" si="66"/>
        <v>562</v>
      </c>
      <c r="B630" s="3">
        <f t="shared" si="67"/>
        <v>11</v>
      </c>
      <c r="D630" s="74">
        <f t="shared" si="62"/>
        <v>562</v>
      </c>
      <c r="E630" s="74" t="str">
        <f t="shared" si="63"/>
        <v>562</v>
      </c>
      <c r="J630" s="64" t="str">
        <f t="shared" si="64"/>
        <v/>
      </c>
      <c r="N630" s="2" t="str">
        <f t="shared" si="65"/>
        <v/>
      </c>
    </row>
    <row r="631" spans="1:14" x14ac:dyDescent="0.25">
      <c r="A631" s="2" t="str">
        <f t="shared" si="66"/>
        <v>563</v>
      </c>
      <c r="B631" s="3">
        <f t="shared" si="67"/>
        <v>11</v>
      </c>
      <c r="D631" s="74">
        <f t="shared" si="62"/>
        <v>563</v>
      </c>
      <c r="E631" s="74" t="str">
        <f t="shared" si="63"/>
        <v>563</v>
      </c>
      <c r="J631" s="64" t="str">
        <f t="shared" si="64"/>
        <v/>
      </c>
      <c r="N631" s="2" t="str">
        <f t="shared" si="65"/>
        <v/>
      </c>
    </row>
    <row r="632" spans="1:14" x14ac:dyDescent="0.25">
      <c r="A632" s="2" t="str">
        <f t="shared" si="66"/>
        <v>564</v>
      </c>
      <c r="B632" s="3">
        <f t="shared" si="67"/>
        <v>11</v>
      </c>
      <c r="D632" s="74">
        <f t="shared" si="62"/>
        <v>564</v>
      </c>
      <c r="E632" s="74" t="str">
        <f t="shared" si="63"/>
        <v>564</v>
      </c>
      <c r="J632" s="64" t="str">
        <f t="shared" si="64"/>
        <v/>
      </c>
      <c r="N632" s="2" t="str">
        <f t="shared" si="65"/>
        <v/>
      </c>
    </row>
    <row r="633" spans="1:14" x14ac:dyDescent="0.25">
      <c r="A633" s="2" t="str">
        <f t="shared" si="66"/>
        <v>565</v>
      </c>
      <c r="B633" s="3">
        <f t="shared" si="67"/>
        <v>11</v>
      </c>
      <c r="D633" s="74">
        <f t="shared" si="62"/>
        <v>565</v>
      </c>
      <c r="E633" s="74" t="str">
        <f t="shared" si="63"/>
        <v>565</v>
      </c>
      <c r="J633" s="64" t="str">
        <f t="shared" si="64"/>
        <v/>
      </c>
      <c r="N633" s="2" t="str">
        <f t="shared" si="65"/>
        <v/>
      </c>
    </row>
    <row r="634" spans="1:14" x14ac:dyDescent="0.25">
      <c r="A634" s="2" t="str">
        <f t="shared" si="66"/>
        <v>566</v>
      </c>
      <c r="B634" s="3">
        <f t="shared" si="67"/>
        <v>11</v>
      </c>
      <c r="D634" s="74">
        <f t="shared" si="62"/>
        <v>566</v>
      </c>
      <c r="E634" s="74" t="str">
        <f t="shared" si="63"/>
        <v>566</v>
      </c>
      <c r="J634" s="64" t="str">
        <f t="shared" si="64"/>
        <v/>
      </c>
      <c r="N634" s="2" t="str">
        <f t="shared" si="65"/>
        <v/>
      </c>
    </row>
    <row r="635" spans="1:14" x14ac:dyDescent="0.25">
      <c r="A635" s="2" t="str">
        <f t="shared" si="66"/>
        <v>567</v>
      </c>
      <c r="B635" s="3">
        <f t="shared" si="67"/>
        <v>11</v>
      </c>
      <c r="D635" s="74">
        <f t="shared" si="62"/>
        <v>567</v>
      </c>
      <c r="E635" s="74" t="str">
        <f t="shared" si="63"/>
        <v>567</v>
      </c>
      <c r="J635" s="64" t="str">
        <f t="shared" si="64"/>
        <v/>
      </c>
      <c r="N635" s="2" t="str">
        <f t="shared" si="65"/>
        <v/>
      </c>
    </row>
    <row r="636" spans="1:14" x14ac:dyDescent="0.25">
      <c r="A636" s="2" t="str">
        <f t="shared" si="66"/>
        <v>568</v>
      </c>
      <c r="B636" s="3">
        <f t="shared" si="67"/>
        <v>11</v>
      </c>
      <c r="D636" s="74">
        <f t="shared" si="62"/>
        <v>568</v>
      </c>
      <c r="E636" s="74" t="str">
        <f t="shared" si="63"/>
        <v>568</v>
      </c>
      <c r="J636" s="64" t="str">
        <f t="shared" si="64"/>
        <v/>
      </c>
      <c r="N636" s="2" t="str">
        <f t="shared" si="65"/>
        <v/>
      </c>
    </row>
    <row r="637" spans="1:14" x14ac:dyDescent="0.25">
      <c r="A637" s="2" t="str">
        <f t="shared" si="66"/>
        <v>569</v>
      </c>
      <c r="B637" s="3">
        <f t="shared" si="67"/>
        <v>11</v>
      </c>
      <c r="D637" s="74">
        <f t="shared" si="62"/>
        <v>569</v>
      </c>
      <c r="E637" s="74" t="str">
        <f t="shared" si="63"/>
        <v>569</v>
      </c>
      <c r="J637" s="64" t="str">
        <f t="shared" si="64"/>
        <v/>
      </c>
      <c r="N637" s="2" t="str">
        <f t="shared" si="65"/>
        <v/>
      </c>
    </row>
    <row r="638" spans="1:14" x14ac:dyDescent="0.25">
      <c r="A638" s="2" t="str">
        <f t="shared" si="66"/>
        <v>570</v>
      </c>
      <c r="B638" s="3">
        <f t="shared" si="67"/>
        <v>11</v>
      </c>
      <c r="D638" s="74">
        <f t="shared" si="62"/>
        <v>570</v>
      </c>
      <c r="E638" s="74" t="str">
        <f t="shared" si="63"/>
        <v>570</v>
      </c>
      <c r="J638" s="64" t="str">
        <f t="shared" si="64"/>
        <v/>
      </c>
      <c r="N638" s="2" t="str">
        <f t="shared" si="65"/>
        <v/>
      </c>
    </row>
    <row r="639" spans="1:14" x14ac:dyDescent="0.25">
      <c r="A639" s="2" t="str">
        <f t="shared" si="66"/>
        <v>571</v>
      </c>
      <c r="B639" s="3">
        <f t="shared" si="67"/>
        <v>11</v>
      </c>
      <c r="D639" s="74">
        <f t="shared" si="62"/>
        <v>571</v>
      </c>
      <c r="E639" s="74" t="str">
        <f t="shared" si="63"/>
        <v>571</v>
      </c>
      <c r="J639" s="64" t="str">
        <f t="shared" si="64"/>
        <v/>
      </c>
      <c r="N639" s="2" t="str">
        <f t="shared" si="65"/>
        <v/>
      </c>
    </row>
    <row r="640" spans="1:14" x14ac:dyDescent="0.25">
      <c r="A640" s="2" t="str">
        <f t="shared" si="66"/>
        <v>572</v>
      </c>
      <c r="B640" s="3">
        <f t="shared" si="67"/>
        <v>11</v>
      </c>
      <c r="D640" s="74">
        <f t="shared" si="62"/>
        <v>572</v>
      </c>
      <c r="E640" s="74" t="str">
        <f t="shared" si="63"/>
        <v>572</v>
      </c>
      <c r="J640" s="64" t="str">
        <f t="shared" si="64"/>
        <v/>
      </c>
      <c r="N640" s="2" t="str">
        <f t="shared" si="65"/>
        <v/>
      </c>
    </row>
    <row r="641" spans="1:14" x14ac:dyDescent="0.25">
      <c r="A641" s="2" t="str">
        <f t="shared" si="66"/>
        <v>573</v>
      </c>
      <c r="B641" s="3">
        <f t="shared" si="67"/>
        <v>11</v>
      </c>
      <c r="D641" s="74">
        <f t="shared" si="62"/>
        <v>573</v>
      </c>
      <c r="E641" s="74" t="str">
        <f t="shared" si="63"/>
        <v>573</v>
      </c>
      <c r="J641" s="64" t="str">
        <f t="shared" si="64"/>
        <v/>
      </c>
      <c r="N641" s="2" t="str">
        <f t="shared" si="65"/>
        <v/>
      </c>
    </row>
    <row r="642" spans="1:14" x14ac:dyDescent="0.25">
      <c r="A642" s="2" t="str">
        <f t="shared" si="66"/>
        <v>574</v>
      </c>
      <c r="B642" s="3">
        <f t="shared" si="67"/>
        <v>11</v>
      </c>
      <c r="D642" s="74">
        <f t="shared" si="62"/>
        <v>574</v>
      </c>
      <c r="E642" s="74" t="str">
        <f t="shared" si="63"/>
        <v>574</v>
      </c>
      <c r="J642" s="64" t="str">
        <f t="shared" si="64"/>
        <v/>
      </c>
      <c r="N642" s="2" t="str">
        <f t="shared" si="65"/>
        <v/>
      </c>
    </row>
    <row r="643" spans="1:14" x14ac:dyDescent="0.25">
      <c r="A643" s="2" t="str">
        <f t="shared" si="66"/>
        <v>575</v>
      </c>
      <c r="B643" s="3">
        <f t="shared" si="67"/>
        <v>11</v>
      </c>
      <c r="D643" s="74">
        <f t="shared" si="62"/>
        <v>575</v>
      </c>
      <c r="E643" s="74" t="str">
        <f t="shared" si="63"/>
        <v>575</v>
      </c>
      <c r="J643" s="64" t="str">
        <f t="shared" si="64"/>
        <v/>
      </c>
      <c r="N643" s="2" t="str">
        <f t="shared" si="65"/>
        <v/>
      </c>
    </row>
    <row r="644" spans="1:14" x14ac:dyDescent="0.25">
      <c r="A644" s="2" t="str">
        <f t="shared" si="66"/>
        <v>576</v>
      </c>
      <c r="B644" s="3">
        <f t="shared" si="67"/>
        <v>11</v>
      </c>
      <c r="D644" s="74">
        <f t="shared" si="62"/>
        <v>576</v>
      </c>
      <c r="E644" s="74" t="str">
        <f t="shared" si="63"/>
        <v>576</v>
      </c>
      <c r="J644" s="64" t="str">
        <f t="shared" si="64"/>
        <v/>
      </c>
      <c r="N644" s="2" t="str">
        <f t="shared" si="65"/>
        <v/>
      </c>
    </row>
    <row r="645" spans="1:14" x14ac:dyDescent="0.25">
      <c r="A645" s="2" t="str">
        <f t="shared" si="66"/>
        <v>577</v>
      </c>
      <c r="B645" s="3">
        <f t="shared" si="67"/>
        <v>11</v>
      </c>
      <c r="D645" s="74">
        <f t="shared" ref="D645:D708" si="68">IF(C645=C644,D644+1,1)</f>
        <v>577</v>
      </c>
      <c r="E645" s="74" t="str">
        <f t="shared" ref="E645:E708" si="69">D645&amp;C645</f>
        <v>577</v>
      </c>
      <c r="J645" s="64" t="str">
        <f t="shared" si="64"/>
        <v/>
      </c>
      <c r="N645" s="2" t="str">
        <f t="shared" si="65"/>
        <v/>
      </c>
    </row>
    <row r="646" spans="1:14" x14ac:dyDescent="0.25">
      <c r="A646" s="2" t="str">
        <f t="shared" si="66"/>
        <v>578</v>
      </c>
      <c r="B646" s="3">
        <f t="shared" si="67"/>
        <v>11</v>
      </c>
      <c r="D646" s="74">
        <f t="shared" si="68"/>
        <v>578</v>
      </c>
      <c r="E646" s="74" t="str">
        <f t="shared" si="69"/>
        <v>578</v>
      </c>
      <c r="J646" s="64" t="str">
        <f t="shared" si="64"/>
        <v/>
      </c>
      <c r="N646" s="2" t="str">
        <f t="shared" si="65"/>
        <v/>
      </c>
    </row>
    <row r="647" spans="1:14" x14ac:dyDescent="0.25">
      <c r="A647" s="2" t="str">
        <f t="shared" si="66"/>
        <v>579</v>
      </c>
      <c r="B647" s="3">
        <f t="shared" si="67"/>
        <v>11</v>
      </c>
      <c r="D647" s="74">
        <f t="shared" si="68"/>
        <v>579</v>
      </c>
      <c r="E647" s="74" t="str">
        <f t="shared" si="69"/>
        <v>579</v>
      </c>
      <c r="J647" s="64" t="str">
        <f t="shared" si="64"/>
        <v/>
      </c>
      <c r="N647" s="2" t="str">
        <f t="shared" si="65"/>
        <v/>
      </c>
    </row>
    <row r="648" spans="1:14" x14ac:dyDescent="0.25">
      <c r="A648" s="2" t="str">
        <f t="shared" si="66"/>
        <v>580</v>
      </c>
      <c r="B648" s="3">
        <f t="shared" si="67"/>
        <v>11</v>
      </c>
      <c r="D648" s="74">
        <f t="shared" si="68"/>
        <v>580</v>
      </c>
      <c r="E648" s="74" t="str">
        <f t="shared" si="69"/>
        <v>580</v>
      </c>
      <c r="J648" s="64" t="str">
        <f t="shared" si="64"/>
        <v/>
      </c>
      <c r="N648" s="2" t="str">
        <f t="shared" si="65"/>
        <v/>
      </c>
    </row>
    <row r="649" spans="1:14" x14ac:dyDescent="0.25">
      <c r="A649" s="2" t="str">
        <f t="shared" si="66"/>
        <v>581</v>
      </c>
      <c r="B649" s="3">
        <f t="shared" si="67"/>
        <v>11</v>
      </c>
      <c r="D649" s="74">
        <f t="shared" si="68"/>
        <v>581</v>
      </c>
      <c r="E649" s="74" t="str">
        <f t="shared" si="69"/>
        <v>581</v>
      </c>
      <c r="J649" s="64" t="str">
        <f t="shared" si="64"/>
        <v/>
      </c>
      <c r="N649" s="2" t="str">
        <f t="shared" si="65"/>
        <v/>
      </c>
    </row>
    <row r="650" spans="1:14" x14ac:dyDescent="0.25">
      <c r="A650" s="2" t="str">
        <f t="shared" si="66"/>
        <v>582</v>
      </c>
      <c r="B650" s="3">
        <f t="shared" si="67"/>
        <v>11</v>
      </c>
      <c r="D650" s="74">
        <f t="shared" si="68"/>
        <v>582</v>
      </c>
      <c r="E650" s="74" t="str">
        <f t="shared" si="69"/>
        <v>582</v>
      </c>
      <c r="J650" s="64" t="str">
        <f t="shared" si="64"/>
        <v/>
      </c>
      <c r="N650" s="2" t="str">
        <f t="shared" si="65"/>
        <v/>
      </c>
    </row>
    <row r="651" spans="1:14" x14ac:dyDescent="0.25">
      <c r="A651" s="2" t="str">
        <f t="shared" si="66"/>
        <v>583</v>
      </c>
      <c r="B651" s="3">
        <f t="shared" si="67"/>
        <v>11</v>
      </c>
      <c r="D651" s="74">
        <f t="shared" si="68"/>
        <v>583</v>
      </c>
      <c r="E651" s="74" t="str">
        <f t="shared" si="69"/>
        <v>583</v>
      </c>
      <c r="J651" s="64" t="str">
        <f t="shared" ref="J651:J714" si="70">IF(AND(G651="",I651=""),"",IF(AND(G651="",I651&lt;&gt;""),I651,IF(I651="","",(I651/F651*G651))))</f>
        <v/>
      </c>
      <c r="N651" s="2" t="str">
        <f t="shared" ref="N651:N714" si="71">IF(H651="","",H651&amp;" :"&amp;" "&amp;IF(J651="","",ROUND(J651,1))&amp;" "&amp;K651)</f>
        <v/>
      </c>
    </row>
    <row r="652" spans="1:14" x14ac:dyDescent="0.25">
      <c r="A652" s="2" t="str">
        <f t="shared" ref="A652:A715" si="72">D652&amp;C652</f>
        <v>584</v>
      </c>
      <c r="B652" s="3">
        <f t="shared" si="67"/>
        <v>11</v>
      </c>
      <c r="D652" s="74">
        <f t="shared" si="68"/>
        <v>584</v>
      </c>
      <c r="E652" s="74" t="str">
        <f t="shared" si="69"/>
        <v>584</v>
      </c>
      <c r="J652" s="64" t="str">
        <f t="shared" si="70"/>
        <v/>
      </c>
      <c r="N652" s="2" t="str">
        <f t="shared" si="71"/>
        <v/>
      </c>
    </row>
    <row r="653" spans="1:14" x14ac:dyDescent="0.25">
      <c r="A653" s="2" t="str">
        <f t="shared" si="72"/>
        <v>585</v>
      </c>
      <c r="B653" s="3">
        <f t="shared" si="67"/>
        <v>11</v>
      </c>
      <c r="D653" s="74">
        <f t="shared" si="68"/>
        <v>585</v>
      </c>
      <c r="E653" s="74" t="str">
        <f t="shared" si="69"/>
        <v>585</v>
      </c>
      <c r="J653" s="64" t="str">
        <f t="shared" si="70"/>
        <v/>
      </c>
      <c r="N653" s="2" t="str">
        <f t="shared" si="71"/>
        <v/>
      </c>
    </row>
    <row r="654" spans="1:14" x14ac:dyDescent="0.25">
      <c r="A654" s="2" t="str">
        <f t="shared" si="72"/>
        <v>586</v>
      </c>
      <c r="B654" s="3">
        <f t="shared" si="67"/>
        <v>11</v>
      </c>
      <c r="D654" s="74">
        <f t="shared" si="68"/>
        <v>586</v>
      </c>
      <c r="E654" s="74" t="str">
        <f t="shared" si="69"/>
        <v>586</v>
      </c>
      <c r="J654" s="64" t="str">
        <f t="shared" si="70"/>
        <v/>
      </c>
      <c r="N654" s="2" t="str">
        <f t="shared" si="71"/>
        <v/>
      </c>
    </row>
    <row r="655" spans="1:14" x14ac:dyDescent="0.25">
      <c r="A655" s="2" t="str">
        <f t="shared" si="72"/>
        <v>587</v>
      </c>
      <c r="B655" s="3">
        <f t="shared" si="67"/>
        <v>11</v>
      </c>
      <c r="D655" s="74">
        <f t="shared" si="68"/>
        <v>587</v>
      </c>
      <c r="E655" s="74" t="str">
        <f t="shared" si="69"/>
        <v>587</v>
      </c>
      <c r="J655" s="64" t="str">
        <f t="shared" si="70"/>
        <v/>
      </c>
      <c r="N655" s="2" t="str">
        <f t="shared" si="71"/>
        <v/>
      </c>
    </row>
    <row r="656" spans="1:14" x14ac:dyDescent="0.25">
      <c r="A656" s="2" t="str">
        <f t="shared" si="72"/>
        <v>588</v>
      </c>
      <c r="B656" s="3">
        <f t="shared" si="67"/>
        <v>11</v>
      </c>
      <c r="D656" s="74">
        <f t="shared" si="68"/>
        <v>588</v>
      </c>
      <c r="E656" s="74" t="str">
        <f t="shared" si="69"/>
        <v>588</v>
      </c>
      <c r="J656" s="64" t="str">
        <f t="shared" si="70"/>
        <v/>
      </c>
      <c r="N656" s="2" t="str">
        <f t="shared" si="71"/>
        <v/>
      </c>
    </row>
    <row r="657" spans="1:14" x14ac:dyDescent="0.25">
      <c r="A657" s="2" t="str">
        <f t="shared" si="72"/>
        <v>589</v>
      </c>
      <c r="B657" s="3">
        <f t="shared" si="67"/>
        <v>11</v>
      </c>
      <c r="D657" s="74">
        <f t="shared" si="68"/>
        <v>589</v>
      </c>
      <c r="E657" s="74" t="str">
        <f t="shared" si="69"/>
        <v>589</v>
      </c>
      <c r="J657" s="64" t="str">
        <f t="shared" si="70"/>
        <v/>
      </c>
      <c r="N657" s="2" t="str">
        <f t="shared" si="71"/>
        <v/>
      </c>
    </row>
    <row r="658" spans="1:14" x14ac:dyDescent="0.25">
      <c r="A658" s="2" t="str">
        <f t="shared" si="72"/>
        <v>590</v>
      </c>
      <c r="B658" s="3">
        <f t="shared" si="67"/>
        <v>11</v>
      </c>
      <c r="D658" s="74">
        <f t="shared" si="68"/>
        <v>590</v>
      </c>
      <c r="E658" s="74" t="str">
        <f t="shared" si="69"/>
        <v>590</v>
      </c>
      <c r="J658" s="64" t="str">
        <f t="shared" si="70"/>
        <v/>
      </c>
      <c r="N658" s="2" t="str">
        <f t="shared" si="71"/>
        <v/>
      </c>
    </row>
    <row r="659" spans="1:14" x14ac:dyDescent="0.25">
      <c r="A659" s="2" t="str">
        <f t="shared" si="72"/>
        <v>591</v>
      </c>
      <c r="B659" s="3">
        <f t="shared" si="67"/>
        <v>11</v>
      </c>
      <c r="D659" s="74">
        <f t="shared" si="68"/>
        <v>591</v>
      </c>
      <c r="E659" s="74" t="str">
        <f t="shared" si="69"/>
        <v>591</v>
      </c>
      <c r="J659" s="64" t="str">
        <f t="shared" si="70"/>
        <v/>
      </c>
      <c r="N659" s="2" t="str">
        <f t="shared" si="71"/>
        <v/>
      </c>
    </row>
    <row r="660" spans="1:14" x14ac:dyDescent="0.25">
      <c r="A660" s="2" t="str">
        <f t="shared" si="72"/>
        <v>592</v>
      </c>
      <c r="B660" s="3">
        <f t="shared" si="67"/>
        <v>11</v>
      </c>
      <c r="D660" s="74">
        <f t="shared" si="68"/>
        <v>592</v>
      </c>
      <c r="E660" s="74" t="str">
        <f t="shared" si="69"/>
        <v>592</v>
      </c>
      <c r="J660" s="64" t="str">
        <f t="shared" si="70"/>
        <v/>
      </c>
      <c r="N660" s="2" t="str">
        <f t="shared" si="71"/>
        <v/>
      </c>
    </row>
    <row r="661" spans="1:14" x14ac:dyDescent="0.25">
      <c r="A661" s="2" t="str">
        <f t="shared" si="72"/>
        <v>593</v>
      </c>
      <c r="B661" s="3">
        <f t="shared" si="67"/>
        <v>11</v>
      </c>
      <c r="D661" s="74">
        <f t="shared" si="68"/>
        <v>593</v>
      </c>
      <c r="E661" s="74" t="str">
        <f t="shared" si="69"/>
        <v>593</v>
      </c>
      <c r="J661" s="64" t="str">
        <f t="shared" si="70"/>
        <v/>
      </c>
      <c r="N661" s="2" t="str">
        <f t="shared" si="71"/>
        <v/>
      </c>
    </row>
    <row r="662" spans="1:14" x14ac:dyDescent="0.25">
      <c r="A662" s="2" t="str">
        <f t="shared" si="72"/>
        <v>594</v>
      </c>
      <c r="B662" s="3">
        <f t="shared" si="67"/>
        <v>11</v>
      </c>
      <c r="D662" s="74">
        <f t="shared" si="68"/>
        <v>594</v>
      </c>
      <c r="E662" s="74" t="str">
        <f t="shared" si="69"/>
        <v>594</v>
      </c>
      <c r="J662" s="64" t="str">
        <f t="shared" si="70"/>
        <v/>
      </c>
      <c r="N662" s="2" t="str">
        <f t="shared" si="71"/>
        <v/>
      </c>
    </row>
    <row r="663" spans="1:14" x14ac:dyDescent="0.25">
      <c r="A663" s="2" t="str">
        <f t="shared" si="72"/>
        <v>595</v>
      </c>
      <c r="B663" s="3">
        <f t="shared" si="67"/>
        <v>11</v>
      </c>
      <c r="D663" s="74">
        <f t="shared" si="68"/>
        <v>595</v>
      </c>
      <c r="E663" s="74" t="str">
        <f t="shared" si="69"/>
        <v>595</v>
      </c>
      <c r="J663" s="64" t="str">
        <f t="shared" si="70"/>
        <v/>
      </c>
      <c r="N663" s="2" t="str">
        <f t="shared" si="71"/>
        <v/>
      </c>
    </row>
    <row r="664" spans="1:14" x14ac:dyDescent="0.25">
      <c r="A664" s="2" t="str">
        <f t="shared" si="72"/>
        <v>596</v>
      </c>
      <c r="B664" s="3">
        <f t="shared" si="67"/>
        <v>11</v>
      </c>
      <c r="D664" s="74">
        <f t="shared" si="68"/>
        <v>596</v>
      </c>
      <c r="E664" s="74" t="str">
        <f t="shared" si="69"/>
        <v>596</v>
      </c>
      <c r="J664" s="64" t="str">
        <f t="shared" si="70"/>
        <v/>
      </c>
      <c r="N664" s="2" t="str">
        <f t="shared" si="71"/>
        <v/>
      </c>
    </row>
    <row r="665" spans="1:14" x14ac:dyDescent="0.25">
      <c r="A665" s="2" t="str">
        <f t="shared" si="72"/>
        <v>597</v>
      </c>
      <c r="B665" s="3">
        <f t="shared" si="67"/>
        <v>11</v>
      </c>
      <c r="D665" s="74">
        <f t="shared" si="68"/>
        <v>597</v>
      </c>
      <c r="E665" s="74" t="str">
        <f t="shared" si="69"/>
        <v>597</v>
      </c>
      <c r="J665" s="64" t="str">
        <f t="shared" si="70"/>
        <v/>
      </c>
      <c r="N665" s="2" t="str">
        <f t="shared" si="71"/>
        <v/>
      </c>
    </row>
    <row r="666" spans="1:14" x14ac:dyDescent="0.25">
      <c r="A666" s="2" t="str">
        <f t="shared" si="72"/>
        <v>598</v>
      </c>
      <c r="B666" s="3">
        <f t="shared" si="67"/>
        <v>11</v>
      </c>
      <c r="D666" s="74">
        <f t="shared" si="68"/>
        <v>598</v>
      </c>
      <c r="E666" s="74" t="str">
        <f t="shared" si="69"/>
        <v>598</v>
      </c>
      <c r="J666" s="64" t="str">
        <f t="shared" si="70"/>
        <v/>
      </c>
      <c r="N666" s="2" t="str">
        <f t="shared" si="71"/>
        <v/>
      </c>
    </row>
    <row r="667" spans="1:14" x14ac:dyDescent="0.25">
      <c r="A667" s="2" t="str">
        <f t="shared" si="72"/>
        <v>599</v>
      </c>
      <c r="B667" s="3">
        <f t="shared" si="67"/>
        <v>11</v>
      </c>
      <c r="D667" s="74">
        <f t="shared" si="68"/>
        <v>599</v>
      </c>
      <c r="E667" s="74" t="str">
        <f t="shared" si="69"/>
        <v>599</v>
      </c>
      <c r="J667" s="64" t="str">
        <f t="shared" si="70"/>
        <v/>
      </c>
      <c r="N667" s="2" t="str">
        <f t="shared" si="71"/>
        <v/>
      </c>
    </row>
    <row r="668" spans="1:14" x14ac:dyDescent="0.25">
      <c r="A668" s="2" t="str">
        <f t="shared" si="72"/>
        <v>600</v>
      </c>
      <c r="B668" s="3">
        <f t="shared" si="67"/>
        <v>11</v>
      </c>
      <c r="D668" s="74">
        <f t="shared" si="68"/>
        <v>600</v>
      </c>
      <c r="E668" s="74" t="str">
        <f t="shared" si="69"/>
        <v>600</v>
      </c>
      <c r="J668" s="64" t="str">
        <f t="shared" si="70"/>
        <v/>
      </c>
      <c r="N668" s="2" t="str">
        <f t="shared" si="71"/>
        <v/>
      </c>
    </row>
    <row r="669" spans="1:14" x14ac:dyDescent="0.25">
      <c r="A669" s="2" t="str">
        <f t="shared" si="72"/>
        <v>601</v>
      </c>
      <c r="B669" s="3">
        <f t="shared" si="67"/>
        <v>11</v>
      </c>
      <c r="D669" s="74">
        <f t="shared" si="68"/>
        <v>601</v>
      </c>
      <c r="E669" s="74" t="str">
        <f t="shared" si="69"/>
        <v>601</v>
      </c>
      <c r="J669" s="64" t="str">
        <f t="shared" si="70"/>
        <v/>
      </c>
      <c r="N669" s="2" t="str">
        <f t="shared" si="71"/>
        <v/>
      </c>
    </row>
    <row r="670" spans="1:14" x14ac:dyDescent="0.25">
      <c r="A670" s="2" t="str">
        <f t="shared" si="72"/>
        <v>602</v>
      </c>
      <c r="B670" s="3">
        <f t="shared" si="67"/>
        <v>11</v>
      </c>
      <c r="D670" s="74">
        <f t="shared" si="68"/>
        <v>602</v>
      </c>
      <c r="E670" s="74" t="str">
        <f t="shared" si="69"/>
        <v>602</v>
      </c>
      <c r="J670" s="64" t="str">
        <f t="shared" si="70"/>
        <v/>
      </c>
      <c r="N670" s="2" t="str">
        <f t="shared" si="71"/>
        <v/>
      </c>
    </row>
    <row r="671" spans="1:14" x14ac:dyDescent="0.25">
      <c r="A671" s="2" t="str">
        <f t="shared" si="72"/>
        <v>603</v>
      </c>
      <c r="B671" s="3">
        <f t="shared" si="67"/>
        <v>11</v>
      </c>
      <c r="D671" s="74">
        <f t="shared" si="68"/>
        <v>603</v>
      </c>
      <c r="E671" s="74" t="str">
        <f t="shared" si="69"/>
        <v>603</v>
      </c>
      <c r="J671" s="64" t="str">
        <f t="shared" si="70"/>
        <v/>
      </c>
      <c r="N671" s="2" t="str">
        <f t="shared" si="71"/>
        <v/>
      </c>
    </row>
    <row r="672" spans="1:14" x14ac:dyDescent="0.25">
      <c r="A672" s="2" t="str">
        <f t="shared" si="72"/>
        <v>604</v>
      </c>
      <c r="B672" s="3">
        <f t="shared" si="67"/>
        <v>11</v>
      </c>
      <c r="D672" s="74">
        <f t="shared" si="68"/>
        <v>604</v>
      </c>
      <c r="E672" s="74" t="str">
        <f t="shared" si="69"/>
        <v>604</v>
      </c>
      <c r="J672" s="64" t="str">
        <f t="shared" si="70"/>
        <v/>
      </c>
      <c r="N672" s="2" t="str">
        <f t="shared" si="71"/>
        <v/>
      </c>
    </row>
    <row r="673" spans="1:14" x14ac:dyDescent="0.25">
      <c r="A673" s="2" t="str">
        <f t="shared" si="72"/>
        <v>605</v>
      </c>
      <c r="B673" s="3">
        <f t="shared" si="67"/>
        <v>11</v>
      </c>
      <c r="D673" s="74">
        <f t="shared" si="68"/>
        <v>605</v>
      </c>
      <c r="E673" s="74" t="str">
        <f t="shared" si="69"/>
        <v>605</v>
      </c>
      <c r="J673" s="64" t="str">
        <f t="shared" si="70"/>
        <v/>
      </c>
      <c r="N673" s="2" t="str">
        <f t="shared" si="71"/>
        <v/>
      </c>
    </row>
    <row r="674" spans="1:14" x14ac:dyDescent="0.25">
      <c r="A674" s="2" t="str">
        <f t="shared" si="72"/>
        <v>606</v>
      </c>
      <c r="B674" s="3">
        <f t="shared" si="67"/>
        <v>11</v>
      </c>
      <c r="D674" s="74">
        <f t="shared" si="68"/>
        <v>606</v>
      </c>
      <c r="E674" s="74" t="str">
        <f t="shared" si="69"/>
        <v>606</v>
      </c>
      <c r="J674" s="64" t="str">
        <f t="shared" si="70"/>
        <v/>
      </c>
      <c r="N674" s="2" t="str">
        <f t="shared" si="71"/>
        <v/>
      </c>
    </row>
    <row r="675" spans="1:14" x14ac:dyDescent="0.25">
      <c r="A675" s="2" t="str">
        <f t="shared" si="72"/>
        <v>607</v>
      </c>
      <c r="B675" s="3">
        <f t="shared" si="67"/>
        <v>11</v>
      </c>
      <c r="D675" s="74">
        <f t="shared" si="68"/>
        <v>607</v>
      </c>
      <c r="E675" s="74" t="str">
        <f t="shared" si="69"/>
        <v>607</v>
      </c>
      <c r="J675" s="64" t="str">
        <f t="shared" si="70"/>
        <v/>
      </c>
      <c r="N675" s="2" t="str">
        <f t="shared" si="71"/>
        <v/>
      </c>
    </row>
    <row r="676" spans="1:14" x14ac:dyDescent="0.25">
      <c r="A676" s="2" t="str">
        <f t="shared" si="72"/>
        <v>608</v>
      </c>
      <c r="B676" s="3">
        <f t="shared" si="67"/>
        <v>11</v>
      </c>
      <c r="D676" s="74">
        <f t="shared" si="68"/>
        <v>608</v>
      </c>
      <c r="E676" s="74" t="str">
        <f t="shared" si="69"/>
        <v>608</v>
      </c>
      <c r="J676" s="64" t="str">
        <f t="shared" si="70"/>
        <v/>
      </c>
      <c r="N676" s="2" t="str">
        <f t="shared" si="71"/>
        <v/>
      </c>
    </row>
    <row r="677" spans="1:14" x14ac:dyDescent="0.25">
      <c r="A677" s="2" t="str">
        <f t="shared" si="72"/>
        <v>609</v>
      </c>
      <c r="B677" s="3">
        <f t="shared" si="67"/>
        <v>11</v>
      </c>
      <c r="D677" s="74">
        <f t="shared" si="68"/>
        <v>609</v>
      </c>
      <c r="E677" s="74" t="str">
        <f t="shared" si="69"/>
        <v>609</v>
      </c>
      <c r="J677" s="64" t="str">
        <f t="shared" si="70"/>
        <v/>
      </c>
      <c r="N677" s="2" t="str">
        <f t="shared" si="71"/>
        <v/>
      </c>
    </row>
    <row r="678" spans="1:14" x14ac:dyDescent="0.25">
      <c r="A678" s="2" t="str">
        <f t="shared" si="72"/>
        <v>610</v>
      </c>
      <c r="B678" s="3">
        <f t="shared" si="67"/>
        <v>11</v>
      </c>
      <c r="D678" s="74">
        <f t="shared" si="68"/>
        <v>610</v>
      </c>
      <c r="E678" s="74" t="str">
        <f t="shared" si="69"/>
        <v>610</v>
      </c>
      <c r="J678" s="64" t="str">
        <f t="shared" si="70"/>
        <v/>
      </c>
      <c r="N678" s="2" t="str">
        <f t="shared" si="71"/>
        <v/>
      </c>
    </row>
    <row r="679" spans="1:14" x14ac:dyDescent="0.25">
      <c r="A679" s="2" t="str">
        <f t="shared" si="72"/>
        <v>611</v>
      </c>
      <c r="B679" s="3">
        <f t="shared" si="67"/>
        <v>11</v>
      </c>
      <c r="D679" s="74">
        <f t="shared" si="68"/>
        <v>611</v>
      </c>
      <c r="E679" s="74" t="str">
        <f t="shared" si="69"/>
        <v>611</v>
      </c>
      <c r="J679" s="64" t="str">
        <f t="shared" si="70"/>
        <v/>
      </c>
      <c r="N679" s="2" t="str">
        <f t="shared" si="71"/>
        <v/>
      </c>
    </row>
    <row r="680" spans="1:14" x14ac:dyDescent="0.25">
      <c r="A680" s="2" t="str">
        <f t="shared" si="72"/>
        <v>612</v>
      </c>
      <c r="B680" s="3">
        <f t="shared" si="67"/>
        <v>11</v>
      </c>
      <c r="D680" s="74">
        <f t="shared" si="68"/>
        <v>612</v>
      </c>
      <c r="E680" s="74" t="str">
        <f t="shared" si="69"/>
        <v>612</v>
      </c>
      <c r="J680" s="64" t="str">
        <f t="shared" si="70"/>
        <v/>
      </c>
      <c r="N680" s="2" t="str">
        <f t="shared" si="71"/>
        <v/>
      </c>
    </row>
    <row r="681" spans="1:14" x14ac:dyDescent="0.25">
      <c r="A681" s="2" t="str">
        <f t="shared" si="72"/>
        <v>613</v>
      </c>
      <c r="B681" s="3">
        <f t="shared" si="67"/>
        <v>11</v>
      </c>
      <c r="D681" s="74">
        <f t="shared" si="68"/>
        <v>613</v>
      </c>
      <c r="E681" s="74" t="str">
        <f t="shared" si="69"/>
        <v>613</v>
      </c>
      <c r="J681" s="64" t="str">
        <f t="shared" si="70"/>
        <v/>
      </c>
      <c r="N681" s="2" t="str">
        <f t="shared" si="71"/>
        <v/>
      </c>
    </row>
    <row r="682" spans="1:14" x14ac:dyDescent="0.25">
      <c r="A682" s="2" t="str">
        <f t="shared" si="72"/>
        <v>614</v>
      </c>
      <c r="B682" s="3">
        <f t="shared" si="67"/>
        <v>11</v>
      </c>
      <c r="D682" s="74">
        <f t="shared" si="68"/>
        <v>614</v>
      </c>
      <c r="E682" s="74" t="str">
        <f t="shared" si="69"/>
        <v>614</v>
      </c>
      <c r="J682" s="64" t="str">
        <f t="shared" si="70"/>
        <v/>
      </c>
      <c r="N682" s="2" t="str">
        <f t="shared" si="71"/>
        <v/>
      </c>
    </row>
    <row r="683" spans="1:14" x14ac:dyDescent="0.25">
      <c r="A683" s="2" t="str">
        <f t="shared" si="72"/>
        <v>615</v>
      </c>
      <c r="B683" s="3">
        <f t="shared" si="67"/>
        <v>11</v>
      </c>
      <c r="D683" s="74">
        <f t="shared" si="68"/>
        <v>615</v>
      </c>
      <c r="E683" s="74" t="str">
        <f t="shared" si="69"/>
        <v>615</v>
      </c>
      <c r="J683" s="64" t="str">
        <f t="shared" si="70"/>
        <v/>
      </c>
      <c r="N683" s="2" t="str">
        <f t="shared" si="71"/>
        <v/>
      </c>
    </row>
    <row r="684" spans="1:14" x14ac:dyDescent="0.25">
      <c r="A684" s="2" t="str">
        <f t="shared" si="72"/>
        <v>616</v>
      </c>
      <c r="B684" s="3">
        <f t="shared" si="67"/>
        <v>11</v>
      </c>
      <c r="D684" s="74">
        <f t="shared" si="68"/>
        <v>616</v>
      </c>
      <c r="E684" s="74" t="str">
        <f t="shared" si="69"/>
        <v>616</v>
      </c>
      <c r="J684" s="64" t="str">
        <f t="shared" si="70"/>
        <v/>
      </c>
      <c r="N684" s="2" t="str">
        <f t="shared" si="71"/>
        <v/>
      </c>
    </row>
    <row r="685" spans="1:14" x14ac:dyDescent="0.25">
      <c r="A685" s="2" t="str">
        <f t="shared" si="72"/>
        <v>617</v>
      </c>
      <c r="B685" s="3">
        <f t="shared" ref="B685:B748" si="73">IF(C685=C684,B684,B684+1)</f>
        <v>11</v>
      </c>
      <c r="D685" s="74">
        <f t="shared" si="68"/>
        <v>617</v>
      </c>
      <c r="E685" s="74" t="str">
        <f t="shared" si="69"/>
        <v>617</v>
      </c>
      <c r="J685" s="64" t="str">
        <f t="shared" si="70"/>
        <v/>
      </c>
      <c r="N685" s="2" t="str">
        <f t="shared" si="71"/>
        <v/>
      </c>
    </row>
    <row r="686" spans="1:14" x14ac:dyDescent="0.25">
      <c r="A686" s="2" t="str">
        <f t="shared" si="72"/>
        <v>618</v>
      </c>
      <c r="B686" s="3">
        <f t="shared" si="73"/>
        <v>11</v>
      </c>
      <c r="D686" s="74">
        <f t="shared" si="68"/>
        <v>618</v>
      </c>
      <c r="E686" s="74" t="str">
        <f t="shared" si="69"/>
        <v>618</v>
      </c>
      <c r="J686" s="64" t="str">
        <f t="shared" si="70"/>
        <v/>
      </c>
      <c r="N686" s="2" t="str">
        <f t="shared" si="71"/>
        <v/>
      </c>
    </row>
    <row r="687" spans="1:14" x14ac:dyDescent="0.25">
      <c r="A687" s="2" t="str">
        <f t="shared" si="72"/>
        <v>619</v>
      </c>
      <c r="B687" s="3">
        <f t="shared" si="73"/>
        <v>11</v>
      </c>
      <c r="D687" s="74">
        <f t="shared" si="68"/>
        <v>619</v>
      </c>
      <c r="E687" s="74" t="str">
        <f t="shared" si="69"/>
        <v>619</v>
      </c>
      <c r="J687" s="64" t="str">
        <f t="shared" si="70"/>
        <v/>
      </c>
      <c r="N687" s="2" t="str">
        <f t="shared" si="71"/>
        <v/>
      </c>
    </row>
    <row r="688" spans="1:14" x14ac:dyDescent="0.25">
      <c r="A688" s="2" t="str">
        <f t="shared" si="72"/>
        <v>620</v>
      </c>
      <c r="B688" s="3">
        <f t="shared" si="73"/>
        <v>11</v>
      </c>
      <c r="D688" s="74">
        <f t="shared" si="68"/>
        <v>620</v>
      </c>
      <c r="E688" s="74" t="str">
        <f t="shared" si="69"/>
        <v>620</v>
      </c>
      <c r="J688" s="64" t="str">
        <f t="shared" si="70"/>
        <v/>
      </c>
      <c r="N688" s="2" t="str">
        <f t="shared" si="71"/>
        <v/>
      </c>
    </row>
    <row r="689" spans="1:14" x14ac:dyDescent="0.25">
      <c r="A689" s="2" t="str">
        <f t="shared" si="72"/>
        <v>621</v>
      </c>
      <c r="B689" s="3">
        <f t="shared" si="73"/>
        <v>11</v>
      </c>
      <c r="D689" s="74">
        <f t="shared" si="68"/>
        <v>621</v>
      </c>
      <c r="E689" s="74" t="str">
        <f t="shared" si="69"/>
        <v>621</v>
      </c>
      <c r="J689" s="64" t="str">
        <f t="shared" si="70"/>
        <v/>
      </c>
      <c r="N689" s="2" t="str">
        <f t="shared" si="71"/>
        <v/>
      </c>
    </row>
    <row r="690" spans="1:14" x14ac:dyDescent="0.25">
      <c r="A690" s="2" t="str">
        <f t="shared" si="72"/>
        <v>622</v>
      </c>
      <c r="B690" s="3">
        <f t="shared" si="73"/>
        <v>11</v>
      </c>
      <c r="D690" s="74">
        <f t="shared" si="68"/>
        <v>622</v>
      </c>
      <c r="E690" s="74" t="str">
        <f t="shared" si="69"/>
        <v>622</v>
      </c>
      <c r="J690" s="64" t="str">
        <f t="shared" si="70"/>
        <v/>
      </c>
      <c r="N690" s="2" t="str">
        <f t="shared" si="71"/>
        <v/>
      </c>
    </row>
    <row r="691" spans="1:14" x14ac:dyDescent="0.25">
      <c r="A691" s="2" t="str">
        <f t="shared" si="72"/>
        <v>623</v>
      </c>
      <c r="B691" s="3">
        <f t="shared" si="73"/>
        <v>11</v>
      </c>
      <c r="D691" s="74">
        <f t="shared" si="68"/>
        <v>623</v>
      </c>
      <c r="E691" s="74" t="str">
        <f t="shared" si="69"/>
        <v>623</v>
      </c>
      <c r="J691" s="64" t="str">
        <f t="shared" si="70"/>
        <v/>
      </c>
      <c r="N691" s="2" t="str">
        <f t="shared" si="71"/>
        <v/>
      </c>
    </row>
    <row r="692" spans="1:14" x14ac:dyDescent="0.25">
      <c r="A692" s="2" t="str">
        <f t="shared" si="72"/>
        <v>624</v>
      </c>
      <c r="B692" s="3">
        <f t="shared" si="73"/>
        <v>11</v>
      </c>
      <c r="D692" s="74">
        <f t="shared" si="68"/>
        <v>624</v>
      </c>
      <c r="E692" s="74" t="str">
        <f t="shared" si="69"/>
        <v>624</v>
      </c>
      <c r="J692" s="64" t="str">
        <f t="shared" si="70"/>
        <v/>
      </c>
      <c r="N692" s="2" t="str">
        <f t="shared" si="71"/>
        <v/>
      </c>
    </row>
    <row r="693" spans="1:14" x14ac:dyDescent="0.25">
      <c r="A693" s="2" t="str">
        <f t="shared" si="72"/>
        <v>625</v>
      </c>
      <c r="B693" s="3">
        <f t="shared" si="73"/>
        <v>11</v>
      </c>
      <c r="D693" s="74">
        <f t="shared" si="68"/>
        <v>625</v>
      </c>
      <c r="E693" s="74" t="str">
        <f t="shared" si="69"/>
        <v>625</v>
      </c>
      <c r="J693" s="64" t="str">
        <f t="shared" si="70"/>
        <v/>
      </c>
      <c r="N693" s="2" t="str">
        <f t="shared" si="71"/>
        <v/>
      </c>
    </row>
    <row r="694" spans="1:14" x14ac:dyDescent="0.25">
      <c r="A694" s="2" t="str">
        <f t="shared" si="72"/>
        <v>626</v>
      </c>
      <c r="B694" s="3">
        <f t="shared" si="73"/>
        <v>11</v>
      </c>
      <c r="D694" s="74">
        <f t="shared" si="68"/>
        <v>626</v>
      </c>
      <c r="E694" s="74" t="str">
        <f t="shared" si="69"/>
        <v>626</v>
      </c>
      <c r="J694" s="64" t="str">
        <f t="shared" si="70"/>
        <v/>
      </c>
      <c r="N694" s="2" t="str">
        <f t="shared" si="71"/>
        <v/>
      </c>
    </row>
    <row r="695" spans="1:14" x14ac:dyDescent="0.25">
      <c r="A695" s="2" t="str">
        <f t="shared" si="72"/>
        <v>627</v>
      </c>
      <c r="B695" s="3">
        <f t="shared" si="73"/>
        <v>11</v>
      </c>
      <c r="D695" s="74">
        <f t="shared" si="68"/>
        <v>627</v>
      </c>
      <c r="E695" s="74" t="str">
        <f t="shared" si="69"/>
        <v>627</v>
      </c>
      <c r="J695" s="64" t="str">
        <f t="shared" si="70"/>
        <v/>
      </c>
      <c r="N695" s="2" t="str">
        <f t="shared" si="71"/>
        <v/>
      </c>
    </row>
    <row r="696" spans="1:14" x14ac:dyDescent="0.25">
      <c r="A696" s="2" t="str">
        <f t="shared" si="72"/>
        <v>628</v>
      </c>
      <c r="B696" s="3">
        <f t="shared" si="73"/>
        <v>11</v>
      </c>
      <c r="D696" s="74">
        <f t="shared" si="68"/>
        <v>628</v>
      </c>
      <c r="E696" s="74" t="str">
        <f t="shared" si="69"/>
        <v>628</v>
      </c>
      <c r="J696" s="64" t="str">
        <f t="shared" si="70"/>
        <v/>
      </c>
      <c r="N696" s="2" t="str">
        <f t="shared" si="71"/>
        <v/>
      </c>
    </row>
    <row r="697" spans="1:14" x14ac:dyDescent="0.25">
      <c r="A697" s="2" t="str">
        <f t="shared" si="72"/>
        <v>629</v>
      </c>
      <c r="B697" s="3">
        <f t="shared" si="73"/>
        <v>11</v>
      </c>
      <c r="D697" s="74">
        <f t="shared" si="68"/>
        <v>629</v>
      </c>
      <c r="E697" s="74" t="str">
        <f t="shared" si="69"/>
        <v>629</v>
      </c>
      <c r="J697" s="64" t="str">
        <f t="shared" si="70"/>
        <v/>
      </c>
      <c r="N697" s="2" t="str">
        <f t="shared" si="71"/>
        <v/>
      </c>
    </row>
    <row r="698" spans="1:14" x14ac:dyDescent="0.25">
      <c r="A698" s="2" t="str">
        <f t="shared" si="72"/>
        <v>630</v>
      </c>
      <c r="B698" s="3">
        <f t="shared" si="73"/>
        <v>11</v>
      </c>
      <c r="D698" s="74">
        <f t="shared" si="68"/>
        <v>630</v>
      </c>
      <c r="E698" s="74" t="str">
        <f t="shared" si="69"/>
        <v>630</v>
      </c>
      <c r="J698" s="64" t="str">
        <f t="shared" si="70"/>
        <v/>
      </c>
      <c r="N698" s="2" t="str">
        <f t="shared" si="71"/>
        <v/>
      </c>
    </row>
    <row r="699" spans="1:14" x14ac:dyDescent="0.25">
      <c r="A699" s="2" t="str">
        <f t="shared" si="72"/>
        <v>631</v>
      </c>
      <c r="B699" s="3">
        <f t="shared" si="73"/>
        <v>11</v>
      </c>
      <c r="D699" s="74">
        <f t="shared" si="68"/>
        <v>631</v>
      </c>
      <c r="E699" s="74" t="str">
        <f t="shared" si="69"/>
        <v>631</v>
      </c>
      <c r="J699" s="64" t="str">
        <f t="shared" si="70"/>
        <v/>
      </c>
      <c r="N699" s="2" t="str">
        <f t="shared" si="71"/>
        <v/>
      </c>
    </row>
    <row r="700" spans="1:14" x14ac:dyDescent="0.25">
      <c r="A700" s="2" t="str">
        <f t="shared" si="72"/>
        <v>632</v>
      </c>
      <c r="B700" s="3">
        <f t="shared" si="73"/>
        <v>11</v>
      </c>
      <c r="D700" s="74">
        <f t="shared" si="68"/>
        <v>632</v>
      </c>
      <c r="E700" s="74" t="str">
        <f t="shared" si="69"/>
        <v>632</v>
      </c>
      <c r="J700" s="64" t="str">
        <f t="shared" si="70"/>
        <v/>
      </c>
      <c r="N700" s="2" t="str">
        <f t="shared" si="71"/>
        <v/>
      </c>
    </row>
    <row r="701" spans="1:14" x14ac:dyDescent="0.25">
      <c r="A701" s="2" t="str">
        <f t="shared" si="72"/>
        <v>633</v>
      </c>
      <c r="B701" s="3">
        <f t="shared" si="73"/>
        <v>11</v>
      </c>
      <c r="D701" s="74">
        <f t="shared" si="68"/>
        <v>633</v>
      </c>
      <c r="E701" s="74" t="str">
        <f t="shared" si="69"/>
        <v>633</v>
      </c>
      <c r="J701" s="64" t="str">
        <f t="shared" si="70"/>
        <v/>
      </c>
      <c r="N701" s="2" t="str">
        <f t="shared" si="71"/>
        <v/>
      </c>
    </row>
    <row r="702" spans="1:14" x14ac:dyDescent="0.25">
      <c r="A702" s="2" t="str">
        <f t="shared" si="72"/>
        <v>634</v>
      </c>
      <c r="B702" s="3">
        <f t="shared" si="73"/>
        <v>11</v>
      </c>
      <c r="D702" s="74">
        <f t="shared" si="68"/>
        <v>634</v>
      </c>
      <c r="E702" s="74" t="str">
        <f t="shared" si="69"/>
        <v>634</v>
      </c>
      <c r="J702" s="64" t="str">
        <f t="shared" si="70"/>
        <v/>
      </c>
      <c r="N702" s="2" t="str">
        <f t="shared" si="71"/>
        <v/>
      </c>
    </row>
    <row r="703" spans="1:14" x14ac:dyDescent="0.25">
      <c r="A703" s="2" t="str">
        <f t="shared" si="72"/>
        <v>635</v>
      </c>
      <c r="B703" s="3">
        <f t="shared" si="73"/>
        <v>11</v>
      </c>
      <c r="D703" s="74">
        <f t="shared" si="68"/>
        <v>635</v>
      </c>
      <c r="E703" s="74" t="str">
        <f t="shared" si="69"/>
        <v>635</v>
      </c>
      <c r="J703" s="64" t="str">
        <f t="shared" si="70"/>
        <v/>
      </c>
      <c r="N703" s="2" t="str">
        <f t="shared" si="71"/>
        <v/>
      </c>
    </row>
    <row r="704" spans="1:14" x14ac:dyDescent="0.25">
      <c r="A704" s="2" t="str">
        <f t="shared" si="72"/>
        <v>636</v>
      </c>
      <c r="B704" s="3">
        <f t="shared" si="73"/>
        <v>11</v>
      </c>
      <c r="D704" s="74">
        <f t="shared" si="68"/>
        <v>636</v>
      </c>
      <c r="E704" s="74" t="str">
        <f t="shared" si="69"/>
        <v>636</v>
      </c>
      <c r="J704" s="64" t="str">
        <f t="shared" si="70"/>
        <v/>
      </c>
      <c r="N704" s="2" t="str">
        <f t="shared" si="71"/>
        <v/>
      </c>
    </row>
    <row r="705" spans="1:14" x14ac:dyDescent="0.25">
      <c r="A705" s="2" t="str">
        <f t="shared" si="72"/>
        <v>637</v>
      </c>
      <c r="B705" s="3">
        <f t="shared" si="73"/>
        <v>11</v>
      </c>
      <c r="D705" s="74">
        <f t="shared" si="68"/>
        <v>637</v>
      </c>
      <c r="E705" s="74" t="str">
        <f t="shared" si="69"/>
        <v>637</v>
      </c>
      <c r="J705" s="64" t="str">
        <f t="shared" si="70"/>
        <v/>
      </c>
      <c r="N705" s="2" t="str">
        <f t="shared" si="71"/>
        <v/>
      </c>
    </row>
    <row r="706" spans="1:14" x14ac:dyDescent="0.25">
      <c r="A706" s="2" t="str">
        <f t="shared" si="72"/>
        <v>638</v>
      </c>
      <c r="B706" s="3">
        <f t="shared" si="73"/>
        <v>11</v>
      </c>
      <c r="D706" s="74">
        <f t="shared" si="68"/>
        <v>638</v>
      </c>
      <c r="E706" s="74" t="str">
        <f t="shared" si="69"/>
        <v>638</v>
      </c>
      <c r="J706" s="64" t="str">
        <f t="shared" si="70"/>
        <v/>
      </c>
      <c r="N706" s="2" t="str">
        <f t="shared" si="71"/>
        <v/>
      </c>
    </row>
    <row r="707" spans="1:14" x14ac:dyDescent="0.25">
      <c r="A707" s="2" t="str">
        <f t="shared" si="72"/>
        <v>639</v>
      </c>
      <c r="B707" s="3">
        <f t="shared" si="73"/>
        <v>11</v>
      </c>
      <c r="D707" s="74">
        <f t="shared" si="68"/>
        <v>639</v>
      </c>
      <c r="E707" s="74" t="str">
        <f t="shared" si="69"/>
        <v>639</v>
      </c>
      <c r="J707" s="64" t="str">
        <f t="shared" si="70"/>
        <v/>
      </c>
      <c r="N707" s="2" t="str">
        <f t="shared" si="71"/>
        <v/>
      </c>
    </row>
    <row r="708" spans="1:14" x14ac:dyDescent="0.25">
      <c r="A708" s="2" t="str">
        <f t="shared" si="72"/>
        <v>640</v>
      </c>
      <c r="B708" s="3">
        <f t="shared" si="73"/>
        <v>11</v>
      </c>
      <c r="D708" s="74">
        <f t="shared" si="68"/>
        <v>640</v>
      </c>
      <c r="E708" s="74" t="str">
        <f t="shared" si="69"/>
        <v>640</v>
      </c>
      <c r="J708" s="64" t="str">
        <f t="shared" si="70"/>
        <v/>
      </c>
      <c r="N708" s="2" t="str">
        <f t="shared" si="71"/>
        <v/>
      </c>
    </row>
    <row r="709" spans="1:14" x14ac:dyDescent="0.25">
      <c r="A709" s="2" t="str">
        <f t="shared" si="72"/>
        <v>641</v>
      </c>
      <c r="B709" s="3">
        <f t="shared" si="73"/>
        <v>11</v>
      </c>
      <c r="D709" s="74">
        <f t="shared" ref="D709:D772" si="74">IF(C709=C708,D708+1,1)</f>
        <v>641</v>
      </c>
      <c r="E709" s="74" t="str">
        <f t="shared" ref="E709:E772" si="75">D709&amp;C709</f>
        <v>641</v>
      </c>
      <c r="J709" s="64" t="str">
        <f t="shared" si="70"/>
        <v/>
      </c>
      <c r="N709" s="2" t="str">
        <f t="shared" si="71"/>
        <v/>
      </c>
    </row>
    <row r="710" spans="1:14" x14ac:dyDescent="0.25">
      <c r="A710" s="2" t="str">
        <f t="shared" si="72"/>
        <v>642</v>
      </c>
      <c r="B710" s="3">
        <f t="shared" si="73"/>
        <v>11</v>
      </c>
      <c r="D710" s="74">
        <f t="shared" si="74"/>
        <v>642</v>
      </c>
      <c r="E710" s="74" t="str">
        <f t="shared" si="75"/>
        <v>642</v>
      </c>
      <c r="J710" s="64" t="str">
        <f t="shared" si="70"/>
        <v/>
      </c>
      <c r="N710" s="2" t="str">
        <f t="shared" si="71"/>
        <v/>
      </c>
    </row>
    <row r="711" spans="1:14" x14ac:dyDescent="0.25">
      <c r="A711" s="2" t="str">
        <f t="shared" si="72"/>
        <v>643</v>
      </c>
      <c r="B711" s="3">
        <f t="shared" si="73"/>
        <v>11</v>
      </c>
      <c r="D711" s="74">
        <f t="shared" si="74"/>
        <v>643</v>
      </c>
      <c r="E711" s="74" t="str">
        <f t="shared" si="75"/>
        <v>643</v>
      </c>
      <c r="J711" s="64" t="str">
        <f t="shared" si="70"/>
        <v/>
      </c>
      <c r="N711" s="2" t="str">
        <f t="shared" si="71"/>
        <v/>
      </c>
    </row>
    <row r="712" spans="1:14" x14ac:dyDescent="0.25">
      <c r="A712" s="2" t="str">
        <f t="shared" si="72"/>
        <v>644</v>
      </c>
      <c r="B712" s="3">
        <f t="shared" si="73"/>
        <v>11</v>
      </c>
      <c r="D712" s="74">
        <f t="shared" si="74"/>
        <v>644</v>
      </c>
      <c r="E712" s="74" t="str">
        <f t="shared" si="75"/>
        <v>644</v>
      </c>
      <c r="J712" s="64" t="str">
        <f t="shared" si="70"/>
        <v/>
      </c>
      <c r="N712" s="2" t="str">
        <f t="shared" si="71"/>
        <v/>
      </c>
    </row>
    <row r="713" spans="1:14" x14ac:dyDescent="0.25">
      <c r="A713" s="2" t="str">
        <f t="shared" si="72"/>
        <v>645</v>
      </c>
      <c r="B713" s="3">
        <f t="shared" si="73"/>
        <v>11</v>
      </c>
      <c r="D713" s="74">
        <f t="shared" si="74"/>
        <v>645</v>
      </c>
      <c r="E713" s="74" t="str">
        <f t="shared" si="75"/>
        <v>645</v>
      </c>
      <c r="J713" s="64" t="str">
        <f t="shared" si="70"/>
        <v/>
      </c>
      <c r="N713" s="2" t="str">
        <f t="shared" si="71"/>
        <v/>
      </c>
    </row>
    <row r="714" spans="1:14" x14ac:dyDescent="0.25">
      <c r="A714" s="2" t="str">
        <f t="shared" si="72"/>
        <v>646</v>
      </c>
      <c r="B714" s="3">
        <f t="shared" si="73"/>
        <v>11</v>
      </c>
      <c r="D714" s="74">
        <f t="shared" si="74"/>
        <v>646</v>
      </c>
      <c r="E714" s="74" t="str">
        <f t="shared" si="75"/>
        <v>646</v>
      </c>
      <c r="J714" s="64" t="str">
        <f t="shared" si="70"/>
        <v/>
      </c>
      <c r="N714" s="2" t="str">
        <f t="shared" si="71"/>
        <v/>
      </c>
    </row>
    <row r="715" spans="1:14" x14ac:dyDescent="0.25">
      <c r="A715" s="2" t="str">
        <f t="shared" si="72"/>
        <v>647</v>
      </c>
      <c r="B715" s="3">
        <f t="shared" si="73"/>
        <v>11</v>
      </c>
      <c r="D715" s="74">
        <f t="shared" si="74"/>
        <v>647</v>
      </c>
      <c r="E715" s="74" t="str">
        <f t="shared" si="75"/>
        <v>647</v>
      </c>
      <c r="J715" s="64" t="str">
        <f t="shared" ref="J715:J778" si="76">IF(AND(G715="",I715=""),"",IF(AND(G715="",I715&lt;&gt;""),I715,IF(I715="","",(I715/F715*G715))))</f>
        <v/>
      </c>
      <c r="N715" s="2" t="str">
        <f t="shared" ref="N715:N778" si="77">IF(H715="","",H715&amp;" :"&amp;" "&amp;IF(J715="","",ROUND(J715,1))&amp;" "&amp;K715)</f>
        <v/>
      </c>
    </row>
    <row r="716" spans="1:14" x14ac:dyDescent="0.25">
      <c r="A716" s="2" t="str">
        <f t="shared" ref="A716:A779" si="78">D716&amp;C716</f>
        <v>648</v>
      </c>
      <c r="B716" s="3">
        <f t="shared" si="73"/>
        <v>11</v>
      </c>
      <c r="D716" s="74">
        <f t="shared" si="74"/>
        <v>648</v>
      </c>
      <c r="E716" s="74" t="str">
        <f t="shared" si="75"/>
        <v>648</v>
      </c>
      <c r="J716" s="64" t="str">
        <f t="shared" si="76"/>
        <v/>
      </c>
      <c r="N716" s="2" t="str">
        <f t="shared" si="77"/>
        <v/>
      </c>
    </row>
    <row r="717" spans="1:14" x14ac:dyDescent="0.25">
      <c r="A717" s="2" t="str">
        <f t="shared" si="78"/>
        <v>649</v>
      </c>
      <c r="B717" s="3">
        <f t="shared" si="73"/>
        <v>11</v>
      </c>
      <c r="D717" s="74">
        <f t="shared" si="74"/>
        <v>649</v>
      </c>
      <c r="E717" s="74" t="str">
        <f t="shared" si="75"/>
        <v>649</v>
      </c>
      <c r="J717" s="64" t="str">
        <f t="shared" si="76"/>
        <v/>
      </c>
      <c r="N717" s="2" t="str">
        <f t="shared" si="77"/>
        <v/>
      </c>
    </row>
    <row r="718" spans="1:14" x14ac:dyDescent="0.25">
      <c r="A718" s="2" t="str">
        <f t="shared" si="78"/>
        <v>650</v>
      </c>
      <c r="B718" s="3">
        <f t="shared" si="73"/>
        <v>11</v>
      </c>
      <c r="D718" s="74">
        <f t="shared" si="74"/>
        <v>650</v>
      </c>
      <c r="E718" s="74" t="str">
        <f t="shared" si="75"/>
        <v>650</v>
      </c>
      <c r="J718" s="64" t="str">
        <f t="shared" si="76"/>
        <v/>
      </c>
      <c r="N718" s="2" t="str">
        <f t="shared" si="77"/>
        <v/>
      </c>
    </row>
    <row r="719" spans="1:14" x14ac:dyDescent="0.25">
      <c r="A719" s="2" t="str">
        <f t="shared" si="78"/>
        <v>651</v>
      </c>
      <c r="B719" s="3">
        <f t="shared" si="73"/>
        <v>11</v>
      </c>
      <c r="D719" s="74">
        <f t="shared" si="74"/>
        <v>651</v>
      </c>
      <c r="E719" s="74" t="str">
        <f t="shared" si="75"/>
        <v>651</v>
      </c>
      <c r="J719" s="64" t="str">
        <f t="shared" si="76"/>
        <v/>
      </c>
      <c r="N719" s="2" t="str">
        <f t="shared" si="77"/>
        <v/>
      </c>
    </row>
    <row r="720" spans="1:14" x14ac:dyDescent="0.25">
      <c r="A720" s="2" t="str">
        <f t="shared" si="78"/>
        <v>652</v>
      </c>
      <c r="B720" s="3">
        <f t="shared" si="73"/>
        <v>11</v>
      </c>
      <c r="D720" s="74">
        <f t="shared" si="74"/>
        <v>652</v>
      </c>
      <c r="E720" s="74" t="str">
        <f t="shared" si="75"/>
        <v>652</v>
      </c>
      <c r="J720" s="64" t="str">
        <f t="shared" si="76"/>
        <v/>
      </c>
      <c r="N720" s="2" t="str">
        <f t="shared" si="77"/>
        <v/>
      </c>
    </row>
    <row r="721" spans="1:14" x14ac:dyDescent="0.25">
      <c r="A721" s="2" t="str">
        <f t="shared" si="78"/>
        <v>653</v>
      </c>
      <c r="B721" s="3">
        <f t="shared" si="73"/>
        <v>11</v>
      </c>
      <c r="D721" s="74">
        <f t="shared" si="74"/>
        <v>653</v>
      </c>
      <c r="E721" s="74" t="str">
        <f t="shared" si="75"/>
        <v>653</v>
      </c>
      <c r="J721" s="64" t="str">
        <f t="shared" si="76"/>
        <v/>
      </c>
      <c r="N721" s="2" t="str">
        <f t="shared" si="77"/>
        <v/>
      </c>
    </row>
    <row r="722" spans="1:14" x14ac:dyDescent="0.25">
      <c r="A722" s="2" t="str">
        <f t="shared" si="78"/>
        <v>654</v>
      </c>
      <c r="B722" s="3">
        <f t="shared" si="73"/>
        <v>11</v>
      </c>
      <c r="D722" s="74">
        <f t="shared" si="74"/>
        <v>654</v>
      </c>
      <c r="E722" s="74" t="str">
        <f t="shared" si="75"/>
        <v>654</v>
      </c>
      <c r="J722" s="64" t="str">
        <f t="shared" si="76"/>
        <v/>
      </c>
      <c r="N722" s="2" t="str">
        <f t="shared" si="77"/>
        <v/>
      </c>
    </row>
    <row r="723" spans="1:14" x14ac:dyDescent="0.25">
      <c r="A723" s="2" t="str">
        <f t="shared" si="78"/>
        <v>655</v>
      </c>
      <c r="B723" s="3">
        <f t="shared" si="73"/>
        <v>11</v>
      </c>
      <c r="D723" s="74">
        <f t="shared" si="74"/>
        <v>655</v>
      </c>
      <c r="E723" s="74" t="str">
        <f t="shared" si="75"/>
        <v>655</v>
      </c>
      <c r="J723" s="64" t="str">
        <f t="shared" si="76"/>
        <v/>
      </c>
      <c r="N723" s="2" t="str">
        <f t="shared" si="77"/>
        <v/>
      </c>
    </row>
    <row r="724" spans="1:14" x14ac:dyDescent="0.25">
      <c r="A724" s="2" t="str">
        <f t="shared" si="78"/>
        <v>656</v>
      </c>
      <c r="B724" s="3">
        <f t="shared" si="73"/>
        <v>11</v>
      </c>
      <c r="D724" s="74">
        <f t="shared" si="74"/>
        <v>656</v>
      </c>
      <c r="E724" s="74" t="str">
        <f t="shared" si="75"/>
        <v>656</v>
      </c>
      <c r="J724" s="64" t="str">
        <f t="shared" si="76"/>
        <v/>
      </c>
      <c r="N724" s="2" t="str">
        <f t="shared" si="77"/>
        <v/>
      </c>
    </row>
    <row r="725" spans="1:14" x14ac:dyDescent="0.25">
      <c r="A725" s="2" t="str">
        <f t="shared" si="78"/>
        <v>657</v>
      </c>
      <c r="B725" s="3">
        <f t="shared" si="73"/>
        <v>11</v>
      </c>
      <c r="D725" s="74">
        <f t="shared" si="74"/>
        <v>657</v>
      </c>
      <c r="E725" s="74" t="str">
        <f t="shared" si="75"/>
        <v>657</v>
      </c>
      <c r="J725" s="64" t="str">
        <f t="shared" si="76"/>
        <v/>
      </c>
      <c r="N725" s="2" t="str">
        <f t="shared" si="77"/>
        <v/>
      </c>
    </row>
    <row r="726" spans="1:14" x14ac:dyDescent="0.25">
      <c r="A726" s="2" t="str">
        <f t="shared" si="78"/>
        <v>658</v>
      </c>
      <c r="B726" s="3">
        <f t="shared" si="73"/>
        <v>11</v>
      </c>
      <c r="D726" s="74">
        <f t="shared" si="74"/>
        <v>658</v>
      </c>
      <c r="E726" s="74" t="str">
        <f t="shared" si="75"/>
        <v>658</v>
      </c>
      <c r="J726" s="64" t="str">
        <f t="shared" si="76"/>
        <v/>
      </c>
      <c r="N726" s="2" t="str">
        <f t="shared" si="77"/>
        <v/>
      </c>
    </row>
    <row r="727" spans="1:14" x14ac:dyDescent="0.25">
      <c r="A727" s="2" t="str">
        <f t="shared" si="78"/>
        <v>659</v>
      </c>
      <c r="B727" s="3">
        <f t="shared" si="73"/>
        <v>11</v>
      </c>
      <c r="D727" s="74">
        <f t="shared" si="74"/>
        <v>659</v>
      </c>
      <c r="E727" s="74" t="str">
        <f t="shared" si="75"/>
        <v>659</v>
      </c>
      <c r="J727" s="64" t="str">
        <f t="shared" si="76"/>
        <v/>
      </c>
      <c r="N727" s="2" t="str">
        <f t="shared" si="77"/>
        <v/>
      </c>
    </row>
    <row r="728" spans="1:14" x14ac:dyDescent="0.25">
      <c r="A728" s="2" t="str">
        <f t="shared" si="78"/>
        <v>660</v>
      </c>
      <c r="B728" s="3">
        <f t="shared" si="73"/>
        <v>11</v>
      </c>
      <c r="D728" s="74">
        <f t="shared" si="74"/>
        <v>660</v>
      </c>
      <c r="E728" s="74" t="str">
        <f t="shared" si="75"/>
        <v>660</v>
      </c>
      <c r="J728" s="64" t="str">
        <f t="shared" si="76"/>
        <v/>
      </c>
      <c r="N728" s="2" t="str">
        <f t="shared" si="77"/>
        <v/>
      </c>
    </row>
    <row r="729" spans="1:14" x14ac:dyDescent="0.25">
      <c r="A729" s="2" t="str">
        <f t="shared" si="78"/>
        <v>661</v>
      </c>
      <c r="B729" s="3">
        <f t="shared" si="73"/>
        <v>11</v>
      </c>
      <c r="D729" s="74">
        <f t="shared" si="74"/>
        <v>661</v>
      </c>
      <c r="E729" s="74" t="str">
        <f t="shared" si="75"/>
        <v>661</v>
      </c>
      <c r="J729" s="64" t="str">
        <f t="shared" si="76"/>
        <v/>
      </c>
      <c r="N729" s="2" t="str">
        <f t="shared" si="77"/>
        <v/>
      </c>
    </row>
    <row r="730" spans="1:14" x14ac:dyDescent="0.25">
      <c r="A730" s="2" t="str">
        <f t="shared" si="78"/>
        <v>662</v>
      </c>
      <c r="B730" s="3">
        <f t="shared" si="73"/>
        <v>11</v>
      </c>
      <c r="D730" s="74">
        <f t="shared" si="74"/>
        <v>662</v>
      </c>
      <c r="E730" s="74" t="str">
        <f t="shared" si="75"/>
        <v>662</v>
      </c>
      <c r="J730" s="64" t="str">
        <f t="shared" si="76"/>
        <v/>
      </c>
      <c r="N730" s="2" t="str">
        <f t="shared" si="77"/>
        <v/>
      </c>
    </row>
    <row r="731" spans="1:14" x14ac:dyDescent="0.25">
      <c r="A731" s="2" t="str">
        <f t="shared" si="78"/>
        <v>663</v>
      </c>
      <c r="B731" s="3">
        <f t="shared" si="73"/>
        <v>11</v>
      </c>
      <c r="D731" s="74">
        <f t="shared" si="74"/>
        <v>663</v>
      </c>
      <c r="E731" s="74" t="str">
        <f t="shared" si="75"/>
        <v>663</v>
      </c>
      <c r="J731" s="64" t="str">
        <f t="shared" si="76"/>
        <v/>
      </c>
      <c r="N731" s="2" t="str">
        <f t="shared" si="77"/>
        <v/>
      </c>
    </row>
    <row r="732" spans="1:14" x14ac:dyDescent="0.25">
      <c r="A732" s="2" t="str">
        <f t="shared" si="78"/>
        <v>664</v>
      </c>
      <c r="B732" s="3">
        <f t="shared" si="73"/>
        <v>11</v>
      </c>
      <c r="D732" s="74">
        <f t="shared" si="74"/>
        <v>664</v>
      </c>
      <c r="E732" s="74" t="str">
        <f t="shared" si="75"/>
        <v>664</v>
      </c>
      <c r="J732" s="64" t="str">
        <f t="shared" si="76"/>
        <v/>
      </c>
      <c r="N732" s="2" t="str">
        <f t="shared" si="77"/>
        <v/>
      </c>
    </row>
    <row r="733" spans="1:14" x14ac:dyDescent="0.25">
      <c r="A733" s="2" t="str">
        <f t="shared" si="78"/>
        <v>665</v>
      </c>
      <c r="B733" s="3">
        <f t="shared" si="73"/>
        <v>11</v>
      </c>
      <c r="D733" s="74">
        <f t="shared" si="74"/>
        <v>665</v>
      </c>
      <c r="E733" s="74" t="str">
        <f t="shared" si="75"/>
        <v>665</v>
      </c>
      <c r="J733" s="64" t="str">
        <f t="shared" si="76"/>
        <v/>
      </c>
      <c r="N733" s="2" t="str">
        <f t="shared" si="77"/>
        <v/>
      </c>
    </row>
    <row r="734" spans="1:14" x14ac:dyDescent="0.25">
      <c r="A734" s="2" t="str">
        <f t="shared" si="78"/>
        <v>666</v>
      </c>
      <c r="B734" s="3">
        <f t="shared" si="73"/>
        <v>11</v>
      </c>
      <c r="D734" s="74">
        <f t="shared" si="74"/>
        <v>666</v>
      </c>
      <c r="E734" s="74" t="str">
        <f t="shared" si="75"/>
        <v>666</v>
      </c>
      <c r="J734" s="64" t="str">
        <f t="shared" si="76"/>
        <v/>
      </c>
      <c r="N734" s="2" t="str">
        <f t="shared" si="77"/>
        <v/>
      </c>
    </row>
    <row r="735" spans="1:14" x14ac:dyDescent="0.25">
      <c r="A735" s="2" t="str">
        <f t="shared" si="78"/>
        <v>667</v>
      </c>
      <c r="B735" s="3">
        <f t="shared" si="73"/>
        <v>11</v>
      </c>
      <c r="D735" s="74">
        <f t="shared" si="74"/>
        <v>667</v>
      </c>
      <c r="E735" s="74" t="str">
        <f t="shared" si="75"/>
        <v>667</v>
      </c>
      <c r="J735" s="64" t="str">
        <f t="shared" si="76"/>
        <v/>
      </c>
      <c r="N735" s="2" t="str">
        <f t="shared" si="77"/>
        <v/>
      </c>
    </row>
    <row r="736" spans="1:14" x14ac:dyDescent="0.25">
      <c r="A736" s="2" t="str">
        <f t="shared" si="78"/>
        <v>668</v>
      </c>
      <c r="B736" s="3">
        <f t="shared" si="73"/>
        <v>11</v>
      </c>
      <c r="D736" s="74">
        <f t="shared" si="74"/>
        <v>668</v>
      </c>
      <c r="E736" s="74" t="str">
        <f t="shared" si="75"/>
        <v>668</v>
      </c>
      <c r="J736" s="64" t="str">
        <f t="shared" si="76"/>
        <v/>
      </c>
      <c r="N736" s="2" t="str">
        <f t="shared" si="77"/>
        <v/>
      </c>
    </row>
    <row r="737" spans="1:14" x14ac:dyDescent="0.25">
      <c r="A737" s="2" t="str">
        <f t="shared" si="78"/>
        <v>669</v>
      </c>
      <c r="B737" s="3">
        <f t="shared" si="73"/>
        <v>11</v>
      </c>
      <c r="D737" s="74">
        <f t="shared" si="74"/>
        <v>669</v>
      </c>
      <c r="E737" s="74" t="str">
        <f t="shared" si="75"/>
        <v>669</v>
      </c>
      <c r="J737" s="64" t="str">
        <f t="shared" si="76"/>
        <v/>
      </c>
      <c r="N737" s="2" t="str">
        <f t="shared" si="77"/>
        <v/>
      </c>
    </row>
    <row r="738" spans="1:14" x14ac:dyDescent="0.25">
      <c r="A738" s="2" t="str">
        <f t="shared" si="78"/>
        <v>670</v>
      </c>
      <c r="B738" s="3">
        <f t="shared" si="73"/>
        <v>11</v>
      </c>
      <c r="D738" s="74">
        <f t="shared" si="74"/>
        <v>670</v>
      </c>
      <c r="E738" s="74" t="str">
        <f t="shared" si="75"/>
        <v>670</v>
      </c>
      <c r="J738" s="64" t="str">
        <f t="shared" si="76"/>
        <v/>
      </c>
      <c r="N738" s="2" t="str">
        <f t="shared" si="77"/>
        <v/>
      </c>
    </row>
    <row r="739" spans="1:14" x14ac:dyDescent="0.25">
      <c r="A739" s="2" t="str">
        <f t="shared" si="78"/>
        <v>671</v>
      </c>
      <c r="B739" s="3">
        <f t="shared" si="73"/>
        <v>11</v>
      </c>
      <c r="D739" s="74">
        <f t="shared" si="74"/>
        <v>671</v>
      </c>
      <c r="E739" s="74" t="str">
        <f t="shared" si="75"/>
        <v>671</v>
      </c>
      <c r="J739" s="64" t="str">
        <f t="shared" si="76"/>
        <v/>
      </c>
      <c r="N739" s="2" t="str">
        <f t="shared" si="77"/>
        <v/>
      </c>
    </row>
    <row r="740" spans="1:14" x14ac:dyDescent="0.25">
      <c r="A740" s="2" t="str">
        <f t="shared" si="78"/>
        <v>672</v>
      </c>
      <c r="B740" s="3">
        <f t="shared" si="73"/>
        <v>11</v>
      </c>
      <c r="D740" s="74">
        <f t="shared" si="74"/>
        <v>672</v>
      </c>
      <c r="E740" s="74" t="str">
        <f t="shared" si="75"/>
        <v>672</v>
      </c>
      <c r="J740" s="64" t="str">
        <f t="shared" si="76"/>
        <v/>
      </c>
      <c r="N740" s="2" t="str">
        <f t="shared" si="77"/>
        <v/>
      </c>
    </row>
    <row r="741" spans="1:14" x14ac:dyDescent="0.25">
      <c r="A741" s="2" t="str">
        <f t="shared" si="78"/>
        <v>673</v>
      </c>
      <c r="B741" s="3">
        <f t="shared" si="73"/>
        <v>11</v>
      </c>
      <c r="D741" s="74">
        <f t="shared" si="74"/>
        <v>673</v>
      </c>
      <c r="E741" s="74" t="str">
        <f t="shared" si="75"/>
        <v>673</v>
      </c>
      <c r="J741" s="64" t="str">
        <f t="shared" si="76"/>
        <v/>
      </c>
      <c r="N741" s="2" t="str">
        <f t="shared" si="77"/>
        <v/>
      </c>
    </row>
    <row r="742" spans="1:14" x14ac:dyDescent="0.25">
      <c r="A742" s="2" t="str">
        <f t="shared" si="78"/>
        <v>674</v>
      </c>
      <c r="B742" s="3">
        <f t="shared" si="73"/>
        <v>11</v>
      </c>
      <c r="D742" s="74">
        <f t="shared" si="74"/>
        <v>674</v>
      </c>
      <c r="E742" s="74" t="str">
        <f t="shared" si="75"/>
        <v>674</v>
      </c>
      <c r="J742" s="64" t="str">
        <f t="shared" si="76"/>
        <v/>
      </c>
      <c r="N742" s="2" t="str">
        <f t="shared" si="77"/>
        <v/>
      </c>
    </row>
    <row r="743" spans="1:14" x14ac:dyDescent="0.25">
      <c r="A743" s="2" t="str">
        <f t="shared" si="78"/>
        <v>675</v>
      </c>
      <c r="B743" s="3">
        <f t="shared" si="73"/>
        <v>11</v>
      </c>
      <c r="D743" s="74">
        <f t="shared" si="74"/>
        <v>675</v>
      </c>
      <c r="E743" s="74" t="str">
        <f t="shared" si="75"/>
        <v>675</v>
      </c>
      <c r="J743" s="64" t="str">
        <f t="shared" si="76"/>
        <v/>
      </c>
      <c r="N743" s="2" t="str">
        <f t="shared" si="77"/>
        <v/>
      </c>
    </row>
    <row r="744" spans="1:14" x14ac:dyDescent="0.25">
      <c r="A744" s="2" t="str">
        <f t="shared" si="78"/>
        <v>676</v>
      </c>
      <c r="B744" s="3">
        <f t="shared" si="73"/>
        <v>11</v>
      </c>
      <c r="D744" s="74">
        <f t="shared" si="74"/>
        <v>676</v>
      </c>
      <c r="E744" s="74" t="str">
        <f t="shared" si="75"/>
        <v>676</v>
      </c>
      <c r="J744" s="64" t="str">
        <f t="shared" si="76"/>
        <v/>
      </c>
      <c r="N744" s="2" t="str">
        <f t="shared" si="77"/>
        <v/>
      </c>
    </row>
    <row r="745" spans="1:14" x14ac:dyDescent="0.25">
      <c r="A745" s="2" t="str">
        <f t="shared" si="78"/>
        <v>677</v>
      </c>
      <c r="B745" s="3">
        <f t="shared" si="73"/>
        <v>11</v>
      </c>
      <c r="D745" s="74">
        <f t="shared" si="74"/>
        <v>677</v>
      </c>
      <c r="E745" s="74" t="str">
        <f t="shared" si="75"/>
        <v>677</v>
      </c>
      <c r="J745" s="64" t="str">
        <f t="shared" si="76"/>
        <v/>
      </c>
      <c r="N745" s="2" t="str">
        <f t="shared" si="77"/>
        <v/>
      </c>
    </row>
    <row r="746" spans="1:14" x14ac:dyDescent="0.25">
      <c r="A746" s="2" t="str">
        <f t="shared" si="78"/>
        <v>678</v>
      </c>
      <c r="B746" s="3">
        <f t="shared" si="73"/>
        <v>11</v>
      </c>
      <c r="D746" s="74">
        <f t="shared" si="74"/>
        <v>678</v>
      </c>
      <c r="E746" s="74" t="str">
        <f t="shared" si="75"/>
        <v>678</v>
      </c>
      <c r="J746" s="64" t="str">
        <f t="shared" si="76"/>
        <v/>
      </c>
      <c r="N746" s="2" t="str">
        <f t="shared" si="77"/>
        <v/>
      </c>
    </row>
    <row r="747" spans="1:14" x14ac:dyDescent="0.25">
      <c r="A747" s="2" t="str">
        <f t="shared" si="78"/>
        <v>679</v>
      </c>
      <c r="B747" s="3">
        <f t="shared" si="73"/>
        <v>11</v>
      </c>
      <c r="D747" s="74">
        <f t="shared" si="74"/>
        <v>679</v>
      </c>
      <c r="E747" s="74" t="str">
        <f t="shared" si="75"/>
        <v>679</v>
      </c>
      <c r="J747" s="64" t="str">
        <f t="shared" si="76"/>
        <v/>
      </c>
      <c r="N747" s="2" t="str">
        <f t="shared" si="77"/>
        <v/>
      </c>
    </row>
    <row r="748" spans="1:14" x14ac:dyDescent="0.25">
      <c r="A748" s="2" t="str">
        <f t="shared" si="78"/>
        <v>680</v>
      </c>
      <c r="B748" s="3">
        <f t="shared" si="73"/>
        <v>11</v>
      </c>
      <c r="D748" s="74">
        <f t="shared" si="74"/>
        <v>680</v>
      </c>
      <c r="E748" s="74" t="str">
        <f t="shared" si="75"/>
        <v>680</v>
      </c>
      <c r="J748" s="64" t="str">
        <f t="shared" si="76"/>
        <v/>
      </c>
      <c r="N748" s="2" t="str">
        <f t="shared" si="77"/>
        <v/>
      </c>
    </row>
    <row r="749" spans="1:14" x14ac:dyDescent="0.25">
      <c r="A749" s="2" t="str">
        <f t="shared" si="78"/>
        <v>681</v>
      </c>
      <c r="B749" s="3">
        <f t="shared" ref="B749:B812" si="79">IF(C749=C748,B748,B748+1)</f>
        <v>11</v>
      </c>
      <c r="D749" s="74">
        <f t="shared" si="74"/>
        <v>681</v>
      </c>
      <c r="E749" s="74" t="str">
        <f t="shared" si="75"/>
        <v>681</v>
      </c>
      <c r="J749" s="64" t="str">
        <f t="shared" si="76"/>
        <v/>
      </c>
      <c r="N749" s="2" t="str">
        <f t="shared" si="77"/>
        <v/>
      </c>
    </row>
    <row r="750" spans="1:14" x14ac:dyDescent="0.25">
      <c r="A750" s="2" t="str">
        <f t="shared" si="78"/>
        <v>682</v>
      </c>
      <c r="B750" s="3">
        <f t="shared" si="79"/>
        <v>11</v>
      </c>
      <c r="D750" s="74">
        <f t="shared" si="74"/>
        <v>682</v>
      </c>
      <c r="E750" s="74" t="str">
        <f t="shared" si="75"/>
        <v>682</v>
      </c>
      <c r="J750" s="64" t="str">
        <f t="shared" si="76"/>
        <v/>
      </c>
      <c r="N750" s="2" t="str">
        <f t="shared" si="77"/>
        <v/>
      </c>
    </row>
    <row r="751" spans="1:14" x14ac:dyDescent="0.25">
      <c r="A751" s="2" t="str">
        <f t="shared" si="78"/>
        <v>683</v>
      </c>
      <c r="B751" s="3">
        <f t="shared" si="79"/>
        <v>11</v>
      </c>
      <c r="D751" s="74">
        <f t="shared" si="74"/>
        <v>683</v>
      </c>
      <c r="E751" s="74" t="str">
        <f t="shared" si="75"/>
        <v>683</v>
      </c>
      <c r="J751" s="64" t="str">
        <f t="shared" si="76"/>
        <v/>
      </c>
      <c r="N751" s="2" t="str">
        <f t="shared" si="77"/>
        <v/>
      </c>
    </row>
    <row r="752" spans="1:14" x14ac:dyDescent="0.25">
      <c r="A752" s="2" t="str">
        <f t="shared" si="78"/>
        <v>684</v>
      </c>
      <c r="B752" s="3">
        <f t="shared" si="79"/>
        <v>11</v>
      </c>
      <c r="D752" s="74">
        <f t="shared" si="74"/>
        <v>684</v>
      </c>
      <c r="E752" s="74" t="str">
        <f t="shared" si="75"/>
        <v>684</v>
      </c>
      <c r="J752" s="64" t="str">
        <f t="shared" si="76"/>
        <v/>
      </c>
      <c r="N752" s="2" t="str">
        <f t="shared" si="77"/>
        <v/>
      </c>
    </row>
    <row r="753" spans="1:14" x14ac:dyDescent="0.25">
      <c r="A753" s="2" t="str">
        <f t="shared" si="78"/>
        <v>685</v>
      </c>
      <c r="B753" s="3">
        <f t="shared" si="79"/>
        <v>11</v>
      </c>
      <c r="D753" s="74">
        <f t="shared" si="74"/>
        <v>685</v>
      </c>
      <c r="E753" s="74" t="str">
        <f t="shared" si="75"/>
        <v>685</v>
      </c>
      <c r="J753" s="64" t="str">
        <f t="shared" si="76"/>
        <v/>
      </c>
      <c r="N753" s="2" t="str">
        <f t="shared" si="77"/>
        <v/>
      </c>
    </row>
    <row r="754" spans="1:14" x14ac:dyDescent="0.25">
      <c r="A754" s="2" t="str">
        <f t="shared" si="78"/>
        <v>686</v>
      </c>
      <c r="B754" s="3">
        <f t="shared" si="79"/>
        <v>11</v>
      </c>
      <c r="D754" s="74">
        <f t="shared" si="74"/>
        <v>686</v>
      </c>
      <c r="E754" s="74" t="str">
        <f t="shared" si="75"/>
        <v>686</v>
      </c>
      <c r="J754" s="64" t="str">
        <f t="shared" si="76"/>
        <v/>
      </c>
      <c r="N754" s="2" t="str">
        <f t="shared" si="77"/>
        <v/>
      </c>
    </row>
    <row r="755" spans="1:14" x14ac:dyDescent="0.25">
      <c r="A755" s="2" t="str">
        <f t="shared" si="78"/>
        <v>687</v>
      </c>
      <c r="B755" s="3">
        <f t="shared" si="79"/>
        <v>11</v>
      </c>
      <c r="D755" s="74">
        <f t="shared" si="74"/>
        <v>687</v>
      </c>
      <c r="E755" s="74" t="str">
        <f t="shared" si="75"/>
        <v>687</v>
      </c>
      <c r="J755" s="64" t="str">
        <f t="shared" si="76"/>
        <v/>
      </c>
      <c r="N755" s="2" t="str">
        <f t="shared" si="77"/>
        <v/>
      </c>
    </row>
    <row r="756" spans="1:14" x14ac:dyDescent="0.25">
      <c r="A756" s="2" t="str">
        <f t="shared" si="78"/>
        <v>688</v>
      </c>
      <c r="B756" s="3">
        <f t="shared" si="79"/>
        <v>11</v>
      </c>
      <c r="D756" s="74">
        <f t="shared" si="74"/>
        <v>688</v>
      </c>
      <c r="E756" s="74" t="str">
        <f t="shared" si="75"/>
        <v>688</v>
      </c>
      <c r="J756" s="64" t="str">
        <f t="shared" si="76"/>
        <v/>
      </c>
      <c r="N756" s="2" t="str">
        <f t="shared" si="77"/>
        <v/>
      </c>
    </row>
    <row r="757" spans="1:14" x14ac:dyDescent="0.25">
      <c r="A757" s="2" t="str">
        <f t="shared" si="78"/>
        <v>689</v>
      </c>
      <c r="B757" s="3">
        <f t="shared" si="79"/>
        <v>11</v>
      </c>
      <c r="D757" s="74">
        <f t="shared" si="74"/>
        <v>689</v>
      </c>
      <c r="E757" s="74" t="str">
        <f t="shared" si="75"/>
        <v>689</v>
      </c>
      <c r="J757" s="64" t="str">
        <f t="shared" si="76"/>
        <v/>
      </c>
      <c r="N757" s="2" t="str">
        <f t="shared" si="77"/>
        <v/>
      </c>
    </row>
    <row r="758" spans="1:14" x14ac:dyDescent="0.25">
      <c r="A758" s="2" t="str">
        <f t="shared" si="78"/>
        <v>690</v>
      </c>
      <c r="B758" s="3">
        <f t="shared" si="79"/>
        <v>11</v>
      </c>
      <c r="D758" s="74">
        <f t="shared" si="74"/>
        <v>690</v>
      </c>
      <c r="E758" s="74" t="str">
        <f t="shared" si="75"/>
        <v>690</v>
      </c>
      <c r="J758" s="64" t="str">
        <f t="shared" si="76"/>
        <v/>
      </c>
      <c r="N758" s="2" t="str">
        <f t="shared" si="77"/>
        <v/>
      </c>
    </row>
    <row r="759" spans="1:14" x14ac:dyDescent="0.25">
      <c r="A759" s="2" t="str">
        <f t="shared" si="78"/>
        <v>691</v>
      </c>
      <c r="B759" s="3">
        <f t="shared" si="79"/>
        <v>11</v>
      </c>
      <c r="D759" s="74">
        <f t="shared" si="74"/>
        <v>691</v>
      </c>
      <c r="E759" s="74" t="str">
        <f t="shared" si="75"/>
        <v>691</v>
      </c>
      <c r="J759" s="64" t="str">
        <f t="shared" si="76"/>
        <v/>
      </c>
      <c r="N759" s="2" t="str">
        <f t="shared" si="77"/>
        <v/>
      </c>
    </row>
    <row r="760" spans="1:14" x14ac:dyDescent="0.25">
      <c r="A760" s="2" t="str">
        <f t="shared" si="78"/>
        <v>692</v>
      </c>
      <c r="B760" s="3">
        <f t="shared" si="79"/>
        <v>11</v>
      </c>
      <c r="D760" s="74">
        <f t="shared" si="74"/>
        <v>692</v>
      </c>
      <c r="E760" s="74" t="str">
        <f t="shared" si="75"/>
        <v>692</v>
      </c>
      <c r="J760" s="64" t="str">
        <f t="shared" si="76"/>
        <v/>
      </c>
      <c r="N760" s="2" t="str">
        <f t="shared" si="77"/>
        <v/>
      </c>
    </row>
    <row r="761" spans="1:14" x14ac:dyDescent="0.25">
      <c r="A761" s="2" t="str">
        <f t="shared" si="78"/>
        <v>693</v>
      </c>
      <c r="B761" s="3">
        <f t="shared" si="79"/>
        <v>11</v>
      </c>
      <c r="D761" s="74">
        <f t="shared" si="74"/>
        <v>693</v>
      </c>
      <c r="E761" s="74" t="str">
        <f t="shared" si="75"/>
        <v>693</v>
      </c>
      <c r="J761" s="64" t="str">
        <f t="shared" si="76"/>
        <v/>
      </c>
      <c r="N761" s="2" t="str">
        <f t="shared" si="77"/>
        <v/>
      </c>
    </row>
    <row r="762" spans="1:14" x14ac:dyDescent="0.25">
      <c r="A762" s="2" t="str">
        <f t="shared" si="78"/>
        <v>694</v>
      </c>
      <c r="B762" s="3">
        <f t="shared" si="79"/>
        <v>11</v>
      </c>
      <c r="D762" s="74">
        <f t="shared" si="74"/>
        <v>694</v>
      </c>
      <c r="E762" s="74" t="str">
        <f t="shared" si="75"/>
        <v>694</v>
      </c>
      <c r="J762" s="64" t="str">
        <f t="shared" si="76"/>
        <v/>
      </c>
      <c r="N762" s="2" t="str">
        <f t="shared" si="77"/>
        <v/>
      </c>
    </row>
    <row r="763" spans="1:14" x14ac:dyDescent="0.25">
      <c r="A763" s="2" t="str">
        <f t="shared" si="78"/>
        <v>695</v>
      </c>
      <c r="B763" s="3">
        <f t="shared" si="79"/>
        <v>11</v>
      </c>
      <c r="D763" s="74">
        <f t="shared" si="74"/>
        <v>695</v>
      </c>
      <c r="E763" s="74" t="str">
        <f t="shared" si="75"/>
        <v>695</v>
      </c>
      <c r="J763" s="64" t="str">
        <f t="shared" si="76"/>
        <v/>
      </c>
      <c r="N763" s="2" t="str">
        <f t="shared" si="77"/>
        <v/>
      </c>
    </row>
    <row r="764" spans="1:14" x14ac:dyDescent="0.25">
      <c r="A764" s="2" t="str">
        <f t="shared" si="78"/>
        <v>696</v>
      </c>
      <c r="B764" s="3">
        <f t="shared" si="79"/>
        <v>11</v>
      </c>
      <c r="D764" s="74">
        <f t="shared" si="74"/>
        <v>696</v>
      </c>
      <c r="E764" s="74" t="str">
        <f t="shared" si="75"/>
        <v>696</v>
      </c>
      <c r="J764" s="64" t="str">
        <f t="shared" si="76"/>
        <v/>
      </c>
      <c r="N764" s="2" t="str">
        <f t="shared" si="77"/>
        <v/>
      </c>
    </row>
    <row r="765" spans="1:14" x14ac:dyDescent="0.25">
      <c r="A765" s="2" t="str">
        <f t="shared" si="78"/>
        <v>697</v>
      </c>
      <c r="B765" s="3">
        <f t="shared" si="79"/>
        <v>11</v>
      </c>
      <c r="D765" s="74">
        <f t="shared" si="74"/>
        <v>697</v>
      </c>
      <c r="E765" s="74" t="str">
        <f t="shared" si="75"/>
        <v>697</v>
      </c>
      <c r="J765" s="64" t="str">
        <f t="shared" si="76"/>
        <v/>
      </c>
      <c r="N765" s="2" t="str">
        <f t="shared" si="77"/>
        <v/>
      </c>
    </row>
    <row r="766" spans="1:14" x14ac:dyDescent="0.25">
      <c r="A766" s="2" t="str">
        <f t="shared" si="78"/>
        <v>698</v>
      </c>
      <c r="B766" s="3">
        <f t="shared" si="79"/>
        <v>11</v>
      </c>
      <c r="D766" s="74">
        <f t="shared" si="74"/>
        <v>698</v>
      </c>
      <c r="E766" s="74" t="str">
        <f t="shared" si="75"/>
        <v>698</v>
      </c>
      <c r="J766" s="64" t="str">
        <f t="shared" si="76"/>
        <v/>
      </c>
      <c r="N766" s="2" t="str">
        <f t="shared" si="77"/>
        <v/>
      </c>
    </row>
    <row r="767" spans="1:14" x14ac:dyDescent="0.25">
      <c r="A767" s="2" t="str">
        <f t="shared" si="78"/>
        <v>699</v>
      </c>
      <c r="B767" s="3">
        <f t="shared" si="79"/>
        <v>11</v>
      </c>
      <c r="D767" s="74">
        <f t="shared" si="74"/>
        <v>699</v>
      </c>
      <c r="E767" s="74" t="str">
        <f t="shared" si="75"/>
        <v>699</v>
      </c>
      <c r="J767" s="64" t="str">
        <f t="shared" si="76"/>
        <v/>
      </c>
      <c r="N767" s="2" t="str">
        <f t="shared" si="77"/>
        <v/>
      </c>
    </row>
    <row r="768" spans="1:14" x14ac:dyDescent="0.25">
      <c r="A768" s="2" t="str">
        <f t="shared" si="78"/>
        <v>700</v>
      </c>
      <c r="B768" s="3">
        <f t="shared" si="79"/>
        <v>11</v>
      </c>
      <c r="D768" s="74">
        <f t="shared" si="74"/>
        <v>700</v>
      </c>
      <c r="E768" s="74" t="str">
        <f t="shared" si="75"/>
        <v>700</v>
      </c>
      <c r="J768" s="64" t="str">
        <f t="shared" si="76"/>
        <v/>
      </c>
      <c r="N768" s="2" t="str">
        <f t="shared" si="77"/>
        <v/>
      </c>
    </row>
    <row r="769" spans="1:14" x14ac:dyDescent="0.25">
      <c r="A769" s="2" t="str">
        <f t="shared" si="78"/>
        <v>701</v>
      </c>
      <c r="B769" s="3">
        <f t="shared" si="79"/>
        <v>11</v>
      </c>
      <c r="D769" s="74">
        <f t="shared" si="74"/>
        <v>701</v>
      </c>
      <c r="E769" s="74" t="str">
        <f t="shared" si="75"/>
        <v>701</v>
      </c>
      <c r="J769" s="64" t="str">
        <f t="shared" si="76"/>
        <v/>
      </c>
      <c r="N769" s="2" t="str">
        <f t="shared" si="77"/>
        <v/>
      </c>
    </row>
    <row r="770" spans="1:14" x14ac:dyDescent="0.25">
      <c r="A770" s="2" t="str">
        <f t="shared" si="78"/>
        <v>702</v>
      </c>
      <c r="B770" s="3">
        <f t="shared" si="79"/>
        <v>11</v>
      </c>
      <c r="D770" s="74">
        <f t="shared" si="74"/>
        <v>702</v>
      </c>
      <c r="E770" s="74" t="str">
        <f t="shared" si="75"/>
        <v>702</v>
      </c>
      <c r="J770" s="64" t="str">
        <f t="shared" si="76"/>
        <v/>
      </c>
      <c r="N770" s="2" t="str">
        <f t="shared" si="77"/>
        <v/>
      </c>
    </row>
    <row r="771" spans="1:14" x14ac:dyDescent="0.25">
      <c r="A771" s="2" t="str">
        <f t="shared" si="78"/>
        <v>703</v>
      </c>
      <c r="B771" s="3">
        <f t="shared" si="79"/>
        <v>11</v>
      </c>
      <c r="D771" s="74">
        <f t="shared" si="74"/>
        <v>703</v>
      </c>
      <c r="E771" s="74" t="str">
        <f t="shared" si="75"/>
        <v>703</v>
      </c>
      <c r="J771" s="64" t="str">
        <f t="shared" si="76"/>
        <v/>
      </c>
      <c r="N771" s="2" t="str">
        <f t="shared" si="77"/>
        <v/>
      </c>
    </row>
    <row r="772" spans="1:14" x14ac:dyDescent="0.25">
      <c r="A772" s="2" t="str">
        <f t="shared" si="78"/>
        <v>704</v>
      </c>
      <c r="B772" s="3">
        <f t="shared" si="79"/>
        <v>11</v>
      </c>
      <c r="D772" s="74">
        <f t="shared" si="74"/>
        <v>704</v>
      </c>
      <c r="E772" s="74" t="str">
        <f t="shared" si="75"/>
        <v>704</v>
      </c>
      <c r="J772" s="64" t="str">
        <f t="shared" si="76"/>
        <v/>
      </c>
      <c r="N772" s="2" t="str">
        <f t="shared" si="77"/>
        <v/>
      </c>
    </row>
    <row r="773" spans="1:14" x14ac:dyDescent="0.25">
      <c r="A773" s="2" t="str">
        <f t="shared" si="78"/>
        <v>705</v>
      </c>
      <c r="B773" s="3">
        <f t="shared" si="79"/>
        <v>11</v>
      </c>
      <c r="D773" s="74">
        <f t="shared" ref="D773:D836" si="80">IF(C773=C772,D772+1,1)</f>
        <v>705</v>
      </c>
      <c r="E773" s="74" t="str">
        <f t="shared" ref="E773:E836" si="81">D773&amp;C773</f>
        <v>705</v>
      </c>
      <c r="J773" s="64" t="str">
        <f t="shared" si="76"/>
        <v/>
      </c>
      <c r="N773" s="2" t="str">
        <f t="shared" si="77"/>
        <v/>
      </c>
    </row>
    <row r="774" spans="1:14" x14ac:dyDescent="0.25">
      <c r="A774" s="2" t="str">
        <f t="shared" si="78"/>
        <v>706</v>
      </c>
      <c r="B774" s="3">
        <f t="shared" si="79"/>
        <v>11</v>
      </c>
      <c r="D774" s="74">
        <f t="shared" si="80"/>
        <v>706</v>
      </c>
      <c r="E774" s="74" t="str">
        <f t="shared" si="81"/>
        <v>706</v>
      </c>
      <c r="J774" s="64" t="str">
        <f t="shared" si="76"/>
        <v/>
      </c>
      <c r="N774" s="2" t="str">
        <f t="shared" si="77"/>
        <v/>
      </c>
    </row>
    <row r="775" spans="1:14" x14ac:dyDescent="0.25">
      <c r="A775" s="2" t="str">
        <f t="shared" si="78"/>
        <v>707</v>
      </c>
      <c r="B775" s="3">
        <f t="shared" si="79"/>
        <v>11</v>
      </c>
      <c r="D775" s="74">
        <f t="shared" si="80"/>
        <v>707</v>
      </c>
      <c r="E775" s="74" t="str">
        <f t="shared" si="81"/>
        <v>707</v>
      </c>
      <c r="J775" s="64" t="str">
        <f t="shared" si="76"/>
        <v/>
      </c>
      <c r="N775" s="2" t="str">
        <f t="shared" si="77"/>
        <v/>
      </c>
    </row>
    <row r="776" spans="1:14" x14ac:dyDescent="0.25">
      <c r="A776" s="2" t="str">
        <f t="shared" si="78"/>
        <v>708</v>
      </c>
      <c r="B776" s="3">
        <f t="shared" si="79"/>
        <v>11</v>
      </c>
      <c r="D776" s="74">
        <f t="shared" si="80"/>
        <v>708</v>
      </c>
      <c r="E776" s="74" t="str">
        <f t="shared" si="81"/>
        <v>708</v>
      </c>
      <c r="J776" s="64" t="str">
        <f t="shared" si="76"/>
        <v/>
      </c>
      <c r="N776" s="2" t="str">
        <f t="shared" si="77"/>
        <v/>
      </c>
    </row>
    <row r="777" spans="1:14" x14ac:dyDescent="0.25">
      <c r="A777" s="2" t="str">
        <f t="shared" si="78"/>
        <v>709</v>
      </c>
      <c r="B777" s="3">
        <f t="shared" si="79"/>
        <v>11</v>
      </c>
      <c r="D777" s="74">
        <f t="shared" si="80"/>
        <v>709</v>
      </c>
      <c r="E777" s="74" t="str">
        <f t="shared" si="81"/>
        <v>709</v>
      </c>
      <c r="J777" s="64" t="str">
        <f t="shared" si="76"/>
        <v/>
      </c>
      <c r="N777" s="2" t="str">
        <f t="shared" si="77"/>
        <v/>
      </c>
    </row>
    <row r="778" spans="1:14" x14ac:dyDescent="0.25">
      <c r="A778" s="2" t="str">
        <f t="shared" si="78"/>
        <v>710</v>
      </c>
      <c r="B778" s="3">
        <f t="shared" si="79"/>
        <v>11</v>
      </c>
      <c r="D778" s="74">
        <f t="shared" si="80"/>
        <v>710</v>
      </c>
      <c r="E778" s="74" t="str">
        <f t="shared" si="81"/>
        <v>710</v>
      </c>
      <c r="J778" s="64" t="str">
        <f t="shared" si="76"/>
        <v/>
      </c>
      <c r="N778" s="2" t="str">
        <f t="shared" si="77"/>
        <v/>
      </c>
    </row>
    <row r="779" spans="1:14" x14ac:dyDescent="0.25">
      <c r="A779" s="2" t="str">
        <f t="shared" si="78"/>
        <v>711</v>
      </c>
      <c r="B779" s="3">
        <f t="shared" si="79"/>
        <v>11</v>
      </c>
      <c r="D779" s="74">
        <f t="shared" si="80"/>
        <v>711</v>
      </c>
      <c r="E779" s="74" t="str">
        <f t="shared" si="81"/>
        <v>711</v>
      </c>
      <c r="J779" s="64" t="str">
        <f t="shared" ref="J779:J842" si="82">IF(AND(G779="",I779=""),"",IF(AND(G779="",I779&lt;&gt;""),I779,IF(I779="","",(I779/F779*G779))))</f>
        <v/>
      </c>
      <c r="N779" s="2" t="str">
        <f t="shared" ref="N779:N842" si="83">IF(H779="","",H779&amp;" :"&amp;" "&amp;IF(J779="","",ROUND(J779,1))&amp;" "&amp;K779)</f>
        <v/>
      </c>
    </row>
    <row r="780" spans="1:14" x14ac:dyDescent="0.25">
      <c r="A780" s="2" t="str">
        <f t="shared" ref="A780:A843" si="84">D780&amp;C780</f>
        <v>712</v>
      </c>
      <c r="B780" s="3">
        <f t="shared" si="79"/>
        <v>11</v>
      </c>
      <c r="D780" s="74">
        <f t="shared" si="80"/>
        <v>712</v>
      </c>
      <c r="E780" s="74" t="str">
        <f t="shared" si="81"/>
        <v>712</v>
      </c>
      <c r="J780" s="64" t="str">
        <f t="shared" si="82"/>
        <v/>
      </c>
      <c r="N780" s="2" t="str">
        <f t="shared" si="83"/>
        <v/>
      </c>
    </row>
    <row r="781" spans="1:14" x14ac:dyDescent="0.25">
      <c r="A781" s="2" t="str">
        <f t="shared" si="84"/>
        <v>713</v>
      </c>
      <c r="B781" s="3">
        <f t="shared" si="79"/>
        <v>11</v>
      </c>
      <c r="D781" s="74">
        <f t="shared" si="80"/>
        <v>713</v>
      </c>
      <c r="E781" s="74" t="str">
        <f t="shared" si="81"/>
        <v>713</v>
      </c>
      <c r="J781" s="64" t="str">
        <f t="shared" si="82"/>
        <v/>
      </c>
      <c r="N781" s="2" t="str">
        <f t="shared" si="83"/>
        <v/>
      </c>
    </row>
    <row r="782" spans="1:14" x14ac:dyDescent="0.25">
      <c r="A782" s="2" t="str">
        <f t="shared" si="84"/>
        <v>714</v>
      </c>
      <c r="B782" s="3">
        <f t="shared" si="79"/>
        <v>11</v>
      </c>
      <c r="D782" s="74">
        <f t="shared" si="80"/>
        <v>714</v>
      </c>
      <c r="E782" s="74" t="str">
        <f t="shared" si="81"/>
        <v>714</v>
      </c>
      <c r="J782" s="64" t="str">
        <f t="shared" si="82"/>
        <v/>
      </c>
      <c r="N782" s="2" t="str">
        <f t="shared" si="83"/>
        <v/>
      </c>
    </row>
    <row r="783" spans="1:14" x14ac:dyDescent="0.25">
      <c r="A783" s="2" t="str">
        <f t="shared" si="84"/>
        <v>715</v>
      </c>
      <c r="B783" s="3">
        <f t="shared" si="79"/>
        <v>11</v>
      </c>
      <c r="D783" s="74">
        <f t="shared" si="80"/>
        <v>715</v>
      </c>
      <c r="E783" s="74" t="str">
        <f t="shared" si="81"/>
        <v>715</v>
      </c>
      <c r="J783" s="64" t="str">
        <f t="shared" si="82"/>
        <v/>
      </c>
      <c r="N783" s="2" t="str">
        <f t="shared" si="83"/>
        <v/>
      </c>
    </row>
    <row r="784" spans="1:14" x14ac:dyDescent="0.25">
      <c r="A784" s="2" t="str">
        <f t="shared" si="84"/>
        <v>716</v>
      </c>
      <c r="B784" s="3">
        <f t="shared" si="79"/>
        <v>11</v>
      </c>
      <c r="D784" s="74">
        <f t="shared" si="80"/>
        <v>716</v>
      </c>
      <c r="E784" s="74" t="str">
        <f t="shared" si="81"/>
        <v>716</v>
      </c>
      <c r="J784" s="64" t="str">
        <f t="shared" si="82"/>
        <v/>
      </c>
      <c r="N784" s="2" t="str">
        <f t="shared" si="83"/>
        <v/>
      </c>
    </row>
    <row r="785" spans="1:14" x14ac:dyDescent="0.25">
      <c r="A785" s="2" t="str">
        <f t="shared" si="84"/>
        <v>717</v>
      </c>
      <c r="B785" s="3">
        <f t="shared" si="79"/>
        <v>11</v>
      </c>
      <c r="D785" s="74">
        <f t="shared" si="80"/>
        <v>717</v>
      </c>
      <c r="E785" s="74" t="str">
        <f t="shared" si="81"/>
        <v>717</v>
      </c>
      <c r="J785" s="64" t="str">
        <f t="shared" si="82"/>
        <v/>
      </c>
      <c r="N785" s="2" t="str">
        <f t="shared" si="83"/>
        <v/>
      </c>
    </row>
    <row r="786" spans="1:14" x14ac:dyDescent="0.25">
      <c r="A786" s="2" t="str">
        <f t="shared" si="84"/>
        <v>718</v>
      </c>
      <c r="B786" s="3">
        <f t="shared" si="79"/>
        <v>11</v>
      </c>
      <c r="D786" s="74">
        <f t="shared" si="80"/>
        <v>718</v>
      </c>
      <c r="E786" s="74" t="str">
        <f t="shared" si="81"/>
        <v>718</v>
      </c>
      <c r="J786" s="64" t="str">
        <f t="shared" si="82"/>
        <v/>
      </c>
      <c r="N786" s="2" t="str">
        <f t="shared" si="83"/>
        <v/>
      </c>
    </row>
    <row r="787" spans="1:14" x14ac:dyDescent="0.25">
      <c r="A787" s="2" t="str">
        <f t="shared" si="84"/>
        <v>719</v>
      </c>
      <c r="B787" s="3">
        <f t="shared" si="79"/>
        <v>11</v>
      </c>
      <c r="D787" s="74">
        <f t="shared" si="80"/>
        <v>719</v>
      </c>
      <c r="E787" s="74" t="str">
        <f t="shared" si="81"/>
        <v>719</v>
      </c>
      <c r="J787" s="64" t="str">
        <f t="shared" si="82"/>
        <v/>
      </c>
      <c r="N787" s="2" t="str">
        <f t="shared" si="83"/>
        <v/>
      </c>
    </row>
    <row r="788" spans="1:14" x14ac:dyDescent="0.25">
      <c r="A788" s="2" t="str">
        <f t="shared" si="84"/>
        <v>720</v>
      </c>
      <c r="B788" s="3">
        <f t="shared" si="79"/>
        <v>11</v>
      </c>
      <c r="D788" s="74">
        <f t="shared" si="80"/>
        <v>720</v>
      </c>
      <c r="E788" s="74" t="str">
        <f t="shared" si="81"/>
        <v>720</v>
      </c>
      <c r="J788" s="64" t="str">
        <f t="shared" si="82"/>
        <v/>
      </c>
      <c r="N788" s="2" t="str">
        <f t="shared" si="83"/>
        <v/>
      </c>
    </row>
    <row r="789" spans="1:14" x14ac:dyDescent="0.25">
      <c r="A789" s="2" t="str">
        <f t="shared" si="84"/>
        <v>721</v>
      </c>
      <c r="B789" s="3">
        <f t="shared" si="79"/>
        <v>11</v>
      </c>
      <c r="D789" s="74">
        <f t="shared" si="80"/>
        <v>721</v>
      </c>
      <c r="E789" s="74" t="str">
        <f t="shared" si="81"/>
        <v>721</v>
      </c>
      <c r="J789" s="64" t="str">
        <f t="shared" si="82"/>
        <v/>
      </c>
      <c r="N789" s="2" t="str">
        <f t="shared" si="83"/>
        <v/>
      </c>
    </row>
    <row r="790" spans="1:14" x14ac:dyDescent="0.25">
      <c r="A790" s="2" t="str">
        <f t="shared" si="84"/>
        <v>722</v>
      </c>
      <c r="B790" s="3">
        <f t="shared" si="79"/>
        <v>11</v>
      </c>
      <c r="D790" s="74">
        <f t="shared" si="80"/>
        <v>722</v>
      </c>
      <c r="E790" s="74" t="str">
        <f t="shared" si="81"/>
        <v>722</v>
      </c>
      <c r="J790" s="64" t="str">
        <f t="shared" si="82"/>
        <v/>
      </c>
      <c r="N790" s="2" t="str">
        <f t="shared" si="83"/>
        <v/>
      </c>
    </row>
    <row r="791" spans="1:14" x14ac:dyDescent="0.25">
      <c r="A791" s="2" t="str">
        <f t="shared" si="84"/>
        <v>723</v>
      </c>
      <c r="B791" s="3">
        <f t="shared" si="79"/>
        <v>11</v>
      </c>
      <c r="D791" s="74">
        <f t="shared" si="80"/>
        <v>723</v>
      </c>
      <c r="E791" s="74" t="str">
        <f t="shared" si="81"/>
        <v>723</v>
      </c>
      <c r="J791" s="64" t="str">
        <f t="shared" si="82"/>
        <v/>
      </c>
      <c r="N791" s="2" t="str">
        <f t="shared" si="83"/>
        <v/>
      </c>
    </row>
    <row r="792" spans="1:14" x14ac:dyDescent="0.25">
      <c r="A792" s="2" t="str">
        <f t="shared" si="84"/>
        <v>724</v>
      </c>
      <c r="B792" s="3">
        <f t="shared" si="79"/>
        <v>11</v>
      </c>
      <c r="D792" s="74">
        <f t="shared" si="80"/>
        <v>724</v>
      </c>
      <c r="E792" s="74" t="str">
        <f t="shared" si="81"/>
        <v>724</v>
      </c>
      <c r="J792" s="64" t="str">
        <f t="shared" si="82"/>
        <v/>
      </c>
      <c r="N792" s="2" t="str">
        <f t="shared" si="83"/>
        <v/>
      </c>
    </row>
    <row r="793" spans="1:14" x14ac:dyDescent="0.25">
      <c r="A793" s="2" t="str">
        <f t="shared" si="84"/>
        <v>725</v>
      </c>
      <c r="B793" s="3">
        <f t="shared" si="79"/>
        <v>11</v>
      </c>
      <c r="D793" s="74">
        <f t="shared" si="80"/>
        <v>725</v>
      </c>
      <c r="E793" s="74" t="str">
        <f t="shared" si="81"/>
        <v>725</v>
      </c>
      <c r="J793" s="64" t="str">
        <f t="shared" si="82"/>
        <v/>
      </c>
      <c r="N793" s="2" t="str">
        <f t="shared" si="83"/>
        <v/>
      </c>
    </row>
    <row r="794" spans="1:14" x14ac:dyDescent="0.25">
      <c r="A794" s="2" t="str">
        <f t="shared" si="84"/>
        <v>726</v>
      </c>
      <c r="B794" s="3">
        <f t="shared" si="79"/>
        <v>11</v>
      </c>
      <c r="D794" s="74">
        <f t="shared" si="80"/>
        <v>726</v>
      </c>
      <c r="E794" s="74" t="str">
        <f t="shared" si="81"/>
        <v>726</v>
      </c>
      <c r="J794" s="64" t="str">
        <f t="shared" si="82"/>
        <v/>
      </c>
      <c r="N794" s="2" t="str">
        <f t="shared" si="83"/>
        <v/>
      </c>
    </row>
    <row r="795" spans="1:14" x14ac:dyDescent="0.25">
      <c r="A795" s="2" t="str">
        <f t="shared" si="84"/>
        <v>727</v>
      </c>
      <c r="B795" s="3">
        <f t="shared" si="79"/>
        <v>11</v>
      </c>
      <c r="D795" s="74">
        <f t="shared" si="80"/>
        <v>727</v>
      </c>
      <c r="E795" s="74" t="str">
        <f t="shared" si="81"/>
        <v>727</v>
      </c>
      <c r="J795" s="64" t="str">
        <f t="shared" si="82"/>
        <v/>
      </c>
      <c r="N795" s="2" t="str">
        <f t="shared" si="83"/>
        <v/>
      </c>
    </row>
    <row r="796" spans="1:14" x14ac:dyDescent="0.25">
      <c r="A796" s="2" t="str">
        <f t="shared" si="84"/>
        <v>728</v>
      </c>
      <c r="B796" s="3">
        <f t="shared" si="79"/>
        <v>11</v>
      </c>
      <c r="D796" s="74">
        <f t="shared" si="80"/>
        <v>728</v>
      </c>
      <c r="E796" s="74" t="str">
        <f t="shared" si="81"/>
        <v>728</v>
      </c>
      <c r="J796" s="64" t="str">
        <f t="shared" si="82"/>
        <v/>
      </c>
      <c r="N796" s="2" t="str">
        <f t="shared" si="83"/>
        <v/>
      </c>
    </row>
    <row r="797" spans="1:14" x14ac:dyDescent="0.25">
      <c r="A797" s="2" t="str">
        <f t="shared" si="84"/>
        <v>729</v>
      </c>
      <c r="B797" s="3">
        <f t="shared" si="79"/>
        <v>11</v>
      </c>
      <c r="D797" s="74">
        <f t="shared" si="80"/>
        <v>729</v>
      </c>
      <c r="E797" s="74" t="str">
        <f t="shared" si="81"/>
        <v>729</v>
      </c>
      <c r="J797" s="64" t="str">
        <f t="shared" si="82"/>
        <v/>
      </c>
      <c r="N797" s="2" t="str">
        <f t="shared" si="83"/>
        <v/>
      </c>
    </row>
    <row r="798" spans="1:14" x14ac:dyDescent="0.25">
      <c r="A798" s="2" t="str">
        <f t="shared" si="84"/>
        <v>730</v>
      </c>
      <c r="B798" s="3">
        <f t="shared" si="79"/>
        <v>11</v>
      </c>
      <c r="D798" s="74">
        <f t="shared" si="80"/>
        <v>730</v>
      </c>
      <c r="E798" s="74" t="str">
        <f t="shared" si="81"/>
        <v>730</v>
      </c>
      <c r="J798" s="64" t="str">
        <f t="shared" si="82"/>
        <v/>
      </c>
      <c r="N798" s="2" t="str">
        <f t="shared" si="83"/>
        <v/>
      </c>
    </row>
    <row r="799" spans="1:14" x14ac:dyDescent="0.25">
      <c r="A799" s="2" t="str">
        <f t="shared" si="84"/>
        <v>731</v>
      </c>
      <c r="B799" s="3">
        <f t="shared" si="79"/>
        <v>11</v>
      </c>
      <c r="D799" s="74">
        <f t="shared" si="80"/>
        <v>731</v>
      </c>
      <c r="E799" s="74" t="str">
        <f t="shared" si="81"/>
        <v>731</v>
      </c>
      <c r="J799" s="64" t="str">
        <f t="shared" si="82"/>
        <v/>
      </c>
      <c r="N799" s="2" t="str">
        <f t="shared" si="83"/>
        <v/>
      </c>
    </row>
    <row r="800" spans="1:14" x14ac:dyDescent="0.25">
      <c r="A800" s="2" t="str">
        <f t="shared" si="84"/>
        <v>732</v>
      </c>
      <c r="B800" s="3">
        <f t="shared" si="79"/>
        <v>11</v>
      </c>
      <c r="D800" s="74">
        <f t="shared" si="80"/>
        <v>732</v>
      </c>
      <c r="E800" s="74" t="str">
        <f t="shared" si="81"/>
        <v>732</v>
      </c>
      <c r="J800" s="64" t="str">
        <f t="shared" si="82"/>
        <v/>
      </c>
      <c r="N800" s="2" t="str">
        <f t="shared" si="83"/>
        <v/>
      </c>
    </row>
    <row r="801" spans="1:14" x14ac:dyDescent="0.25">
      <c r="A801" s="2" t="str">
        <f t="shared" si="84"/>
        <v>733</v>
      </c>
      <c r="B801" s="3">
        <f t="shared" si="79"/>
        <v>11</v>
      </c>
      <c r="D801" s="74">
        <f t="shared" si="80"/>
        <v>733</v>
      </c>
      <c r="E801" s="74" t="str">
        <f t="shared" si="81"/>
        <v>733</v>
      </c>
      <c r="J801" s="64" t="str">
        <f t="shared" si="82"/>
        <v/>
      </c>
      <c r="N801" s="2" t="str">
        <f t="shared" si="83"/>
        <v/>
      </c>
    </row>
    <row r="802" spans="1:14" x14ac:dyDescent="0.25">
      <c r="A802" s="2" t="str">
        <f t="shared" si="84"/>
        <v>734</v>
      </c>
      <c r="B802" s="3">
        <f t="shared" si="79"/>
        <v>11</v>
      </c>
      <c r="D802" s="74">
        <f t="shared" si="80"/>
        <v>734</v>
      </c>
      <c r="E802" s="74" t="str">
        <f t="shared" si="81"/>
        <v>734</v>
      </c>
      <c r="J802" s="64" t="str">
        <f t="shared" si="82"/>
        <v/>
      </c>
      <c r="N802" s="2" t="str">
        <f t="shared" si="83"/>
        <v/>
      </c>
    </row>
    <row r="803" spans="1:14" x14ac:dyDescent="0.25">
      <c r="A803" s="2" t="str">
        <f t="shared" si="84"/>
        <v>735</v>
      </c>
      <c r="B803" s="3">
        <f t="shared" si="79"/>
        <v>11</v>
      </c>
      <c r="D803" s="74">
        <f t="shared" si="80"/>
        <v>735</v>
      </c>
      <c r="E803" s="74" t="str">
        <f t="shared" si="81"/>
        <v>735</v>
      </c>
      <c r="J803" s="64" t="str">
        <f t="shared" si="82"/>
        <v/>
      </c>
      <c r="N803" s="2" t="str">
        <f t="shared" si="83"/>
        <v/>
      </c>
    </row>
    <row r="804" spans="1:14" x14ac:dyDescent="0.25">
      <c r="A804" s="2" t="str">
        <f t="shared" si="84"/>
        <v>736</v>
      </c>
      <c r="B804" s="3">
        <f t="shared" si="79"/>
        <v>11</v>
      </c>
      <c r="D804" s="74">
        <f t="shared" si="80"/>
        <v>736</v>
      </c>
      <c r="E804" s="74" t="str">
        <f t="shared" si="81"/>
        <v>736</v>
      </c>
      <c r="J804" s="64" t="str">
        <f t="shared" si="82"/>
        <v/>
      </c>
      <c r="N804" s="2" t="str">
        <f t="shared" si="83"/>
        <v/>
      </c>
    </row>
    <row r="805" spans="1:14" x14ac:dyDescent="0.25">
      <c r="A805" s="2" t="str">
        <f t="shared" si="84"/>
        <v>737</v>
      </c>
      <c r="B805" s="3">
        <f t="shared" si="79"/>
        <v>11</v>
      </c>
      <c r="D805" s="74">
        <f t="shared" si="80"/>
        <v>737</v>
      </c>
      <c r="E805" s="74" t="str">
        <f t="shared" si="81"/>
        <v>737</v>
      </c>
      <c r="J805" s="64" t="str">
        <f t="shared" si="82"/>
        <v/>
      </c>
      <c r="N805" s="2" t="str">
        <f t="shared" si="83"/>
        <v/>
      </c>
    </row>
    <row r="806" spans="1:14" x14ac:dyDescent="0.25">
      <c r="A806" s="2" t="str">
        <f t="shared" si="84"/>
        <v>738</v>
      </c>
      <c r="B806" s="3">
        <f t="shared" si="79"/>
        <v>11</v>
      </c>
      <c r="D806" s="74">
        <f t="shared" si="80"/>
        <v>738</v>
      </c>
      <c r="E806" s="74" t="str">
        <f t="shared" si="81"/>
        <v>738</v>
      </c>
      <c r="J806" s="64" t="str">
        <f t="shared" si="82"/>
        <v/>
      </c>
      <c r="N806" s="2" t="str">
        <f t="shared" si="83"/>
        <v/>
      </c>
    </row>
    <row r="807" spans="1:14" x14ac:dyDescent="0.25">
      <c r="A807" s="2" t="str">
        <f t="shared" si="84"/>
        <v>739</v>
      </c>
      <c r="B807" s="3">
        <f t="shared" si="79"/>
        <v>11</v>
      </c>
      <c r="D807" s="74">
        <f t="shared" si="80"/>
        <v>739</v>
      </c>
      <c r="E807" s="74" t="str">
        <f t="shared" si="81"/>
        <v>739</v>
      </c>
      <c r="J807" s="64" t="str">
        <f t="shared" si="82"/>
        <v/>
      </c>
      <c r="N807" s="2" t="str">
        <f t="shared" si="83"/>
        <v/>
      </c>
    </row>
    <row r="808" spans="1:14" x14ac:dyDescent="0.25">
      <c r="A808" s="2" t="str">
        <f t="shared" si="84"/>
        <v>740</v>
      </c>
      <c r="B808" s="3">
        <f t="shared" si="79"/>
        <v>11</v>
      </c>
      <c r="D808" s="74">
        <f t="shared" si="80"/>
        <v>740</v>
      </c>
      <c r="E808" s="74" t="str">
        <f t="shared" si="81"/>
        <v>740</v>
      </c>
      <c r="J808" s="64" t="str">
        <f t="shared" si="82"/>
        <v/>
      </c>
      <c r="N808" s="2" t="str">
        <f t="shared" si="83"/>
        <v/>
      </c>
    </row>
    <row r="809" spans="1:14" x14ac:dyDescent="0.25">
      <c r="A809" s="2" t="str">
        <f t="shared" si="84"/>
        <v>741</v>
      </c>
      <c r="B809" s="3">
        <f t="shared" si="79"/>
        <v>11</v>
      </c>
      <c r="D809" s="74">
        <f t="shared" si="80"/>
        <v>741</v>
      </c>
      <c r="E809" s="74" t="str">
        <f t="shared" si="81"/>
        <v>741</v>
      </c>
      <c r="J809" s="64" t="str">
        <f t="shared" si="82"/>
        <v/>
      </c>
      <c r="N809" s="2" t="str">
        <f t="shared" si="83"/>
        <v/>
      </c>
    </row>
    <row r="810" spans="1:14" x14ac:dyDescent="0.25">
      <c r="A810" s="2" t="str">
        <f t="shared" si="84"/>
        <v>742</v>
      </c>
      <c r="B810" s="3">
        <f t="shared" si="79"/>
        <v>11</v>
      </c>
      <c r="D810" s="74">
        <f t="shared" si="80"/>
        <v>742</v>
      </c>
      <c r="E810" s="74" t="str">
        <f t="shared" si="81"/>
        <v>742</v>
      </c>
      <c r="J810" s="64" t="str">
        <f t="shared" si="82"/>
        <v/>
      </c>
      <c r="N810" s="2" t="str">
        <f t="shared" si="83"/>
        <v/>
      </c>
    </row>
    <row r="811" spans="1:14" x14ac:dyDescent="0.25">
      <c r="A811" s="2" t="str">
        <f t="shared" si="84"/>
        <v>743</v>
      </c>
      <c r="B811" s="3">
        <f t="shared" si="79"/>
        <v>11</v>
      </c>
      <c r="D811" s="74">
        <f t="shared" si="80"/>
        <v>743</v>
      </c>
      <c r="E811" s="74" t="str">
        <f t="shared" si="81"/>
        <v>743</v>
      </c>
      <c r="J811" s="64" t="str">
        <f t="shared" si="82"/>
        <v/>
      </c>
      <c r="N811" s="2" t="str">
        <f t="shared" si="83"/>
        <v/>
      </c>
    </row>
    <row r="812" spans="1:14" x14ac:dyDescent="0.25">
      <c r="A812" s="2" t="str">
        <f t="shared" si="84"/>
        <v>744</v>
      </c>
      <c r="B812" s="3">
        <f t="shared" si="79"/>
        <v>11</v>
      </c>
      <c r="D812" s="74">
        <f t="shared" si="80"/>
        <v>744</v>
      </c>
      <c r="E812" s="74" t="str">
        <f t="shared" si="81"/>
        <v>744</v>
      </c>
      <c r="J812" s="64" t="str">
        <f t="shared" si="82"/>
        <v/>
      </c>
      <c r="N812" s="2" t="str">
        <f t="shared" si="83"/>
        <v/>
      </c>
    </row>
    <row r="813" spans="1:14" x14ac:dyDescent="0.25">
      <c r="A813" s="2" t="str">
        <f t="shared" si="84"/>
        <v>745</v>
      </c>
      <c r="B813" s="3">
        <f t="shared" ref="B813:B876" si="85">IF(C813=C812,B812,B812+1)</f>
        <v>11</v>
      </c>
      <c r="D813" s="74">
        <f t="shared" si="80"/>
        <v>745</v>
      </c>
      <c r="E813" s="74" t="str">
        <f t="shared" si="81"/>
        <v>745</v>
      </c>
      <c r="J813" s="64" t="str">
        <f t="shared" si="82"/>
        <v/>
      </c>
      <c r="N813" s="2" t="str">
        <f t="shared" si="83"/>
        <v/>
      </c>
    </row>
    <row r="814" spans="1:14" x14ac:dyDescent="0.25">
      <c r="A814" s="2" t="str">
        <f t="shared" si="84"/>
        <v>746</v>
      </c>
      <c r="B814" s="3">
        <f t="shared" si="85"/>
        <v>11</v>
      </c>
      <c r="D814" s="74">
        <f t="shared" si="80"/>
        <v>746</v>
      </c>
      <c r="E814" s="74" t="str">
        <f t="shared" si="81"/>
        <v>746</v>
      </c>
      <c r="J814" s="64" t="str">
        <f t="shared" si="82"/>
        <v/>
      </c>
      <c r="N814" s="2" t="str">
        <f t="shared" si="83"/>
        <v/>
      </c>
    </row>
    <row r="815" spans="1:14" x14ac:dyDescent="0.25">
      <c r="A815" s="2" t="str">
        <f t="shared" si="84"/>
        <v>747</v>
      </c>
      <c r="B815" s="3">
        <f t="shared" si="85"/>
        <v>11</v>
      </c>
      <c r="D815" s="74">
        <f t="shared" si="80"/>
        <v>747</v>
      </c>
      <c r="E815" s="74" t="str">
        <f t="shared" si="81"/>
        <v>747</v>
      </c>
      <c r="J815" s="64" t="str">
        <f t="shared" si="82"/>
        <v/>
      </c>
      <c r="N815" s="2" t="str">
        <f t="shared" si="83"/>
        <v/>
      </c>
    </row>
    <row r="816" spans="1:14" x14ac:dyDescent="0.25">
      <c r="A816" s="2" t="str">
        <f t="shared" si="84"/>
        <v>748</v>
      </c>
      <c r="B816" s="3">
        <f t="shared" si="85"/>
        <v>11</v>
      </c>
      <c r="D816" s="74">
        <f t="shared" si="80"/>
        <v>748</v>
      </c>
      <c r="E816" s="74" t="str">
        <f t="shared" si="81"/>
        <v>748</v>
      </c>
      <c r="J816" s="64" t="str">
        <f t="shared" si="82"/>
        <v/>
      </c>
      <c r="N816" s="2" t="str">
        <f t="shared" si="83"/>
        <v/>
      </c>
    </row>
    <row r="817" spans="1:14" x14ac:dyDescent="0.25">
      <c r="A817" s="2" t="str">
        <f t="shared" si="84"/>
        <v>749</v>
      </c>
      <c r="B817" s="3">
        <f t="shared" si="85"/>
        <v>11</v>
      </c>
      <c r="D817" s="74">
        <f t="shared" si="80"/>
        <v>749</v>
      </c>
      <c r="E817" s="74" t="str">
        <f t="shared" si="81"/>
        <v>749</v>
      </c>
      <c r="J817" s="64" t="str">
        <f t="shared" si="82"/>
        <v/>
      </c>
      <c r="N817" s="2" t="str">
        <f t="shared" si="83"/>
        <v/>
      </c>
    </row>
    <row r="818" spans="1:14" x14ac:dyDescent="0.25">
      <c r="A818" s="2" t="str">
        <f t="shared" si="84"/>
        <v>750</v>
      </c>
      <c r="B818" s="3">
        <f t="shared" si="85"/>
        <v>11</v>
      </c>
      <c r="D818" s="74">
        <f t="shared" si="80"/>
        <v>750</v>
      </c>
      <c r="E818" s="74" t="str">
        <f t="shared" si="81"/>
        <v>750</v>
      </c>
      <c r="J818" s="64" t="str">
        <f t="shared" si="82"/>
        <v/>
      </c>
      <c r="N818" s="2" t="str">
        <f t="shared" si="83"/>
        <v/>
      </c>
    </row>
    <row r="819" spans="1:14" x14ac:dyDescent="0.25">
      <c r="A819" s="2" t="str">
        <f t="shared" si="84"/>
        <v>751</v>
      </c>
      <c r="B819" s="3">
        <f t="shared" si="85"/>
        <v>11</v>
      </c>
      <c r="D819" s="74">
        <f t="shared" si="80"/>
        <v>751</v>
      </c>
      <c r="E819" s="74" t="str">
        <f t="shared" si="81"/>
        <v>751</v>
      </c>
      <c r="J819" s="64" t="str">
        <f t="shared" si="82"/>
        <v/>
      </c>
      <c r="N819" s="2" t="str">
        <f t="shared" si="83"/>
        <v/>
      </c>
    </row>
    <row r="820" spans="1:14" x14ac:dyDescent="0.25">
      <c r="A820" s="2" t="str">
        <f t="shared" si="84"/>
        <v>752</v>
      </c>
      <c r="B820" s="3">
        <f t="shared" si="85"/>
        <v>11</v>
      </c>
      <c r="D820" s="74">
        <f t="shared" si="80"/>
        <v>752</v>
      </c>
      <c r="E820" s="74" t="str">
        <f t="shared" si="81"/>
        <v>752</v>
      </c>
      <c r="J820" s="64" t="str">
        <f t="shared" si="82"/>
        <v/>
      </c>
      <c r="N820" s="2" t="str">
        <f t="shared" si="83"/>
        <v/>
      </c>
    </row>
    <row r="821" spans="1:14" x14ac:dyDescent="0.25">
      <c r="A821" s="2" t="str">
        <f t="shared" si="84"/>
        <v>753</v>
      </c>
      <c r="B821" s="3">
        <f t="shared" si="85"/>
        <v>11</v>
      </c>
      <c r="D821" s="74">
        <f t="shared" si="80"/>
        <v>753</v>
      </c>
      <c r="E821" s="74" t="str">
        <f t="shared" si="81"/>
        <v>753</v>
      </c>
      <c r="J821" s="64" t="str">
        <f t="shared" si="82"/>
        <v/>
      </c>
      <c r="N821" s="2" t="str">
        <f t="shared" si="83"/>
        <v/>
      </c>
    </row>
    <row r="822" spans="1:14" x14ac:dyDescent="0.25">
      <c r="A822" s="2" t="str">
        <f t="shared" si="84"/>
        <v>754</v>
      </c>
      <c r="B822" s="3">
        <f t="shared" si="85"/>
        <v>11</v>
      </c>
      <c r="D822" s="74">
        <f t="shared" si="80"/>
        <v>754</v>
      </c>
      <c r="E822" s="74" t="str">
        <f t="shared" si="81"/>
        <v>754</v>
      </c>
      <c r="J822" s="64" t="str">
        <f t="shared" si="82"/>
        <v/>
      </c>
      <c r="N822" s="2" t="str">
        <f t="shared" si="83"/>
        <v/>
      </c>
    </row>
    <row r="823" spans="1:14" x14ac:dyDescent="0.25">
      <c r="A823" s="2" t="str">
        <f t="shared" si="84"/>
        <v>755</v>
      </c>
      <c r="B823" s="3">
        <f t="shared" si="85"/>
        <v>11</v>
      </c>
      <c r="D823" s="74">
        <f t="shared" si="80"/>
        <v>755</v>
      </c>
      <c r="E823" s="74" t="str">
        <f t="shared" si="81"/>
        <v>755</v>
      </c>
      <c r="J823" s="64" t="str">
        <f t="shared" si="82"/>
        <v/>
      </c>
      <c r="N823" s="2" t="str">
        <f t="shared" si="83"/>
        <v/>
      </c>
    </row>
    <row r="824" spans="1:14" x14ac:dyDescent="0.25">
      <c r="A824" s="2" t="str">
        <f t="shared" si="84"/>
        <v>756</v>
      </c>
      <c r="B824" s="3">
        <f t="shared" si="85"/>
        <v>11</v>
      </c>
      <c r="D824" s="74">
        <f t="shared" si="80"/>
        <v>756</v>
      </c>
      <c r="E824" s="74" t="str">
        <f t="shared" si="81"/>
        <v>756</v>
      </c>
      <c r="J824" s="64" t="str">
        <f t="shared" si="82"/>
        <v/>
      </c>
      <c r="N824" s="2" t="str">
        <f t="shared" si="83"/>
        <v/>
      </c>
    </row>
    <row r="825" spans="1:14" x14ac:dyDescent="0.25">
      <c r="A825" s="2" t="str">
        <f t="shared" si="84"/>
        <v>757</v>
      </c>
      <c r="B825" s="3">
        <f t="shared" si="85"/>
        <v>11</v>
      </c>
      <c r="D825" s="74">
        <f t="shared" si="80"/>
        <v>757</v>
      </c>
      <c r="E825" s="74" t="str">
        <f t="shared" si="81"/>
        <v>757</v>
      </c>
      <c r="J825" s="64" t="str">
        <f t="shared" si="82"/>
        <v/>
      </c>
      <c r="N825" s="2" t="str">
        <f t="shared" si="83"/>
        <v/>
      </c>
    </row>
    <row r="826" spans="1:14" x14ac:dyDescent="0.25">
      <c r="A826" s="2" t="str">
        <f t="shared" si="84"/>
        <v>758</v>
      </c>
      <c r="B826" s="3">
        <f t="shared" si="85"/>
        <v>11</v>
      </c>
      <c r="D826" s="74">
        <f t="shared" si="80"/>
        <v>758</v>
      </c>
      <c r="E826" s="74" t="str">
        <f t="shared" si="81"/>
        <v>758</v>
      </c>
      <c r="J826" s="64" t="str">
        <f t="shared" si="82"/>
        <v/>
      </c>
      <c r="N826" s="2" t="str">
        <f t="shared" si="83"/>
        <v/>
      </c>
    </row>
    <row r="827" spans="1:14" x14ac:dyDescent="0.25">
      <c r="A827" s="2" t="str">
        <f t="shared" si="84"/>
        <v>759</v>
      </c>
      <c r="B827" s="3">
        <f t="shared" si="85"/>
        <v>11</v>
      </c>
      <c r="D827" s="74">
        <f t="shared" si="80"/>
        <v>759</v>
      </c>
      <c r="E827" s="74" t="str">
        <f t="shared" si="81"/>
        <v>759</v>
      </c>
      <c r="J827" s="64" t="str">
        <f t="shared" si="82"/>
        <v/>
      </c>
      <c r="N827" s="2" t="str">
        <f t="shared" si="83"/>
        <v/>
      </c>
    </row>
    <row r="828" spans="1:14" x14ac:dyDescent="0.25">
      <c r="A828" s="2" t="str">
        <f t="shared" si="84"/>
        <v>760</v>
      </c>
      <c r="B828" s="3">
        <f t="shared" si="85"/>
        <v>11</v>
      </c>
      <c r="D828" s="74">
        <f t="shared" si="80"/>
        <v>760</v>
      </c>
      <c r="E828" s="74" t="str">
        <f t="shared" si="81"/>
        <v>760</v>
      </c>
      <c r="J828" s="64" t="str">
        <f t="shared" si="82"/>
        <v/>
      </c>
      <c r="N828" s="2" t="str">
        <f t="shared" si="83"/>
        <v/>
      </c>
    </row>
    <row r="829" spans="1:14" x14ac:dyDescent="0.25">
      <c r="A829" s="2" t="str">
        <f t="shared" si="84"/>
        <v>761</v>
      </c>
      <c r="B829" s="3">
        <f t="shared" si="85"/>
        <v>11</v>
      </c>
      <c r="D829" s="74">
        <f t="shared" si="80"/>
        <v>761</v>
      </c>
      <c r="E829" s="74" t="str">
        <f t="shared" si="81"/>
        <v>761</v>
      </c>
      <c r="J829" s="64" t="str">
        <f t="shared" si="82"/>
        <v/>
      </c>
      <c r="N829" s="2" t="str">
        <f t="shared" si="83"/>
        <v/>
      </c>
    </row>
    <row r="830" spans="1:14" x14ac:dyDescent="0.25">
      <c r="A830" s="2" t="str">
        <f t="shared" si="84"/>
        <v>762</v>
      </c>
      <c r="B830" s="3">
        <f t="shared" si="85"/>
        <v>11</v>
      </c>
      <c r="D830" s="74">
        <f t="shared" si="80"/>
        <v>762</v>
      </c>
      <c r="E830" s="74" t="str">
        <f t="shared" si="81"/>
        <v>762</v>
      </c>
      <c r="J830" s="64" t="str">
        <f t="shared" si="82"/>
        <v/>
      </c>
      <c r="N830" s="2" t="str">
        <f t="shared" si="83"/>
        <v/>
      </c>
    </row>
    <row r="831" spans="1:14" x14ac:dyDescent="0.25">
      <c r="A831" s="2" t="str">
        <f t="shared" si="84"/>
        <v>763</v>
      </c>
      <c r="B831" s="3">
        <f t="shared" si="85"/>
        <v>11</v>
      </c>
      <c r="D831" s="74">
        <f t="shared" si="80"/>
        <v>763</v>
      </c>
      <c r="E831" s="74" t="str">
        <f t="shared" si="81"/>
        <v>763</v>
      </c>
      <c r="J831" s="64" t="str">
        <f t="shared" si="82"/>
        <v/>
      </c>
      <c r="N831" s="2" t="str">
        <f t="shared" si="83"/>
        <v/>
      </c>
    </row>
    <row r="832" spans="1:14" x14ac:dyDescent="0.25">
      <c r="A832" s="2" t="str">
        <f t="shared" si="84"/>
        <v>764</v>
      </c>
      <c r="B832" s="3">
        <f t="shared" si="85"/>
        <v>11</v>
      </c>
      <c r="D832" s="74">
        <f t="shared" si="80"/>
        <v>764</v>
      </c>
      <c r="E832" s="74" t="str">
        <f t="shared" si="81"/>
        <v>764</v>
      </c>
      <c r="J832" s="64" t="str">
        <f t="shared" si="82"/>
        <v/>
      </c>
      <c r="N832" s="2" t="str">
        <f t="shared" si="83"/>
        <v/>
      </c>
    </row>
    <row r="833" spans="1:14" x14ac:dyDescent="0.25">
      <c r="A833" s="2" t="str">
        <f t="shared" si="84"/>
        <v>765</v>
      </c>
      <c r="B833" s="3">
        <f t="shared" si="85"/>
        <v>11</v>
      </c>
      <c r="D833" s="74">
        <f t="shared" si="80"/>
        <v>765</v>
      </c>
      <c r="E833" s="74" t="str">
        <f t="shared" si="81"/>
        <v>765</v>
      </c>
      <c r="J833" s="64" t="str">
        <f t="shared" si="82"/>
        <v/>
      </c>
      <c r="N833" s="2" t="str">
        <f t="shared" si="83"/>
        <v/>
      </c>
    </row>
    <row r="834" spans="1:14" x14ac:dyDescent="0.25">
      <c r="A834" s="2" t="str">
        <f t="shared" si="84"/>
        <v>766</v>
      </c>
      <c r="B834" s="3">
        <f t="shared" si="85"/>
        <v>11</v>
      </c>
      <c r="D834" s="74">
        <f t="shared" si="80"/>
        <v>766</v>
      </c>
      <c r="E834" s="74" t="str">
        <f t="shared" si="81"/>
        <v>766</v>
      </c>
      <c r="J834" s="64" t="str">
        <f t="shared" si="82"/>
        <v/>
      </c>
      <c r="N834" s="2" t="str">
        <f t="shared" si="83"/>
        <v/>
      </c>
    </row>
    <row r="835" spans="1:14" x14ac:dyDescent="0.25">
      <c r="A835" s="2" t="str">
        <f t="shared" si="84"/>
        <v>767</v>
      </c>
      <c r="B835" s="3">
        <f t="shared" si="85"/>
        <v>11</v>
      </c>
      <c r="D835" s="74">
        <f t="shared" si="80"/>
        <v>767</v>
      </c>
      <c r="E835" s="74" t="str">
        <f t="shared" si="81"/>
        <v>767</v>
      </c>
      <c r="J835" s="64" t="str">
        <f t="shared" si="82"/>
        <v/>
      </c>
      <c r="N835" s="2" t="str">
        <f t="shared" si="83"/>
        <v/>
      </c>
    </row>
    <row r="836" spans="1:14" x14ac:dyDescent="0.25">
      <c r="A836" s="2" t="str">
        <f t="shared" si="84"/>
        <v>768</v>
      </c>
      <c r="B836" s="3">
        <f t="shared" si="85"/>
        <v>11</v>
      </c>
      <c r="D836" s="74">
        <f t="shared" si="80"/>
        <v>768</v>
      </c>
      <c r="E836" s="74" t="str">
        <f t="shared" si="81"/>
        <v>768</v>
      </c>
      <c r="J836" s="64" t="str">
        <f t="shared" si="82"/>
        <v/>
      </c>
      <c r="N836" s="2" t="str">
        <f t="shared" si="83"/>
        <v/>
      </c>
    </row>
    <row r="837" spans="1:14" x14ac:dyDescent="0.25">
      <c r="A837" s="2" t="str">
        <f t="shared" si="84"/>
        <v>769</v>
      </c>
      <c r="B837" s="3">
        <f t="shared" si="85"/>
        <v>11</v>
      </c>
      <c r="D837" s="74">
        <f t="shared" ref="D837:D900" si="86">IF(C837=C836,D836+1,1)</f>
        <v>769</v>
      </c>
      <c r="E837" s="74" t="str">
        <f t="shared" ref="E837:E900" si="87">D837&amp;C837</f>
        <v>769</v>
      </c>
      <c r="J837" s="64" t="str">
        <f t="shared" si="82"/>
        <v/>
      </c>
      <c r="N837" s="2" t="str">
        <f t="shared" si="83"/>
        <v/>
      </c>
    </row>
    <row r="838" spans="1:14" x14ac:dyDescent="0.25">
      <c r="A838" s="2" t="str">
        <f t="shared" si="84"/>
        <v>770</v>
      </c>
      <c r="B838" s="3">
        <f t="shared" si="85"/>
        <v>11</v>
      </c>
      <c r="D838" s="74">
        <f t="shared" si="86"/>
        <v>770</v>
      </c>
      <c r="E838" s="74" t="str">
        <f t="shared" si="87"/>
        <v>770</v>
      </c>
      <c r="J838" s="64" t="str">
        <f t="shared" si="82"/>
        <v/>
      </c>
      <c r="N838" s="2" t="str">
        <f t="shared" si="83"/>
        <v/>
      </c>
    </row>
    <row r="839" spans="1:14" x14ac:dyDescent="0.25">
      <c r="A839" s="2" t="str">
        <f t="shared" si="84"/>
        <v>771</v>
      </c>
      <c r="B839" s="3">
        <f t="shared" si="85"/>
        <v>11</v>
      </c>
      <c r="D839" s="74">
        <f t="shared" si="86"/>
        <v>771</v>
      </c>
      <c r="E839" s="74" t="str">
        <f t="shared" si="87"/>
        <v>771</v>
      </c>
      <c r="J839" s="64" t="str">
        <f t="shared" si="82"/>
        <v/>
      </c>
      <c r="N839" s="2" t="str">
        <f t="shared" si="83"/>
        <v/>
      </c>
    </row>
    <row r="840" spans="1:14" x14ac:dyDescent="0.25">
      <c r="A840" s="2" t="str">
        <f t="shared" si="84"/>
        <v>772</v>
      </c>
      <c r="B840" s="3">
        <f t="shared" si="85"/>
        <v>11</v>
      </c>
      <c r="D840" s="74">
        <f t="shared" si="86"/>
        <v>772</v>
      </c>
      <c r="E840" s="74" t="str">
        <f t="shared" si="87"/>
        <v>772</v>
      </c>
      <c r="J840" s="64" t="str">
        <f t="shared" si="82"/>
        <v/>
      </c>
      <c r="N840" s="2" t="str">
        <f t="shared" si="83"/>
        <v/>
      </c>
    </row>
    <row r="841" spans="1:14" x14ac:dyDescent="0.25">
      <c r="A841" s="2" t="str">
        <f t="shared" si="84"/>
        <v>773</v>
      </c>
      <c r="B841" s="3">
        <f t="shared" si="85"/>
        <v>11</v>
      </c>
      <c r="D841" s="74">
        <f t="shared" si="86"/>
        <v>773</v>
      </c>
      <c r="E841" s="74" t="str">
        <f t="shared" si="87"/>
        <v>773</v>
      </c>
      <c r="J841" s="64" t="str">
        <f t="shared" si="82"/>
        <v/>
      </c>
      <c r="N841" s="2" t="str">
        <f t="shared" si="83"/>
        <v/>
      </c>
    </row>
    <row r="842" spans="1:14" x14ac:dyDescent="0.25">
      <c r="A842" s="2" t="str">
        <f t="shared" si="84"/>
        <v>774</v>
      </c>
      <c r="B842" s="3">
        <f t="shared" si="85"/>
        <v>11</v>
      </c>
      <c r="D842" s="74">
        <f t="shared" si="86"/>
        <v>774</v>
      </c>
      <c r="E842" s="74" t="str">
        <f t="shared" si="87"/>
        <v>774</v>
      </c>
      <c r="J842" s="64" t="str">
        <f t="shared" si="82"/>
        <v/>
      </c>
      <c r="N842" s="2" t="str">
        <f t="shared" si="83"/>
        <v/>
      </c>
    </row>
    <row r="843" spans="1:14" x14ac:dyDescent="0.25">
      <c r="A843" s="2" t="str">
        <f t="shared" si="84"/>
        <v>775</v>
      </c>
      <c r="B843" s="3">
        <f t="shared" si="85"/>
        <v>11</v>
      </c>
      <c r="D843" s="74">
        <f t="shared" si="86"/>
        <v>775</v>
      </c>
      <c r="E843" s="74" t="str">
        <f t="shared" si="87"/>
        <v>775</v>
      </c>
      <c r="J843" s="64" t="str">
        <f t="shared" ref="J843:J906" si="88">IF(AND(G843="",I843=""),"",IF(AND(G843="",I843&lt;&gt;""),I843,IF(I843="","",(I843/F843*G843))))</f>
        <v/>
      </c>
      <c r="N843" s="2" t="str">
        <f t="shared" ref="N843:N906" si="89">IF(H843="","",H843&amp;" :"&amp;" "&amp;IF(J843="","",ROUND(J843,1))&amp;" "&amp;K843)</f>
        <v/>
      </c>
    </row>
    <row r="844" spans="1:14" x14ac:dyDescent="0.25">
      <c r="A844" s="2" t="str">
        <f t="shared" ref="A844:A907" si="90">D844&amp;C844</f>
        <v>776</v>
      </c>
      <c r="B844" s="3">
        <f t="shared" si="85"/>
        <v>11</v>
      </c>
      <c r="D844" s="74">
        <f t="shared" si="86"/>
        <v>776</v>
      </c>
      <c r="E844" s="74" t="str">
        <f t="shared" si="87"/>
        <v>776</v>
      </c>
      <c r="J844" s="64" t="str">
        <f t="shared" si="88"/>
        <v/>
      </c>
      <c r="N844" s="2" t="str">
        <f t="shared" si="89"/>
        <v/>
      </c>
    </row>
    <row r="845" spans="1:14" x14ac:dyDescent="0.25">
      <c r="A845" s="2" t="str">
        <f t="shared" si="90"/>
        <v>777</v>
      </c>
      <c r="B845" s="3">
        <f t="shared" si="85"/>
        <v>11</v>
      </c>
      <c r="D845" s="74">
        <f t="shared" si="86"/>
        <v>777</v>
      </c>
      <c r="E845" s="74" t="str">
        <f t="shared" si="87"/>
        <v>777</v>
      </c>
      <c r="J845" s="64" t="str">
        <f t="shared" si="88"/>
        <v/>
      </c>
      <c r="N845" s="2" t="str">
        <f t="shared" si="89"/>
        <v/>
      </c>
    </row>
    <row r="846" spans="1:14" x14ac:dyDescent="0.25">
      <c r="A846" s="2" t="str">
        <f t="shared" si="90"/>
        <v>778</v>
      </c>
      <c r="B846" s="3">
        <f t="shared" si="85"/>
        <v>11</v>
      </c>
      <c r="D846" s="74">
        <f t="shared" si="86"/>
        <v>778</v>
      </c>
      <c r="E846" s="74" t="str">
        <f t="shared" si="87"/>
        <v>778</v>
      </c>
      <c r="J846" s="64" t="str">
        <f t="shared" si="88"/>
        <v/>
      </c>
      <c r="N846" s="2" t="str">
        <f t="shared" si="89"/>
        <v/>
      </c>
    </row>
    <row r="847" spans="1:14" x14ac:dyDescent="0.25">
      <c r="A847" s="2" t="str">
        <f t="shared" si="90"/>
        <v>779</v>
      </c>
      <c r="B847" s="3">
        <f t="shared" si="85"/>
        <v>11</v>
      </c>
      <c r="D847" s="74">
        <f t="shared" si="86"/>
        <v>779</v>
      </c>
      <c r="E847" s="74" t="str">
        <f t="shared" si="87"/>
        <v>779</v>
      </c>
      <c r="J847" s="64" t="str">
        <f t="shared" si="88"/>
        <v/>
      </c>
      <c r="N847" s="2" t="str">
        <f t="shared" si="89"/>
        <v/>
      </c>
    </row>
    <row r="848" spans="1:14" x14ac:dyDescent="0.25">
      <c r="A848" s="2" t="str">
        <f t="shared" si="90"/>
        <v>780</v>
      </c>
      <c r="B848" s="3">
        <f t="shared" si="85"/>
        <v>11</v>
      </c>
      <c r="D848" s="74">
        <f t="shared" si="86"/>
        <v>780</v>
      </c>
      <c r="E848" s="74" t="str">
        <f t="shared" si="87"/>
        <v>780</v>
      </c>
      <c r="J848" s="64" t="str">
        <f t="shared" si="88"/>
        <v/>
      </c>
      <c r="N848" s="2" t="str">
        <f t="shared" si="89"/>
        <v/>
      </c>
    </row>
    <row r="849" spans="1:14" x14ac:dyDescent="0.25">
      <c r="A849" s="2" t="str">
        <f t="shared" si="90"/>
        <v>781</v>
      </c>
      <c r="B849" s="3">
        <f t="shared" si="85"/>
        <v>11</v>
      </c>
      <c r="D849" s="74">
        <f t="shared" si="86"/>
        <v>781</v>
      </c>
      <c r="E849" s="74" t="str">
        <f t="shared" si="87"/>
        <v>781</v>
      </c>
      <c r="J849" s="64" t="str">
        <f t="shared" si="88"/>
        <v/>
      </c>
      <c r="N849" s="2" t="str">
        <f t="shared" si="89"/>
        <v/>
      </c>
    </row>
    <row r="850" spans="1:14" x14ac:dyDescent="0.25">
      <c r="A850" s="2" t="str">
        <f t="shared" si="90"/>
        <v>782</v>
      </c>
      <c r="B850" s="3">
        <f t="shared" si="85"/>
        <v>11</v>
      </c>
      <c r="D850" s="74">
        <f t="shared" si="86"/>
        <v>782</v>
      </c>
      <c r="E850" s="74" t="str">
        <f t="shared" si="87"/>
        <v>782</v>
      </c>
      <c r="J850" s="64" t="str">
        <f t="shared" si="88"/>
        <v/>
      </c>
      <c r="N850" s="2" t="str">
        <f t="shared" si="89"/>
        <v/>
      </c>
    </row>
    <row r="851" spans="1:14" x14ac:dyDescent="0.25">
      <c r="A851" s="2" t="str">
        <f t="shared" si="90"/>
        <v>783</v>
      </c>
      <c r="B851" s="3">
        <f t="shared" si="85"/>
        <v>11</v>
      </c>
      <c r="D851" s="74">
        <f t="shared" si="86"/>
        <v>783</v>
      </c>
      <c r="E851" s="74" t="str">
        <f t="shared" si="87"/>
        <v>783</v>
      </c>
      <c r="J851" s="64" t="str">
        <f t="shared" si="88"/>
        <v/>
      </c>
      <c r="N851" s="2" t="str">
        <f t="shared" si="89"/>
        <v/>
      </c>
    </row>
    <row r="852" spans="1:14" x14ac:dyDescent="0.25">
      <c r="A852" s="2" t="str">
        <f t="shared" si="90"/>
        <v>784</v>
      </c>
      <c r="B852" s="3">
        <f t="shared" si="85"/>
        <v>11</v>
      </c>
      <c r="D852" s="74">
        <f t="shared" si="86"/>
        <v>784</v>
      </c>
      <c r="E852" s="74" t="str">
        <f t="shared" si="87"/>
        <v>784</v>
      </c>
      <c r="J852" s="64" t="str">
        <f t="shared" si="88"/>
        <v/>
      </c>
      <c r="N852" s="2" t="str">
        <f t="shared" si="89"/>
        <v/>
      </c>
    </row>
    <row r="853" spans="1:14" x14ac:dyDescent="0.25">
      <c r="A853" s="2" t="str">
        <f t="shared" si="90"/>
        <v>785</v>
      </c>
      <c r="B853" s="3">
        <f t="shared" si="85"/>
        <v>11</v>
      </c>
      <c r="D853" s="74">
        <f t="shared" si="86"/>
        <v>785</v>
      </c>
      <c r="E853" s="74" t="str">
        <f t="shared" si="87"/>
        <v>785</v>
      </c>
      <c r="J853" s="64" t="str">
        <f t="shared" si="88"/>
        <v/>
      </c>
      <c r="N853" s="2" t="str">
        <f t="shared" si="89"/>
        <v/>
      </c>
    </row>
    <row r="854" spans="1:14" x14ac:dyDescent="0.25">
      <c r="A854" s="2" t="str">
        <f t="shared" si="90"/>
        <v>786</v>
      </c>
      <c r="B854" s="3">
        <f t="shared" si="85"/>
        <v>11</v>
      </c>
      <c r="D854" s="74">
        <f t="shared" si="86"/>
        <v>786</v>
      </c>
      <c r="E854" s="74" t="str">
        <f t="shared" si="87"/>
        <v>786</v>
      </c>
      <c r="J854" s="64" t="str">
        <f t="shared" si="88"/>
        <v/>
      </c>
      <c r="N854" s="2" t="str">
        <f t="shared" si="89"/>
        <v/>
      </c>
    </row>
    <row r="855" spans="1:14" x14ac:dyDescent="0.25">
      <c r="A855" s="2" t="str">
        <f t="shared" si="90"/>
        <v>787</v>
      </c>
      <c r="B855" s="3">
        <f t="shared" si="85"/>
        <v>11</v>
      </c>
      <c r="D855" s="74">
        <f t="shared" si="86"/>
        <v>787</v>
      </c>
      <c r="E855" s="74" t="str">
        <f t="shared" si="87"/>
        <v>787</v>
      </c>
      <c r="J855" s="64" t="str">
        <f t="shared" si="88"/>
        <v/>
      </c>
      <c r="N855" s="2" t="str">
        <f t="shared" si="89"/>
        <v/>
      </c>
    </row>
    <row r="856" spans="1:14" x14ac:dyDescent="0.25">
      <c r="A856" s="2" t="str">
        <f t="shared" si="90"/>
        <v>788</v>
      </c>
      <c r="B856" s="3">
        <f t="shared" si="85"/>
        <v>11</v>
      </c>
      <c r="D856" s="74">
        <f t="shared" si="86"/>
        <v>788</v>
      </c>
      <c r="E856" s="74" t="str">
        <f t="shared" si="87"/>
        <v>788</v>
      </c>
      <c r="J856" s="64" t="str">
        <f t="shared" si="88"/>
        <v/>
      </c>
      <c r="N856" s="2" t="str">
        <f t="shared" si="89"/>
        <v/>
      </c>
    </row>
    <row r="857" spans="1:14" x14ac:dyDescent="0.25">
      <c r="A857" s="2" t="str">
        <f t="shared" si="90"/>
        <v>789</v>
      </c>
      <c r="B857" s="3">
        <f t="shared" si="85"/>
        <v>11</v>
      </c>
      <c r="D857" s="74">
        <f t="shared" si="86"/>
        <v>789</v>
      </c>
      <c r="E857" s="74" t="str">
        <f t="shared" si="87"/>
        <v>789</v>
      </c>
      <c r="J857" s="64" t="str">
        <f t="shared" si="88"/>
        <v/>
      </c>
      <c r="N857" s="2" t="str">
        <f t="shared" si="89"/>
        <v/>
      </c>
    </row>
    <row r="858" spans="1:14" x14ac:dyDescent="0.25">
      <c r="A858" s="2" t="str">
        <f t="shared" si="90"/>
        <v>790</v>
      </c>
      <c r="B858" s="3">
        <f t="shared" si="85"/>
        <v>11</v>
      </c>
      <c r="D858" s="74">
        <f t="shared" si="86"/>
        <v>790</v>
      </c>
      <c r="E858" s="74" t="str">
        <f t="shared" si="87"/>
        <v>790</v>
      </c>
      <c r="J858" s="64" t="str">
        <f t="shared" si="88"/>
        <v/>
      </c>
      <c r="N858" s="2" t="str">
        <f t="shared" si="89"/>
        <v/>
      </c>
    </row>
    <row r="859" spans="1:14" x14ac:dyDescent="0.25">
      <c r="A859" s="2" t="str">
        <f t="shared" si="90"/>
        <v>791</v>
      </c>
      <c r="B859" s="3">
        <f t="shared" si="85"/>
        <v>11</v>
      </c>
      <c r="D859" s="74">
        <f t="shared" si="86"/>
        <v>791</v>
      </c>
      <c r="E859" s="74" t="str">
        <f t="shared" si="87"/>
        <v>791</v>
      </c>
      <c r="J859" s="64" t="str">
        <f t="shared" si="88"/>
        <v/>
      </c>
      <c r="N859" s="2" t="str">
        <f t="shared" si="89"/>
        <v/>
      </c>
    </row>
    <row r="860" spans="1:14" x14ac:dyDescent="0.25">
      <c r="A860" s="2" t="str">
        <f t="shared" si="90"/>
        <v>792</v>
      </c>
      <c r="B860" s="3">
        <f t="shared" si="85"/>
        <v>11</v>
      </c>
      <c r="D860" s="74">
        <f t="shared" si="86"/>
        <v>792</v>
      </c>
      <c r="E860" s="74" t="str">
        <f t="shared" si="87"/>
        <v>792</v>
      </c>
      <c r="J860" s="64" t="str">
        <f t="shared" si="88"/>
        <v/>
      </c>
      <c r="N860" s="2" t="str">
        <f t="shared" si="89"/>
        <v/>
      </c>
    </row>
    <row r="861" spans="1:14" x14ac:dyDescent="0.25">
      <c r="A861" s="2" t="str">
        <f t="shared" si="90"/>
        <v>793</v>
      </c>
      <c r="B861" s="3">
        <f t="shared" si="85"/>
        <v>11</v>
      </c>
      <c r="D861" s="74">
        <f t="shared" si="86"/>
        <v>793</v>
      </c>
      <c r="E861" s="74" t="str">
        <f t="shared" si="87"/>
        <v>793</v>
      </c>
      <c r="J861" s="64" t="str">
        <f t="shared" si="88"/>
        <v/>
      </c>
      <c r="N861" s="2" t="str">
        <f t="shared" si="89"/>
        <v/>
      </c>
    </row>
    <row r="862" spans="1:14" x14ac:dyDescent="0.25">
      <c r="A862" s="2" t="str">
        <f t="shared" si="90"/>
        <v>794</v>
      </c>
      <c r="B862" s="3">
        <f t="shared" si="85"/>
        <v>11</v>
      </c>
      <c r="D862" s="74">
        <f t="shared" si="86"/>
        <v>794</v>
      </c>
      <c r="E862" s="74" t="str">
        <f t="shared" si="87"/>
        <v>794</v>
      </c>
      <c r="J862" s="64" t="str">
        <f t="shared" si="88"/>
        <v/>
      </c>
      <c r="N862" s="2" t="str">
        <f t="shared" si="89"/>
        <v/>
      </c>
    </row>
    <row r="863" spans="1:14" x14ac:dyDescent="0.25">
      <c r="A863" s="2" t="str">
        <f t="shared" si="90"/>
        <v>795</v>
      </c>
      <c r="B863" s="3">
        <f t="shared" si="85"/>
        <v>11</v>
      </c>
      <c r="D863" s="74">
        <f t="shared" si="86"/>
        <v>795</v>
      </c>
      <c r="E863" s="74" t="str">
        <f t="shared" si="87"/>
        <v>795</v>
      </c>
      <c r="J863" s="64" t="str">
        <f t="shared" si="88"/>
        <v/>
      </c>
      <c r="N863" s="2" t="str">
        <f t="shared" si="89"/>
        <v/>
      </c>
    </row>
    <row r="864" spans="1:14" x14ac:dyDescent="0.25">
      <c r="A864" s="2" t="str">
        <f t="shared" si="90"/>
        <v>796</v>
      </c>
      <c r="B864" s="3">
        <f t="shared" si="85"/>
        <v>11</v>
      </c>
      <c r="D864" s="74">
        <f t="shared" si="86"/>
        <v>796</v>
      </c>
      <c r="E864" s="74" t="str">
        <f t="shared" si="87"/>
        <v>796</v>
      </c>
      <c r="J864" s="64" t="str">
        <f t="shared" si="88"/>
        <v/>
      </c>
      <c r="N864" s="2" t="str">
        <f t="shared" si="89"/>
        <v/>
      </c>
    </row>
    <row r="865" spans="1:14" x14ac:dyDescent="0.25">
      <c r="A865" s="2" t="str">
        <f t="shared" si="90"/>
        <v>797</v>
      </c>
      <c r="B865" s="3">
        <f t="shared" si="85"/>
        <v>11</v>
      </c>
      <c r="D865" s="74">
        <f t="shared" si="86"/>
        <v>797</v>
      </c>
      <c r="E865" s="74" t="str">
        <f t="shared" si="87"/>
        <v>797</v>
      </c>
      <c r="J865" s="64" t="str">
        <f t="shared" si="88"/>
        <v/>
      </c>
      <c r="N865" s="2" t="str">
        <f t="shared" si="89"/>
        <v/>
      </c>
    </row>
    <row r="866" spans="1:14" x14ac:dyDescent="0.25">
      <c r="A866" s="2" t="str">
        <f t="shared" si="90"/>
        <v>798</v>
      </c>
      <c r="B866" s="3">
        <f t="shared" si="85"/>
        <v>11</v>
      </c>
      <c r="D866" s="74">
        <f t="shared" si="86"/>
        <v>798</v>
      </c>
      <c r="E866" s="74" t="str">
        <f t="shared" si="87"/>
        <v>798</v>
      </c>
      <c r="J866" s="64" t="str">
        <f t="shared" si="88"/>
        <v/>
      </c>
      <c r="N866" s="2" t="str">
        <f t="shared" si="89"/>
        <v/>
      </c>
    </row>
    <row r="867" spans="1:14" x14ac:dyDescent="0.25">
      <c r="A867" s="2" t="str">
        <f t="shared" si="90"/>
        <v>799</v>
      </c>
      <c r="B867" s="3">
        <f t="shared" si="85"/>
        <v>11</v>
      </c>
      <c r="D867" s="74">
        <f t="shared" si="86"/>
        <v>799</v>
      </c>
      <c r="E867" s="74" t="str">
        <f t="shared" si="87"/>
        <v>799</v>
      </c>
      <c r="J867" s="64" t="str">
        <f t="shared" si="88"/>
        <v/>
      </c>
      <c r="N867" s="2" t="str">
        <f t="shared" si="89"/>
        <v/>
      </c>
    </row>
    <row r="868" spans="1:14" x14ac:dyDescent="0.25">
      <c r="A868" s="2" t="str">
        <f t="shared" si="90"/>
        <v>800</v>
      </c>
      <c r="B868" s="3">
        <f t="shared" si="85"/>
        <v>11</v>
      </c>
      <c r="D868" s="74">
        <f t="shared" si="86"/>
        <v>800</v>
      </c>
      <c r="E868" s="74" t="str">
        <f t="shared" si="87"/>
        <v>800</v>
      </c>
      <c r="J868" s="64" t="str">
        <f t="shared" si="88"/>
        <v/>
      </c>
      <c r="N868" s="2" t="str">
        <f t="shared" si="89"/>
        <v/>
      </c>
    </row>
    <row r="869" spans="1:14" x14ac:dyDescent="0.25">
      <c r="A869" s="2" t="str">
        <f t="shared" si="90"/>
        <v>801</v>
      </c>
      <c r="B869" s="3">
        <f t="shared" si="85"/>
        <v>11</v>
      </c>
      <c r="D869" s="74">
        <f t="shared" si="86"/>
        <v>801</v>
      </c>
      <c r="E869" s="74" t="str">
        <f t="shared" si="87"/>
        <v>801</v>
      </c>
      <c r="J869" s="64" t="str">
        <f t="shared" si="88"/>
        <v/>
      </c>
      <c r="N869" s="2" t="str">
        <f t="shared" si="89"/>
        <v/>
      </c>
    </row>
    <row r="870" spans="1:14" x14ac:dyDescent="0.25">
      <c r="A870" s="2" t="str">
        <f t="shared" si="90"/>
        <v>802</v>
      </c>
      <c r="B870" s="3">
        <f t="shared" si="85"/>
        <v>11</v>
      </c>
      <c r="D870" s="74">
        <f t="shared" si="86"/>
        <v>802</v>
      </c>
      <c r="E870" s="74" t="str">
        <f t="shared" si="87"/>
        <v>802</v>
      </c>
      <c r="J870" s="64" t="str">
        <f t="shared" si="88"/>
        <v/>
      </c>
      <c r="N870" s="2" t="str">
        <f t="shared" si="89"/>
        <v/>
      </c>
    </row>
    <row r="871" spans="1:14" x14ac:dyDescent="0.25">
      <c r="A871" s="2" t="str">
        <f t="shared" si="90"/>
        <v>803</v>
      </c>
      <c r="B871" s="3">
        <f t="shared" si="85"/>
        <v>11</v>
      </c>
      <c r="D871" s="74">
        <f t="shared" si="86"/>
        <v>803</v>
      </c>
      <c r="E871" s="74" t="str">
        <f t="shared" si="87"/>
        <v>803</v>
      </c>
      <c r="J871" s="64" t="str">
        <f t="shared" si="88"/>
        <v/>
      </c>
      <c r="N871" s="2" t="str">
        <f t="shared" si="89"/>
        <v/>
      </c>
    </row>
    <row r="872" spans="1:14" x14ac:dyDescent="0.25">
      <c r="A872" s="2" t="str">
        <f t="shared" si="90"/>
        <v>804</v>
      </c>
      <c r="B872" s="3">
        <f t="shared" si="85"/>
        <v>11</v>
      </c>
      <c r="D872" s="74">
        <f t="shared" si="86"/>
        <v>804</v>
      </c>
      <c r="E872" s="74" t="str">
        <f t="shared" si="87"/>
        <v>804</v>
      </c>
      <c r="J872" s="64" t="str">
        <f t="shared" si="88"/>
        <v/>
      </c>
      <c r="N872" s="2" t="str">
        <f t="shared" si="89"/>
        <v/>
      </c>
    </row>
    <row r="873" spans="1:14" x14ac:dyDescent="0.25">
      <c r="A873" s="2" t="str">
        <f t="shared" si="90"/>
        <v>805</v>
      </c>
      <c r="B873" s="3">
        <f t="shared" si="85"/>
        <v>11</v>
      </c>
      <c r="D873" s="74">
        <f t="shared" si="86"/>
        <v>805</v>
      </c>
      <c r="E873" s="74" t="str">
        <f t="shared" si="87"/>
        <v>805</v>
      </c>
      <c r="J873" s="64" t="str">
        <f t="shared" si="88"/>
        <v/>
      </c>
      <c r="N873" s="2" t="str">
        <f t="shared" si="89"/>
        <v/>
      </c>
    </row>
    <row r="874" spans="1:14" x14ac:dyDescent="0.25">
      <c r="A874" s="2" t="str">
        <f t="shared" si="90"/>
        <v>806</v>
      </c>
      <c r="B874" s="3">
        <f t="shared" si="85"/>
        <v>11</v>
      </c>
      <c r="D874" s="74">
        <f t="shared" si="86"/>
        <v>806</v>
      </c>
      <c r="E874" s="74" t="str">
        <f t="shared" si="87"/>
        <v>806</v>
      </c>
      <c r="J874" s="64" t="str">
        <f t="shared" si="88"/>
        <v/>
      </c>
      <c r="N874" s="2" t="str">
        <f t="shared" si="89"/>
        <v/>
      </c>
    </row>
    <row r="875" spans="1:14" x14ac:dyDescent="0.25">
      <c r="A875" s="2" t="str">
        <f t="shared" si="90"/>
        <v>807</v>
      </c>
      <c r="B875" s="3">
        <f t="shared" si="85"/>
        <v>11</v>
      </c>
      <c r="D875" s="74">
        <f t="shared" si="86"/>
        <v>807</v>
      </c>
      <c r="E875" s="74" t="str">
        <f t="shared" si="87"/>
        <v>807</v>
      </c>
      <c r="J875" s="64" t="str">
        <f t="shared" si="88"/>
        <v/>
      </c>
      <c r="N875" s="2" t="str">
        <f t="shared" si="89"/>
        <v/>
      </c>
    </row>
    <row r="876" spans="1:14" x14ac:dyDescent="0.25">
      <c r="A876" s="2" t="str">
        <f t="shared" si="90"/>
        <v>808</v>
      </c>
      <c r="B876" s="3">
        <f t="shared" si="85"/>
        <v>11</v>
      </c>
      <c r="D876" s="74">
        <f t="shared" si="86"/>
        <v>808</v>
      </c>
      <c r="E876" s="74" t="str">
        <f t="shared" si="87"/>
        <v>808</v>
      </c>
      <c r="J876" s="64" t="str">
        <f t="shared" si="88"/>
        <v/>
      </c>
      <c r="N876" s="2" t="str">
        <f t="shared" si="89"/>
        <v/>
      </c>
    </row>
    <row r="877" spans="1:14" x14ac:dyDescent="0.25">
      <c r="A877" s="2" t="str">
        <f t="shared" si="90"/>
        <v>809</v>
      </c>
      <c r="B877" s="3">
        <f t="shared" ref="B877:B940" si="91">IF(C877=C876,B876,B876+1)</f>
        <v>11</v>
      </c>
      <c r="D877" s="74">
        <f t="shared" si="86"/>
        <v>809</v>
      </c>
      <c r="E877" s="74" t="str">
        <f t="shared" si="87"/>
        <v>809</v>
      </c>
      <c r="J877" s="64" t="str">
        <f t="shared" si="88"/>
        <v/>
      </c>
      <c r="N877" s="2" t="str">
        <f t="shared" si="89"/>
        <v/>
      </c>
    </row>
    <row r="878" spans="1:14" x14ac:dyDescent="0.25">
      <c r="A878" s="2" t="str">
        <f t="shared" si="90"/>
        <v>810</v>
      </c>
      <c r="B878" s="3">
        <f t="shared" si="91"/>
        <v>11</v>
      </c>
      <c r="D878" s="74">
        <f t="shared" si="86"/>
        <v>810</v>
      </c>
      <c r="E878" s="74" t="str">
        <f t="shared" si="87"/>
        <v>810</v>
      </c>
      <c r="J878" s="64" t="str">
        <f t="shared" si="88"/>
        <v/>
      </c>
      <c r="N878" s="2" t="str">
        <f t="shared" si="89"/>
        <v/>
      </c>
    </row>
    <row r="879" spans="1:14" x14ac:dyDescent="0.25">
      <c r="A879" s="2" t="str">
        <f t="shared" si="90"/>
        <v>811</v>
      </c>
      <c r="B879" s="3">
        <f t="shared" si="91"/>
        <v>11</v>
      </c>
      <c r="D879" s="74">
        <f t="shared" si="86"/>
        <v>811</v>
      </c>
      <c r="E879" s="74" t="str">
        <f t="shared" si="87"/>
        <v>811</v>
      </c>
      <c r="J879" s="64" t="str">
        <f t="shared" si="88"/>
        <v/>
      </c>
      <c r="N879" s="2" t="str">
        <f t="shared" si="89"/>
        <v/>
      </c>
    </row>
    <row r="880" spans="1:14" x14ac:dyDescent="0.25">
      <c r="A880" s="2" t="str">
        <f t="shared" si="90"/>
        <v>812</v>
      </c>
      <c r="B880" s="3">
        <f t="shared" si="91"/>
        <v>11</v>
      </c>
      <c r="D880" s="74">
        <f t="shared" si="86"/>
        <v>812</v>
      </c>
      <c r="E880" s="74" t="str">
        <f t="shared" si="87"/>
        <v>812</v>
      </c>
      <c r="J880" s="64" t="str">
        <f t="shared" si="88"/>
        <v/>
      </c>
      <c r="N880" s="2" t="str">
        <f t="shared" si="89"/>
        <v/>
      </c>
    </row>
    <row r="881" spans="1:14" x14ac:dyDescent="0.25">
      <c r="A881" s="2" t="str">
        <f t="shared" si="90"/>
        <v>813</v>
      </c>
      <c r="B881" s="3">
        <f t="shared" si="91"/>
        <v>11</v>
      </c>
      <c r="D881" s="74">
        <f t="shared" si="86"/>
        <v>813</v>
      </c>
      <c r="E881" s="74" t="str">
        <f t="shared" si="87"/>
        <v>813</v>
      </c>
      <c r="J881" s="64" t="str">
        <f t="shared" si="88"/>
        <v/>
      </c>
      <c r="N881" s="2" t="str">
        <f t="shared" si="89"/>
        <v/>
      </c>
    </row>
    <row r="882" spans="1:14" x14ac:dyDescent="0.25">
      <c r="A882" s="2" t="str">
        <f t="shared" si="90"/>
        <v>814</v>
      </c>
      <c r="B882" s="3">
        <f t="shared" si="91"/>
        <v>11</v>
      </c>
      <c r="D882" s="74">
        <f t="shared" si="86"/>
        <v>814</v>
      </c>
      <c r="E882" s="74" t="str">
        <f t="shared" si="87"/>
        <v>814</v>
      </c>
      <c r="J882" s="64" t="str">
        <f t="shared" si="88"/>
        <v/>
      </c>
      <c r="N882" s="2" t="str">
        <f t="shared" si="89"/>
        <v/>
      </c>
    </row>
    <row r="883" spans="1:14" x14ac:dyDescent="0.25">
      <c r="A883" s="2" t="str">
        <f t="shared" si="90"/>
        <v>815</v>
      </c>
      <c r="B883" s="3">
        <f t="shared" si="91"/>
        <v>11</v>
      </c>
      <c r="D883" s="74">
        <f t="shared" si="86"/>
        <v>815</v>
      </c>
      <c r="E883" s="74" t="str">
        <f t="shared" si="87"/>
        <v>815</v>
      </c>
      <c r="J883" s="64" t="str">
        <f t="shared" si="88"/>
        <v/>
      </c>
      <c r="N883" s="2" t="str">
        <f t="shared" si="89"/>
        <v/>
      </c>
    </row>
    <row r="884" spans="1:14" x14ac:dyDescent="0.25">
      <c r="A884" s="2" t="str">
        <f t="shared" si="90"/>
        <v>816</v>
      </c>
      <c r="B884" s="3">
        <f t="shared" si="91"/>
        <v>11</v>
      </c>
      <c r="D884" s="74">
        <f t="shared" si="86"/>
        <v>816</v>
      </c>
      <c r="E884" s="74" t="str">
        <f t="shared" si="87"/>
        <v>816</v>
      </c>
      <c r="J884" s="64" t="str">
        <f t="shared" si="88"/>
        <v/>
      </c>
      <c r="N884" s="2" t="str">
        <f t="shared" si="89"/>
        <v/>
      </c>
    </row>
    <row r="885" spans="1:14" x14ac:dyDescent="0.25">
      <c r="A885" s="2" t="str">
        <f t="shared" si="90"/>
        <v>817</v>
      </c>
      <c r="B885" s="3">
        <f t="shared" si="91"/>
        <v>11</v>
      </c>
      <c r="D885" s="74">
        <f t="shared" si="86"/>
        <v>817</v>
      </c>
      <c r="E885" s="74" t="str">
        <f t="shared" si="87"/>
        <v>817</v>
      </c>
      <c r="J885" s="64" t="str">
        <f t="shared" si="88"/>
        <v/>
      </c>
      <c r="N885" s="2" t="str">
        <f t="shared" si="89"/>
        <v/>
      </c>
    </row>
    <row r="886" spans="1:14" x14ac:dyDescent="0.25">
      <c r="A886" s="2" t="str">
        <f t="shared" si="90"/>
        <v>818</v>
      </c>
      <c r="B886" s="3">
        <f t="shared" si="91"/>
        <v>11</v>
      </c>
      <c r="D886" s="74">
        <f t="shared" si="86"/>
        <v>818</v>
      </c>
      <c r="E886" s="74" t="str">
        <f t="shared" si="87"/>
        <v>818</v>
      </c>
      <c r="J886" s="64" t="str">
        <f t="shared" si="88"/>
        <v/>
      </c>
      <c r="N886" s="2" t="str">
        <f t="shared" si="89"/>
        <v/>
      </c>
    </row>
    <row r="887" spans="1:14" x14ac:dyDescent="0.25">
      <c r="A887" s="2" t="str">
        <f t="shared" si="90"/>
        <v>819</v>
      </c>
      <c r="B887" s="3">
        <f t="shared" si="91"/>
        <v>11</v>
      </c>
      <c r="D887" s="74">
        <f t="shared" si="86"/>
        <v>819</v>
      </c>
      <c r="E887" s="74" t="str">
        <f t="shared" si="87"/>
        <v>819</v>
      </c>
      <c r="J887" s="64" t="str">
        <f t="shared" si="88"/>
        <v/>
      </c>
      <c r="N887" s="2" t="str">
        <f t="shared" si="89"/>
        <v/>
      </c>
    </row>
    <row r="888" spans="1:14" x14ac:dyDescent="0.25">
      <c r="A888" s="2" t="str">
        <f t="shared" si="90"/>
        <v>820</v>
      </c>
      <c r="B888" s="3">
        <f t="shared" si="91"/>
        <v>11</v>
      </c>
      <c r="D888" s="74">
        <f t="shared" si="86"/>
        <v>820</v>
      </c>
      <c r="E888" s="74" t="str">
        <f t="shared" si="87"/>
        <v>820</v>
      </c>
      <c r="J888" s="64" t="str">
        <f t="shared" si="88"/>
        <v/>
      </c>
      <c r="N888" s="2" t="str">
        <f t="shared" si="89"/>
        <v/>
      </c>
    </row>
    <row r="889" spans="1:14" x14ac:dyDescent="0.25">
      <c r="A889" s="2" t="str">
        <f t="shared" si="90"/>
        <v>821</v>
      </c>
      <c r="B889" s="3">
        <f t="shared" si="91"/>
        <v>11</v>
      </c>
      <c r="D889" s="74">
        <f t="shared" si="86"/>
        <v>821</v>
      </c>
      <c r="E889" s="74" t="str">
        <f t="shared" si="87"/>
        <v>821</v>
      </c>
      <c r="J889" s="64" t="str">
        <f t="shared" si="88"/>
        <v/>
      </c>
      <c r="N889" s="2" t="str">
        <f t="shared" si="89"/>
        <v/>
      </c>
    </row>
    <row r="890" spans="1:14" x14ac:dyDescent="0.25">
      <c r="A890" s="2" t="str">
        <f t="shared" si="90"/>
        <v>822</v>
      </c>
      <c r="B890" s="3">
        <f t="shared" si="91"/>
        <v>11</v>
      </c>
      <c r="D890" s="74">
        <f t="shared" si="86"/>
        <v>822</v>
      </c>
      <c r="E890" s="74" t="str">
        <f t="shared" si="87"/>
        <v>822</v>
      </c>
      <c r="J890" s="64" t="str">
        <f t="shared" si="88"/>
        <v/>
      </c>
      <c r="N890" s="2" t="str">
        <f t="shared" si="89"/>
        <v/>
      </c>
    </row>
    <row r="891" spans="1:14" x14ac:dyDescent="0.25">
      <c r="A891" s="2" t="str">
        <f t="shared" si="90"/>
        <v>823</v>
      </c>
      <c r="B891" s="3">
        <f t="shared" si="91"/>
        <v>11</v>
      </c>
      <c r="D891" s="74">
        <f t="shared" si="86"/>
        <v>823</v>
      </c>
      <c r="E891" s="74" t="str">
        <f t="shared" si="87"/>
        <v>823</v>
      </c>
      <c r="J891" s="64" t="str">
        <f t="shared" si="88"/>
        <v/>
      </c>
      <c r="N891" s="2" t="str">
        <f t="shared" si="89"/>
        <v/>
      </c>
    </row>
    <row r="892" spans="1:14" x14ac:dyDescent="0.25">
      <c r="A892" s="2" t="str">
        <f t="shared" si="90"/>
        <v>824</v>
      </c>
      <c r="B892" s="3">
        <f t="shared" si="91"/>
        <v>11</v>
      </c>
      <c r="D892" s="74">
        <f t="shared" si="86"/>
        <v>824</v>
      </c>
      <c r="E892" s="74" t="str">
        <f t="shared" si="87"/>
        <v>824</v>
      </c>
      <c r="J892" s="64" t="str">
        <f t="shared" si="88"/>
        <v/>
      </c>
      <c r="N892" s="2" t="str">
        <f t="shared" si="89"/>
        <v/>
      </c>
    </row>
    <row r="893" spans="1:14" x14ac:dyDescent="0.25">
      <c r="A893" s="2" t="str">
        <f t="shared" si="90"/>
        <v>825</v>
      </c>
      <c r="B893" s="3">
        <f t="shared" si="91"/>
        <v>11</v>
      </c>
      <c r="D893" s="74">
        <f t="shared" si="86"/>
        <v>825</v>
      </c>
      <c r="E893" s="74" t="str">
        <f t="shared" si="87"/>
        <v>825</v>
      </c>
      <c r="J893" s="64" t="str">
        <f t="shared" si="88"/>
        <v/>
      </c>
      <c r="N893" s="2" t="str">
        <f t="shared" si="89"/>
        <v/>
      </c>
    </row>
    <row r="894" spans="1:14" x14ac:dyDescent="0.25">
      <c r="A894" s="2" t="str">
        <f t="shared" si="90"/>
        <v>826</v>
      </c>
      <c r="B894" s="3">
        <f t="shared" si="91"/>
        <v>11</v>
      </c>
      <c r="D894" s="74">
        <f t="shared" si="86"/>
        <v>826</v>
      </c>
      <c r="E894" s="74" t="str">
        <f t="shared" si="87"/>
        <v>826</v>
      </c>
      <c r="J894" s="64" t="str">
        <f t="shared" si="88"/>
        <v/>
      </c>
      <c r="N894" s="2" t="str">
        <f t="shared" si="89"/>
        <v/>
      </c>
    </row>
    <row r="895" spans="1:14" x14ac:dyDescent="0.25">
      <c r="A895" s="2" t="str">
        <f t="shared" si="90"/>
        <v>827</v>
      </c>
      <c r="B895" s="3">
        <f t="shared" si="91"/>
        <v>11</v>
      </c>
      <c r="D895" s="74">
        <f t="shared" si="86"/>
        <v>827</v>
      </c>
      <c r="E895" s="74" t="str">
        <f t="shared" si="87"/>
        <v>827</v>
      </c>
      <c r="J895" s="64" t="str">
        <f t="shared" si="88"/>
        <v/>
      </c>
      <c r="N895" s="2" t="str">
        <f t="shared" si="89"/>
        <v/>
      </c>
    </row>
    <row r="896" spans="1:14" x14ac:dyDescent="0.25">
      <c r="A896" s="2" t="str">
        <f t="shared" si="90"/>
        <v>828</v>
      </c>
      <c r="B896" s="3">
        <f t="shared" si="91"/>
        <v>11</v>
      </c>
      <c r="D896" s="74">
        <f t="shared" si="86"/>
        <v>828</v>
      </c>
      <c r="E896" s="74" t="str">
        <f t="shared" si="87"/>
        <v>828</v>
      </c>
      <c r="J896" s="64" t="str">
        <f t="shared" si="88"/>
        <v/>
      </c>
      <c r="N896" s="2" t="str">
        <f t="shared" si="89"/>
        <v/>
      </c>
    </row>
    <row r="897" spans="1:14" x14ac:dyDescent="0.25">
      <c r="A897" s="2" t="str">
        <f t="shared" si="90"/>
        <v>829</v>
      </c>
      <c r="B897" s="3">
        <f t="shared" si="91"/>
        <v>11</v>
      </c>
      <c r="D897" s="74">
        <f t="shared" si="86"/>
        <v>829</v>
      </c>
      <c r="E897" s="74" t="str">
        <f t="shared" si="87"/>
        <v>829</v>
      </c>
      <c r="J897" s="64" t="str">
        <f t="shared" si="88"/>
        <v/>
      </c>
      <c r="N897" s="2" t="str">
        <f t="shared" si="89"/>
        <v/>
      </c>
    </row>
    <row r="898" spans="1:14" x14ac:dyDescent="0.25">
      <c r="A898" s="2" t="str">
        <f t="shared" si="90"/>
        <v>830</v>
      </c>
      <c r="B898" s="3">
        <f t="shared" si="91"/>
        <v>11</v>
      </c>
      <c r="D898" s="74">
        <f t="shared" si="86"/>
        <v>830</v>
      </c>
      <c r="E898" s="74" t="str">
        <f t="shared" si="87"/>
        <v>830</v>
      </c>
      <c r="J898" s="64" t="str">
        <f t="shared" si="88"/>
        <v/>
      </c>
      <c r="N898" s="2" t="str">
        <f t="shared" si="89"/>
        <v/>
      </c>
    </row>
    <row r="899" spans="1:14" x14ac:dyDescent="0.25">
      <c r="A899" s="2" t="str">
        <f t="shared" si="90"/>
        <v>831</v>
      </c>
      <c r="B899" s="3">
        <f t="shared" si="91"/>
        <v>11</v>
      </c>
      <c r="D899" s="74">
        <f t="shared" si="86"/>
        <v>831</v>
      </c>
      <c r="E899" s="74" t="str">
        <f t="shared" si="87"/>
        <v>831</v>
      </c>
      <c r="J899" s="64" t="str">
        <f t="shared" si="88"/>
        <v/>
      </c>
      <c r="N899" s="2" t="str">
        <f t="shared" si="89"/>
        <v/>
      </c>
    </row>
    <row r="900" spans="1:14" x14ac:dyDescent="0.25">
      <c r="A900" s="2" t="str">
        <f t="shared" si="90"/>
        <v>832</v>
      </c>
      <c r="B900" s="3">
        <f t="shared" si="91"/>
        <v>11</v>
      </c>
      <c r="D900" s="74">
        <f t="shared" si="86"/>
        <v>832</v>
      </c>
      <c r="E900" s="74" t="str">
        <f t="shared" si="87"/>
        <v>832</v>
      </c>
      <c r="J900" s="64" t="str">
        <f t="shared" si="88"/>
        <v/>
      </c>
      <c r="N900" s="2" t="str">
        <f t="shared" si="89"/>
        <v/>
      </c>
    </row>
    <row r="901" spans="1:14" x14ac:dyDescent="0.25">
      <c r="A901" s="2" t="str">
        <f t="shared" si="90"/>
        <v>833</v>
      </c>
      <c r="B901" s="3">
        <f t="shared" si="91"/>
        <v>11</v>
      </c>
      <c r="D901" s="74">
        <f t="shared" ref="D901:D964" si="92">IF(C901=C900,D900+1,1)</f>
        <v>833</v>
      </c>
      <c r="E901" s="74" t="str">
        <f t="shared" ref="E901:E964" si="93">D901&amp;C901</f>
        <v>833</v>
      </c>
      <c r="J901" s="64" t="str">
        <f t="shared" si="88"/>
        <v/>
      </c>
      <c r="N901" s="2" t="str">
        <f t="shared" si="89"/>
        <v/>
      </c>
    </row>
    <row r="902" spans="1:14" x14ac:dyDescent="0.25">
      <c r="A902" s="2" t="str">
        <f t="shared" si="90"/>
        <v>834</v>
      </c>
      <c r="B902" s="3">
        <f t="shared" si="91"/>
        <v>11</v>
      </c>
      <c r="D902" s="74">
        <f t="shared" si="92"/>
        <v>834</v>
      </c>
      <c r="E902" s="74" t="str">
        <f t="shared" si="93"/>
        <v>834</v>
      </c>
      <c r="J902" s="64" t="str">
        <f t="shared" si="88"/>
        <v/>
      </c>
      <c r="N902" s="2" t="str">
        <f t="shared" si="89"/>
        <v/>
      </c>
    </row>
    <row r="903" spans="1:14" x14ac:dyDescent="0.25">
      <c r="A903" s="2" t="str">
        <f t="shared" si="90"/>
        <v>835</v>
      </c>
      <c r="B903" s="3">
        <f t="shared" si="91"/>
        <v>11</v>
      </c>
      <c r="D903" s="74">
        <f t="shared" si="92"/>
        <v>835</v>
      </c>
      <c r="E903" s="74" t="str">
        <f t="shared" si="93"/>
        <v>835</v>
      </c>
      <c r="J903" s="64" t="str">
        <f t="shared" si="88"/>
        <v/>
      </c>
      <c r="N903" s="2" t="str">
        <f t="shared" si="89"/>
        <v/>
      </c>
    </row>
    <row r="904" spans="1:14" x14ac:dyDescent="0.25">
      <c r="A904" s="2" t="str">
        <f t="shared" si="90"/>
        <v>836</v>
      </c>
      <c r="B904" s="3">
        <f t="shared" si="91"/>
        <v>11</v>
      </c>
      <c r="D904" s="74">
        <f t="shared" si="92"/>
        <v>836</v>
      </c>
      <c r="E904" s="74" t="str">
        <f t="shared" si="93"/>
        <v>836</v>
      </c>
      <c r="J904" s="64" t="str">
        <f t="shared" si="88"/>
        <v/>
      </c>
      <c r="N904" s="2" t="str">
        <f t="shared" si="89"/>
        <v/>
      </c>
    </row>
    <row r="905" spans="1:14" x14ac:dyDescent="0.25">
      <c r="A905" s="2" t="str">
        <f t="shared" si="90"/>
        <v>837</v>
      </c>
      <c r="B905" s="3">
        <f t="shared" si="91"/>
        <v>11</v>
      </c>
      <c r="D905" s="74">
        <f t="shared" si="92"/>
        <v>837</v>
      </c>
      <c r="E905" s="74" t="str">
        <f t="shared" si="93"/>
        <v>837</v>
      </c>
      <c r="J905" s="64" t="str">
        <f t="shared" si="88"/>
        <v/>
      </c>
      <c r="N905" s="2" t="str">
        <f t="shared" si="89"/>
        <v/>
      </c>
    </row>
    <row r="906" spans="1:14" x14ac:dyDescent="0.25">
      <c r="A906" s="2" t="str">
        <f t="shared" si="90"/>
        <v>838</v>
      </c>
      <c r="B906" s="3">
        <f t="shared" si="91"/>
        <v>11</v>
      </c>
      <c r="D906" s="74">
        <f t="shared" si="92"/>
        <v>838</v>
      </c>
      <c r="E906" s="74" t="str">
        <f t="shared" si="93"/>
        <v>838</v>
      </c>
      <c r="J906" s="64" t="str">
        <f t="shared" si="88"/>
        <v/>
      </c>
      <c r="N906" s="2" t="str">
        <f t="shared" si="89"/>
        <v/>
      </c>
    </row>
    <row r="907" spans="1:14" x14ac:dyDescent="0.25">
      <c r="A907" s="2" t="str">
        <f t="shared" si="90"/>
        <v>839</v>
      </c>
      <c r="B907" s="3">
        <f t="shared" si="91"/>
        <v>11</v>
      </c>
      <c r="D907" s="74">
        <f t="shared" si="92"/>
        <v>839</v>
      </c>
      <c r="E907" s="74" t="str">
        <f t="shared" si="93"/>
        <v>839</v>
      </c>
      <c r="J907" s="64" t="str">
        <f t="shared" ref="J907:J970" si="94">IF(AND(G907="",I907=""),"",IF(AND(G907="",I907&lt;&gt;""),I907,IF(I907="","",(I907/F907*G907))))</f>
        <v/>
      </c>
      <c r="N907" s="2" t="str">
        <f t="shared" ref="N907:N970" si="95">IF(H907="","",H907&amp;" :"&amp;" "&amp;IF(J907="","",ROUND(J907,1))&amp;" "&amp;K907)</f>
        <v/>
      </c>
    </row>
    <row r="908" spans="1:14" x14ac:dyDescent="0.25">
      <c r="A908" s="2" t="str">
        <f t="shared" ref="A908:A971" si="96">D908&amp;C908</f>
        <v>840</v>
      </c>
      <c r="B908" s="3">
        <f t="shared" si="91"/>
        <v>11</v>
      </c>
      <c r="D908" s="74">
        <f t="shared" si="92"/>
        <v>840</v>
      </c>
      <c r="E908" s="74" t="str">
        <f t="shared" si="93"/>
        <v>840</v>
      </c>
      <c r="J908" s="64" t="str">
        <f t="shared" si="94"/>
        <v/>
      </c>
      <c r="N908" s="2" t="str">
        <f t="shared" si="95"/>
        <v/>
      </c>
    </row>
    <row r="909" spans="1:14" x14ac:dyDescent="0.25">
      <c r="A909" s="2" t="str">
        <f t="shared" si="96"/>
        <v>841</v>
      </c>
      <c r="B909" s="3">
        <f t="shared" si="91"/>
        <v>11</v>
      </c>
      <c r="D909" s="74">
        <f t="shared" si="92"/>
        <v>841</v>
      </c>
      <c r="E909" s="74" t="str">
        <f t="shared" si="93"/>
        <v>841</v>
      </c>
      <c r="J909" s="64" t="str">
        <f t="shared" si="94"/>
        <v/>
      </c>
      <c r="N909" s="2" t="str">
        <f t="shared" si="95"/>
        <v/>
      </c>
    </row>
    <row r="910" spans="1:14" x14ac:dyDescent="0.25">
      <c r="A910" s="2" t="str">
        <f t="shared" si="96"/>
        <v>842</v>
      </c>
      <c r="B910" s="3">
        <f t="shared" si="91"/>
        <v>11</v>
      </c>
      <c r="D910" s="74">
        <f t="shared" si="92"/>
        <v>842</v>
      </c>
      <c r="E910" s="74" t="str">
        <f t="shared" si="93"/>
        <v>842</v>
      </c>
      <c r="J910" s="64" t="str">
        <f t="shared" si="94"/>
        <v/>
      </c>
      <c r="N910" s="2" t="str">
        <f t="shared" si="95"/>
        <v/>
      </c>
    </row>
    <row r="911" spans="1:14" x14ac:dyDescent="0.25">
      <c r="A911" s="2" t="str">
        <f t="shared" si="96"/>
        <v>843</v>
      </c>
      <c r="B911" s="3">
        <f t="shared" si="91"/>
        <v>11</v>
      </c>
      <c r="D911" s="74">
        <f t="shared" si="92"/>
        <v>843</v>
      </c>
      <c r="E911" s="74" t="str">
        <f t="shared" si="93"/>
        <v>843</v>
      </c>
      <c r="J911" s="64" t="str">
        <f t="shared" si="94"/>
        <v/>
      </c>
      <c r="N911" s="2" t="str">
        <f t="shared" si="95"/>
        <v/>
      </c>
    </row>
    <row r="912" spans="1:14" x14ac:dyDescent="0.25">
      <c r="A912" s="2" t="str">
        <f t="shared" si="96"/>
        <v>844</v>
      </c>
      <c r="B912" s="3">
        <f t="shared" si="91"/>
        <v>11</v>
      </c>
      <c r="D912" s="74">
        <f t="shared" si="92"/>
        <v>844</v>
      </c>
      <c r="E912" s="74" t="str">
        <f t="shared" si="93"/>
        <v>844</v>
      </c>
      <c r="J912" s="64" t="str">
        <f t="shared" si="94"/>
        <v/>
      </c>
      <c r="N912" s="2" t="str">
        <f t="shared" si="95"/>
        <v/>
      </c>
    </row>
    <row r="913" spans="1:14" x14ac:dyDescent="0.25">
      <c r="A913" s="2" t="str">
        <f t="shared" si="96"/>
        <v>845</v>
      </c>
      <c r="B913" s="3">
        <f t="shared" si="91"/>
        <v>11</v>
      </c>
      <c r="D913" s="74">
        <f t="shared" si="92"/>
        <v>845</v>
      </c>
      <c r="E913" s="74" t="str">
        <f t="shared" si="93"/>
        <v>845</v>
      </c>
      <c r="J913" s="64" t="str">
        <f t="shared" si="94"/>
        <v/>
      </c>
      <c r="N913" s="2" t="str">
        <f t="shared" si="95"/>
        <v/>
      </c>
    </row>
    <row r="914" spans="1:14" x14ac:dyDescent="0.25">
      <c r="A914" s="2" t="str">
        <f t="shared" si="96"/>
        <v>846</v>
      </c>
      <c r="B914" s="3">
        <f t="shared" si="91"/>
        <v>11</v>
      </c>
      <c r="D914" s="74">
        <f t="shared" si="92"/>
        <v>846</v>
      </c>
      <c r="E914" s="74" t="str">
        <f t="shared" si="93"/>
        <v>846</v>
      </c>
      <c r="J914" s="64" t="str">
        <f t="shared" si="94"/>
        <v/>
      </c>
      <c r="N914" s="2" t="str">
        <f t="shared" si="95"/>
        <v/>
      </c>
    </row>
    <row r="915" spans="1:14" x14ac:dyDescent="0.25">
      <c r="A915" s="2" t="str">
        <f t="shared" si="96"/>
        <v>847</v>
      </c>
      <c r="B915" s="3">
        <f t="shared" si="91"/>
        <v>11</v>
      </c>
      <c r="D915" s="74">
        <f t="shared" si="92"/>
        <v>847</v>
      </c>
      <c r="E915" s="74" t="str">
        <f t="shared" si="93"/>
        <v>847</v>
      </c>
      <c r="J915" s="64" t="str">
        <f t="shared" si="94"/>
        <v/>
      </c>
      <c r="N915" s="2" t="str">
        <f t="shared" si="95"/>
        <v/>
      </c>
    </row>
    <row r="916" spans="1:14" x14ac:dyDescent="0.25">
      <c r="A916" s="2" t="str">
        <f t="shared" si="96"/>
        <v>848</v>
      </c>
      <c r="B916" s="3">
        <f t="shared" si="91"/>
        <v>11</v>
      </c>
      <c r="D916" s="74">
        <f t="shared" si="92"/>
        <v>848</v>
      </c>
      <c r="E916" s="74" t="str">
        <f t="shared" si="93"/>
        <v>848</v>
      </c>
      <c r="J916" s="64" t="str">
        <f t="shared" si="94"/>
        <v/>
      </c>
      <c r="N916" s="2" t="str">
        <f t="shared" si="95"/>
        <v/>
      </c>
    </row>
    <row r="917" spans="1:14" x14ac:dyDescent="0.25">
      <c r="A917" s="2" t="str">
        <f t="shared" si="96"/>
        <v>849</v>
      </c>
      <c r="B917" s="3">
        <f t="shared" si="91"/>
        <v>11</v>
      </c>
      <c r="D917" s="74">
        <f t="shared" si="92"/>
        <v>849</v>
      </c>
      <c r="E917" s="74" t="str">
        <f t="shared" si="93"/>
        <v>849</v>
      </c>
      <c r="J917" s="64" t="str">
        <f t="shared" si="94"/>
        <v/>
      </c>
      <c r="N917" s="2" t="str">
        <f t="shared" si="95"/>
        <v/>
      </c>
    </row>
    <row r="918" spans="1:14" x14ac:dyDescent="0.25">
      <c r="A918" s="2" t="str">
        <f t="shared" si="96"/>
        <v>850</v>
      </c>
      <c r="B918" s="3">
        <f t="shared" si="91"/>
        <v>11</v>
      </c>
      <c r="D918" s="74">
        <f t="shared" si="92"/>
        <v>850</v>
      </c>
      <c r="E918" s="74" t="str">
        <f t="shared" si="93"/>
        <v>850</v>
      </c>
      <c r="J918" s="64" t="str">
        <f t="shared" si="94"/>
        <v/>
      </c>
      <c r="N918" s="2" t="str">
        <f t="shared" si="95"/>
        <v/>
      </c>
    </row>
    <row r="919" spans="1:14" x14ac:dyDescent="0.25">
      <c r="A919" s="2" t="str">
        <f t="shared" si="96"/>
        <v>851</v>
      </c>
      <c r="B919" s="3">
        <f t="shared" si="91"/>
        <v>11</v>
      </c>
      <c r="D919" s="74">
        <f t="shared" si="92"/>
        <v>851</v>
      </c>
      <c r="E919" s="74" t="str">
        <f t="shared" si="93"/>
        <v>851</v>
      </c>
      <c r="J919" s="64" t="str">
        <f t="shared" si="94"/>
        <v/>
      </c>
      <c r="N919" s="2" t="str">
        <f t="shared" si="95"/>
        <v/>
      </c>
    </row>
    <row r="920" spans="1:14" x14ac:dyDescent="0.25">
      <c r="A920" s="2" t="str">
        <f t="shared" si="96"/>
        <v>852</v>
      </c>
      <c r="B920" s="3">
        <f t="shared" si="91"/>
        <v>11</v>
      </c>
      <c r="D920" s="74">
        <f t="shared" si="92"/>
        <v>852</v>
      </c>
      <c r="E920" s="74" t="str">
        <f t="shared" si="93"/>
        <v>852</v>
      </c>
      <c r="J920" s="64" t="str">
        <f t="shared" si="94"/>
        <v/>
      </c>
      <c r="N920" s="2" t="str">
        <f t="shared" si="95"/>
        <v/>
      </c>
    </row>
    <row r="921" spans="1:14" x14ac:dyDescent="0.25">
      <c r="A921" s="2" t="str">
        <f t="shared" si="96"/>
        <v>853</v>
      </c>
      <c r="B921" s="3">
        <f t="shared" si="91"/>
        <v>11</v>
      </c>
      <c r="D921" s="74">
        <f t="shared" si="92"/>
        <v>853</v>
      </c>
      <c r="E921" s="74" t="str">
        <f t="shared" si="93"/>
        <v>853</v>
      </c>
      <c r="J921" s="64" t="str">
        <f t="shared" si="94"/>
        <v/>
      </c>
      <c r="N921" s="2" t="str">
        <f t="shared" si="95"/>
        <v/>
      </c>
    </row>
    <row r="922" spans="1:14" x14ac:dyDescent="0.25">
      <c r="A922" s="2" t="str">
        <f t="shared" si="96"/>
        <v>854</v>
      </c>
      <c r="B922" s="3">
        <f t="shared" si="91"/>
        <v>11</v>
      </c>
      <c r="D922" s="74">
        <f t="shared" si="92"/>
        <v>854</v>
      </c>
      <c r="E922" s="74" t="str">
        <f t="shared" si="93"/>
        <v>854</v>
      </c>
      <c r="J922" s="64" t="str">
        <f t="shared" si="94"/>
        <v/>
      </c>
      <c r="N922" s="2" t="str">
        <f t="shared" si="95"/>
        <v/>
      </c>
    </row>
    <row r="923" spans="1:14" x14ac:dyDescent="0.25">
      <c r="A923" s="2" t="str">
        <f t="shared" si="96"/>
        <v>855</v>
      </c>
      <c r="B923" s="3">
        <f t="shared" si="91"/>
        <v>11</v>
      </c>
      <c r="D923" s="74">
        <f t="shared" si="92"/>
        <v>855</v>
      </c>
      <c r="E923" s="74" t="str">
        <f t="shared" si="93"/>
        <v>855</v>
      </c>
      <c r="J923" s="64" t="str">
        <f t="shared" si="94"/>
        <v/>
      </c>
      <c r="N923" s="2" t="str">
        <f t="shared" si="95"/>
        <v/>
      </c>
    </row>
    <row r="924" spans="1:14" x14ac:dyDescent="0.25">
      <c r="A924" s="2" t="str">
        <f t="shared" si="96"/>
        <v>856</v>
      </c>
      <c r="B924" s="3">
        <f t="shared" si="91"/>
        <v>11</v>
      </c>
      <c r="D924" s="74">
        <f t="shared" si="92"/>
        <v>856</v>
      </c>
      <c r="E924" s="74" t="str">
        <f t="shared" si="93"/>
        <v>856</v>
      </c>
      <c r="J924" s="64" t="str">
        <f t="shared" si="94"/>
        <v/>
      </c>
      <c r="N924" s="2" t="str">
        <f t="shared" si="95"/>
        <v/>
      </c>
    </row>
    <row r="925" spans="1:14" x14ac:dyDescent="0.25">
      <c r="A925" s="2" t="str">
        <f t="shared" si="96"/>
        <v>857</v>
      </c>
      <c r="B925" s="3">
        <f t="shared" si="91"/>
        <v>11</v>
      </c>
      <c r="D925" s="74">
        <f t="shared" si="92"/>
        <v>857</v>
      </c>
      <c r="E925" s="74" t="str">
        <f t="shared" si="93"/>
        <v>857</v>
      </c>
      <c r="J925" s="64" t="str">
        <f t="shared" si="94"/>
        <v/>
      </c>
      <c r="N925" s="2" t="str">
        <f t="shared" si="95"/>
        <v/>
      </c>
    </row>
    <row r="926" spans="1:14" x14ac:dyDescent="0.25">
      <c r="A926" s="2" t="str">
        <f t="shared" si="96"/>
        <v>858</v>
      </c>
      <c r="B926" s="3">
        <f t="shared" si="91"/>
        <v>11</v>
      </c>
      <c r="D926" s="74">
        <f t="shared" si="92"/>
        <v>858</v>
      </c>
      <c r="E926" s="74" t="str">
        <f t="shared" si="93"/>
        <v>858</v>
      </c>
      <c r="J926" s="64" t="str">
        <f t="shared" si="94"/>
        <v/>
      </c>
      <c r="N926" s="2" t="str">
        <f t="shared" si="95"/>
        <v/>
      </c>
    </row>
    <row r="927" spans="1:14" x14ac:dyDescent="0.25">
      <c r="A927" s="2" t="str">
        <f t="shared" si="96"/>
        <v>859</v>
      </c>
      <c r="B927" s="3">
        <f t="shared" si="91"/>
        <v>11</v>
      </c>
      <c r="D927" s="74">
        <f t="shared" si="92"/>
        <v>859</v>
      </c>
      <c r="E927" s="74" t="str">
        <f t="shared" si="93"/>
        <v>859</v>
      </c>
      <c r="J927" s="64" t="str">
        <f t="shared" si="94"/>
        <v/>
      </c>
      <c r="N927" s="2" t="str">
        <f t="shared" si="95"/>
        <v/>
      </c>
    </row>
    <row r="928" spans="1:14" x14ac:dyDescent="0.25">
      <c r="A928" s="2" t="str">
        <f t="shared" si="96"/>
        <v>860</v>
      </c>
      <c r="B928" s="3">
        <f t="shared" si="91"/>
        <v>11</v>
      </c>
      <c r="D928" s="74">
        <f t="shared" si="92"/>
        <v>860</v>
      </c>
      <c r="E928" s="74" t="str">
        <f t="shared" si="93"/>
        <v>860</v>
      </c>
      <c r="J928" s="64" t="str">
        <f t="shared" si="94"/>
        <v/>
      </c>
      <c r="N928" s="2" t="str">
        <f t="shared" si="95"/>
        <v/>
      </c>
    </row>
    <row r="929" spans="1:14" x14ac:dyDescent="0.25">
      <c r="A929" s="2" t="str">
        <f t="shared" si="96"/>
        <v>861</v>
      </c>
      <c r="B929" s="3">
        <f t="shared" si="91"/>
        <v>11</v>
      </c>
      <c r="D929" s="74">
        <f t="shared" si="92"/>
        <v>861</v>
      </c>
      <c r="E929" s="74" t="str">
        <f t="shared" si="93"/>
        <v>861</v>
      </c>
      <c r="J929" s="64" t="str">
        <f t="shared" si="94"/>
        <v/>
      </c>
      <c r="N929" s="2" t="str">
        <f t="shared" si="95"/>
        <v/>
      </c>
    </row>
    <row r="930" spans="1:14" x14ac:dyDescent="0.25">
      <c r="A930" s="2" t="str">
        <f t="shared" si="96"/>
        <v>862</v>
      </c>
      <c r="B930" s="3">
        <f t="shared" si="91"/>
        <v>11</v>
      </c>
      <c r="D930" s="74">
        <f t="shared" si="92"/>
        <v>862</v>
      </c>
      <c r="E930" s="74" t="str">
        <f t="shared" si="93"/>
        <v>862</v>
      </c>
      <c r="J930" s="64" t="str">
        <f t="shared" si="94"/>
        <v/>
      </c>
      <c r="N930" s="2" t="str">
        <f t="shared" si="95"/>
        <v/>
      </c>
    </row>
    <row r="931" spans="1:14" x14ac:dyDescent="0.25">
      <c r="A931" s="2" t="str">
        <f t="shared" si="96"/>
        <v>863</v>
      </c>
      <c r="B931" s="3">
        <f t="shared" si="91"/>
        <v>11</v>
      </c>
      <c r="D931" s="74">
        <f t="shared" si="92"/>
        <v>863</v>
      </c>
      <c r="E931" s="74" t="str">
        <f t="shared" si="93"/>
        <v>863</v>
      </c>
      <c r="J931" s="64" t="str">
        <f t="shared" si="94"/>
        <v/>
      </c>
      <c r="N931" s="2" t="str">
        <f t="shared" si="95"/>
        <v/>
      </c>
    </row>
    <row r="932" spans="1:14" x14ac:dyDescent="0.25">
      <c r="A932" s="2" t="str">
        <f t="shared" si="96"/>
        <v>864</v>
      </c>
      <c r="B932" s="3">
        <f t="shared" si="91"/>
        <v>11</v>
      </c>
      <c r="D932" s="74">
        <f t="shared" si="92"/>
        <v>864</v>
      </c>
      <c r="E932" s="74" t="str">
        <f t="shared" si="93"/>
        <v>864</v>
      </c>
      <c r="J932" s="64" t="str">
        <f t="shared" si="94"/>
        <v/>
      </c>
      <c r="N932" s="2" t="str">
        <f t="shared" si="95"/>
        <v/>
      </c>
    </row>
    <row r="933" spans="1:14" x14ac:dyDescent="0.25">
      <c r="A933" s="2" t="str">
        <f t="shared" si="96"/>
        <v>865</v>
      </c>
      <c r="B933" s="3">
        <f t="shared" si="91"/>
        <v>11</v>
      </c>
      <c r="D933" s="74">
        <f t="shared" si="92"/>
        <v>865</v>
      </c>
      <c r="E933" s="74" t="str">
        <f t="shared" si="93"/>
        <v>865</v>
      </c>
      <c r="J933" s="64" t="str">
        <f t="shared" si="94"/>
        <v/>
      </c>
      <c r="N933" s="2" t="str">
        <f t="shared" si="95"/>
        <v/>
      </c>
    </row>
    <row r="934" spans="1:14" x14ac:dyDescent="0.25">
      <c r="A934" s="2" t="str">
        <f t="shared" si="96"/>
        <v>866</v>
      </c>
      <c r="B934" s="3">
        <f t="shared" si="91"/>
        <v>11</v>
      </c>
      <c r="D934" s="74">
        <f t="shared" si="92"/>
        <v>866</v>
      </c>
      <c r="E934" s="74" t="str">
        <f t="shared" si="93"/>
        <v>866</v>
      </c>
      <c r="J934" s="64" t="str">
        <f t="shared" si="94"/>
        <v/>
      </c>
      <c r="N934" s="2" t="str">
        <f t="shared" si="95"/>
        <v/>
      </c>
    </row>
    <row r="935" spans="1:14" x14ac:dyDescent="0.25">
      <c r="A935" s="2" t="str">
        <f t="shared" si="96"/>
        <v>867</v>
      </c>
      <c r="B935" s="3">
        <f t="shared" si="91"/>
        <v>11</v>
      </c>
      <c r="D935" s="74">
        <f t="shared" si="92"/>
        <v>867</v>
      </c>
      <c r="E935" s="74" t="str">
        <f t="shared" si="93"/>
        <v>867</v>
      </c>
      <c r="J935" s="64" t="str">
        <f t="shared" si="94"/>
        <v/>
      </c>
      <c r="N935" s="2" t="str">
        <f t="shared" si="95"/>
        <v/>
      </c>
    </row>
    <row r="936" spans="1:14" x14ac:dyDescent="0.25">
      <c r="A936" s="2" t="str">
        <f t="shared" si="96"/>
        <v>868</v>
      </c>
      <c r="B936" s="3">
        <f t="shared" si="91"/>
        <v>11</v>
      </c>
      <c r="D936" s="74">
        <f t="shared" si="92"/>
        <v>868</v>
      </c>
      <c r="E936" s="74" t="str">
        <f t="shared" si="93"/>
        <v>868</v>
      </c>
      <c r="J936" s="64" t="str">
        <f t="shared" si="94"/>
        <v/>
      </c>
      <c r="N936" s="2" t="str">
        <f t="shared" si="95"/>
        <v/>
      </c>
    </row>
    <row r="937" spans="1:14" x14ac:dyDescent="0.25">
      <c r="A937" s="2" t="str">
        <f t="shared" si="96"/>
        <v>869</v>
      </c>
      <c r="B937" s="3">
        <f t="shared" si="91"/>
        <v>11</v>
      </c>
      <c r="D937" s="74">
        <f t="shared" si="92"/>
        <v>869</v>
      </c>
      <c r="E937" s="74" t="str">
        <f t="shared" si="93"/>
        <v>869</v>
      </c>
      <c r="J937" s="64" t="str">
        <f t="shared" si="94"/>
        <v/>
      </c>
      <c r="N937" s="2" t="str">
        <f t="shared" si="95"/>
        <v/>
      </c>
    </row>
    <row r="938" spans="1:14" x14ac:dyDescent="0.25">
      <c r="A938" s="2" t="str">
        <f t="shared" si="96"/>
        <v>870</v>
      </c>
      <c r="B938" s="3">
        <f t="shared" si="91"/>
        <v>11</v>
      </c>
      <c r="D938" s="74">
        <f t="shared" si="92"/>
        <v>870</v>
      </c>
      <c r="E938" s="74" t="str">
        <f t="shared" si="93"/>
        <v>870</v>
      </c>
      <c r="J938" s="64" t="str">
        <f t="shared" si="94"/>
        <v/>
      </c>
      <c r="N938" s="2" t="str">
        <f t="shared" si="95"/>
        <v/>
      </c>
    </row>
    <row r="939" spans="1:14" x14ac:dyDescent="0.25">
      <c r="A939" s="2" t="str">
        <f t="shared" si="96"/>
        <v>871</v>
      </c>
      <c r="B939" s="3">
        <f t="shared" si="91"/>
        <v>11</v>
      </c>
      <c r="D939" s="74">
        <f t="shared" si="92"/>
        <v>871</v>
      </c>
      <c r="E939" s="74" t="str">
        <f t="shared" si="93"/>
        <v>871</v>
      </c>
      <c r="J939" s="64" t="str">
        <f t="shared" si="94"/>
        <v/>
      </c>
      <c r="N939" s="2" t="str">
        <f t="shared" si="95"/>
        <v/>
      </c>
    </row>
    <row r="940" spans="1:14" x14ac:dyDescent="0.25">
      <c r="A940" s="2" t="str">
        <f t="shared" si="96"/>
        <v>872</v>
      </c>
      <c r="B940" s="3">
        <f t="shared" si="91"/>
        <v>11</v>
      </c>
      <c r="D940" s="74">
        <f t="shared" si="92"/>
        <v>872</v>
      </c>
      <c r="E940" s="74" t="str">
        <f t="shared" si="93"/>
        <v>872</v>
      </c>
      <c r="J940" s="64" t="str">
        <f t="shared" si="94"/>
        <v/>
      </c>
      <c r="N940" s="2" t="str">
        <f t="shared" si="95"/>
        <v/>
      </c>
    </row>
    <row r="941" spans="1:14" x14ac:dyDescent="0.25">
      <c r="A941" s="2" t="str">
        <f t="shared" si="96"/>
        <v>873</v>
      </c>
      <c r="B941" s="3">
        <f t="shared" ref="B941:B1004" si="97">IF(C941=C940,B940,B940+1)</f>
        <v>11</v>
      </c>
      <c r="D941" s="74">
        <f t="shared" si="92"/>
        <v>873</v>
      </c>
      <c r="E941" s="74" t="str">
        <f t="shared" si="93"/>
        <v>873</v>
      </c>
      <c r="J941" s="64" t="str">
        <f t="shared" si="94"/>
        <v/>
      </c>
      <c r="N941" s="2" t="str">
        <f t="shared" si="95"/>
        <v/>
      </c>
    </row>
    <row r="942" spans="1:14" x14ac:dyDescent="0.25">
      <c r="A942" s="2" t="str">
        <f t="shared" si="96"/>
        <v>874</v>
      </c>
      <c r="B942" s="3">
        <f t="shared" si="97"/>
        <v>11</v>
      </c>
      <c r="D942" s="74">
        <f t="shared" si="92"/>
        <v>874</v>
      </c>
      <c r="E942" s="74" t="str">
        <f t="shared" si="93"/>
        <v>874</v>
      </c>
      <c r="J942" s="64" t="str">
        <f t="shared" si="94"/>
        <v/>
      </c>
      <c r="N942" s="2" t="str">
        <f t="shared" si="95"/>
        <v/>
      </c>
    </row>
    <row r="943" spans="1:14" x14ac:dyDescent="0.25">
      <c r="A943" s="2" t="str">
        <f t="shared" si="96"/>
        <v>875</v>
      </c>
      <c r="B943" s="3">
        <f t="shared" si="97"/>
        <v>11</v>
      </c>
      <c r="D943" s="74">
        <f t="shared" si="92"/>
        <v>875</v>
      </c>
      <c r="E943" s="74" t="str">
        <f t="shared" si="93"/>
        <v>875</v>
      </c>
      <c r="J943" s="64" t="str">
        <f t="shared" si="94"/>
        <v/>
      </c>
      <c r="N943" s="2" t="str">
        <f t="shared" si="95"/>
        <v/>
      </c>
    </row>
    <row r="944" spans="1:14" x14ac:dyDescent="0.25">
      <c r="A944" s="2" t="str">
        <f t="shared" si="96"/>
        <v>876</v>
      </c>
      <c r="B944" s="3">
        <f t="shared" si="97"/>
        <v>11</v>
      </c>
      <c r="D944" s="74">
        <f t="shared" si="92"/>
        <v>876</v>
      </c>
      <c r="E944" s="74" t="str">
        <f t="shared" si="93"/>
        <v>876</v>
      </c>
      <c r="J944" s="64" t="str">
        <f t="shared" si="94"/>
        <v/>
      </c>
      <c r="N944" s="2" t="str">
        <f t="shared" si="95"/>
        <v/>
      </c>
    </row>
    <row r="945" spans="1:14" x14ac:dyDescent="0.25">
      <c r="A945" s="2" t="str">
        <f t="shared" si="96"/>
        <v>877</v>
      </c>
      <c r="B945" s="3">
        <f t="shared" si="97"/>
        <v>11</v>
      </c>
      <c r="D945" s="74">
        <f t="shared" si="92"/>
        <v>877</v>
      </c>
      <c r="E945" s="74" t="str">
        <f t="shared" si="93"/>
        <v>877</v>
      </c>
      <c r="J945" s="64" t="str">
        <f t="shared" si="94"/>
        <v/>
      </c>
      <c r="N945" s="2" t="str">
        <f t="shared" si="95"/>
        <v/>
      </c>
    </row>
    <row r="946" spans="1:14" x14ac:dyDescent="0.25">
      <c r="A946" s="2" t="str">
        <f t="shared" si="96"/>
        <v>878</v>
      </c>
      <c r="B946" s="3">
        <f t="shared" si="97"/>
        <v>11</v>
      </c>
      <c r="D946" s="74">
        <f t="shared" si="92"/>
        <v>878</v>
      </c>
      <c r="E946" s="74" t="str">
        <f t="shared" si="93"/>
        <v>878</v>
      </c>
      <c r="J946" s="64" t="str">
        <f t="shared" si="94"/>
        <v/>
      </c>
      <c r="N946" s="2" t="str">
        <f t="shared" si="95"/>
        <v/>
      </c>
    </row>
    <row r="947" spans="1:14" x14ac:dyDescent="0.25">
      <c r="A947" s="2" t="str">
        <f t="shared" si="96"/>
        <v>879</v>
      </c>
      <c r="B947" s="3">
        <f t="shared" si="97"/>
        <v>11</v>
      </c>
      <c r="D947" s="74">
        <f t="shared" si="92"/>
        <v>879</v>
      </c>
      <c r="E947" s="74" t="str">
        <f t="shared" si="93"/>
        <v>879</v>
      </c>
      <c r="J947" s="64" t="str">
        <f t="shared" si="94"/>
        <v/>
      </c>
      <c r="N947" s="2" t="str">
        <f t="shared" si="95"/>
        <v/>
      </c>
    </row>
    <row r="948" spans="1:14" x14ac:dyDescent="0.25">
      <c r="A948" s="2" t="str">
        <f t="shared" si="96"/>
        <v>880</v>
      </c>
      <c r="B948" s="3">
        <f t="shared" si="97"/>
        <v>11</v>
      </c>
      <c r="D948" s="74">
        <f t="shared" si="92"/>
        <v>880</v>
      </c>
      <c r="E948" s="74" t="str">
        <f t="shared" si="93"/>
        <v>880</v>
      </c>
      <c r="J948" s="64" t="str">
        <f t="shared" si="94"/>
        <v/>
      </c>
      <c r="N948" s="2" t="str">
        <f t="shared" si="95"/>
        <v/>
      </c>
    </row>
    <row r="949" spans="1:14" x14ac:dyDescent="0.25">
      <c r="A949" s="2" t="str">
        <f t="shared" si="96"/>
        <v>881</v>
      </c>
      <c r="B949" s="3">
        <f t="shared" si="97"/>
        <v>11</v>
      </c>
      <c r="D949" s="74">
        <f t="shared" si="92"/>
        <v>881</v>
      </c>
      <c r="E949" s="74" t="str">
        <f t="shared" si="93"/>
        <v>881</v>
      </c>
      <c r="J949" s="64" t="str">
        <f t="shared" si="94"/>
        <v/>
      </c>
      <c r="N949" s="2" t="str">
        <f t="shared" si="95"/>
        <v/>
      </c>
    </row>
    <row r="950" spans="1:14" x14ac:dyDescent="0.25">
      <c r="A950" s="2" t="str">
        <f t="shared" si="96"/>
        <v>882</v>
      </c>
      <c r="B950" s="3">
        <f t="shared" si="97"/>
        <v>11</v>
      </c>
      <c r="D950" s="74">
        <f t="shared" si="92"/>
        <v>882</v>
      </c>
      <c r="E950" s="74" t="str">
        <f t="shared" si="93"/>
        <v>882</v>
      </c>
      <c r="J950" s="64" t="str">
        <f t="shared" si="94"/>
        <v/>
      </c>
      <c r="N950" s="2" t="str">
        <f t="shared" si="95"/>
        <v/>
      </c>
    </row>
    <row r="951" spans="1:14" x14ac:dyDescent="0.25">
      <c r="A951" s="2" t="str">
        <f t="shared" si="96"/>
        <v>883</v>
      </c>
      <c r="B951" s="3">
        <f t="shared" si="97"/>
        <v>11</v>
      </c>
      <c r="D951" s="74">
        <f t="shared" si="92"/>
        <v>883</v>
      </c>
      <c r="E951" s="74" t="str">
        <f t="shared" si="93"/>
        <v>883</v>
      </c>
      <c r="J951" s="64" t="str">
        <f t="shared" si="94"/>
        <v/>
      </c>
      <c r="N951" s="2" t="str">
        <f t="shared" si="95"/>
        <v/>
      </c>
    </row>
    <row r="952" spans="1:14" x14ac:dyDescent="0.25">
      <c r="A952" s="2" t="str">
        <f t="shared" si="96"/>
        <v>884</v>
      </c>
      <c r="B952" s="3">
        <f t="shared" si="97"/>
        <v>11</v>
      </c>
      <c r="D952" s="74">
        <f t="shared" si="92"/>
        <v>884</v>
      </c>
      <c r="E952" s="74" t="str">
        <f t="shared" si="93"/>
        <v>884</v>
      </c>
      <c r="J952" s="64" t="str">
        <f t="shared" si="94"/>
        <v/>
      </c>
      <c r="N952" s="2" t="str">
        <f t="shared" si="95"/>
        <v/>
      </c>
    </row>
    <row r="953" spans="1:14" x14ac:dyDescent="0.25">
      <c r="A953" s="2" t="str">
        <f t="shared" si="96"/>
        <v>885</v>
      </c>
      <c r="B953" s="3">
        <f t="shared" si="97"/>
        <v>11</v>
      </c>
      <c r="D953" s="74">
        <f t="shared" si="92"/>
        <v>885</v>
      </c>
      <c r="E953" s="74" t="str">
        <f t="shared" si="93"/>
        <v>885</v>
      </c>
      <c r="J953" s="64" t="str">
        <f t="shared" si="94"/>
        <v/>
      </c>
      <c r="N953" s="2" t="str">
        <f t="shared" si="95"/>
        <v/>
      </c>
    </row>
    <row r="954" spans="1:14" x14ac:dyDescent="0.25">
      <c r="A954" s="2" t="str">
        <f t="shared" si="96"/>
        <v>886</v>
      </c>
      <c r="B954" s="3">
        <f t="shared" si="97"/>
        <v>11</v>
      </c>
      <c r="D954" s="74">
        <f t="shared" si="92"/>
        <v>886</v>
      </c>
      <c r="E954" s="74" t="str">
        <f t="shared" si="93"/>
        <v>886</v>
      </c>
      <c r="J954" s="64" t="str">
        <f t="shared" si="94"/>
        <v/>
      </c>
      <c r="N954" s="2" t="str">
        <f t="shared" si="95"/>
        <v/>
      </c>
    </row>
    <row r="955" spans="1:14" x14ac:dyDescent="0.25">
      <c r="A955" s="2" t="str">
        <f t="shared" si="96"/>
        <v>887</v>
      </c>
      <c r="B955" s="3">
        <f t="shared" si="97"/>
        <v>11</v>
      </c>
      <c r="D955" s="74">
        <f t="shared" si="92"/>
        <v>887</v>
      </c>
      <c r="E955" s="74" t="str">
        <f t="shared" si="93"/>
        <v>887</v>
      </c>
      <c r="J955" s="64" t="str">
        <f t="shared" si="94"/>
        <v/>
      </c>
      <c r="N955" s="2" t="str">
        <f t="shared" si="95"/>
        <v/>
      </c>
    </row>
    <row r="956" spans="1:14" x14ac:dyDescent="0.25">
      <c r="A956" s="2" t="str">
        <f t="shared" si="96"/>
        <v>888</v>
      </c>
      <c r="B956" s="3">
        <f t="shared" si="97"/>
        <v>11</v>
      </c>
      <c r="D956" s="74">
        <f t="shared" si="92"/>
        <v>888</v>
      </c>
      <c r="E956" s="74" t="str">
        <f t="shared" si="93"/>
        <v>888</v>
      </c>
      <c r="J956" s="64" t="str">
        <f t="shared" si="94"/>
        <v/>
      </c>
      <c r="N956" s="2" t="str">
        <f t="shared" si="95"/>
        <v/>
      </c>
    </row>
    <row r="957" spans="1:14" x14ac:dyDescent="0.25">
      <c r="A957" s="2" t="str">
        <f t="shared" si="96"/>
        <v>889</v>
      </c>
      <c r="B957" s="3">
        <f t="shared" si="97"/>
        <v>11</v>
      </c>
      <c r="D957" s="74">
        <f t="shared" si="92"/>
        <v>889</v>
      </c>
      <c r="E957" s="74" t="str">
        <f t="shared" si="93"/>
        <v>889</v>
      </c>
      <c r="J957" s="64" t="str">
        <f t="shared" si="94"/>
        <v/>
      </c>
      <c r="N957" s="2" t="str">
        <f t="shared" si="95"/>
        <v/>
      </c>
    </row>
    <row r="958" spans="1:14" x14ac:dyDescent="0.25">
      <c r="A958" s="2" t="str">
        <f t="shared" si="96"/>
        <v>890</v>
      </c>
      <c r="B958" s="3">
        <f t="shared" si="97"/>
        <v>11</v>
      </c>
      <c r="D958" s="74">
        <f t="shared" si="92"/>
        <v>890</v>
      </c>
      <c r="E958" s="74" t="str">
        <f t="shared" si="93"/>
        <v>890</v>
      </c>
      <c r="J958" s="64" t="str">
        <f t="shared" si="94"/>
        <v/>
      </c>
      <c r="N958" s="2" t="str">
        <f t="shared" si="95"/>
        <v/>
      </c>
    </row>
    <row r="959" spans="1:14" x14ac:dyDescent="0.25">
      <c r="A959" s="2" t="str">
        <f t="shared" si="96"/>
        <v>891</v>
      </c>
      <c r="B959" s="3">
        <f t="shared" si="97"/>
        <v>11</v>
      </c>
      <c r="D959" s="74">
        <f t="shared" si="92"/>
        <v>891</v>
      </c>
      <c r="E959" s="74" t="str">
        <f t="shared" si="93"/>
        <v>891</v>
      </c>
      <c r="J959" s="64" t="str">
        <f t="shared" si="94"/>
        <v/>
      </c>
      <c r="N959" s="2" t="str">
        <f t="shared" si="95"/>
        <v/>
      </c>
    </row>
    <row r="960" spans="1:14" x14ac:dyDescent="0.25">
      <c r="A960" s="2" t="str">
        <f t="shared" si="96"/>
        <v>892</v>
      </c>
      <c r="B960" s="3">
        <f t="shared" si="97"/>
        <v>11</v>
      </c>
      <c r="D960" s="74">
        <f t="shared" si="92"/>
        <v>892</v>
      </c>
      <c r="E960" s="74" t="str">
        <f t="shared" si="93"/>
        <v>892</v>
      </c>
      <c r="J960" s="64" t="str">
        <f t="shared" si="94"/>
        <v/>
      </c>
      <c r="N960" s="2" t="str">
        <f t="shared" si="95"/>
        <v/>
      </c>
    </row>
    <row r="961" spans="1:14" x14ac:dyDescent="0.25">
      <c r="A961" s="2" t="str">
        <f t="shared" si="96"/>
        <v>893</v>
      </c>
      <c r="B961" s="3">
        <f t="shared" si="97"/>
        <v>11</v>
      </c>
      <c r="D961" s="74">
        <f t="shared" si="92"/>
        <v>893</v>
      </c>
      <c r="E961" s="74" t="str">
        <f t="shared" si="93"/>
        <v>893</v>
      </c>
      <c r="J961" s="64" t="str">
        <f t="shared" si="94"/>
        <v/>
      </c>
      <c r="N961" s="2" t="str">
        <f t="shared" si="95"/>
        <v/>
      </c>
    </row>
    <row r="962" spans="1:14" x14ac:dyDescent="0.25">
      <c r="A962" s="2" t="str">
        <f t="shared" si="96"/>
        <v>894</v>
      </c>
      <c r="B962" s="3">
        <f t="shared" si="97"/>
        <v>11</v>
      </c>
      <c r="D962" s="74">
        <f t="shared" si="92"/>
        <v>894</v>
      </c>
      <c r="E962" s="74" t="str">
        <f t="shared" si="93"/>
        <v>894</v>
      </c>
      <c r="J962" s="64" t="str">
        <f t="shared" si="94"/>
        <v/>
      </c>
      <c r="N962" s="2" t="str">
        <f t="shared" si="95"/>
        <v/>
      </c>
    </row>
    <row r="963" spans="1:14" x14ac:dyDescent="0.25">
      <c r="A963" s="2" t="str">
        <f t="shared" si="96"/>
        <v>895</v>
      </c>
      <c r="B963" s="3">
        <f t="shared" si="97"/>
        <v>11</v>
      </c>
      <c r="D963" s="74">
        <f t="shared" si="92"/>
        <v>895</v>
      </c>
      <c r="E963" s="74" t="str">
        <f t="shared" si="93"/>
        <v>895</v>
      </c>
      <c r="J963" s="64" t="str">
        <f t="shared" si="94"/>
        <v/>
      </c>
      <c r="N963" s="2" t="str">
        <f t="shared" si="95"/>
        <v/>
      </c>
    </row>
    <row r="964" spans="1:14" x14ac:dyDescent="0.25">
      <c r="A964" s="2" t="str">
        <f t="shared" si="96"/>
        <v>896</v>
      </c>
      <c r="B964" s="3">
        <f t="shared" si="97"/>
        <v>11</v>
      </c>
      <c r="D964" s="74">
        <f t="shared" si="92"/>
        <v>896</v>
      </c>
      <c r="E964" s="74" t="str">
        <f t="shared" si="93"/>
        <v>896</v>
      </c>
      <c r="J964" s="64" t="str">
        <f t="shared" si="94"/>
        <v/>
      </c>
      <c r="N964" s="2" t="str">
        <f t="shared" si="95"/>
        <v/>
      </c>
    </row>
    <row r="965" spans="1:14" x14ac:dyDescent="0.25">
      <c r="A965" s="2" t="str">
        <f t="shared" si="96"/>
        <v>897</v>
      </c>
      <c r="B965" s="3">
        <f t="shared" si="97"/>
        <v>11</v>
      </c>
      <c r="D965" s="74">
        <f t="shared" ref="D965:D1028" si="98">IF(C965=C964,D964+1,1)</f>
        <v>897</v>
      </c>
      <c r="E965" s="74" t="str">
        <f t="shared" ref="E965:E1028" si="99">D965&amp;C965</f>
        <v>897</v>
      </c>
      <c r="J965" s="64" t="str">
        <f t="shared" si="94"/>
        <v/>
      </c>
      <c r="N965" s="2" t="str">
        <f t="shared" si="95"/>
        <v/>
      </c>
    </row>
    <row r="966" spans="1:14" x14ac:dyDescent="0.25">
      <c r="A966" s="2" t="str">
        <f t="shared" si="96"/>
        <v>898</v>
      </c>
      <c r="B966" s="3">
        <f t="shared" si="97"/>
        <v>11</v>
      </c>
      <c r="D966" s="74">
        <f t="shared" si="98"/>
        <v>898</v>
      </c>
      <c r="E966" s="74" t="str">
        <f t="shared" si="99"/>
        <v>898</v>
      </c>
      <c r="J966" s="64" t="str">
        <f t="shared" si="94"/>
        <v/>
      </c>
      <c r="N966" s="2" t="str">
        <f t="shared" si="95"/>
        <v/>
      </c>
    </row>
    <row r="967" spans="1:14" x14ac:dyDescent="0.25">
      <c r="A967" s="2" t="str">
        <f t="shared" si="96"/>
        <v>899</v>
      </c>
      <c r="B967" s="3">
        <f t="shared" si="97"/>
        <v>11</v>
      </c>
      <c r="D967" s="74">
        <f t="shared" si="98"/>
        <v>899</v>
      </c>
      <c r="E967" s="74" t="str">
        <f t="shared" si="99"/>
        <v>899</v>
      </c>
      <c r="J967" s="64" t="str">
        <f t="shared" si="94"/>
        <v/>
      </c>
      <c r="N967" s="2" t="str">
        <f t="shared" si="95"/>
        <v/>
      </c>
    </row>
    <row r="968" spans="1:14" x14ac:dyDescent="0.25">
      <c r="A968" s="2" t="str">
        <f t="shared" si="96"/>
        <v>900</v>
      </c>
      <c r="B968" s="3">
        <f t="shared" si="97"/>
        <v>11</v>
      </c>
      <c r="D968" s="74">
        <f t="shared" si="98"/>
        <v>900</v>
      </c>
      <c r="E968" s="74" t="str">
        <f t="shared" si="99"/>
        <v>900</v>
      </c>
      <c r="J968" s="64" t="str">
        <f t="shared" si="94"/>
        <v/>
      </c>
      <c r="N968" s="2" t="str">
        <f t="shared" si="95"/>
        <v/>
      </c>
    </row>
    <row r="969" spans="1:14" x14ac:dyDescent="0.25">
      <c r="A969" s="2" t="str">
        <f t="shared" si="96"/>
        <v>901</v>
      </c>
      <c r="B969" s="3">
        <f t="shared" si="97"/>
        <v>11</v>
      </c>
      <c r="D969" s="74">
        <f t="shared" si="98"/>
        <v>901</v>
      </c>
      <c r="E969" s="74" t="str">
        <f t="shared" si="99"/>
        <v>901</v>
      </c>
      <c r="J969" s="64" t="str">
        <f t="shared" si="94"/>
        <v/>
      </c>
      <c r="N969" s="2" t="str">
        <f t="shared" si="95"/>
        <v/>
      </c>
    </row>
    <row r="970" spans="1:14" x14ac:dyDescent="0.25">
      <c r="A970" s="2" t="str">
        <f t="shared" si="96"/>
        <v>902</v>
      </c>
      <c r="B970" s="3">
        <f t="shared" si="97"/>
        <v>11</v>
      </c>
      <c r="D970" s="74">
        <f t="shared" si="98"/>
        <v>902</v>
      </c>
      <c r="E970" s="74" t="str">
        <f t="shared" si="99"/>
        <v>902</v>
      </c>
      <c r="J970" s="64" t="str">
        <f t="shared" si="94"/>
        <v/>
      </c>
      <c r="N970" s="2" t="str">
        <f t="shared" si="95"/>
        <v/>
      </c>
    </row>
    <row r="971" spans="1:14" x14ac:dyDescent="0.25">
      <c r="A971" s="2" t="str">
        <f t="shared" si="96"/>
        <v>903</v>
      </c>
      <c r="B971" s="3">
        <f t="shared" si="97"/>
        <v>11</v>
      </c>
      <c r="D971" s="74">
        <f t="shared" si="98"/>
        <v>903</v>
      </c>
      <c r="E971" s="74" t="str">
        <f t="shared" si="99"/>
        <v>903</v>
      </c>
      <c r="J971" s="64" t="str">
        <f t="shared" ref="J971:J1034" si="100">IF(AND(G971="",I971=""),"",IF(AND(G971="",I971&lt;&gt;""),I971,IF(I971="","",(I971/F971*G971))))</f>
        <v/>
      </c>
      <c r="N971" s="2" t="str">
        <f t="shared" ref="N971:N1034" si="101">IF(H971="","",H971&amp;" :"&amp;" "&amp;IF(J971="","",ROUND(J971,1))&amp;" "&amp;K971)</f>
        <v/>
      </c>
    </row>
    <row r="972" spans="1:14" x14ac:dyDescent="0.25">
      <c r="A972" s="2" t="str">
        <f t="shared" ref="A972:A1035" si="102">D972&amp;C972</f>
        <v>904</v>
      </c>
      <c r="B972" s="3">
        <f t="shared" si="97"/>
        <v>11</v>
      </c>
      <c r="D972" s="74">
        <f t="shared" si="98"/>
        <v>904</v>
      </c>
      <c r="E972" s="74" t="str">
        <f t="shared" si="99"/>
        <v>904</v>
      </c>
      <c r="J972" s="64" t="str">
        <f t="shared" si="100"/>
        <v/>
      </c>
      <c r="N972" s="2" t="str">
        <f t="shared" si="101"/>
        <v/>
      </c>
    </row>
    <row r="973" spans="1:14" x14ac:dyDescent="0.25">
      <c r="A973" s="2" t="str">
        <f t="shared" si="102"/>
        <v>905</v>
      </c>
      <c r="B973" s="3">
        <f t="shared" si="97"/>
        <v>11</v>
      </c>
      <c r="D973" s="74">
        <f t="shared" si="98"/>
        <v>905</v>
      </c>
      <c r="E973" s="74" t="str">
        <f t="shared" si="99"/>
        <v>905</v>
      </c>
      <c r="J973" s="64" t="str">
        <f t="shared" si="100"/>
        <v/>
      </c>
      <c r="N973" s="2" t="str">
        <f t="shared" si="101"/>
        <v/>
      </c>
    </row>
    <row r="974" spans="1:14" x14ac:dyDescent="0.25">
      <c r="A974" s="2" t="str">
        <f t="shared" si="102"/>
        <v>906</v>
      </c>
      <c r="B974" s="3">
        <f t="shared" si="97"/>
        <v>11</v>
      </c>
      <c r="D974" s="74">
        <f t="shared" si="98"/>
        <v>906</v>
      </c>
      <c r="E974" s="74" t="str">
        <f t="shared" si="99"/>
        <v>906</v>
      </c>
      <c r="J974" s="64" t="str">
        <f t="shared" si="100"/>
        <v/>
      </c>
      <c r="N974" s="2" t="str">
        <f t="shared" si="101"/>
        <v/>
      </c>
    </row>
    <row r="975" spans="1:14" x14ac:dyDescent="0.25">
      <c r="A975" s="2" t="str">
        <f t="shared" si="102"/>
        <v>907</v>
      </c>
      <c r="B975" s="3">
        <f t="shared" si="97"/>
        <v>11</v>
      </c>
      <c r="D975" s="74">
        <f t="shared" si="98"/>
        <v>907</v>
      </c>
      <c r="E975" s="74" t="str">
        <f t="shared" si="99"/>
        <v>907</v>
      </c>
      <c r="J975" s="64" t="str">
        <f t="shared" si="100"/>
        <v/>
      </c>
      <c r="N975" s="2" t="str">
        <f t="shared" si="101"/>
        <v/>
      </c>
    </row>
    <row r="976" spans="1:14" x14ac:dyDescent="0.25">
      <c r="A976" s="2" t="str">
        <f t="shared" si="102"/>
        <v>908</v>
      </c>
      <c r="B976" s="3">
        <f t="shared" si="97"/>
        <v>11</v>
      </c>
      <c r="D976" s="74">
        <f t="shared" si="98"/>
        <v>908</v>
      </c>
      <c r="E976" s="74" t="str">
        <f t="shared" si="99"/>
        <v>908</v>
      </c>
      <c r="J976" s="64" t="str">
        <f t="shared" si="100"/>
        <v/>
      </c>
      <c r="N976" s="2" t="str">
        <f t="shared" si="101"/>
        <v/>
      </c>
    </row>
    <row r="977" spans="1:14" x14ac:dyDescent="0.25">
      <c r="A977" s="2" t="str">
        <f t="shared" si="102"/>
        <v>909</v>
      </c>
      <c r="B977" s="3">
        <f t="shared" si="97"/>
        <v>11</v>
      </c>
      <c r="D977" s="74">
        <f t="shared" si="98"/>
        <v>909</v>
      </c>
      <c r="E977" s="74" t="str">
        <f t="shared" si="99"/>
        <v>909</v>
      </c>
      <c r="J977" s="64" t="str">
        <f t="shared" si="100"/>
        <v/>
      </c>
      <c r="N977" s="2" t="str">
        <f t="shared" si="101"/>
        <v/>
      </c>
    </row>
    <row r="978" spans="1:14" x14ac:dyDescent="0.25">
      <c r="A978" s="2" t="str">
        <f t="shared" si="102"/>
        <v>910</v>
      </c>
      <c r="B978" s="3">
        <f t="shared" si="97"/>
        <v>11</v>
      </c>
      <c r="D978" s="74">
        <f t="shared" si="98"/>
        <v>910</v>
      </c>
      <c r="E978" s="74" t="str">
        <f t="shared" si="99"/>
        <v>910</v>
      </c>
      <c r="J978" s="64" t="str">
        <f t="shared" si="100"/>
        <v/>
      </c>
      <c r="N978" s="2" t="str">
        <f t="shared" si="101"/>
        <v/>
      </c>
    </row>
    <row r="979" spans="1:14" x14ac:dyDescent="0.25">
      <c r="A979" s="2" t="str">
        <f t="shared" si="102"/>
        <v>911</v>
      </c>
      <c r="B979" s="3">
        <f t="shared" si="97"/>
        <v>11</v>
      </c>
      <c r="D979" s="74">
        <f t="shared" si="98"/>
        <v>911</v>
      </c>
      <c r="E979" s="74" t="str">
        <f t="shared" si="99"/>
        <v>911</v>
      </c>
      <c r="J979" s="64" t="str">
        <f t="shared" si="100"/>
        <v/>
      </c>
      <c r="N979" s="2" t="str">
        <f t="shared" si="101"/>
        <v/>
      </c>
    </row>
    <row r="980" spans="1:14" x14ac:dyDescent="0.25">
      <c r="A980" s="2" t="str">
        <f t="shared" si="102"/>
        <v>912</v>
      </c>
      <c r="B980" s="3">
        <f t="shared" si="97"/>
        <v>11</v>
      </c>
      <c r="D980" s="74">
        <f t="shared" si="98"/>
        <v>912</v>
      </c>
      <c r="E980" s="74" t="str">
        <f t="shared" si="99"/>
        <v>912</v>
      </c>
      <c r="J980" s="64" t="str">
        <f t="shared" si="100"/>
        <v/>
      </c>
      <c r="N980" s="2" t="str">
        <f t="shared" si="101"/>
        <v/>
      </c>
    </row>
    <row r="981" spans="1:14" x14ac:dyDescent="0.25">
      <c r="A981" s="2" t="str">
        <f t="shared" si="102"/>
        <v>913</v>
      </c>
      <c r="B981" s="3">
        <f t="shared" si="97"/>
        <v>11</v>
      </c>
      <c r="D981" s="74">
        <f t="shared" si="98"/>
        <v>913</v>
      </c>
      <c r="E981" s="74" t="str">
        <f t="shared" si="99"/>
        <v>913</v>
      </c>
      <c r="J981" s="64" t="str">
        <f t="shared" si="100"/>
        <v/>
      </c>
      <c r="N981" s="2" t="str">
        <f t="shared" si="101"/>
        <v/>
      </c>
    </row>
    <row r="982" spans="1:14" x14ac:dyDescent="0.25">
      <c r="A982" s="2" t="str">
        <f t="shared" si="102"/>
        <v>914</v>
      </c>
      <c r="B982" s="3">
        <f t="shared" si="97"/>
        <v>11</v>
      </c>
      <c r="D982" s="74">
        <f t="shared" si="98"/>
        <v>914</v>
      </c>
      <c r="E982" s="74" t="str">
        <f t="shared" si="99"/>
        <v>914</v>
      </c>
      <c r="J982" s="64" t="str">
        <f t="shared" si="100"/>
        <v/>
      </c>
      <c r="N982" s="2" t="str">
        <f t="shared" si="101"/>
        <v/>
      </c>
    </row>
    <row r="983" spans="1:14" x14ac:dyDescent="0.25">
      <c r="A983" s="2" t="str">
        <f t="shared" si="102"/>
        <v>915</v>
      </c>
      <c r="B983" s="3">
        <f t="shared" si="97"/>
        <v>11</v>
      </c>
      <c r="D983" s="74">
        <f t="shared" si="98"/>
        <v>915</v>
      </c>
      <c r="E983" s="74" t="str">
        <f t="shared" si="99"/>
        <v>915</v>
      </c>
      <c r="J983" s="64" t="str">
        <f t="shared" si="100"/>
        <v/>
      </c>
      <c r="N983" s="2" t="str">
        <f t="shared" si="101"/>
        <v/>
      </c>
    </row>
    <row r="984" spans="1:14" x14ac:dyDescent="0.25">
      <c r="A984" s="2" t="str">
        <f t="shared" si="102"/>
        <v>916</v>
      </c>
      <c r="B984" s="3">
        <f t="shared" si="97"/>
        <v>11</v>
      </c>
      <c r="D984" s="74">
        <f t="shared" si="98"/>
        <v>916</v>
      </c>
      <c r="E984" s="74" t="str">
        <f t="shared" si="99"/>
        <v>916</v>
      </c>
      <c r="J984" s="64" t="str">
        <f t="shared" si="100"/>
        <v/>
      </c>
      <c r="N984" s="2" t="str">
        <f t="shared" si="101"/>
        <v/>
      </c>
    </row>
    <row r="985" spans="1:14" x14ac:dyDescent="0.25">
      <c r="A985" s="2" t="str">
        <f t="shared" si="102"/>
        <v>917</v>
      </c>
      <c r="B985" s="3">
        <f t="shared" si="97"/>
        <v>11</v>
      </c>
      <c r="D985" s="74">
        <f t="shared" si="98"/>
        <v>917</v>
      </c>
      <c r="E985" s="74" t="str">
        <f t="shared" si="99"/>
        <v>917</v>
      </c>
      <c r="J985" s="64" t="str">
        <f t="shared" si="100"/>
        <v/>
      </c>
      <c r="N985" s="2" t="str">
        <f t="shared" si="101"/>
        <v/>
      </c>
    </row>
    <row r="986" spans="1:14" x14ac:dyDescent="0.25">
      <c r="A986" s="2" t="str">
        <f t="shared" si="102"/>
        <v>918</v>
      </c>
      <c r="B986" s="3">
        <f t="shared" si="97"/>
        <v>11</v>
      </c>
      <c r="D986" s="74">
        <f t="shared" si="98"/>
        <v>918</v>
      </c>
      <c r="E986" s="74" t="str">
        <f t="shared" si="99"/>
        <v>918</v>
      </c>
      <c r="J986" s="64" t="str">
        <f t="shared" si="100"/>
        <v/>
      </c>
      <c r="N986" s="2" t="str">
        <f t="shared" si="101"/>
        <v/>
      </c>
    </row>
    <row r="987" spans="1:14" x14ac:dyDescent="0.25">
      <c r="A987" s="2" t="str">
        <f t="shared" si="102"/>
        <v>919</v>
      </c>
      <c r="B987" s="3">
        <f t="shared" si="97"/>
        <v>11</v>
      </c>
      <c r="D987" s="74">
        <f t="shared" si="98"/>
        <v>919</v>
      </c>
      <c r="E987" s="74" t="str">
        <f t="shared" si="99"/>
        <v>919</v>
      </c>
      <c r="J987" s="64" t="str">
        <f t="shared" si="100"/>
        <v/>
      </c>
      <c r="N987" s="2" t="str">
        <f t="shared" si="101"/>
        <v/>
      </c>
    </row>
    <row r="988" spans="1:14" x14ac:dyDescent="0.25">
      <c r="A988" s="2" t="str">
        <f t="shared" si="102"/>
        <v>920</v>
      </c>
      <c r="B988" s="3">
        <f t="shared" si="97"/>
        <v>11</v>
      </c>
      <c r="D988" s="74">
        <f t="shared" si="98"/>
        <v>920</v>
      </c>
      <c r="E988" s="74" t="str">
        <f t="shared" si="99"/>
        <v>920</v>
      </c>
      <c r="J988" s="64" t="str">
        <f t="shared" si="100"/>
        <v/>
      </c>
      <c r="N988" s="2" t="str">
        <f t="shared" si="101"/>
        <v/>
      </c>
    </row>
    <row r="989" spans="1:14" x14ac:dyDescent="0.25">
      <c r="A989" s="2" t="str">
        <f t="shared" si="102"/>
        <v>921</v>
      </c>
      <c r="B989" s="3">
        <f t="shared" si="97"/>
        <v>11</v>
      </c>
      <c r="D989" s="74">
        <f t="shared" si="98"/>
        <v>921</v>
      </c>
      <c r="E989" s="74" t="str">
        <f t="shared" si="99"/>
        <v>921</v>
      </c>
      <c r="J989" s="64" t="str">
        <f t="shared" si="100"/>
        <v/>
      </c>
      <c r="N989" s="2" t="str">
        <f t="shared" si="101"/>
        <v/>
      </c>
    </row>
    <row r="990" spans="1:14" x14ac:dyDescent="0.25">
      <c r="A990" s="2" t="str">
        <f t="shared" si="102"/>
        <v>922</v>
      </c>
      <c r="B990" s="3">
        <f t="shared" si="97"/>
        <v>11</v>
      </c>
      <c r="D990" s="74">
        <f t="shared" si="98"/>
        <v>922</v>
      </c>
      <c r="E990" s="74" t="str">
        <f t="shared" si="99"/>
        <v>922</v>
      </c>
      <c r="J990" s="64" t="str">
        <f t="shared" si="100"/>
        <v/>
      </c>
      <c r="N990" s="2" t="str">
        <f t="shared" si="101"/>
        <v/>
      </c>
    </row>
    <row r="991" spans="1:14" x14ac:dyDescent="0.25">
      <c r="A991" s="2" t="str">
        <f t="shared" si="102"/>
        <v>923</v>
      </c>
      <c r="B991" s="3">
        <f t="shared" si="97"/>
        <v>11</v>
      </c>
      <c r="D991" s="74">
        <f t="shared" si="98"/>
        <v>923</v>
      </c>
      <c r="E991" s="74" t="str">
        <f t="shared" si="99"/>
        <v>923</v>
      </c>
      <c r="J991" s="64" t="str">
        <f t="shared" si="100"/>
        <v/>
      </c>
      <c r="N991" s="2" t="str">
        <f t="shared" si="101"/>
        <v/>
      </c>
    </row>
    <row r="992" spans="1:14" x14ac:dyDescent="0.25">
      <c r="A992" s="2" t="str">
        <f t="shared" si="102"/>
        <v>924</v>
      </c>
      <c r="B992" s="3">
        <f t="shared" si="97"/>
        <v>11</v>
      </c>
      <c r="D992" s="74">
        <f t="shared" si="98"/>
        <v>924</v>
      </c>
      <c r="E992" s="74" t="str">
        <f t="shared" si="99"/>
        <v>924</v>
      </c>
      <c r="J992" s="64" t="str">
        <f t="shared" si="100"/>
        <v/>
      </c>
      <c r="N992" s="2" t="str">
        <f t="shared" si="101"/>
        <v/>
      </c>
    </row>
    <row r="993" spans="1:14" x14ac:dyDescent="0.25">
      <c r="A993" s="2" t="str">
        <f t="shared" si="102"/>
        <v>925</v>
      </c>
      <c r="B993" s="3">
        <f t="shared" si="97"/>
        <v>11</v>
      </c>
      <c r="D993" s="74">
        <f t="shared" si="98"/>
        <v>925</v>
      </c>
      <c r="E993" s="74" t="str">
        <f t="shared" si="99"/>
        <v>925</v>
      </c>
      <c r="J993" s="64" t="str">
        <f t="shared" si="100"/>
        <v/>
      </c>
      <c r="N993" s="2" t="str">
        <f t="shared" si="101"/>
        <v/>
      </c>
    </row>
    <row r="994" spans="1:14" x14ac:dyDescent="0.25">
      <c r="A994" s="2" t="str">
        <f t="shared" si="102"/>
        <v>926</v>
      </c>
      <c r="B994" s="3">
        <f t="shared" si="97"/>
        <v>11</v>
      </c>
      <c r="D994" s="74">
        <f t="shared" si="98"/>
        <v>926</v>
      </c>
      <c r="E994" s="74" t="str">
        <f t="shared" si="99"/>
        <v>926</v>
      </c>
      <c r="J994" s="64" t="str">
        <f t="shared" si="100"/>
        <v/>
      </c>
      <c r="N994" s="2" t="str">
        <f t="shared" si="101"/>
        <v/>
      </c>
    </row>
    <row r="995" spans="1:14" x14ac:dyDescent="0.25">
      <c r="A995" s="2" t="str">
        <f t="shared" si="102"/>
        <v>927</v>
      </c>
      <c r="B995" s="3">
        <f t="shared" si="97"/>
        <v>11</v>
      </c>
      <c r="D995" s="74">
        <f t="shared" si="98"/>
        <v>927</v>
      </c>
      <c r="E995" s="74" t="str">
        <f t="shared" si="99"/>
        <v>927</v>
      </c>
      <c r="J995" s="64" t="str">
        <f t="shared" si="100"/>
        <v/>
      </c>
      <c r="N995" s="2" t="str">
        <f t="shared" si="101"/>
        <v/>
      </c>
    </row>
    <row r="996" spans="1:14" x14ac:dyDescent="0.25">
      <c r="A996" s="2" t="str">
        <f t="shared" si="102"/>
        <v>928</v>
      </c>
      <c r="B996" s="3">
        <f t="shared" si="97"/>
        <v>11</v>
      </c>
      <c r="D996" s="74">
        <f t="shared" si="98"/>
        <v>928</v>
      </c>
      <c r="E996" s="74" t="str">
        <f t="shared" si="99"/>
        <v>928</v>
      </c>
      <c r="J996" s="64" t="str">
        <f t="shared" si="100"/>
        <v/>
      </c>
      <c r="N996" s="2" t="str">
        <f t="shared" si="101"/>
        <v/>
      </c>
    </row>
    <row r="997" spans="1:14" x14ac:dyDescent="0.25">
      <c r="A997" s="2" t="str">
        <f t="shared" si="102"/>
        <v>929</v>
      </c>
      <c r="B997" s="3">
        <f t="shared" si="97"/>
        <v>11</v>
      </c>
      <c r="D997" s="74">
        <f t="shared" si="98"/>
        <v>929</v>
      </c>
      <c r="E997" s="74" t="str">
        <f t="shared" si="99"/>
        <v>929</v>
      </c>
      <c r="J997" s="64" t="str">
        <f t="shared" si="100"/>
        <v/>
      </c>
      <c r="N997" s="2" t="str">
        <f t="shared" si="101"/>
        <v/>
      </c>
    </row>
    <row r="998" spans="1:14" x14ac:dyDescent="0.25">
      <c r="A998" s="2" t="str">
        <f t="shared" si="102"/>
        <v>930</v>
      </c>
      <c r="B998" s="3">
        <f t="shared" si="97"/>
        <v>11</v>
      </c>
      <c r="D998" s="74">
        <f t="shared" si="98"/>
        <v>930</v>
      </c>
      <c r="E998" s="74" t="str">
        <f t="shared" si="99"/>
        <v>930</v>
      </c>
      <c r="J998" s="64" t="str">
        <f t="shared" si="100"/>
        <v/>
      </c>
      <c r="N998" s="2" t="str">
        <f t="shared" si="101"/>
        <v/>
      </c>
    </row>
    <row r="999" spans="1:14" x14ac:dyDescent="0.25">
      <c r="A999" s="2" t="str">
        <f t="shared" si="102"/>
        <v>931</v>
      </c>
      <c r="B999" s="3">
        <f t="shared" si="97"/>
        <v>11</v>
      </c>
      <c r="D999" s="74">
        <f t="shared" si="98"/>
        <v>931</v>
      </c>
      <c r="E999" s="74" t="str">
        <f t="shared" si="99"/>
        <v>931</v>
      </c>
      <c r="J999" s="64" t="str">
        <f t="shared" si="100"/>
        <v/>
      </c>
      <c r="N999" s="2" t="str">
        <f t="shared" si="101"/>
        <v/>
      </c>
    </row>
    <row r="1000" spans="1:14" x14ac:dyDescent="0.25">
      <c r="A1000" s="2" t="str">
        <f t="shared" si="102"/>
        <v>932</v>
      </c>
      <c r="B1000" s="3">
        <f t="shared" si="97"/>
        <v>11</v>
      </c>
      <c r="D1000" s="74">
        <f t="shared" si="98"/>
        <v>932</v>
      </c>
      <c r="E1000" s="74" t="str">
        <f t="shared" si="99"/>
        <v>932</v>
      </c>
      <c r="J1000" s="64" t="str">
        <f t="shared" si="100"/>
        <v/>
      </c>
      <c r="N1000" s="2" t="str">
        <f t="shared" si="101"/>
        <v/>
      </c>
    </row>
    <row r="1001" spans="1:14" x14ac:dyDescent="0.25">
      <c r="A1001" s="2" t="str">
        <f t="shared" si="102"/>
        <v>933</v>
      </c>
      <c r="B1001" s="3">
        <f t="shared" si="97"/>
        <v>11</v>
      </c>
      <c r="D1001" s="74">
        <f t="shared" si="98"/>
        <v>933</v>
      </c>
      <c r="E1001" s="74" t="str">
        <f t="shared" si="99"/>
        <v>933</v>
      </c>
      <c r="J1001" s="64" t="str">
        <f t="shared" si="100"/>
        <v/>
      </c>
      <c r="N1001" s="2" t="str">
        <f t="shared" si="101"/>
        <v/>
      </c>
    </row>
    <row r="1002" spans="1:14" x14ac:dyDescent="0.25">
      <c r="A1002" s="2" t="str">
        <f t="shared" si="102"/>
        <v>934</v>
      </c>
      <c r="B1002" s="3">
        <f t="shared" si="97"/>
        <v>11</v>
      </c>
      <c r="D1002" s="74">
        <f t="shared" si="98"/>
        <v>934</v>
      </c>
      <c r="E1002" s="74" t="str">
        <f t="shared" si="99"/>
        <v>934</v>
      </c>
      <c r="J1002" s="64" t="str">
        <f t="shared" si="100"/>
        <v/>
      </c>
      <c r="N1002" s="2" t="str">
        <f t="shared" si="101"/>
        <v/>
      </c>
    </row>
    <row r="1003" spans="1:14" x14ac:dyDescent="0.25">
      <c r="A1003" s="2" t="str">
        <f t="shared" si="102"/>
        <v>935</v>
      </c>
      <c r="B1003" s="3">
        <f t="shared" si="97"/>
        <v>11</v>
      </c>
      <c r="D1003" s="74">
        <f t="shared" si="98"/>
        <v>935</v>
      </c>
      <c r="E1003" s="74" t="str">
        <f t="shared" si="99"/>
        <v>935</v>
      </c>
      <c r="J1003" s="64" t="str">
        <f t="shared" si="100"/>
        <v/>
      </c>
      <c r="N1003" s="2" t="str">
        <f t="shared" si="101"/>
        <v/>
      </c>
    </row>
    <row r="1004" spans="1:14" x14ac:dyDescent="0.25">
      <c r="A1004" s="2" t="str">
        <f t="shared" si="102"/>
        <v>936</v>
      </c>
      <c r="B1004" s="3">
        <f t="shared" si="97"/>
        <v>11</v>
      </c>
      <c r="D1004" s="74">
        <f t="shared" si="98"/>
        <v>936</v>
      </c>
      <c r="E1004" s="74" t="str">
        <f t="shared" si="99"/>
        <v>936</v>
      </c>
      <c r="J1004" s="64" t="str">
        <f t="shared" si="100"/>
        <v/>
      </c>
      <c r="N1004" s="2" t="str">
        <f t="shared" si="101"/>
        <v/>
      </c>
    </row>
    <row r="1005" spans="1:14" x14ac:dyDescent="0.25">
      <c r="A1005" s="2" t="str">
        <f t="shared" si="102"/>
        <v>937</v>
      </c>
      <c r="B1005" s="3">
        <f t="shared" ref="B1005:B1068" si="103">IF(C1005=C1004,B1004,B1004+1)</f>
        <v>11</v>
      </c>
      <c r="D1005" s="74">
        <f t="shared" si="98"/>
        <v>937</v>
      </c>
      <c r="E1005" s="74" t="str">
        <f t="shared" si="99"/>
        <v>937</v>
      </c>
      <c r="J1005" s="64" t="str">
        <f t="shared" si="100"/>
        <v/>
      </c>
      <c r="N1005" s="2" t="str">
        <f t="shared" si="101"/>
        <v/>
      </c>
    </row>
    <row r="1006" spans="1:14" x14ac:dyDescent="0.25">
      <c r="A1006" s="2" t="str">
        <f t="shared" si="102"/>
        <v>938</v>
      </c>
      <c r="B1006" s="3">
        <f t="shared" si="103"/>
        <v>11</v>
      </c>
      <c r="D1006" s="74">
        <f t="shared" si="98"/>
        <v>938</v>
      </c>
      <c r="E1006" s="74" t="str">
        <f t="shared" si="99"/>
        <v>938</v>
      </c>
      <c r="J1006" s="64" t="str">
        <f t="shared" si="100"/>
        <v/>
      </c>
      <c r="N1006" s="2" t="str">
        <f t="shared" si="101"/>
        <v/>
      </c>
    </row>
    <row r="1007" spans="1:14" x14ac:dyDescent="0.25">
      <c r="A1007" s="2" t="str">
        <f t="shared" si="102"/>
        <v>939</v>
      </c>
      <c r="B1007" s="3">
        <f t="shared" si="103"/>
        <v>11</v>
      </c>
      <c r="D1007" s="74">
        <f t="shared" si="98"/>
        <v>939</v>
      </c>
      <c r="E1007" s="74" t="str">
        <f t="shared" si="99"/>
        <v>939</v>
      </c>
      <c r="J1007" s="64" t="str">
        <f t="shared" si="100"/>
        <v/>
      </c>
      <c r="N1007" s="2" t="str">
        <f t="shared" si="101"/>
        <v/>
      </c>
    </row>
    <row r="1008" spans="1:14" x14ac:dyDescent="0.25">
      <c r="A1008" s="2" t="str">
        <f t="shared" si="102"/>
        <v>940</v>
      </c>
      <c r="B1008" s="3">
        <f t="shared" si="103"/>
        <v>11</v>
      </c>
      <c r="D1008" s="74">
        <f t="shared" si="98"/>
        <v>940</v>
      </c>
      <c r="E1008" s="74" t="str">
        <f t="shared" si="99"/>
        <v>940</v>
      </c>
      <c r="J1008" s="64" t="str">
        <f t="shared" si="100"/>
        <v/>
      </c>
      <c r="N1008" s="2" t="str">
        <f t="shared" si="101"/>
        <v/>
      </c>
    </row>
    <row r="1009" spans="1:14" x14ac:dyDescent="0.25">
      <c r="A1009" s="2" t="str">
        <f t="shared" si="102"/>
        <v>941</v>
      </c>
      <c r="B1009" s="3">
        <f t="shared" si="103"/>
        <v>11</v>
      </c>
      <c r="D1009" s="74">
        <f t="shared" si="98"/>
        <v>941</v>
      </c>
      <c r="E1009" s="74" t="str">
        <f t="shared" si="99"/>
        <v>941</v>
      </c>
      <c r="J1009" s="64" t="str">
        <f t="shared" si="100"/>
        <v/>
      </c>
      <c r="N1009" s="2" t="str">
        <f t="shared" si="101"/>
        <v/>
      </c>
    </row>
    <row r="1010" spans="1:14" x14ac:dyDescent="0.25">
      <c r="A1010" s="2" t="str">
        <f t="shared" si="102"/>
        <v>942</v>
      </c>
      <c r="B1010" s="3">
        <f t="shared" si="103"/>
        <v>11</v>
      </c>
      <c r="D1010" s="74">
        <f t="shared" si="98"/>
        <v>942</v>
      </c>
      <c r="E1010" s="74" t="str">
        <f t="shared" si="99"/>
        <v>942</v>
      </c>
      <c r="J1010" s="64" t="str">
        <f t="shared" si="100"/>
        <v/>
      </c>
      <c r="N1010" s="2" t="str">
        <f t="shared" si="101"/>
        <v/>
      </c>
    </row>
    <row r="1011" spans="1:14" x14ac:dyDescent="0.25">
      <c r="A1011" s="2" t="str">
        <f t="shared" si="102"/>
        <v>943</v>
      </c>
      <c r="B1011" s="3">
        <f t="shared" si="103"/>
        <v>11</v>
      </c>
      <c r="D1011" s="74">
        <f t="shared" si="98"/>
        <v>943</v>
      </c>
      <c r="E1011" s="74" t="str">
        <f t="shared" si="99"/>
        <v>943</v>
      </c>
      <c r="J1011" s="64" t="str">
        <f t="shared" si="100"/>
        <v/>
      </c>
      <c r="N1011" s="2" t="str">
        <f t="shared" si="101"/>
        <v/>
      </c>
    </row>
    <row r="1012" spans="1:14" x14ac:dyDescent="0.25">
      <c r="A1012" s="2" t="str">
        <f t="shared" si="102"/>
        <v>944</v>
      </c>
      <c r="B1012" s="3">
        <f t="shared" si="103"/>
        <v>11</v>
      </c>
      <c r="D1012" s="74">
        <f t="shared" si="98"/>
        <v>944</v>
      </c>
      <c r="E1012" s="74" t="str">
        <f t="shared" si="99"/>
        <v>944</v>
      </c>
      <c r="J1012" s="64" t="str">
        <f t="shared" si="100"/>
        <v/>
      </c>
      <c r="N1012" s="2" t="str">
        <f t="shared" si="101"/>
        <v/>
      </c>
    </row>
    <row r="1013" spans="1:14" x14ac:dyDescent="0.25">
      <c r="A1013" s="2" t="str">
        <f t="shared" si="102"/>
        <v>945</v>
      </c>
      <c r="B1013" s="3">
        <f t="shared" si="103"/>
        <v>11</v>
      </c>
      <c r="D1013" s="74">
        <f t="shared" si="98"/>
        <v>945</v>
      </c>
      <c r="E1013" s="74" t="str">
        <f t="shared" si="99"/>
        <v>945</v>
      </c>
      <c r="J1013" s="64" t="str">
        <f t="shared" si="100"/>
        <v/>
      </c>
      <c r="N1013" s="2" t="str">
        <f t="shared" si="101"/>
        <v/>
      </c>
    </row>
    <row r="1014" spans="1:14" x14ac:dyDescent="0.25">
      <c r="A1014" s="2" t="str">
        <f t="shared" si="102"/>
        <v>946</v>
      </c>
      <c r="B1014" s="3">
        <f t="shared" si="103"/>
        <v>11</v>
      </c>
      <c r="D1014" s="74">
        <f t="shared" si="98"/>
        <v>946</v>
      </c>
      <c r="E1014" s="74" t="str">
        <f t="shared" si="99"/>
        <v>946</v>
      </c>
      <c r="J1014" s="64" t="str">
        <f t="shared" si="100"/>
        <v/>
      </c>
      <c r="N1014" s="2" t="str">
        <f t="shared" si="101"/>
        <v/>
      </c>
    </row>
    <row r="1015" spans="1:14" x14ac:dyDescent="0.25">
      <c r="A1015" s="2" t="str">
        <f t="shared" si="102"/>
        <v>947</v>
      </c>
      <c r="B1015" s="3">
        <f t="shared" si="103"/>
        <v>11</v>
      </c>
      <c r="D1015" s="74">
        <f t="shared" si="98"/>
        <v>947</v>
      </c>
      <c r="E1015" s="74" t="str">
        <f t="shared" si="99"/>
        <v>947</v>
      </c>
      <c r="J1015" s="64" t="str">
        <f t="shared" si="100"/>
        <v/>
      </c>
      <c r="N1015" s="2" t="str">
        <f t="shared" si="101"/>
        <v/>
      </c>
    </row>
    <row r="1016" spans="1:14" x14ac:dyDescent="0.25">
      <c r="A1016" s="2" t="str">
        <f t="shared" si="102"/>
        <v>948</v>
      </c>
      <c r="B1016" s="3">
        <f t="shared" si="103"/>
        <v>11</v>
      </c>
      <c r="D1016" s="74">
        <f t="shared" si="98"/>
        <v>948</v>
      </c>
      <c r="E1016" s="74" t="str">
        <f t="shared" si="99"/>
        <v>948</v>
      </c>
      <c r="J1016" s="64" t="str">
        <f t="shared" si="100"/>
        <v/>
      </c>
      <c r="N1016" s="2" t="str">
        <f t="shared" si="101"/>
        <v/>
      </c>
    </row>
    <row r="1017" spans="1:14" x14ac:dyDescent="0.25">
      <c r="A1017" s="2" t="str">
        <f t="shared" si="102"/>
        <v>949</v>
      </c>
      <c r="B1017" s="3">
        <f t="shared" si="103"/>
        <v>11</v>
      </c>
      <c r="D1017" s="74">
        <f t="shared" si="98"/>
        <v>949</v>
      </c>
      <c r="E1017" s="74" t="str">
        <f t="shared" si="99"/>
        <v>949</v>
      </c>
      <c r="J1017" s="64" t="str">
        <f t="shared" si="100"/>
        <v/>
      </c>
      <c r="N1017" s="2" t="str">
        <f t="shared" si="101"/>
        <v/>
      </c>
    </row>
    <row r="1018" spans="1:14" x14ac:dyDescent="0.25">
      <c r="A1018" s="2" t="str">
        <f t="shared" si="102"/>
        <v>950</v>
      </c>
      <c r="B1018" s="3">
        <f t="shared" si="103"/>
        <v>11</v>
      </c>
      <c r="D1018" s="74">
        <f t="shared" si="98"/>
        <v>950</v>
      </c>
      <c r="E1018" s="74" t="str">
        <f t="shared" si="99"/>
        <v>950</v>
      </c>
      <c r="J1018" s="64" t="str">
        <f t="shared" si="100"/>
        <v/>
      </c>
      <c r="N1018" s="2" t="str">
        <f t="shared" si="101"/>
        <v/>
      </c>
    </row>
    <row r="1019" spans="1:14" x14ac:dyDescent="0.25">
      <c r="A1019" s="2" t="str">
        <f t="shared" si="102"/>
        <v>951</v>
      </c>
      <c r="B1019" s="3">
        <f t="shared" si="103"/>
        <v>11</v>
      </c>
      <c r="D1019" s="74">
        <f t="shared" si="98"/>
        <v>951</v>
      </c>
      <c r="E1019" s="74" t="str">
        <f t="shared" si="99"/>
        <v>951</v>
      </c>
      <c r="J1019" s="64" t="str">
        <f t="shared" si="100"/>
        <v/>
      </c>
      <c r="N1019" s="2" t="str">
        <f t="shared" si="101"/>
        <v/>
      </c>
    </row>
    <row r="1020" spans="1:14" x14ac:dyDescent="0.25">
      <c r="A1020" s="2" t="str">
        <f t="shared" si="102"/>
        <v>952</v>
      </c>
      <c r="B1020" s="3">
        <f t="shared" si="103"/>
        <v>11</v>
      </c>
      <c r="D1020" s="74">
        <f t="shared" si="98"/>
        <v>952</v>
      </c>
      <c r="E1020" s="74" t="str">
        <f t="shared" si="99"/>
        <v>952</v>
      </c>
      <c r="J1020" s="64" t="str">
        <f t="shared" si="100"/>
        <v/>
      </c>
      <c r="N1020" s="2" t="str">
        <f t="shared" si="101"/>
        <v/>
      </c>
    </row>
    <row r="1021" spans="1:14" x14ac:dyDescent="0.25">
      <c r="A1021" s="2" t="str">
        <f t="shared" si="102"/>
        <v>953</v>
      </c>
      <c r="B1021" s="3">
        <f t="shared" si="103"/>
        <v>11</v>
      </c>
      <c r="D1021" s="74">
        <f t="shared" si="98"/>
        <v>953</v>
      </c>
      <c r="E1021" s="74" t="str">
        <f t="shared" si="99"/>
        <v>953</v>
      </c>
      <c r="J1021" s="64" t="str">
        <f t="shared" si="100"/>
        <v/>
      </c>
      <c r="N1021" s="2" t="str">
        <f t="shared" si="101"/>
        <v/>
      </c>
    </row>
    <row r="1022" spans="1:14" x14ac:dyDescent="0.25">
      <c r="A1022" s="2" t="str">
        <f t="shared" si="102"/>
        <v>954</v>
      </c>
      <c r="B1022" s="3">
        <f t="shared" si="103"/>
        <v>11</v>
      </c>
      <c r="D1022" s="74">
        <f t="shared" si="98"/>
        <v>954</v>
      </c>
      <c r="E1022" s="74" t="str">
        <f t="shared" si="99"/>
        <v>954</v>
      </c>
      <c r="J1022" s="64" t="str">
        <f t="shared" si="100"/>
        <v/>
      </c>
      <c r="N1022" s="2" t="str">
        <f t="shared" si="101"/>
        <v/>
      </c>
    </row>
    <row r="1023" spans="1:14" x14ac:dyDescent="0.25">
      <c r="A1023" s="2" t="str">
        <f t="shared" si="102"/>
        <v>955</v>
      </c>
      <c r="B1023" s="3">
        <f t="shared" si="103"/>
        <v>11</v>
      </c>
      <c r="D1023" s="74">
        <f t="shared" si="98"/>
        <v>955</v>
      </c>
      <c r="E1023" s="74" t="str">
        <f t="shared" si="99"/>
        <v>955</v>
      </c>
      <c r="J1023" s="64" t="str">
        <f t="shared" si="100"/>
        <v/>
      </c>
      <c r="N1023" s="2" t="str">
        <f t="shared" si="101"/>
        <v/>
      </c>
    </row>
    <row r="1024" spans="1:14" x14ac:dyDescent="0.25">
      <c r="A1024" s="2" t="str">
        <f t="shared" si="102"/>
        <v>956</v>
      </c>
      <c r="B1024" s="3">
        <f t="shared" si="103"/>
        <v>11</v>
      </c>
      <c r="D1024" s="74">
        <f t="shared" si="98"/>
        <v>956</v>
      </c>
      <c r="E1024" s="74" t="str">
        <f t="shared" si="99"/>
        <v>956</v>
      </c>
      <c r="J1024" s="64" t="str">
        <f t="shared" si="100"/>
        <v/>
      </c>
      <c r="N1024" s="2" t="str">
        <f t="shared" si="101"/>
        <v/>
      </c>
    </row>
    <row r="1025" spans="1:14" x14ac:dyDescent="0.25">
      <c r="A1025" s="2" t="str">
        <f t="shared" si="102"/>
        <v>957</v>
      </c>
      <c r="B1025" s="3">
        <f t="shared" si="103"/>
        <v>11</v>
      </c>
      <c r="D1025" s="74">
        <f t="shared" si="98"/>
        <v>957</v>
      </c>
      <c r="E1025" s="74" t="str">
        <f t="shared" si="99"/>
        <v>957</v>
      </c>
      <c r="J1025" s="64" t="str">
        <f t="shared" si="100"/>
        <v/>
      </c>
      <c r="N1025" s="2" t="str">
        <f t="shared" si="101"/>
        <v/>
      </c>
    </row>
    <row r="1026" spans="1:14" x14ac:dyDescent="0.25">
      <c r="A1026" s="2" t="str">
        <f t="shared" si="102"/>
        <v>958</v>
      </c>
      <c r="B1026" s="3">
        <f t="shared" si="103"/>
        <v>11</v>
      </c>
      <c r="D1026" s="74">
        <f t="shared" si="98"/>
        <v>958</v>
      </c>
      <c r="E1026" s="74" t="str">
        <f t="shared" si="99"/>
        <v>958</v>
      </c>
      <c r="J1026" s="64" t="str">
        <f t="shared" si="100"/>
        <v/>
      </c>
      <c r="N1026" s="2" t="str">
        <f t="shared" si="101"/>
        <v/>
      </c>
    </row>
    <row r="1027" spans="1:14" x14ac:dyDescent="0.25">
      <c r="A1027" s="2" t="str">
        <f t="shared" si="102"/>
        <v>959</v>
      </c>
      <c r="B1027" s="3">
        <f t="shared" si="103"/>
        <v>11</v>
      </c>
      <c r="D1027" s="74">
        <f t="shared" si="98"/>
        <v>959</v>
      </c>
      <c r="E1027" s="74" t="str">
        <f t="shared" si="99"/>
        <v>959</v>
      </c>
      <c r="J1027" s="64" t="str">
        <f t="shared" si="100"/>
        <v/>
      </c>
      <c r="N1027" s="2" t="str">
        <f t="shared" si="101"/>
        <v/>
      </c>
    </row>
    <row r="1028" spans="1:14" x14ac:dyDescent="0.25">
      <c r="A1028" s="2" t="str">
        <f t="shared" si="102"/>
        <v>960</v>
      </c>
      <c r="B1028" s="3">
        <f t="shared" si="103"/>
        <v>11</v>
      </c>
      <c r="D1028" s="74">
        <f t="shared" si="98"/>
        <v>960</v>
      </c>
      <c r="E1028" s="74" t="str">
        <f t="shared" si="99"/>
        <v>960</v>
      </c>
      <c r="J1028" s="64" t="str">
        <f t="shared" si="100"/>
        <v/>
      </c>
      <c r="N1028" s="2" t="str">
        <f t="shared" si="101"/>
        <v/>
      </c>
    </row>
    <row r="1029" spans="1:14" x14ac:dyDescent="0.25">
      <c r="A1029" s="2" t="str">
        <f t="shared" si="102"/>
        <v>961</v>
      </c>
      <c r="B1029" s="3">
        <f t="shared" si="103"/>
        <v>11</v>
      </c>
      <c r="D1029" s="74">
        <f t="shared" ref="D1029:D1068" si="104">IF(C1029=C1028,D1028+1,1)</f>
        <v>961</v>
      </c>
      <c r="E1029" s="74" t="str">
        <f t="shared" ref="E1029:E1068" si="105">D1029&amp;C1029</f>
        <v>961</v>
      </c>
      <c r="J1029" s="64" t="str">
        <f t="shared" si="100"/>
        <v/>
      </c>
      <c r="N1029" s="2" t="str">
        <f t="shared" si="101"/>
        <v/>
      </c>
    </row>
    <row r="1030" spans="1:14" x14ac:dyDescent="0.25">
      <c r="A1030" s="2" t="str">
        <f t="shared" si="102"/>
        <v>962</v>
      </c>
      <c r="B1030" s="3">
        <f t="shared" si="103"/>
        <v>11</v>
      </c>
      <c r="D1030" s="74">
        <f t="shared" si="104"/>
        <v>962</v>
      </c>
      <c r="E1030" s="74" t="str">
        <f t="shared" si="105"/>
        <v>962</v>
      </c>
      <c r="J1030" s="64" t="str">
        <f t="shared" si="100"/>
        <v/>
      </c>
      <c r="N1030" s="2" t="str">
        <f t="shared" si="101"/>
        <v/>
      </c>
    </row>
    <row r="1031" spans="1:14" x14ac:dyDescent="0.25">
      <c r="A1031" s="2" t="str">
        <f t="shared" si="102"/>
        <v>963</v>
      </c>
      <c r="B1031" s="3">
        <f t="shared" si="103"/>
        <v>11</v>
      </c>
      <c r="D1031" s="74">
        <f t="shared" si="104"/>
        <v>963</v>
      </c>
      <c r="E1031" s="74" t="str">
        <f t="shared" si="105"/>
        <v>963</v>
      </c>
      <c r="J1031" s="64" t="str">
        <f t="shared" si="100"/>
        <v/>
      </c>
      <c r="N1031" s="2" t="str">
        <f t="shared" si="101"/>
        <v/>
      </c>
    </row>
    <row r="1032" spans="1:14" x14ac:dyDescent="0.25">
      <c r="A1032" s="2" t="str">
        <f t="shared" si="102"/>
        <v>964</v>
      </c>
      <c r="B1032" s="3">
        <f t="shared" si="103"/>
        <v>11</v>
      </c>
      <c r="D1032" s="74">
        <f t="shared" si="104"/>
        <v>964</v>
      </c>
      <c r="E1032" s="74" t="str">
        <f t="shared" si="105"/>
        <v>964</v>
      </c>
      <c r="J1032" s="64" t="str">
        <f t="shared" si="100"/>
        <v/>
      </c>
      <c r="N1032" s="2" t="str">
        <f t="shared" si="101"/>
        <v/>
      </c>
    </row>
    <row r="1033" spans="1:14" x14ac:dyDescent="0.25">
      <c r="A1033" s="2" t="str">
        <f t="shared" si="102"/>
        <v>965</v>
      </c>
      <c r="B1033" s="3">
        <f t="shared" si="103"/>
        <v>11</v>
      </c>
      <c r="D1033" s="74">
        <f t="shared" si="104"/>
        <v>965</v>
      </c>
      <c r="E1033" s="74" t="str">
        <f t="shared" si="105"/>
        <v>965</v>
      </c>
      <c r="J1033" s="64" t="str">
        <f t="shared" si="100"/>
        <v/>
      </c>
      <c r="N1033" s="2" t="str">
        <f t="shared" si="101"/>
        <v/>
      </c>
    </row>
    <row r="1034" spans="1:14" x14ac:dyDescent="0.25">
      <c r="A1034" s="2" t="str">
        <f t="shared" si="102"/>
        <v>966</v>
      </c>
      <c r="B1034" s="3">
        <f t="shared" si="103"/>
        <v>11</v>
      </c>
      <c r="D1034" s="74">
        <f t="shared" si="104"/>
        <v>966</v>
      </c>
      <c r="E1034" s="74" t="str">
        <f t="shared" si="105"/>
        <v>966</v>
      </c>
      <c r="J1034" s="64" t="str">
        <f t="shared" si="100"/>
        <v/>
      </c>
      <c r="N1034" s="2" t="str">
        <f t="shared" si="101"/>
        <v/>
      </c>
    </row>
    <row r="1035" spans="1:14" x14ac:dyDescent="0.25">
      <c r="A1035" s="2" t="str">
        <f t="shared" si="102"/>
        <v>967</v>
      </c>
      <c r="B1035" s="3">
        <f t="shared" si="103"/>
        <v>11</v>
      </c>
      <c r="D1035" s="74">
        <f t="shared" si="104"/>
        <v>967</v>
      </c>
      <c r="E1035" s="74" t="str">
        <f t="shared" si="105"/>
        <v>967</v>
      </c>
      <c r="J1035" s="64" t="str">
        <f t="shared" ref="J1035:J1068" si="106">IF(AND(G1035="",I1035=""),"",IF(AND(G1035="",I1035&lt;&gt;""),I1035,IF(I1035="","",(I1035/F1035*G1035))))</f>
        <v/>
      </c>
      <c r="N1035" s="2" t="str">
        <f t="shared" ref="N1035:N1068" si="107">IF(H1035="","",H1035&amp;" :"&amp;" "&amp;IF(J1035="","",ROUND(J1035,1))&amp;" "&amp;K1035)</f>
        <v/>
      </c>
    </row>
    <row r="1036" spans="1:14" x14ac:dyDescent="0.25">
      <c r="A1036" s="2" t="str">
        <f t="shared" ref="A1036:A1068" si="108">D1036&amp;C1036</f>
        <v>968</v>
      </c>
      <c r="B1036" s="3">
        <f t="shared" si="103"/>
        <v>11</v>
      </c>
      <c r="D1036" s="74">
        <f t="shared" si="104"/>
        <v>968</v>
      </c>
      <c r="E1036" s="74" t="str">
        <f t="shared" si="105"/>
        <v>968</v>
      </c>
      <c r="J1036" s="64" t="str">
        <f t="shared" si="106"/>
        <v/>
      </c>
      <c r="N1036" s="2" t="str">
        <f t="shared" si="107"/>
        <v/>
      </c>
    </row>
    <row r="1037" spans="1:14" x14ac:dyDescent="0.25">
      <c r="A1037" s="2" t="str">
        <f t="shared" si="108"/>
        <v>969</v>
      </c>
      <c r="B1037" s="3">
        <f t="shared" si="103"/>
        <v>11</v>
      </c>
      <c r="D1037" s="74">
        <f t="shared" si="104"/>
        <v>969</v>
      </c>
      <c r="E1037" s="74" t="str">
        <f t="shared" si="105"/>
        <v>969</v>
      </c>
      <c r="J1037" s="64" t="str">
        <f t="shared" si="106"/>
        <v/>
      </c>
      <c r="N1037" s="2" t="str">
        <f t="shared" si="107"/>
        <v/>
      </c>
    </row>
    <row r="1038" spans="1:14" x14ac:dyDescent="0.25">
      <c r="A1038" s="2" t="str">
        <f t="shared" si="108"/>
        <v>970</v>
      </c>
      <c r="B1038" s="3">
        <f t="shared" si="103"/>
        <v>11</v>
      </c>
      <c r="D1038" s="74">
        <f t="shared" si="104"/>
        <v>970</v>
      </c>
      <c r="E1038" s="74" t="str">
        <f t="shared" si="105"/>
        <v>970</v>
      </c>
      <c r="J1038" s="64" t="str">
        <f t="shared" si="106"/>
        <v/>
      </c>
      <c r="N1038" s="2" t="str">
        <f t="shared" si="107"/>
        <v/>
      </c>
    </row>
    <row r="1039" spans="1:14" x14ac:dyDescent="0.25">
      <c r="A1039" s="2" t="str">
        <f t="shared" si="108"/>
        <v>971</v>
      </c>
      <c r="B1039" s="3">
        <f t="shared" si="103"/>
        <v>11</v>
      </c>
      <c r="D1039" s="74">
        <f t="shared" si="104"/>
        <v>971</v>
      </c>
      <c r="E1039" s="74" t="str">
        <f t="shared" si="105"/>
        <v>971</v>
      </c>
      <c r="J1039" s="64" t="str">
        <f t="shared" si="106"/>
        <v/>
      </c>
      <c r="N1039" s="2" t="str">
        <f t="shared" si="107"/>
        <v/>
      </c>
    </row>
    <row r="1040" spans="1:14" x14ac:dyDescent="0.25">
      <c r="A1040" s="2" t="str">
        <f t="shared" si="108"/>
        <v>972</v>
      </c>
      <c r="B1040" s="3">
        <f t="shared" si="103"/>
        <v>11</v>
      </c>
      <c r="D1040" s="74">
        <f t="shared" si="104"/>
        <v>972</v>
      </c>
      <c r="E1040" s="74" t="str">
        <f t="shared" si="105"/>
        <v>972</v>
      </c>
      <c r="J1040" s="64" t="str">
        <f t="shared" si="106"/>
        <v/>
      </c>
      <c r="N1040" s="2" t="str">
        <f t="shared" si="107"/>
        <v/>
      </c>
    </row>
    <row r="1041" spans="1:14" x14ac:dyDescent="0.25">
      <c r="A1041" s="2" t="str">
        <f t="shared" si="108"/>
        <v>973</v>
      </c>
      <c r="B1041" s="3">
        <f t="shared" si="103"/>
        <v>11</v>
      </c>
      <c r="D1041" s="74">
        <f t="shared" si="104"/>
        <v>973</v>
      </c>
      <c r="E1041" s="74" t="str">
        <f t="shared" si="105"/>
        <v>973</v>
      </c>
      <c r="J1041" s="64" t="str">
        <f t="shared" si="106"/>
        <v/>
      </c>
      <c r="N1041" s="2" t="str">
        <f t="shared" si="107"/>
        <v/>
      </c>
    </row>
    <row r="1042" spans="1:14" x14ac:dyDescent="0.25">
      <c r="A1042" s="2" t="str">
        <f t="shared" si="108"/>
        <v>974</v>
      </c>
      <c r="B1042" s="3">
        <f t="shared" si="103"/>
        <v>11</v>
      </c>
      <c r="D1042" s="74">
        <f t="shared" si="104"/>
        <v>974</v>
      </c>
      <c r="E1042" s="74" t="str">
        <f t="shared" si="105"/>
        <v>974</v>
      </c>
      <c r="J1042" s="64" t="str">
        <f t="shared" si="106"/>
        <v/>
      </c>
      <c r="N1042" s="2" t="str">
        <f t="shared" si="107"/>
        <v/>
      </c>
    </row>
    <row r="1043" spans="1:14" x14ac:dyDescent="0.25">
      <c r="A1043" s="2" t="str">
        <f t="shared" si="108"/>
        <v>975</v>
      </c>
      <c r="B1043" s="3">
        <f t="shared" si="103"/>
        <v>11</v>
      </c>
      <c r="D1043" s="74">
        <f t="shared" si="104"/>
        <v>975</v>
      </c>
      <c r="E1043" s="74" t="str">
        <f t="shared" si="105"/>
        <v>975</v>
      </c>
      <c r="J1043" s="64" t="str">
        <f t="shared" si="106"/>
        <v/>
      </c>
      <c r="N1043" s="2" t="str">
        <f t="shared" si="107"/>
        <v/>
      </c>
    </row>
    <row r="1044" spans="1:14" x14ac:dyDescent="0.25">
      <c r="A1044" s="2" t="str">
        <f t="shared" si="108"/>
        <v>976</v>
      </c>
      <c r="B1044" s="3">
        <f t="shared" si="103"/>
        <v>11</v>
      </c>
      <c r="D1044" s="74">
        <f t="shared" si="104"/>
        <v>976</v>
      </c>
      <c r="E1044" s="74" t="str">
        <f t="shared" si="105"/>
        <v>976</v>
      </c>
      <c r="J1044" s="64" t="str">
        <f t="shared" si="106"/>
        <v/>
      </c>
      <c r="N1044" s="2" t="str">
        <f t="shared" si="107"/>
        <v/>
      </c>
    </row>
    <row r="1045" spans="1:14" x14ac:dyDescent="0.25">
      <c r="A1045" s="2" t="str">
        <f t="shared" si="108"/>
        <v>977</v>
      </c>
      <c r="B1045" s="3">
        <f t="shared" si="103"/>
        <v>11</v>
      </c>
      <c r="D1045" s="74">
        <f t="shared" si="104"/>
        <v>977</v>
      </c>
      <c r="E1045" s="74" t="str">
        <f t="shared" si="105"/>
        <v>977</v>
      </c>
      <c r="J1045" s="64" t="str">
        <f t="shared" si="106"/>
        <v/>
      </c>
      <c r="N1045" s="2" t="str">
        <f t="shared" si="107"/>
        <v/>
      </c>
    </row>
    <row r="1046" spans="1:14" x14ac:dyDescent="0.25">
      <c r="A1046" s="2" t="str">
        <f t="shared" si="108"/>
        <v>978</v>
      </c>
      <c r="B1046" s="3">
        <f t="shared" si="103"/>
        <v>11</v>
      </c>
      <c r="D1046" s="74">
        <f t="shared" si="104"/>
        <v>978</v>
      </c>
      <c r="E1046" s="74" t="str">
        <f t="shared" si="105"/>
        <v>978</v>
      </c>
      <c r="J1046" s="64" t="str">
        <f t="shared" si="106"/>
        <v/>
      </c>
      <c r="N1046" s="2" t="str">
        <f t="shared" si="107"/>
        <v/>
      </c>
    </row>
    <row r="1047" spans="1:14" x14ac:dyDescent="0.25">
      <c r="A1047" s="2" t="str">
        <f t="shared" si="108"/>
        <v>979</v>
      </c>
      <c r="B1047" s="3">
        <f t="shared" si="103"/>
        <v>11</v>
      </c>
      <c r="D1047" s="74">
        <f t="shared" si="104"/>
        <v>979</v>
      </c>
      <c r="E1047" s="74" t="str">
        <f t="shared" si="105"/>
        <v>979</v>
      </c>
      <c r="J1047" s="64" t="str">
        <f t="shared" si="106"/>
        <v/>
      </c>
      <c r="N1047" s="2" t="str">
        <f t="shared" si="107"/>
        <v/>
      </c>
    </row>
    <row r="1048" spans="1:14" x14ac:dyDescent="0.25">
      <c r="A1048" s="2" t="str">
        <f t="shared" si="108"/>
        <v>980</v>
      </c>
      <c r="B1048" s="3">
        <f t="shared" si="103"/>
        <v>11</v>
      </c>
      <c r="D1048" s="74">
        <f t="shared" si="104"/>
        <v>980</v>
      </c>
      <c r="E1048" s="74" t="str">
        <f t="shared" si="105"/>
        <v>980</v>
      </c>
      <c r="J1048" s="64" t="str">
        <f t="shared" si="106"/>
        <v/>
      </c>
      <c r="N1048" s="2" t="str">
        <f t="shared" si="107"/>
        <v/>
      </c>
    </row>
    <row r="1049" spans="1:14" x14ac:dyDescent="0.25">
      <c r="A1049" s="2" t="str">
        <f t="shared" si="108"/>
        <v>981</v>
      </c>
      <c r="B1049" s="3">
        <f t="shared" si="103"/>
        <v>11</v>
      </c>
      <c r="D1049" s="74">
        <f t="shared" si="104"/>
        <v>981</v>
      </c>
      <c r="E1049" s="74" t="str">
        <f t="shared" si="105"/>
        <v>981</v>
      </c>
      <c r="J1049" s="64" t="str">
        <f t="shared" si="106"/>
        <v/>
      </c>
      <c r="N1049" s="2" t="str">
        <f t="shared" si="107"/>
        <v/>
      </c>
    </row>
    <row r="1050" spans="1:14" x14ac:dyDescent="0.25">
      <c r="A1050" s="2" t="str">
        <f t="shared" si="108"/>
        <v>982</v>
      </c>
      <c r="B1050" s="3">
        <f t="shared" si="103"/>
        <v>11</v>
      </c>
      <c r="D1050" s="74">
        <f t="shared" si="104"/>
        <v>982</v>
      </c>
      <c r="E1050" s="74" t="str">
        <f t="shared" si="105"/>
        <v>982</v>
      </c>
      <c r="J1050" s="64" t="str">
        <f t="shared" si="106"/>
        <v/>
      </c>
      <c r="N1050" s="2" t="str">
        <f t="shared" si="107"/>
        <v/>
      </c>
    </row>
    <row r="1051" spans="1:14" x14ac:dyDescent="0.25">
      <c r="A1051" s="2" t="str">
        <f t="shared" si="108"/>
        <v>983</v>
      </c>
      <c r="B1051" s="3">
        <f t="shared" si="103"/>
        <v>11</v>
      </c>
      <c r="D1051" s="74">
        <f t="shared" si="104"/>
        <v>983</v>
      </c>
      <c r="E1051" s="74" t="str">
        <f t="shared" si="105"/>
        <v>983</v>
      </c>
      <c r="J1051" s="64" t="str">
        <f t="shared" si="106"/>
        <v/>
      </c>
      <c r="N1051" s="2" t="str">
        <f t="shared" si="107"/>
        <v/>
      </c>
    </row>
    <row r="1052" spans="1:14" x14ac:dyDescent="0.25">
      <c r="A1052" s="2" t="str">
        <f t="shared" si="108"/>
        <v>984</v>
      </c>
      <c r="B1052" s="3">
        <f t="shared" si="103"/>
        <v>11</v>
      </c>
      <c r="D1052" s="74">
        <f t="shared" si="104"/>
        <v>984</v>
      </c>
      <c r="E1052" s="74" t="str">
        <f t="shared" si="105"/>
        <v>984</v>
      </c>
      <c r="J1052" s="64" t="str">
        <f t="shared" si="106"/>
        <v/>
      </c>
      <c r="N1052" s="2" t="str">
        <f t="shared" si="107"/>
        <v/>
      </c>
    </row>
    <row r="1053" spans="1:14" x14ac:dyDescent="0.25">
      <c r="A1053" s="2" t="str">
        <f t="shared" si="108"/>
        <v>985</v>
      </c>
      <c r="B1053" s="3">
        <f t="shared" si="103"/>
        <v>11</v>
      </c>
      <c r="D1053" s="74">
        <f t="shared" si="104"/>
        <v>985</v>
      </c>
      <c r="E1053" s="74" t="str">
        <f t="shared" si="105"/>
        <v>985</v>
      </c>
      <c r="J1053" s="64" t="str">
        <f t="shared" si="106"/>
        <v/>
      </c>
      <c r="N1053" s="2" t="str">
        <f t="shared" si="107"/>
        <v/>
      </c>
    </row>
    <row r="1054" spans="1:14" x14ac:dyDescent="0.25">
      <c r="A1054" s="2" t="str">
        <f t="shared" si="108"/>
        <v>986</v>
      </c>
      <c r="B1054" s="3">
        <f t="shared" si="103"/>
        <v>11</v>
      </c>
      <c r="D1054" s="74">
        <f t="shared" si="104"/>
        <v>986</v>
      </c>
      <c r="E1054" s="74" t="str">
        <f t="shared" si="105"/>
        <v>986</v>
      </c>
      <c r="J1054" s="64" t="str">
        <f t="shared" si="106"/>
        <v/>
      </c>
      <c r="N1054" s="2" t="str">
        <f t="shared" si="107"/>
        <v/>
      </c>
    </row>
    <row r="1055" spans="1:14" x14ac:dyDescent="0.25">
      <c r="A1055" s="2" t="str">
        <f t="shared" si="108"/>
        <v>987</v>
      </c>
      <c r="B1055" s="3">
        <f t="shared" si="103"/>
        <v>11</v>
      </c>
      <c r="D1055" s="74">
        <f t="shared" si="104"/>
        <v>987</v>
      </c>
      <c r="E1055" s="74" t="str">
        <f t="shared" si="105"/>
        <v>987</v>
      </c>
      <c r="J1055" s="64" t="str">
        <f t="shared" si="106"/>
        <v/>
      </c>
      <c r="N1055" s="2" t="str">
        <f t="shared" si="107"/>
        <v/>
      </c>
    </row>
    <row r="1056" spans="1:14" x14ac:dyDescent="0.25">
      <c r="A1056" s="2" t="str">
        <f t="shared" si="108"/>
        <v>988</v>
      </c>
      <c r="B1056" s="3">
        <f t="shared" si="103"/>
        <v>11</v>
      </c>
      <c r="D1056" s="74">
        <f t="shared" si="104"/>
        <v>988</v>
      </c>
      <c r="E1056" s="74" t="str">
        <f t="shared" si="105"/>
        <v>988</v>
      </c>
      <c r="J1056" s="64" t="str">
        <f t="shared" si="106"/>
        <v/>
      </c>
      <c r="N1056" s="2" t="str">
        <f t="shared" si="107"/>
        <v/>
      </c>
    </row>
    <row r="1057" spans="1:14" x14ac:dyDescent="0.25">
      <c r="A1057" s="2" t="str">
        <f t="shared" si="108"/>
        <v>989</v>
      </c>
      <c r="B1057" s="3">
        <f t="shared" si="103"/>
        <v>11</v>
      </c>
      <c r="D1057" s="74">
        <f t="shared" si="104"/>
        <v>989</v>
      </c>
      <c r="E1057" s="74" t="str">
        <f t="shared" si="105"/>
        <v>989</v>
      </c>
      <c r="J1057" s="64" t="str">
        <f t="shared" si="106"/>
        <v/>
      </c>
      <c r="N1057" s="2" t="str">
        <f t="shared" si="107"/>
        <v/>
      </c>
    </row>
    <row r="1058" spans="1:14" x14ac:dyDescent="0.25">
      <c r="A1058" s="2" t="str">
        <f t="shared" si="108"/>
        <v>990</v>
      </c>
      <c r="B1058" s="3">
        <f t="shared" si="103"/>
        <v>11</v>
      </c>
      <c r="D1058" s="74">
        <f t="shared" si="104"/>
        <v>990</v>
      </c>
      <c r="E1058" s="74" t="str">
        <f t="shared" si="105"/>
        <v>990</v>
      </c>
      <c r="J1058" s="64" t="str">
        <f t="shared" si="106"/>
        <v/>
      </c>
      <c r="N1058" s="2" t="str">
        <f t="shared" si="107"/>
        <v/>
      </c>
    </row>
    <row r="1059" spans="1:14" x14ac:dyDescent="0.25">
      <c r="A1059" s="2" t="str">
        <f t="shared" si="108"/>
        <v>991</v>
      </c>
      <c r="B1059" s="3">
        <f t="shared" si="103"/>
        <v>11</v>
      </c>
      <c r="D1059" s="74">
        <f t="shared" si="104"/>
        <v>991</v>
      </c>
      <c r="E1059" s="74" t="str">
        <f t="shared" si="105"/>
        <v>991</v>
      </c>
      <c r="J1059" s="64" t="str">
        <f t="shared" si="106"/>
        <v/>
      </c>
      <c r="N1059" s="2" t="str">
        <f t="shared" si="107"/>
        <v/>
      </c>
    </row>
    <row r="1060" spans="1:14" x14ac:dyDescent="0.25">
      <c r="A1060" s="2" t="str">
        <f t="shared" si="108"/>
        <v>992</v>
      </c>
      <c r="B1060" s="3">
        <f t="shared" si="103"/>
        <v>11</v>
      </c>
      <c r="D1060" s="74">
        <f t="shared" si="104"/>
        <v>992</v>
      </c>
      <c r="E1060" s="74" t="str">
        <f t="shared" si="105"/>
        <v>992</v>
      </c>
      <c r="J1060" s="64" t="str">
        <f t="shared" si="106"/>
        <v/>
      </c>
      <c r="N1060" s="2" t="str">
        <f t="shared" si="107"/>
        <v/>
      </c>
    </row>
    <row r="1061" spans="1:14" x14ac:dyDescent="0.25">
      <c r="A1061" s="2" t="str">
        <f t="shared" si="108"/>
        <v>993</v>
      </c>
      <c r="B1061" s="3">
        <f t="shared" si="103"/>
        <v>11</v>
      </c>
      <c r="D1061" s="74">
        <f t="shared" si="104"/>
        <v>993</v>
      </c>
      <c r="E1061" s="74" t="str">
        <f t="shared" si="105"/>
        <v>993</v>
      </c>
      <c r="J1061" s="64" t="str">
        <f t="shared" si="106"/>
        <v/>
      </c>
      <c r="N1061" s="2" t="str">
        <f t="shared" si="107"/>
        <v/>
      </c>
    </row>
    <row r="1062" spans="1:14" x14ac:dyDescent="0.25">
      <c r="A1062" s="2" t="str">
        <f t="shared" si="108"/>
        <v>994</v>
      </c>
      <c r="B1062" s="3">
        <f t="shared" si="103"/>
        <v>11</v>
      </c>
      <c r="D1062" s="74">
        <f t="shared" si="104"/>
        <v>994</v>
      </c>
      <c r="E1062" s="74" t="str">
        <f t="shared" si="105"/>
        <v>994</v>
      </c>
      <c r="J1062" s="64" t="str">
        <f t="shared" si="106"/>
        <v/>
      </c>
      <c r="N1062" s="2" t="str">
        <f t="shared" si="107"/>
        <v/>
      </c>
    </row>
    <row r="1063" spans="1:14" x14ac:dyDescent="0.25">
      <c r="A1063" s="2" t="str">
        <f t="shared" si="108"/>
        <v>995</v>
      </c>
      <c r="B1063" s="3">
        <f t="shared" si="103"/>
        <v>11</v>
      </c>
      <c r="D1063" s="74">
        <f t="shared" si="104"/>
        <v>995</v>
      </c>
      <c r="E1063" s="74" t="str">
        <f t="shared" si="105"/>
        <v>995</v>
      </c>
      <c r="J1063" s="64" t="str">
        <f t="shared" si="106"/>
        <v/>
      </c>
      <c r="N1063" s="2" t="str">
        <f t="shared" si="107"/>
        <v/>
      </c>
    </row>
    <row r="1064" spans="1:14" x14ac:dyDescent="0.25">
      <c r="A1064" s="2" t="str">
        <f t="shared" si="108"/>
        <v>996</v>
      </c>
      <c r="B1064" s="3">
        <f t="shared" si="103"/>
        <v>11</v>
      </c>
      <c r="D1064" s="74">
        <f t="shared" si="104"/>
        <v>996</v>
      </c>
      <c r="E1064" s="74" t="str">
        <f t="shared" si="105"/>
        <v>996</v>
      </c>
      <c r="J1064" s="64" t="str">
        <f t="shared" si="106"/>
        <v/>
      </c>
      <c r="N1064" s="2" t="str">
        <f t="shared" si="107"/>
        <v/>
      </c>
    </row>
    <row r="1065" spans="1:14" x14ac:dyDescent="0.25">
      <c r="A1065" s="2" t="str">
        <f t="shared" si="108"/>
        <v>997</v>
      </c>
      <c r="B1065" s="3">
        <f t="shared" si="103"/>
        <v>11</v>
      </c>
      <c r="D1065" s="74">
        <f t="shared" si="104"/>
        <v>997</v>
      </c>
      <c r="E1065" s="74" t="str">
        <f t="shared" si="105"/>
        <v>997</v>
      </c>
      <c r="J1065" s="64" t="str">
        <f t="shared" si="106"/>
        <v/>
      </c>
      <c r="N1065" s="2" t="str">
        <f t="shared" si="107"/>
        <v/>
      </c>
    </row>
    <row r="1066" spans="1:14" x14ac:dyDescent="0.25">
      <c r="A1066" s="2" t="str">
        <f t="shared" si="108"/>
        <v>998</v>
      </c>
      <c r="B1066" s="3">
        <f t="shared" si="103"/>
        <v>11</v>
      </c>
      <c r="D1066" s="74">
        <f t="shared" si="104"/>
        <v>998</v>
      </c>
      <c r="E1066" s="74" t="str">
        <f t="shared" si="105"/>
        <v>998</v>
      </c>
      <c r="J1066" s="64" t="str">
        <f t="shared" si="106"/>
        <v/>
      </c>
      <c r="N1066" s="2" t="str">
        <f t="shared" si="107"/>
        <v/>
      </c>
    </row>
    <row r="1067" spans="1:14" x14ac:dyDescent="0.25">
      <c r="A1067" s="2" t="str">
        <f t="shared" si="108"/>
        <v>999</v>
      </c>
      <c r="B1067" s="3">
        <f t="shared" si="103"/>
        <v>11</v>
      </c>
      <c r="D1067" s="74">
        <f t="shared" si="104"/>
        <v>999</v>
      </c>
      <c r="E1067" s="74" t="str">
        <f t="shared" si="105"/>
        <v>999</v>
      </c>
      <c r="J1067" s="64" t="str">
        <f t="shared" si="106"/>
        <v/>
      </c>
      <c r="N1067" s="2" t="str">
        <f t="shared" si="107"/>
        <v/>
      </c>
    </row>
    <row r="1068" spans="1:14" x14ac:dyDescent="0.25">
      <c r="A1068" s="2" t="str">
        <f t="shared" si="108"/>
        <v>1000</v>
      </c>
      <c r="B1068" s="3">
        <f t="shared" si="103"/>
        <v>11</v>
      </c>
      <c r="D1068" s="74">
        <f t="shared" si="104"/>
        <v>1000</v>
      </c>
      <c r="E1068" s="74" t="str">
        <f t="shared" si="105"/>
        <v>1000</v>
      </c>
      <c r="J1068" s="64" t="str">
        <f t="shared" si="106"/>
        <v/>
      </c>
      <c r="N1068" s="2" t="str">
        <f t="shared" si="107"/>
        <v/>
      </c>
    </row>
  </sheetData>
  <sheetProtection algorithmName="SHA-512" hashValue="D+Mg4RqK2jyG/maIuk+yC8KkmP0B7SW8Ai1qbnHueXLSJkgbSWjxxTxw48ZtVzhDjGeIzO1xAS1xwXC70mudPA==" saltValue="TF9/VmJm24zdZmx7bIQbMA==" spinCount="100000" sheet="1" objects="1" scenarios="1"/>
  <sortState ref="T10:T18">
    <sortCondition ref="T10:T18"/>
  </sortState>
  <dataValidations count="3">
    <dataValidation type="list" allowBlank="1" showInputMessage="1" showErrorMessage="1" sqref="L10:L1068" xr:uid="{00000000-0002-0000-0000-000001000000}">
      <formula1>$T$10:$T$35</formula1>
    </dataValidation>
    <dataValidation type="list" allowBlank="1" showInputMessage="1" showErrorMessage="1" sqref="K10:K68" xr:uid="{00000000-0002-0000-0000-000002000000}">
      <formula1>$S$10:$S$23</formula1>
    </dataValidation>
    <dataValidation type="list" allowBlank="1" showInputMessage="1" showErrorMessage="1" sqref="K69:K1068" xr:uid="{23F70149-0C14-4A59-A806-74292239DCCA}">
      <formula1>$S$10:$S$21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7896-0058-4729-B0BC-0BD608F3D76A}">
  <sheetPr>
    <pageSetUpPr fitToPage="1"/>
  </sheetPr>
  <dimension ref="A4:R1838"/>
  <sheetViews>
    <sheetView showGridLines="0" zoomScale="85" zoomScaleNormal="85" workbookViewId="0">
      <pane xSplit="2" ySplit="8" topLeftCell="C9" activePane="bottomRight" state="frozen"/>
      <selection pane="topRight" activeCell="C1" sqref="C1"/>
      <selection pane="bottomLeft" activeCell="A9" sqref="A9"/>
      <selection pane="bottomRight" activeCell="C7" sqref="C7:D7"/>
    </sheetView>
  </sheetViews>
  <sheetFormatPr baseColWidth="10" defaultRowHeight="15" x14ac:dyDescent="0.25"/>
  <cols>
    <col min="1" max="1" width="11.42578125" style="6"/>
    <col min="2" max="2" width="14.7109375" customWidth="1"/>
    <col min="3" max="4" width="26.5703125" style="5" customWidth="1"/>
    <col min="5" max="5" width="12" style="5" customWidth="1"/>
    <col min="6" max="6" width="3.140625" hidden="1" customWidth="1"/>
    <col min="7" max="7" width="29.28515625" customWidth="1"/>
    <col min="8" max="8" width="2.85546875" hidden="1" customWidth="1"/>
    <col min="9" max="9" width="26.42578125" customWidth="1"/>
    <col min="10" max="10" width="33.7109375" customWidth="1"/>
    <col min="11" max="12" width="28.28515625" customWidth="1"/>
    <col min="13" max="13" width="12.85546875" customWidth="1"/>
    <col min="14" max="14" width="2.7109375" hidden="1" customWidth="1"/>
    <col min="15" max="15" width="27.85546875" customWidth="1"/>
    <col min="16" max="16" width="2.7109375" hidden="1" customWidth="1"/>
    <col min="17" max="17" width="21.7109375" customWidth="1"/>
    <col min="18" max="18" width="29.140625" customWidth="1"/>
  </cols>
  <sheetData>
    <row r="4" spans="1:18" ht="31.5" x14ac:dyDescent="0.5">
      <c r="K4" s="60"/>
      <c r="L4" s="60"/>
      <c r="M4" s="61"/>
    </row>
    <row r="5" spans="1:18" ht="36.75" x14ac:dyDescent="0.6">
      <c r="I5" s="30"/>
    </row>
    <row r="6" spans="1:18" ht="15.75" thickBot="1" x14ac:dyDescent="0.3"/>
    <row r="7" spans="1:18" s="4" customFormat="1" ht="60" customHeight="1" thickBot="1" x14ac:dyDescent="0.3">
      <c r="A7" s="114" t="s">
        <v>91</v>
      </c>
      <c r="B7" s="116" t="s">
        <v>92</v>
      </c>
      <c r="C7" s="110" t="s">
        <v>107</v>
      </c>
      <c r="D7" s="111"/>
      <c r="E7" s="80" t="s">
        <v>90</v>
      </c>
      <c r="F7" s="62"/>
      <c r="G7" s="84" t="s">
        <v>4</v>
      </c>
      <c r="H7" s="85"/>
      <c r="I7" s="86"/>
      <c r="J7" s="82" t="s">
        <v>153</v>
      </c>
      <c r="K7" s="112" t="s">
        <v>108</v>
      </c>
      <c r="L7" s="113"/>
      <c r="M7" s="90" t="s">
        <v>90</v>
      </c>
      <c r="N7" s="62" t="s">
        <v>4</v>
      </c>
      <c r="O7" s="84" t="s">
        <v>4</v>
      </c>
      <c r="P7" s="85"/>
      <c r="Q7" s="86"/>
      <c r="R7" s="92" t="s">
        <v>153</v>
      </c>
    </row>
    <row r="8" spans="1:18" s="4" customFormat="1" ht="30.75" customHeight="1" thickBot="1" x14ac:dyDescent="0.3">
      <c r="A8" s="115"/>
      <c r="B8" s="117"/>
      <c r="C8" s="76" t="s">
        <v>167</v>
      </c>
      <c r="D8" s="77" t="s">
        <v>168</v>
      </c>
      <c r="E8" s="81"/>
      <c r="F8" s="75"/>
      <c r="G8" s="87"/>
      <c r="H8" s="88"/>
      <c r="I8" s="89"/>
      <c r="J8" s="83"/>
      <c r="K8" s="76" t="s">
        <v>167</v>
      </c>
      <c r="L8" s="77" t="s">
        <v>168</v>
      </c>
      <c r="M8" s="91"/>
      <c r="N8" s="75"/>
      <c r="O8" s="87"/>
      <c r="P8" s="88"/>
      <c r="Q8" s="89"/>
      <c r="R8" s="93"/>
    </row>
    <row r="9" spans="1:18" x14ac:dyDescent="0.25">
      <c r="A9" s="101" t="s">
        <v>7</v>
      </c>
      <c r="B9" s="102">
        <v>43831</v>
      </c>
      <c r="C9" s="103" t="s">
        <v>162</v>
      </c>
      <c r="D9" s="94"/>
      <c r="E9" s="94"/>
      <c r="F9" s="16">
        <v>1</v>
      </c>
      <c r="G9" s="7" t="str">
        <f>IF(C9="","",IF(E9&lt;&gt;"","",IF(IFERROR(VLOOKUP((F9&amp;C9),'Ma Base de Repas'!$E:$N,10,FALSE),"")=0,"",IFERROR(VLOOKUP((F9&amp;C9),'Ma Base de Repas'!$E:$N,10,FALSE),""))))</f>
        <v/>
      </c>
      <c r="H9" s="8">
        <v>6</v>
      </c>
      <c r="I9" s="9" t="str">
        <f>IF(C9="","",IF(E9&lt;&gt;"","",IF(C9="","",IF(IFERROR(VLOOKUP((H9&amp;C9),'Ma Base de Repas'!$E:$N,10,FALSE),"")=0,"",IFERROR(VLOOKUP((H9&amp;C9),'Ma Base de Repas'!$E:$N,10,FALSE),"")))))</f>
        <v/>
      </c>
      <c r="J9" s="104" t="str">
        <f>IF(IFERROR((VLOOKUP(C9,'Ma Base de Repas'!$C:$M,11,0)),"")=0,"",IFERROR((VLOOKUP(C9,'Ma Base de Repas'!$C:$M,11,0)),""))</f>
        <v/>
      </c>
      <c r="K9" s="109"/>
      <c r="L9" s="94"/>
      <c r="M9" s="94"/>
      <c r="N9" s="16">
        <v>1</v>
      </c>
      <c r="O9" s="7" t="str">
        <f>IF(K9="","",IF(M9&lt;&gt;"","",IF(IFERROR(VLOOKUP((N9&amp;K9),'Ma Base de Repas'!$E:$N,10,FALSE),"")=0,"",IFERROR(VLOOKUP((N9&amp;K9),'Ma Base de Repas'!$E:$N,10,FALSE),""))))</f>
        <v/>
      </c>
      <c r="P9" s="8">
        <v>6</v>
      </c>
      <c r="Q9" s="9" t="str">
        <f>IF(K9="","",IF(M9&lt;&gt;"","",IF(K9="","",IF(IFERROR(VLOOKUP((P9&amp;K9),'Ma Base de Repas'!$E:$N,10,FALSE),"")=0,"",IFERROR(VLOOKUP((P9&amp;K9),'Ma Base de Repas'!$E:$N,10,FALSE),"")))))</f>
        <v/>
      </c>
      <c r="R9" s="121" t="str">
        <f>IF(IFERROR((VLOOKUP(K9,'Ma Base de Repas'!$C:$M,11,0)),"")=0,"",IFERROR((VLOOKUP(K9,'Ma Base de Repas'!$C:$M,11,0)),""))</f>
        <v/>
      </c>
    </row>
    <row r="10" spans="1:18" x14ac:dyDescent="0.25">
      <c r="A10" s="96"/>
      <c r="B10" s="97"/>
      <c r="C10" s="79"/>
      <c r="D10" s="79"/>
      <c r="E10" s="79"/>
      <c r="F10" s="17">
        <v>2</v>
      </c>
      <c r="G10" s="10" t="str">
        <f>IF(C9="","",IF(E9&lt;&gt;"","",IF(IFERROR(VLOOKUP((F10&amp;C9),'Ma Base de Repas'!$E:$N,10,FALSE),"")=0,"",IFERROR(VLOOKUP((F10&amp;C9),'Ma Base de Repas'!$E:$N,10,FALSE),""))))</f>
        <v/>
      </c>
      <c r="H10" s="11">
        <v>7</v>
      </c>
      <c r="I10" s="12" t="str">
        <f>IF(C9="","",IF(E9&lt;&gt;"","",IF(IFERROR(VLOOKUP((H10&amp;C9),'Ma Base de Repas'!$E:$N,10,FALSE),"")=0,"",IFERROR(VLOOKUP((H10&amp;C9),'Ma Base de Repas'!$E:$N,10,FALSE),""))))</f>
        <v/>
      </c>
      <c r="J10" s="105"/>
      <c r="K10" s="100"/>
      <c r="L10" s="79"/>
      <c r="M10" s="79"/>
      <c r="N10" s="17">
        <v>2</v>
      </c>
      <c r="O10" s="10" t="str">
        <f>IF(K9="","",IF(M9&lt;&gt;"","",IF(IFERROR(VLOOKUP((N10&amp;K9),'Ma Base de Repas'!$E:$N,10,FALSE),"")=0,"",IFERROR(VLOOKUP((N10&amp;K9),'Ma Base de Repas'!$E:$N,10,FALSE),""))))</f>
        <v/>
      </c>
      <c r="P10" s="11">
        <v>7</v>
      </c>
      <c r="Q10" s="12" t="str">
        <f>IF(K9="","",IF(M9&lt;&gt;"","",IF(IFERROR(VLOOKUP((P10&amp;K9),'Ma Base de Repas'!$E:$N,10,FALSE),"")=0,"",IFERROR(VLOOKUP((P10&amp;K9),'Ma Base de Repas'!$E:$N,10,FALSE),""))))</f>
        <v/>
      </c>
      <c r="R10" s="119"/>
    </row>
    <row r="11" spans="1:18" x14ac:dyDescent="0.25">
      <c r="A11" s="96"/>
      <c r="B11" s="97"/>
      <c r="C11" s="79"/>
      <c r="D11" s="79"/>
      <c r="E11" s="79"/>
      <c r="F11" s="17">
        <v>3</v>
      </c>
      <c r="G11" s="10" t="str">
        <f>IF(C9="","",IF(E9&lt;&gt;"","",IF(IFERROR(VLOOKUP((F11&amp;C9),'Ma Base de Repas'!$E:$N,10,FALSE),"")=0,"",IFERROR(VLOOKUP((F11&amp;C9),'Ma Base de Repas'!$E:$N,10,FALSE),""))))</f>
        <v/>
      </c>
      <c r="H11" s="11">
        <v>8</v>
      </c>
      <c r="I11" s="12" t="str">
        <f>IF(C9="","",IF(E9&lt;&gt;"","",IF(IFERROR(VLOOKUP((H11&amp;C9),'Ma Base de Repas'!$E:$N,10,FALSE),"")=0,"",IFERROR(VLOOKUP((H11&amp;C9),'Ma Base de Repas'!$E:$N,10,FALSE),""))))</f>
        <v/>
      </c>
      <c r="J11" s="105"/>
      <c r="K11" s="100"/>
      <c r="L11" s="79"/>
      <c r="M11" s="79"/>
      <c r="N11" s="17">
        <v>3</v>
      </c>
      <c r="O11" s="10" t="str">
        <f>IF(K9="","",IF(M9&lt;&gt;"","",IF(IFERROR(VLOOKUP((N11&amp;K9),'Ma Base de Repas'!$E:$N,10,FALSE),"")=0,"",IFERROR(VLOOKUP((N11&amp;K9),'Ma Base de Repas'!$E:$N,10,FALSE),""))))</f>
        <v/>
      </c>
      <c r="P11" s="11">
        <v>8</v>
      </c>
      <c r="Q11" s="12" t="str">
        <f>IF(K9="","",IF(M9&lt;&gt;"","",IF(IFERROR(VLOOKUP((P11&amp;K9),'Ma Base de Repas'!$E:$N,10,FALSE),"")=0,"",IFERROR(VLOOKUP((P11&amp;K9),'Ma Base de Repas'!$E:$N,10,FALSE),""))))</f>
        <v/>
      </c>
      <c r="R11" s="119"/>
    </row>
    <row r="12" spans="1:18" x14ac:dyDescent="0.25">
      <c r="A12" s="96"/>
      <c r="B12" s="97"/>
      <c r="C12" s="79"/>
      <c r="D12" s="79"/>
      <c r="E12" s="79"/>
      <c r="F12" s="17">
        <v>4</v>
      </c>
      <c r="G12" s="10" t="str">
        <f>IF(C9="","",IF(E9&lt;&gt;"","",IF(IFERROR(VLOOKUP((F12&amp;C9),'Ma Base de Repas'!$E:$N,10,FALSE),"")=0,"",IFERROR(VLOOKUP((F12&amp;C9),'Ma Base de Repas'!$E:$N,10,FALSE),""))))</f>
        <v/>
      </c>
      <c r="H12" s="11">
        <v>9</v>
      </c>
      <c r="I12" s="12" t="str">
        <f>IF(C9="","",IF(E9&lt;&gt;"","",IF(IFERROR(VLOOKUP((H12&amp;C9),'Ma Base de Repas'!$E:$N,10,FALSE),"")=0,"",IFERROR(VLOOKUP((H12&amp;C9),'Ma Base de Repas'!$E:$N,10,FALSE),""))))</f>
        <v/>
      </c>
      <c r="J12" s="105"/>
      <c r="K12" s="100"/>
      <c r="L12" s="79"/>
      <c r="M12" s="79"/>
      <c r="N12" s="17">
        <v>4</v>
      </c>
      <c r="O12" s="10" t="str">
        <f>IF(K9="","",IF(M9&lt;&gt;"","",IF(IFERROR(VLOOKUP((N12&amp;K9),'Ma Base de Repas'!$E:$N,10,FALSE),"")=0,"",IFERROR(VLOOKUP((N12&amp;K9),'Ma Base de Repas'!$E:$N,10,FALSE),""))))</f>
        <v/>
      </c>
      <c r="P12" s="11">
        <v>9</v>
      </c>
      <c r="Q12" s="12" t="str">
        <f>IF(K9="","",IF(M9&lt;&gt;"","",IF(IFERROR(VLOOKUP((P12&amp;K9),'Ma Base de Repas'!$E:$N,10,FALSE),"")=0,"",IFERROR(VLOOKUP((P12&amp;K9),'Ma Base de Repas'!$E:$N,10,FALSE),""))))</f>
        <v/>
      </c>
      <c r="R12" s="119"/>
    </row>
    <row r="13" spans="1:18" x14ac:dyDescent="0.25">
      <c r="A13" s="96"/>
      <c r="B13" s="97"/>
      <c r="C13" s="79"/>
      <c r="D13" s="95"/>
      <c r="E13" s="79"/>
      <c r="F13" s="17">
        <v>5</v>
      </c>
      <c r="G13" s="18" t="str">
        <f>IF(C9="","",IF(E9&lt;&gt;"","",IF(IFERROR(VLOOKUP((F13&amp;C9),'Ma Base de Repas'!$E:$N,10,FALSE),"")=0,"",IFERROR(VLOOKUP((F13&amp;C9),'Ma Base de Repas'!$E:$N,10,FALSE),""))))</f>
        <v/>
      </c>
      <c r="H13" s="19">
        <v>10</v>
      </c>
      <c r="I13" s="20" t="str">
        <f>IF(C9="","",IF(E9&lt;&gt;"","",IF(IFERROR(VLOOKUP((H13&amp;C9),'Ma Base de Repas'!$E:$N,10,FALSE),"")=0,"",IFERROR(VLOOKUP((H13&amp;C9),'Ma Base de Repas'!$E:$N,10,FALSE),""))))</f>
        <v/>
      </c>
      <c r="J13" s="105"/>
      <c r="K13" s="100"/>
      <c r="L13" s="95"/>
      <c r="M13" s="79"/>
      <c r="N13" s="17">
        <v>5</v>
      </c>
      <c r="O13" s="18" t="str">
        <f>IF(K9="","",IF(M9&lt;&gt;"","",IF(IFERROR(VLOOKUP((N13&amp;K9),'Ma Base de Repas'!$E:$N,10,FALSE),"")=0,"",IFERROR(VLOOKUP((N13&amp;K9),'Ma Base de Repas'!$E:$N,10,FALSE),""))))</f>
        <v/>
      </c>
      <c r="P13" s="19">
        <v>10</v>
      </c>
      <c r="Q13" s="20" t="str">
        <f>IF(K9="","",IF(M9&lt;&gt;"","",IF(IFERROR(VLOOKUP((P13&amp;K9),'Ma Base de Repas'!$E:$N,10,FALSE),"")=0,"",IFERROR(VLOOKUP((P13&amp;K9),'Ma Base de Repas'!$E:$N,10,FALSE),""))))</f>
        <v/>
      </c>
      <c r="R13" s="119"/>
    </row>
    <row r="14" spans="1:18" ht="15" customHeight="1" x14ac:dyDescent="0.25">
      <c r="A14" s="96" t="s">
        <v>8</v>
      </c>
      <c r="B14" s="97">
        <v>43832</v>
      </c>
      <c r="C14" s="79"/>
      <c r="D14" s="79"/>
      <c r="E14" s="79"/>
      <c r="F14" s="17">
        <v>1</v>
      </c>
      <c r="G14" s="10" t="str">
        <f>IF(C14="","",IF(E14&lt;&gt;"","",IF(IFERROR(VLOOKUP((F14&amp;C14),'Ma Base de Repas'!$E:$N,10,FALSE),"")=0,"",IFERROR(VLOOKUP((F14&amp;C14),'Ma Base de Repas'!$E:$N,10,FALSE),""))))</f>
        <v/>
      </c>
      <c r="H14" s="11">
        <v>6</v>
      </c>
      <c r="I14" s="12" t="str">
        <f>IF(C14="","",IF(E14&lt;&gt;"","",IF(C14="","",IF(IFERROR(VLOOKUP((H14&amp;C14),'Ma Base de Repas'!$E:$N,10,FALSE),"")=0,"",IFERROR(VLOOKUP((H14&amp;C14),'Ma Base de Repas'!$E:$N,10,FALSE),"")))))</f>
        <v/>
      </c>
      <c r="J14" s="105" t="str">
        <f>IF(IFERROR((VLOOKUP(C14,'Ma Base de Repas'!$C:$M,11,0)),"")=0,"",IFERROR((VLOOKUP(C14,'Ma Base de Repas'!$C:$M,11,0)),""))</f>
        <v/>
      </c>
      <c r="K14" s="100"/>
      <c r="L14" s="79"/>
      <c r="M14" s="79"/>
      <c r="N14" s="17">
        <v>1</v>
      </c>
      <c r="O14" s="10" t="str">
        <f>IF(K14="","",IF(M14&lt;&gt;"","",IF(IFERROR(VLOOKUP((N14&amp;K14),'Ma Base de Repas'!$E:$N,10,FALSE),"")=0,"",IFERROR(VLOOKUP((N14&amp;K14),'Ma Base de Repas'!$E:$N,10,FALSE),""))))</f>
        <v/>
      </c>
      <c r="P14" s="11">
        <v>6</v>
      </c>
      <c r="Q14" s="12" t="str">
        <f>IF(K14="","",IF(M14&lt;&gt;"","",IF(K14="","",IF(IFERROR(VLOOKUP((P14&amp;K14),'Ma Base de Repas'!$E:$N,10,FALSE),"")=0,"",IFERROR(VLOOKUP((P14&amp;K14),'Ma Base de Repas'!$E:$N,10,FALSE),"")))))</f>
        <v/>
      </c>
      <c r="R14" s="119" t="str">
        <f>IF(IFERROR((VLOOKUP(K14,'Ma Base de Repas'!$C:$M,11,0)),"")=0,"",IFERROR((VLOOKUP(K14,'Ma Base de Repas'!$C:$M,11,0)),""))</f>
        <v/>
      </c>
    </row>
    <row r="15" spans="1:18" x14ac:dyDescent="0.25">
      <c r="A15" s="96"/>
      <c r="B15" s="97"/>
      <c r="C15" s="79"/>
      <c r="D15" s="79"/>
      <c r="E15" s="79"/>
      <c r="F15" s="17">
        <v>2</v>
      </c>
      <c r="G15" s="10" t="str">
        <f>IF(C14="","",IF(E14&lt;&gt;"","",IF(IFERROR(VLOOKUP((F15&amp;C14),'Ma Base de Repas'!$E:$N,10,FALSE),"")=0,"",IFERROR(VLOOKUP((F15&amp;C14),'Ma Base de Repas'!$E:$N,10,FALSE),""))))</f>
        <v/>
      </c>
      <c r="H15" s="11">
        <v>7</v>
      </c>
      <c r="I15" s="12" t="str">
        <f>IF(C14="","",IF(E14&lt;&gt;"","",IF(IFERROR(VLOOKUP((H15&amp;C14),'Ma Base de Repas'!$E:$N,10,FALSE),"")=0,"",IFERROR(VLOOKUP((H15&amp;C14),'Ma Base de Repas'!$E:$N,10,FALSE),""))))</f>
        <v/>
      </c>
      <c r="J15" s="105"/>
      <c r="K15" s="100"/>
      <c r="L15" s="79"/>
      <c r="M15" s="79"/>
      <c r="N15" s="17">
        <v>2</v>
      </c>
      <c r="O15" s="10" t="str">
        <f>IF(K14="","",IF(M14&lt;&gt;"","",IF(IFERROR(VLOOKUP((N15&amp;K14),'Ma Base de Repas'!$E:$N,10,FALSE),"")=0,"",IFERROR(VLOOKUP((N15&amp;K14),'Ma Base de Repas'!$E:$N,10,FALSE),""))))</f>
        <v/>
      </c>
      <c r="P15" s="11">
        <v>7</v>
      </c>
      <c r="Q15" s="12" t="str">
        <f>IF(K14="","",IF(M14&lt;&gt;"","",IF(IFERROR(VLOOKUP((P15&amp;K14),'Ma Base de Repas'!$E:$N,10,FALSE),"")=0,"",IFERROR(VLOOKUP((P15&amp;K14),'Ma Base de Repas'!$E:$N,10,FALSE),""))))</f>
        <v/>
      </c>
      <c r="R15" s="119"/>
    </row>
    <row r="16" spans="1:18" x14ac:dyDescent="0.25">
      <c r="A16" s="96"/>
      <c r="B16" s="97"/>
      <c r="C16" s="79"/>
      <c r="D16" s="79"/>
      <c r="E16" s="79"/>
      <c r="F16" s="17">
        <v>3</v>
      </c>
      <c r="G16" s="10" t="str">
        <f>IF(C14="","",IF(E14&lt;&gt;"","",IF(IFERROR(VLOOKUP((F16&amp;C14),'Ma Base de Repas'!$E:$N,10,FALSE),"")=0,"",IFERROR(VLOOKUP((F16&amp;C14),'Ma Base de Repas'!$E:$N,10,FALSE),""))))</f>
        <v/>
      </c>
      <c r="H16" s="11">
        <v>8</v>
      </c>
      <c r="I16" s="12" t="str">
        <f>IF(C14="","",IF(E14&lt;&gt;"","",IF(IFERROR(VLOOKUP((H16&amp;C14),'Ma Base de Repas'!$E:$N,10,FALSE),"")=0,"",IFERROR(VLOOKUP((H16&amp;C14),'Ma Base de Repas'!$E:$N,10,FALSE),""))))</f>
        <v/>
      </c>
      <c r="J16" s="105"/>
      <c r="K16" s="100"/>
      <c r="L16" s="79"/>
      <c r="M16" s="79"/>
      <c r="N16" s="17">
        <v>3</v>
      </c>
      <c r="O16" s="10" t="str">
        <f>IF(K14="","",IF(M14&lt;&gt;"","",IF(IFERROR(VLOOKUP((N16&amp;K14),'Ma Base de Repas'!$E:$N,10,FALSE),"")=0,"",IFERROR(VLOOKUP((N16&amp;K14),'Ma Base de Repas'!$E:$N,10,FALSE),""))))</f>
        <v/>
      </c>
      <c r="P16" s="11">
        <v>8</v>
      </c>
      <c r="Q16" s="12" t="str">
        <f>IF(K14="","",IF(M14&lt;&gt;"","",IF(IFERROR(VLOOKUP((P16&amp;K14),'Ma Base de Repas'!$E:$N,10,FALSE),"")=0,"",IFERROR(VLOOKUP((P16&amp;K14),'Ma Base de Repas'!$E:$N,10,FALSE),""))))</f>
        <v/>
      </c>
      <c r="R16" s="119"/>
    </row>
    <row r="17" spans="1:18" x14ac:dyDescent="0.25">
      <c r="A17" s="96"/>
      <c r="B17" s="97"/>
      <c r="C17" s="79"/>
      <c r="D17" s="79"/>
      <c r="E17" s="79"/>
      <c r="F17" s="17">
        <v>4</v>
      </c>
      <c r="G17" s="10" t="str">
        <f>IF(C14="","",IF(E14&lt;&gt;"","",IF(IFERROR(VLOOKUP((F17&amp;C14),'Ma Base de Repas'!$E:$N,10,FALSE),"")=0,"",IFERROR(VLOOKUP((F17&amp;C14),'Ma Base de Repas'!$E:$N,10,FALSE),""))))</f>
        <v/>
      </c>
      <c r="H17" s="11">
        <v>9</v>
      </c>
      <c r="I17" s="12" t="str">
        <f>IF(C14="","",IF(E14&lt;&gt;"","",IF(IFERROR(VLOOKUP((H17&amp;C14),'Ma Base de Repas'!$E:$N,10,FALSE),"")=0,"",IFERROR(VLOOKUP((H17&amp;C14),'Ma Base de Repas'!$E:$N,10,FALSE),""))))</f>
        <v/>
      </c>
      <c r="J17" s="105"/>
      <c r="K17" s="100"/>
      <c r="L17" s="79"/>
      <c r="M17" s="79"/>
      <c r="N17" s="17">
        <v>4</v>
      </c>
      <c r="O17" s="10" t="str">
        <f>IF(K14="","",IF(M14&lt;&gt;"","",IF(IFERROR(VLOOKUP((N17&amp;K14),'Ma Base de Repas'!$E:$N,10,FALSE),"")=0,"",IFERROR(VLOOKUP((N17&amp;K14),'Ma Base de Repas'!$E:$N,10,FALSE),""))))</f>
        <v/>
      </c>
      <c r="P17" s="11">
        <v>9</v>
      </c>
      <c r="Q17" s="12" t="str">
        <f>IF(K14="","",IF(M14&lt;&gt;"","",IF(IFERROR(VLOOKUP((P17&amp;K14),'Ma Base de Repas'!$E:$N,10,FALSE),"")=0,"",IFERROR(VLOOKUP((P17&amp;K14),'Ma Base de Repas'!$E:$N,10,FALSE),""))))</f>
        <v/>
      </c>
      <c r="R17" s="119"/>
    </row>
    <row r="18" spans="1:18" x14ac:dyDescent="0.25">
      <c r="A18" s="96"/>
      <c r="B18" s="97"/>
      <c r="C18" s="79"/>
      <c r="D18" s="79"/>
      <c r="E18" s="79"/>
      <c r="F18" s="17">
        <v>5</v>
      </c>
      <c r="G18" s="18" t="str">
        <f>IF(C14="","",IF(E14&lt;&gt;"","",IF(IFERROR(VLOOKUP((F18&amp;C14),'Ma Base de Repas'!$E:$N,10,FALSE),"")=0,"",IFERROR(VLOOKUP((F18&amp;C14),'Ma Base de Repas'!$E:$N,10,FALSE),""))))</f>
        <v/>
      </c>
      <c r="H18" s="19">
        <v>10</v>
      </c>
      <c r="I18" s="20" t="str">
        <f>IF(C14="","",IF(E14&lt;&gt;"","",IF(IFERROR(VLOOKUP((H18&amp;C14),'Ma Base de Repas'!$E:$N,10,FALSE),"")=0,"",IFERROR(VLOOKUP((H18&amp;C14),'Ma Base de Repas'!$E:$N,10,FALSE),""))))</f>
        <v/>
      </c>
      <c r="J18" s="105"/>
      <c r="K18" s="100"/>
      <c r="L18" s="79"/>
      <c r="M18" s="79"/>
      <c r="N18" s="17">
        <v>5</v>
      </c>
      <c r="O18" s="18" t="str">
        <f>IF(K14="","",IF(M14&lt;&gt;"","",IF(IFERROR(VLOOKUP((N18&amp;K14),'Ma Base de Repas'!$E:$N,10,FALSE),"")=0,"",IFERROR(VLOOKUP((N18&amp;K14),'Ma Base de Repas'!$E:$N,10,FALSE),""))))</f>
        <v/>
      </c>
      <c r="P18" s="19">
        <v>10</v>
      </c>
      <c r="Q18" s="20" t="str">
        <f>IF(K14="","",IF(M14&lt;&gt;"","",IF(IFERROR(VLOOKUP((P18&amp;K14),'Ma Base de Repas'!$E:$N,10,FALSE),"")=0,"",IFERROR(VLOOKUP((P18&amp;K14),'Ma Base de Repas'!$E:$N,10,FALSE),""))))</f>
        <v/>
      </c>
      <c r="R18" s="119"/>
    </row>
    <row r="19" spans="1:18" x14ac:dyDescent="0.25">
      <c r="A19" s="96" t="s">
        <v>9</v>
      </c>
      <c r="B19" s="123">
        <v>43833</v>
      </c>
      <c r="C19" s="79"/>
      <c r="D19" s="79"/>
      <c r="E19" s="79"/>
      <c r="F19" s="17">
        <v>1</v>
      </c>
      <c r="G19" s="10" t="str">
        <f>IF(C19="","",IF(E19&lt;&gt;"","",IF(IFERROR(VLOOKUP((F19&amp;C19),'Ma Base de Repas'!$E:$N,10,FALSE),"")=0,"",IFERROR(VLOOKUP((F19&amp;C19),'Ma Base de Repas'!$E:$N,10,FALSE),""))))</f>
        <v/>
      </c>
      <c r="H19" s="11">
        <v>6</v>
      </c>
      <c r="I19" s="12" t="str">
        <f>IF(C19="","",IF(E19&lt;&gt;"","",IF(C19="","",IF(IFERROR(VLOOKUP((H19&amp;C19),'Ma Base de Repas'!$E:$N,10,FALSE),"")=0,"",IFERROR(VLOOKUP((H19&amp;C19),'Ma Base de Repas'!$E:$N,10,FALSE),"")))))</f>
        <v/>
      </c>
      <c r="J19" s="106" t="str">
        <f>IF(IFERROR((VLOOKUP(C19,'Ma Base de Repas'!$C:$M,11,0)),"")=0,"",IFERROR((VLOOKUP(C19,'Ma Base de Repas'!$C:$M,11,0)),""))</f>
        <v/>
      </c>
      <c r="K19" s="100"/>
      <c r="L19" s="79"/>
      <c r="M19" s="79"/>
      <c r="N19" s="17">
        <v>1</v>
      </c>
      <c r="O19" s="10" t="str">
        <f>IF(K19="","",IF(M19&lt;&gt;"","",IF(IFERROR(VLOOKUP((N19&amp;K19),'Ma Base de Repas'!$E:$N,10,FALSE),"")=0,"",IFERROR(VLOOKUP((N19&amp;K19),'Ma Base de Repas'!$E:$N,10,FALSE),""))))</f>
        <v/>
      </c>
      <c r="P19" s="11">
        <v>6</v>
      </c>
      <c r="Q19" s="12" t="str">
        <f>IF(K19="","",IF(M19&lt;&gt;"","",IF(K19="","",IF(IFERROR(VLOOKUP((P19&amp;K19),'Ma Base de Repas'!$E:$N,10,FALSE),"")=0,"",IFERROR(VLOOKUP((P19&amp;K19),'Ma Base de Repas'!$E:$N,10,FALSE),"")))))</f>
        <v/>
      </c>
      <c r="R19" s="119" t="str">
        <f>IF(IFERROR((VLOOKUP(K19,'Ma Base de Repas'!$C:$M,11,0)),"")=0,"",IFERROR((VLOOKUP(K19,'Ma Base de Repas'!$C:$M,11,0)),""))</f>
        <v/>
      </c>
    </row>
    <row r="20" spans="1:18" x14ac:dyDescent="0.25">
      <c r="A20" s="96"/>
      <c r="B20" s="124"/>
      <c r="C20" s="79"/>
      <c r="D20" s="79"/>
      <c r="E20" s="79"/>
      <c r="F20" s="17">
        <v>2</v>
      </c>
      <c r="G20" s="10" t="str">
        <f>IF(C19="","",IF(E19&lt;&gt;"","",IF(IFERROR(VLOOKUP((F20&amp;C19),'Ma Base de Repas'!$E:$N,10,FALSE),"")=0,"",IFERROR(VLOOKUP((F20&amp;C19),'Ma Base de Repas'!$E:$N,10,FALSE),""))))</f>
        <v/>
      </c>
      <c r="H20" s="11">
        <v>7</v>
      </c>
      <c r="I20" s="12" t="str">
        <f>IF(C19="","",IF(E19&lt;&gt;"","",IF(IFERROR(VLOOKUP((H20&amp;C19),'Ma Base de Repas'!$E:$N,10,FALSE),"")=0,"",IFERROR(VLOOKUP((H20&amp;C19),'Ma Base de Repas'!$E:$N,10,FALSE),""))))</f>
        <v/>
      </c>
      <c r="J20" s="107"/>
      <c r="K20" s="100"/>
      <c r="L20" s="79"/>
      <c r="M20" s="79"/>
      <c r="N20" s="17">
        <v>2</v>
      </c>
      <c r="O20" s="10" t="str">
        <f>IF(K19="","",IF(M19&lt;&gt;"","",IF(IFERROR(VLOOKUP((N20&amp;K19),'Ma Base de Repas'!$E:$N,10,FALSE),"")=0,"",IFERROR(VLOOKUP((N20&amp;K19),'Ma Base de Repas'!$E:$N,10,FALSE),""))))</f>
        <v/>
      </c>
      <c r="P20" s="11">
        <v>7</v>
      </c>
      <c r="Q20" s="12" t="str">
        <f>IF(K19="","",IF(M19&lt;&gt;"","",IF(IFERROR(VLOOKUP((P20&amp;K19),'Ma Base de Repas'!$E:$N,10,FALSE),"")=0,"",IFERROR(VLOOKUP((P20&amp;K19),'Ma Base de Repas'!$E:$N,10,FALSE),""))))</f>
        <v/>
      </c>
      <c r="R20" s="119"/>
    </row>
    <row r="21" spans="1:18" x14ac:dyDescent="0.25">
      <c r="A21" s="96"/>
      <c r="B21" s="124"/>
      <c r="C21" s="79"/>
      <c r="D21" s="79"/>
      <c r="E21" s="79"/>
      <c r="F21" s="17">
        <v>3</v>
      </c>
      <c r="G21" s="10" t="str">
        <f>IF(C19="","",IF(E19&lt;&gt;"","",IF(IFERROR(VLOOKUP((F21&amp;C19),'Ma Base de Repas'!$E:$N,10,FALSE),"")=0,"",IFERROR(VLOOKUP((F21&amp;C19),'Ma Base de Repas'!$E:$N,10,FALSE),""))))</f>
        <v/>
      </c>
      <c r="H21" s="11">
        <v>8</v>
      </c>
      <c r="I21" s="12" t="str">
        <f>IF(C19="","",IF(E19&lt;&gt;"","",IF(IFERROR(VLOOKUP((H21&amp;C19),'Ma Base de Repas'!$E:$N,10,FALSE),"")=0,"",IFERROR(VLOOKUP((H21&amp;C19),'Ma Base de Repas'!$E:$N,10,FALSE),""))))</f>
        <v/>
      </c>
      <c r="J21" s="107"/>
      <c r="K21" s="100"/>
      <c r="L21" s="79"/>
      <c r="M21" s="79"/>
      <c r="N21" s="17">
        <v>3</v>
      </c>
      <c r="O21" s="10" t="str">
        <f>IF(K19="","",IF(M19&lt;&gt;"","",IF(IFERROR(VLOOKUP((N21&amp;K19),'Ma Base de Repas'!$E:$N,10,FALSE),"")=0,"",IFERROR(VLOOKUP((N21&amp;K19),'Ma Base de Repas'!$E:$N,10,FALSE),""))))</f>
        <v/>
      </c>
      <c r="P21" s="11">
        <v>8</v>
      </c>
      <c r="Q21" s="12" t="str">
        <f>IF(K19="","",IF(M19&lt;&gt;"","",IF(IFERROR(VLOOKUP((P21&amp;K19),'Ma Base de Repas'!$E:$N,10,FALSE),"")=0,"",IFERROR(VLOOKUP((P21&amp;K19),'Ma Base de Repas'!$E:$N,10,FALSE),""))))</f>
        <v/>
      </c>
      <c r="R21" s="119"/>
    </row>
    <row r="22" spans="1:18" x14ac:dyDescent="0.25">
      <c r="A22" s="96"/>
      <c r="B22" s="124"/>
      <c r="C22" s="79"/>
      <c r="D22" s="79"/>
      <c r="E22" s="79"/>
      <c r="F22" s="17">
        <v>4</v>
      </c>
      <c r="G22" s="10" t="str">
        <f>IF(C19="","",IF(E19&lt;&gt;"","",IF(IFERROR(VLOOKUP((F22&amp;C19),'Ma Base de Repas'!$E:$N,10,FALSE),"")=0,"",IFERROR(VLOOKUP((F22&amp;C19),'Ma Base de Repas'!$E:$N,10,FALSE),""))))</f>
        <v/>
      </c>
      <c r="H22" s="11">
        <v>9</v>
      </c>
      <c r="I22" s="12" t="str">
        <f>IF(C19="","",IF(E19&lt;&gt;"","",IF(IFERROR(VLOOKUP((H22&amp;C19),'Ma Base de Repas'!$E:$N,10,FALSE),"")=0,"",IFERROR(VLOOKUP((H22&amp;C19),'Ma Base de Repas'!$E:$N,10,FALSE),""))))</f>
        <v/>
      </c>
      <c r="J22" s="107"/>
      <c r="K22" s="100"/>
      <c r="L22" s="79"/>
      <c r="M22" s="79"/>
      <c r="N22" s="17">
        <v>4</v>
      </c>
      <c r="O22" s="10" t="str">
        <f>IF(K19="","",IF(M19&lt;&gt;"","",IF(IFERROR(VLOOKUP((N22&amp;K19),'Ma Base de Repas'!$E:$N,10,FALSE),"")=0,"",IFERROR(VLOOKUP((N22&amp;K19),'Ma Base de Repas'!$E:$N,10,FALSE),""))))</f>
        <v/>
      </c>
      <c r="P22" s="11">
        <v>9</v>
      </c>
      <c r="Q22" s="12" t="str">
        <f>IF(K19="","",IF(M19&lt;&gt;"","",IF(IFERROR(VLOOKUP((P22&amp;K19),'Ma Base de Repas'!$E:$N,10,FALSE),"")=0,"",IFERROR(VLOOKUP((P22&amp;K19),'Ma Base de Repas'!$E:$N,10,FALSE),""))))</f>
        <v/>
      </c>
      <c r="R22" s="119"/>
    </row>
    <row r="23" spans="1:18" x14ac:dyDescent="0.25">
      <c r="A23" s="96"/>
      <c r="B23" s="125"/>
      <c r="C23" s="79"/>
      <c r="D23" s="79"/>
      <c r="E23" s="79"/>
      <c r="F23" s="17">
        <v>5</v>
      </c>
      <c r="G23" s="18" t="str">
        <f>IF(C19="","",IF(E19&lt;&gt;"","",IF(IFERROR(VLOOKUP((F23&amp;C19),'Ma Base de Repas'!$E:$N,10,FALSE),"")=0,"",IFERROR(VLOOKUP((F23&amp;C19),'Ma Base de Repas'!$E:$N,10,FALSE),""))))</f>
        <v/>
      </c>
      <c r="H23" s="19">
        <v>10</v>
      </c>
      <c r="I23" s="20" t="str">
        <f>IF(C19="","",IF(E19&lt;&gt;"","",IF(IFERROR(VLOOKUP((H23&amp;C19),'Ma Base de Repas'!$E:$N,10,FALSE),"")=0,"",IFERROR(VLOOKUP((H23&amp;C19),'Ma Base de Repas'!$E:$N,10,FALSE),""))))</f>
        <v/>
      </c>
      <c r="J23" s="108"/>
      <c r="K23" s="100"/>
      <c r="L23" s="79"/>
      <c r="M23" s="79"/>
      <c r="N23" s="17">
        <v>5</v>
      </c>
      <c r="O23" s="18" t="str">
        <f>IF(K19="","",IF(M19&lt;&gt;"","",IF(IFERROR(VLOOKUP((N23&amp;K19),'Ma Base de Repas'!$E:$N,10,FALSE),"")=0,"",IFERROR(VLOOKUP((N23&amp;K19),'Ma Base de Repas'!$E:$N,10,FALSE),""))))</f>
        <v/>
      </c>
      <c r="P23" s="19">
        <v>10</v>
      </c>
      <c r="Q23" s="20" t="str">
        <f>IF(K19="","",IF(M19&lt;&gt;"","",IF(IFERROR(VLOOKUP((P23&amp;K19),'Ma Base de Repas'!$E:$N,10,FALSE),"")=0,"",IFERROR(VLOOKUP((P23&amp;K19),'Ma Base de Repas'!$E:$N,10,FALSE),""))))</f>
        <v/>
      </c>
      <c r="R23" s="119"/>
    </row>
    <row r="24" spans="1:18" ht="15" customHeight="1" x14ac:dyDescent="0.25">
      <c r="A24" s="98" t="s">
        <v>10</v>
      </c>
      <c r="B24" s="99">
        <v>43834</v>
      </c>
      <c r="C24" s="78"/>
      <c r="D24" s="78"/>
      <c r="E24" s="78"/>
      <c r="F24" s="17">
        <v>1</v>
      </c>
      <c r="G24" s="13" t="str">
        <f>IF(C24="","",IF(E24&lt;&gt;"","",IF(IFERROR(VLOOKUP((F24&amp;C24),'Ma Base de Repas'!$E:$N,10,FALSE),"")=0,"",IFERROR(VLOOKUP((F24&amp;C24),'Ma Base de Repas'!$E:$N,10,FALSE),""))))</f>
        <v/>
      </c>
      <c r="H24" s="11">
        <v>6</v>
      </c>
      <c r="I24" s="15" t="str">
        <f>IF(C24="","",IF(E24&lt;&gt;"","",IF(C24="","",IF(IFERROR(VLOOKUP((H24&amp;C24),'Ma Base de Repas'!$E:$N,10,FALSE),"")=0,"",IFERROR(VLOOKUP((H24&amp;C24),'Ma Base de Repas'!$E:$N,10,FALSE),"")))))</f>
        <v/>
      </c>
      <c r="J24" s="122" t="str">
        <f>IF(IFERROR((VLOOKUP(C24,'Ma Base de Repas'!$C:$M,11,0)),"")=0,"",IFERROR((VLOOKUP(C24,'Ma Base de Repas'!$C:$M,11,0)),""))</f>
        <v/>
      </c>
      <c r="K24" s="118"/>
      <c r="L24" s="78"/>
      <c r="M24" s="78"/>
      <c r="N24" s="17">
        <v>1</v>
      </c>
      <c r="O24" s="13" t="str">
        <f>IF(K24="","",IF(M24&lt;&gt;"","",IF(IFERROR(VLOOKUP((N24&amp;K24),'Ma Base de Repas'!$E:$N,10,FALSE),"")=0,"",IFERROR(VLOOKUP((N24&amp;K24),'Ma Base de Repas'!$E:$N,10,FALSE),""))))</f>
        <v/>
      </c>
      <c r="P24" s="11">
        <v>6</v>
      </c>
      <c r="Q24" s="15" t="str">
        <f>IF(K24="","",IF(M24&lt;&gt;"","",IF(K24="","",IF(IFERROR(VLOOKUP((P24&amp;K24),'Ma Base de Repas'!$E:$N,10,FALSE),"")=0,"",IFERROR(VLOOKUP((P24&amp;K24),'Ma Base de Repas'!$E:$N,10,FALSE),"")))))</f>
        <v/>
      </c>
      <c r="R24" s="120" t="str">
        <f>IF(IFERROR((VLOOKUP(K24,'Ma Base de Repas'!$C:$M,11,0)),"")=0,"",IFERROR((VLOOKUP(K24,'Ma Base de Repas'!$C:$M,11,0)),""))</f>
        <v/>
      </c>
    </row>
    <row r="25" spans="1:18" x14ac:dyDescent="0.25">
      <c r="A25" s="96"/>
      <c r="B25" s="97"/>
      <c r="C25" s="79"/>
      <c r="D25" s="79"/>
      <c r="E25" s="79"/>
      <c r="F25" s="17">
        <v>2</v>
      </c>
      <c r="G25" s="13" t="str">
        <f>IF(C24="","",IF(E24&lt;&gt;"","",IF(IFERROR(VLOOKUP((F25&amp;C24),'Ma Base de Repas'!$E:$N,10,FALSE),"")=0,"",IFERROR(VLOOKUP((F25&amp;C24),'Ma Base de Repas'!$E:$N,10,FALSE),""))))</f>
        <v/>
      </c>
      <c r="H25" s="14">
        <v>7</v>
      </c>
      <c r="I25" s="15" t="str">
        <f>IF(C24="","",IF(E24&lt;&gt;"","",IF(IFERROR(VLOOKUP((H25&amp;C24),'Ma Base de Repas'!$E:$N,10,FALSE),"")=0,"",IFERROR(VLOOKUP((H25&amp;C24),'Ma Base de Repas'!$E:$N,10,FALSE),""))))</f>
        <v/>
      </c>
      <c r="J25" s="105"/>
      <c r="K25" s="100"/>
      <c r="L25" s="79"/>
      <c r="M25" s="79"/>
      <c r="N25" s="17">
        <v>2</v>
      </c>
      <c r="O25" s="13" t="str">
        <f>IF(K24="","",IF(M24&lt;&gt;"","",IF(IFERROR(VLOOKUP((N25&amp;K24),'Ma Base de Repas'!$E:$N,10,FALSE),"")=0,"",IFERROR(VLOOKUP((N25&amp;K24),'Ma Base de Repas'!$E:$N,10,FALSE),""))))</f>
        <v/>
      </c>
      <c r="P25" s="14">
        <v>7</v>
      </c>
      <c r="Q25" s="15" t="str">
        <f>IF(K24="","",IF(M24&lt;&gt;"","",IF(IFERROR(VLOOKUP((P25&amp;K24),'Ma Base de Repas'!$E:$N,10,FALSE),"")=0,"",IFERROR(VLOOKUP((P25&amp;K24),'Ma Base de Repas'!$E:$N,10,FALSE),""))))</f>
        <v/>
      </c>
      <c r="R25" s="119"/>
    </row>
    <row r="26" spans="1:18" x14ac:dyDescent="0.25">
      <c r="A26" s="96"/>
      <c r="B26" s="97"/>
      <c r="C26" s="79"/>
      <c r="D26" s="79"/>
      <c r="E26" s="79"/>
      <c r="F26" s="17">
        <v>3</v>
      </c>
      <c r="G26" s="13" t="str">
        <f>IF(C24="","",IF(E24&lt;&gt;"","",IF(IFERROR(VLOOKUP((F26&amp;C24),'Ma Base de Repas'!$E:$N,10,FALSE),"")=0,"",IFERROR(VLOOKUP((F26&amp;C24),'Ma Base de Repas'!$E:$N,10,FALSE),""))))</f>
        <v/>
      </c>
      <c r="H26" s="14">
        <v>8</v>
      </c>
      <c r="I26" s="15" t="str">
        <f>IF(C24="","",IF(E24&lt;&gt;"","",IF(IFERROR(VLOOKUP((H26&amp;C24),'Ma Base de Repas'!$E:$N,10,FALSE),"")=0,"",IFERROR(VLOOKUP((H26&amp;C24),'Ma Base de Repas'!$E:$N,10,FALSE),""))))</f>
        <v/>
      </c>
      <c r="J26" s="105"/>
      <c r="K26" s="100"/>
      <c r="L26" s="79"/>
      <c r="M26" s="79"/>
      <c r="N26" s="17">
        <v>3</v>
      </c>
      <c r="O26" s="13" t="str">
        <f>IF(K24="","",IF(M24&lt;&gt;"","",IF(IFERROR(VLOOKUP((N26&amp;K24),'Ma Base de Repas'!$E:$N,10,FALSE),"")=0,"",IFERROR(VLOOKUP((N26&amp;K24),'Ma Base de Repas'!$E:$N,10,FALSE),""))))</f>
        <v/>
      </c>
      <c r="P26" s="14">
        <v>8</v>
      </c>
      <c r="Q26" s="15" t="str">
        <f>IF(K24="","",IF(M24&lt;&gt;"","",IF(IFERROR(VLOOKUP((P26&amp;K24),'Ma Base de Repas'!$E:$N,10,FALSE),"")=0,"",IFERROR(VLOOKUP((P26&amp;K24),'Ma Base de Repas'!$E:$N,10,FALSE),""))))</f>
        <v/>
      </c>
      <c r="R26" s="119"/>
    </row>
    <row r="27" spans="1:18" x14ac:dyDescent="0.25">
      <c r="A27" s="96"/>
      <c r="B27" s="97"/>
      <c r="C27" s="79"/>
      <c r="D27" s="79"/>
      <c r="E27" s="79"/>
      <c r="F27" s="17">
        <v>4</v>
      </c>
      <c r="G27" s="13" t="str">
        <f>IF(C24="","",IF(E24&lt;&gt;"","",IF(IFERROR(VLOOKUP((F27&amp;C24),'Ma Base de Repas'!$E:$N,10,FALSE),"")=0,"",IFERROR(VLOOKUP((F27&amp;C24),'Ma Base de Repas'!$E:$N,10,FALSE),""))))</f>
        <v/>
      </c>
      <c r="H27" s="14">
        <v>9</v>
      </c>
      <c r="I27" s="15" t="str">
        <f>IF(C24="","",IF(E24&lt;&gt;"","",IF(IFERROR(VLOOKUP((H27&amp;C24),'Ma Base de Repas'!$E:$N,10,FALSE),"")=0,"",IFERROR(VLOOKUP((H27&amp;C24),'Ma Base de Repas'!$E:$N,10,FALSE),""))))</f>
        <v/>
      </c>
      <c r="J27" s="105"/>
      <c r="K27" s="100"/>
      <c r="L27" s="79"/>
      <c r="M27" s="79"/>
      <c r="N27" s="17">
        <v>4</v>
      </c>
      <c r="O27" s="13" t="str">
        <f>IF(K24="","",IF(M24&lt;&gt;"","",IF(IFERROR(VLOOKUP((N27&amp;K24),'Ma Base de Repas'!$E:$N,10,FALSE),"")=0,"",IFERROR(VLOOKUP((N27&amp;K24),'Ma Base de Repas'!$E:$N,10,FALSE),""))))</f>
        <v/>
      </c>
      <c r="P27" s="14">
        <v>9</v>
      </c>
      <c r="Q27" s="15" t="str">
        <f>IF(K24="","",IF(M24&lt;&gt;"","",IF(IFERROR(VLOOKUP((P27&amp;K24),'Ma Base de Repas'!$E:$N,10,FALSE),"")=0,"",IFERROR(VLOOKUP((P27&amp;K24),'Ma Base de Repas'!$E:$N,10,FALSE),""))))</f>
        <v/>
      </c>
      <c r="R27" s="119"/>
    </row>
    <row r="28" spans="1:18" x14ac:dyDescent="0.25">
      <c r="A28" s="96"/>
      <c r="B28" s="97"/>
      <c r="C28" s="79"/>
      <c r="D28" s="79"/>
      <c r="E28" s="79"/>
      <c r="F28" s="17">
        <v>5</v>
      </c>
      <c r="G28" s="24" t="str">
        <f>IF(C24="","",IF(E24&lt;&gt;"","",IF(IFERROR(VLOOKUP((F28&amp;C24),'Ma Base de Repas'!$E:$N,10,FALSE),"")=0,"",IFERROR(VLOOKUP((F28&amp;C24),'Ma Base de Repas'!$E:$N,10,FALSE),""))))</f>
        <v/>
      </c>
      <c r="H28" s="25">
        <v>10</v>
      </c>
      <c r="I28" s="26" t="str">
        <f>IF(C24="","",IF(E24&lt;&gt;"","",IF(IFERROR(VLOOKUP((H28&amp;C24),'Ma Base de Repas'!$E:$N,10,FALSE),"")=0,"",IFERROR(VLOOKUP((H28&amp;C24),'Ma Base de Repas'!$E:$N,10,FALSE),""))))</f>
        <v/>
      </c>
      <c r="J28" s="105"/>
      <c r="K28" s="100"/>
      <c r="L28" s="79"/>
      <c r="M28" s="79"/>
      <c r="N28" s="17">
        <v>5</v>
      </c>
      <c r="O28" s="24" t="str">
        <f>IF(K24="","",IF(M24&lt;&gt;"","",IF(IFERROR(VLOOKUP((N28&amp;K24),'Ma Base de Repas'!$E:$N,10,FALSE),"")=0,"",IFERROR(VLOOKUP((N28&amp;K24),'Ma Base de Repas'!$E:$N,10,FALSE),""))))</f>
        <v/>
      </c>
      <c r="P28" s="25">
        <v>10</v>
      </c>
      <c r="Q28" s="26" t="str">
        <f>IF(K24="","",IF(M24&lt;&gt;"","",IF(IFERROR(VLOOKUP((P28&amp;K24),'Ma Base de Repas'!$E:$N,10,FALSE),"")=0,"",IFERROR(VLOOKUP((P28&amp;K24),'Ma Base de Repas'!$E:$N,10,FALSE),""))))</f>
        <v/>
      </c>
      <c r="R28" s="119"/>
    </row>
    <row r="29" spans="1:18" ht="15" customHeight="1" x14ac:dyDescent="0.25">
      <c r="A29" s="98" t="s">
        <v>11</v>
      </c>
      <c r="B29" s="126">
        <v>43835</v>
      </c>
      <c r="C29" s="78"/>
      <c r="D29" s="78"/>
      <c r="E29" s="78"/>
      <c r="F29" s="17">
        <v>1</v>
      </c>
      <c r="G29" s="13" t="str">
        <f>IF(C29="","",IF(E29&lt;&gt;"","",IF(IFERROR(VLOOKUP((F29&amp;C29),'Ma Base de Repas'!$E:$N,10,FALSE),"")=0,"",IFERROR(VLOOKUP((F29&amp;C29),'Ma Base de Repas'!$E:$N,10,FALSE),""))))</f>
        <v/>
      </c>
      <c r="H29" s="14">
        <v>6</v>
      </c>
      <c r="I29" s="15" t="str">
        <f>IF(C29="","",IF(E29&lt;&gt;"","",IF(C29="","",IF(IFERROR(VLOOKUP((H29&amp;C29),'Ma Base de Repas'!$E:$N,10,FALSE),"")=0,"",IFERROR(VLOOKUP((H29&amp;C29),'Ma Base de Repas'!$E:$N,10,FALSE),"")))))</f>
        <v/>
      </c>
      <c r="J29" s="122" t="str">
        <f>IF(IFERROR((VLOOKUP(C29,'Ma Base de Repas'!$C:$M,11,0)),"")=0,"",IFERROR((VLOOKUP(C29,'Ma Base de Repas'!$C:$M,11,0)),""))</f>
        <v/>
      </c>
      <c r="K29" s="118"/>
      <c r="L29" s="78"/>
      <c r="M29" s="78"/>
      <c r="N29" s="17">
        <v>1</v>
      </c>
      <c r="O29" s="13" t="str">
        <f>IF(K29="","",IF(M29&lt;&gt;"","",IF(IFERROR(VLOOKUP((N29&amp;K29),'Ma Base de Repas'!$E:$N,10,FALSE),"")=0,"",IFERROR(VLOOKUP((N29&amp;K29),'Ma Base de Repas'!$E:$N,10,FALSE),""))))</f>
        <v/>
      </c>
      <c r="P29" s="14">
        <v>6</v>
      </c>
      <c r="Q29" s="15" t="str">
        <f>IF(K29="","",IF(M29&lt;&gt;"","",IF(K29="","",IF(IFERROR(VLOOKUP((P29&amp;K29),'Ma Base de Repas'!$E:$N,10,FALSE),"")=0,"",IFERROR(VLOOKUP((P29&amp;K29),'Ma Base de Repas'!$E:$N,10,FALSE),"")))))</f>
        <v/>
      </c>
      <c r="R29" s="120" t="str">
        <f>IF(IFERROR((VLOOKUP(K29,'Ma Base de Repas'!$C:$M,11,0)),"")=0,"",IFERROR((VLOOKUP(K29,'Ma Base de Repas'!$C:$M,11,0)),""))</f>
        <v/>
      </c>
    </row>
    <row r="30" spans="1:18" x14ac:dyDescent="0.25">
      <c r="A30" s="96"/>
      <c r="B30" s="124"/>
      <c r="C30" s="79"/>
      <c r="D30" s="79"/>
      <c r="E30" s="79"/>
      <c r="F30" s="17">
        <v>2</v>
      </c>
      <c r="G30" s="13" t="str">
        <f>IF(C29="","",IF(E29&lt;&gt;"","",IF(IFERROR(VLOOKUP((F30&amp;C29),'Ma Base de Repas'!$E:$N,10,FALSE),"")=0,"",IFERROR(VLOOKUP((F30&amp;C29),'Ma Base de Repas'!$E:$N,10,FALSE),""))))</f>
        <v/>
      </c>
      <c r="H30" s="14">
        <v>7</v>
      </c>
      <c r="I30" s="15" t="str">
        <f>IF(C29="","",IF(E29&lt;&gt;"","",IF(IFERROR(VLOOKUP((H30&amp;C29),'Ma Base de Repas'!$E:$N,10,FALSE),"")=0,"",IFERROR(VLOOKUP((H30&amp;C29),'Ma Base de Repas'!$E:$N,10,FALSE),""))))</f>
        <v/>
      </c>
      <c r="J30" s="105"/>
      <c r="K30" s="100"/>
      <c r="L30" s="79"/>
      <c r="M30" s="79"/>
      <c r="N30" s="17">
        <v>2</v>
      </c>
      <c r="O30" s="13" t="str">
        <f>IF(K29="","",IF(M29&lt;&gt;"","",IF(IFERROR(VLOOKUP((N30&amp;K29),'Ma Base de Repas'!$E:$N,10,FALSE),"")=0,"",IFERROR(VLOOKUP((N30&amp;K29),'Ma Base de Repas'!$E:$N,10,FALSE),""))))</f>
        <v/>
      </c>
      <c r="P30" s="14">
        <v>7</v>
      </c>
      <c r="Q30" s="15" t="str">
        <f>IF(K29="","",IF(M29&lt;&gt;"","",IF(IFERROR(VLOOKUP((P30&amp;K29),'Ma Base de Repas'!$E:$N,10,FALSE),"")=0,"",IFERROR(VLOOKUP((P30&amp;K29),'Ma Base de Repas'!$E:$N,10,FALSE),""))))</f>
        <v/>
      </c>
      <c r="R30" s="119"/>
    </row>
    <row r="31" spans="1:18" x14ac:dyDescent="0.25">
      <c r="A31" s="96"/>
      <c r="B31" s="124"/>
      <c r="C31" s="79"/>
      <c r="D31" s="79"/>
      <c r="E31" s="79"/>
      <c r="F31" s="17">
        <v>3</v>
      </c>
      <c r="G31" s="13" t="str">
        <f>IF(C29="","",IF(E29&lt;&gt;"","",IF(IFERROR(VLOOKUP((F31&amp;C29),'Ma Base de Repas'!$E:$N,10,FALSE),"")=0,"",IFERROR(VLOOKUP((F31&amp;C29),'Ma Base de Repas'!$E:$N,10,FALSE),""))))</f>
        <v/>
      </c>
      <c r="H31" s="14">
        <v>8</v>
      </c>
      <c r="I31" s="15" t="str">
        <f>IF(C29="","",IF(E29&lt;&gt;"","",IF(IFERROR(VLOOKUP((H31&amp;C29),'Ma Base de Repas'!$E:$N,10,FALSE),"")=0,"",IFERROR(VLOOKUP((H31&amp;C29),'Ma Base de Repas'!$E:$N,10,FALSE),""))))</f>
        <v/>
      </c>
      <c r="J31" s="105"/>
      <c r="K31" s="100"/>
      <c r="L31" s="79"/>
      <c r="M31" s="79"/>
      <c r="N31" s="17">
        <v>3</v>
      </c>
      <c r="O31" s="13" t="str">
        <f>IF(K29="","",IF(M29&lt;&gt;"","",IF(IFERROR(VLOOKUP((N31&amp;K29),'Ma Base de Repas'!$E:$N,10,FALSE),"")=0,"",IFERROR(VLOOKUP((N31&amp;K29),'Ma Base de Repas'!$E:$N,10,FALSE),""))))</f>
        <v/>
      </c>
      <c r="P31" s="14">
        <v>8</v>
      </c>
      <c r="Q31" s="15" t="str">
        <f>IF(K29="","",IF(M29&lt;&gt;"","",IF(IFERROR(VLOOKUP((P31&amp;K29),'Ma Base de Repas'!$E:$N,10,FALSE),"")=0,"",IFERROR(VLOOKUP((P31&amp;K29),'Ma Base de Repas'!$E:$N,10,FALSE),""))))</f>
        <v/>
      </c>
      <c r="R31" s="119"/>
    </row>
    <row r="32" spans="1:18" x14ac:dyDescent="0.25">
      <c r="A32" s="96"/>
      <c r="B32" s="124"/>
      <c r="C32" s="79"/>
      <c r="D32" s="79"/>
      <c r="E32" s="79"/>
      <c r="F32" s="17">
        <v>4</v>
      </c>
      <c r="G32" s="13" t="str">
        <f>IF(C29="","",IF(E29&lt;&gt;"","",IF(IFERROR(VLOOKUP((F32&amp;C29),'Ma Base de Repas'!$E:$N,10,FALSE),"")=0,"",IFERROR(VLOOKUP((F32&amp;C29),'Ma Base de Repas'!$E:$N,10,FALSE),""))))</f>
        <v/>
      </c>
      <c r="H32" s="14">
        <v>9</v>
      </c>
      <c r="I32" s="15" t="str">
        <f>IF(C29="","",IF(E29&lt;&gt;"","",IF(IFERROR(VLOOKUP((H32&amp;C29),'Ma Base de Repas'!$E:$N,10,FALSE),"")=0,"",IFERROR(VLOOKUP((H32&amp;C29),'Ma Base de Repas'!$E:$N,10,FALSE),""))))</f>
        <v/>
      </c>
      <c r="J32" s="105"/>
      <c r="K32" s="100"/>
      <c r="L32" s="79"/>
      <c r="M32" s="79"/>
      <c r="N32" s="17">
        <v>4</v>
      </c>
      <c r="O32" s="13" t="str">
        <f>IF(K29="","",IF(M29&lt;&gt;"","",IF(IFERROR(VLOOKUP((N32&amp;K29),'Ma Base de Repas'!$E:$N,10,FALSE),"")=0,"",IFERROR(VLOOKUP((N32&amp;K29),'Ma Base de Repas'!$E:$N,10,FALSE),""))))</f>
        <v/>
      </c>
      <c r="P32" s="14">
        <v>9</v>
      </c>
      <c r="Q32" s="15" t="str">
        <f>IF(K29="","",IF(M29&lt;&gt;"","",IF(IFERROR(VLOOKUP((P32&amp;K29),'Ma Base de Repas'!$E:$N,10,FALSE),"")=0,"",IFERROR(VLOOKUP((P32&amp;K29),'Ma Base de Repas'!$E:$N,10,FALSE),""))))</f>
        <v/>
      </c>
      <c r="R32" s="119"/>
    </row>
    <row r="33" spans="1:18" x14ac:dyDescent="0.25">
      <c r="A33" s="96"/>
      <c r="B33" s="125"/>
      <c r="C33" s="79"/>
      <c r="D33" s="79"/>
      <c r="E33" s="79"/>
      <c r="F33" s="17">
        <v>5</v>
      </c>
      <c r="G33" s="24" t="str">
        <f>IF(C29="","",IF(E29&lt;&gt;"","",IF(IFERROR(VLOOKUP((F33&amp;C29),'Ma Base de Repas'!$E:$N,10,FALSE),"")=0,"",IFERROR(VLOOKUP((F33&amp;C29),'Ma Base de Repas'!$E:$N,10,FALSE),""))))</f>
        <v/>
      </c>
      <c r="H33" s="25">
        <v>10</v>
      </c>
      <c r="I33" s="26" t="str">
        <f>IF(C29="","",IF(E29&lt;&gt;"","",IF(IFERROR(VLOOKUP((H33&amp;C29),'Ma Base de Repas'!$E:$N,10,FALSE),"")=0,"",IFERROR(VLOOKUP((H33&amp;C29),'Ma Base de Repas'!$E:$N,10,FALSE),""))))</f>
        <v/>
      </c>
      <c r="J33" s="105"/>
      <c r="K33" s="100"/>
      <c r="L33" s="79"/>
      <c r="M33" s="79"/>
      <c r="N33" s="17">
        <v>5</v>
      </c>
      <c r="O33" s="24" t="str">
        <f>IF(K29="","",IF(M29&lt;&gt;"","",IF(IFERROR(VLOOKUP((N33&amp;K29),'Ma Base de Repas'!$E:$N,10,FALSE),"")=0,"",IFERROR(VLOOKUP((N33&amp;K29),'Ma Base de Repas'!$E:$N,10,FALSE),""))))</f>
        <v/>
      </c>
      <c r="P33" s="25">
        <v>10</v>
      </c>
      <c r="Q33" s="26" t="str">
        <f>IF(K29="","",IF(M29&lt;&gt;"","",IF(IFERROR(VLOOKUP((P33&amp;K29),'Ma Base de Repas'!$E:$N,10,FALSE),"")=0,"",IFERROR(VLOOKUP((P33&amp;K29),'Ma Base de Repas'!$E:$N,10,FALSE),""))))</f>
        <v/>
      </c>
      <c r="R33" s="119"/>
    </row>
    <row r="34" spans="1:18" x14ac:dyDescent="0.25">
      <c r="A34" s="96" t="s">
        <v>5</v>
      </c>
      <c r="B34" s="97">
        <v>43836</v>
      </c>
      <c r="C34" s="79"/>
      <c r="D34" s="79"/>
      <c r="E34" s="79"/>
      <c r="F34" s="17">
        <v>1</v>
      </c>
      <c r="G34" s="27" t="str">
        <f>IF(C34="","",IF(E34&lt;&gt;"","",IF(IFERROR(VLOOKUP((F34&amp;C34),'Ma Base de Repas'!$E:$N,10,FALSE),"")=0,"",IFERROR(VLOOKUP((F34&amp;C34),'Ma Base de Repas'!$E:$N,10,FALSE),""))))</f>
        <v/>
      </c>
      <c r="H34" s="28">
        <v>6</v>
      </c>
      <c r="I34" s="29" t="str">
        <f>IF(C34="","",IF(E34&lt;&gt;"","",IF(C34="","",IF(IFERROR(VLOOKUP((H34&amp;C34),'Ma Base de Repas'!$E:$N,10,FALSE),"")=0,"",IFERROR(VLOOKUP((H34&amp;C34),'Ma Base de Repas'!$E:$N,10,FALSE),"")))))</f>
        <v/>
      </c>
      <c r="J34" s="105" t="str">
        <f>IF(IFERROR((VLOOKUP(C34,'Ma Base de Repas'!$C:$M,11,0)),"")=0,"",IFERROR((VLOOKUP(C34,'Ma Base de Repas'!$C:$M,11,0)),""))</f>
        <v/>
      </c>
      <c r="K34" s="100"/>
      <c r="L34" s="79"/>
      <c r="M34" s="79"/>
      <c r="N34" s="17">
        <v>1</v>
      </c>
      <c r="O34" s="10" t="str">
        <f>IF(K34="","",IF(M34&lt;&gt;"","",IF(IFERROR(VLOOKUP((N34&amp;K34),'Ma Base de Repas'!$E:$N,10,FALSE),"")=0,"",IFERROR(VLOOKUP((N34&amp;K34),'Ma Base de Repas'!$E:$N,10,FALSE),""))))</f>
        <v/>
      </c>
      <c r="P34" s="11">
        <v>6</v>
      </c>
      <c r="Q34" s="12" t="str">
        <f>IF(K34="","",IF(M34&lt;&gt;"","",IF(K34="","",IF(IFERROR(VLOOKUP((P34&amp;K34),'Ma Base de Repas'!$E:$N,10,FALSE),"")=0,"",IFERROR(VLOOKUP((P34&amp;K34),'Ma Base de Repas'!$E:$N,10,FALSE),"")))))</f>
        <v/>
      </c>
      <c r="R34" s="119" t="str">
        <f>IF(IFERROR((VLOOKUP(K34,'Ma Base de Repas'!$C:$M,11,0)),"")=0,"",IFERROR((VLOOKUP(K34,'Ma Base de Repas'!$C:$M,11,0)),""))</f>
        <v/>
      </c>
    </row>
    <row r="35" spans="1:18" x14ac:dyDescent="0.25">
      <c r="A35" s="96"/>
      <c r="B35" s="97"/>
      <c r="C35" s="79"/>
      <c r="D35" s="79"/>
      <c r="E35" s="79"/>
      <c r="F35" s="17">
        <v>2</v>
      </c>
      <c r="G35" s="10" t="str">
        <f>IF(C34="","",IF(E34&lt;&gt;"","",IF(IFERROR(VLOOKUP((F35&amp;C34),'Ma Base de Repas'!$E:$N,10,FALSE),"")=0,"",IFERROR(VLOOKUP((F35&amp;C34),'Ma Base de Repas'!$E:$N,10,FALSE),""))))</f>
        <v/>
      </c>
      <c r="H35" s="11">
        <v>7</v>
      </c>
      <c r="I35" s="12" t="str">
        <f>IF(C34="","",IF(E34&lt;&gt;"","",IF(IFERROR(VLOOKUP((H35&amp;C34),'Ma Base de Repas'!$E:$N,10,FALSE),"")=0,"",IFERROR(VLOOKUP((H35&amp;C34),'Ma Base de Repas'!$E:$N,10,FALSE),""))))</f>
        <v/>
      </c>
      <c r="J35" s="105"/>
      <c r="K35" s="100"/>
      <c r="L35" s="79"/>
      <c r="M35" s="79"/>
      <c r="N35" s="17">
        <v>2</v>
      </c>
      <c r="O35" s="10" t="str">
        <f>IF(K34="","",IF(M34&lt;&gt;"","",IF(IFERROR(VLOOKUP((N35&amp;K34),'Ma Base de Repas'!$E:$N,10,FALSE),"")=0,"",IFERROR(VLOOKUP((N35&amp;K34),'Ma Base de Repas'!$E:$N,10,FALSE),""))))</f>
        <v/>
      </c>
      <c r="P35" s="11">
        <v>7</v>
      </c>
      <c r="Q35" s="12" t="str">
        <f>IF(K34="","",IF(M34&lt;&gt;"","",IF(IFERROR(VLOOKUP((P35&amp;K34),'Ma Base de Repas'!$E:$N,10,FALSE),"")=0,"",IFERROR(VLOOKUP((P35&amp;K34),'Ma Base de Repas'!$E:$N,10,FALSE),""))))</f>
        <v/>
      </c>
      <c r="R35" s="119"/>
    </row>
    <row r="36" spans="1:18" x14ac:dyDescent="0.25">
      <c r="A36" s="96"/>
      <c r="B36" s="97"/>
      <c r="C36" s="79"/>
      <c r="D36" s="79"/>
      <c r="E36" s="79"/>
      <c r="F36" s="17">
        <v>3</v>
      </c>
      <c r="G36" s="10" t="str">
        <f>IF(C34="","",IF(E34&lt;&gt;"","",IF(IFERROR(VLOOKUP((F36&amp;C34),'Ma Base de Repas'!$E:$N,10,FALSE),"")=0,"",IFERROR(VLOOKUP((F36&amp;C34),'Ma Base de Repas'!$E:$N,10,FALSE),""))))</f>
        <v/>
      </c>
      <c r="H36" s="11">
        <v>8</v>
      </c>
      <c r="I36" s="12" t="str">
        <f>IF(C34="","",IF(E34&lt;&gt;"","",IF(IFERROR(VLOOKUP((H36&amp;C34),'Ma Base de Repas'!$E:$N,10,FALSE),"")=0,"",IFERROR(VLOOKUP((H36&amp;C34),'Ma Base de Repas'!$E:$N,10,FALSE),""))))</f>
        <v/>
      </c>
      <c r="J36" s="105"/>
      <c r="K36" s="100"/>
      <c r="L36" s="79"/>
      <c r="M36" s="79"/>
      <c r="N36" s="17">
        <v>3</v>
      </c>
      <c r="O36" s="10" t="str">
        <f>IF(K34="","",IF(M34&lt;&gt;"","",IF(IFERROR(VLOOKUP((N36&amp;K34),'Ma Base de Repas'!$E:$N,10,FALSE),"")=0,"",IFERROR(VLOOKUP((N36&amp;K34),'Ma Base de Repas'!$E:$N,10,FALSE),""))))</f>
        <v/>
      </c>
      <c r="P36" s="11">
        <v>8</v>
      </c>
      <c r="Q36" s="12" t="str">
        <f>IF(K34="","",IF(M34&lt;&gt;"","",IF(IFERROR(VLOOKUP((P36&amp;K34),'Ma Base de Repas'!$E:$N,10,FALSE),"")=0,"",IFERROR(VLOOKUP((P36&amp;K34),'Ma Base de Repas'!$E:$N,10,FALSE),""))))</f>
        <v/>
      </c>
      <c r="R36" s="119"/>
    </row>
    <row r="37" spans="1:18" x14ac:dyDescent="0.25">
      <c r="A37" s="96"/>
      <c r="B37" s="97"/>
      <c r="C37" s="79"/>
      <c r="D37" s="79"/>
      <c r="E37" s="79"/>
      <c r="F37" s="17">
        <v>4</v>
      </c>
      <c r="G37" s="10" t="str">
        <f>IF(C34="","",IF(E34&lt;&gt;"","",IF(IFERROR(VLOOKUP((F37&amp;C34),'Ma Base de Repas'!$E:$N,10,FALSE),"")=0,"",IFERROR(VLOOKUP((F37&amp;C34),'Ma Base de Repas'!$E:$N,10,FALSE),""))))</f>
        <v/>
      </c>
      <c r="H37" s="11">
        <v>9</v>
      </c>
      <c r="I37" s="12" t="str">
        <f>IF(C34="","",IF(E34&lt;&gt;"","",IF(IFERROR(VLOOKUP((H37&amp;C34),'Ma Base de Repas'!$E:$N,10,FALSE),"")=0,"",IFERROR(VLOOKUP((H37&amp;C34),'Ma Base de Repas'!$E:$N,10,FALSE),""))))</f>
        <v/>
      </c>
      <c r="J37" s="105"/>
      <c r="K37" s="100"/>
      <c r="L37" s="79"/>
      <c r="M37" s="79"/>
      <c r="N37" s="17">
        <v>4</v>
      </c>
      <c r="O37" s="10" t="str">
        <f>IF(K34="","",IF(M34&lt;&gt;"","",IF(IFERROR(VLOOKUP((N37&amp;K34),'Ma Base de Repas'!$E:$N,10,FALSE),"")=0,"",IFERROR(VLOOKUP((N37&amp;K34),'Ma Base de Repas'!$E:$N,10,FALSE),""))))</f>
        <v/>
      </c>
      <c r="P37" s="11">
        <v>9</v>
      </c>
      <c r="Q37" s="12" t="str">
        <f>IF(K34="","",IF(M34&lt;&gt;"","",IF(IFERROR(VLOOKUP((P37&amp;K34),'Ma Base de Repas'!$E:$N,10,FALSE),"")=0,"",IFERROR(VLOOKUP((P37&amp;K34),'Ma Base de Repas'!$E:$N,10,FALSE),""))))</f>
        <v/>
      </c>
      <c r="R37" s="119"/>
    </row>
    <row r="38" spans="1:18" x14ac:dyDescent="0.25">
      <c r="A38" s="96"/>
      <c r="B38" s="97"/>
      <c r="C38" s="79"/>
      <c r="D38" s="79"/>
      <c r="E38" s="79"/>
      <c r="F38" s="17">
        <v>5</v>
      </c>
      <c r="G38" s="18" t="str">
        <f>IF(C34="","",IF(E34&lt;&gt;"","",IF(IFERROR(VLOOKUP((F38&amp;C34),'Ma Base de Repas'!$E:$N,10,FALSE),"")=0,"",IFERROR(VLOOKUP((F38&amp;C34),'Ma Base de Repas'!$E:$N,10,FALSE),""))))</f>
        <v/>
      </c>
      <c r="H38" s="19">
        <v>10</v>
      </c>
      <c r="I38" s="20" t="str">
        <f>IF(C34="","",IF(E34&lt;&gt;"","",IF(IFERROR(VLOOKUP((H38&amp;C34),'Ma Base de Repas'!$E:$N,10,FALSE),"")=0,"",IFERROR(VLOOKUP((H38&amp;C34),'Ma Base de Repas'!$E:$N,10,FALSE),""))))</f>
        <v/>
      </c>
      <c r="J38" s="105"/>
      <c r="K38" s="100"/>
      <c r="L38" s="79"/>
      <c r="M38" s="79"/>
      <c r="N38" s="17">
        <v>5</v>
      </c>
      <c r="O38" s="18" t="str">
        <f>IF(K34="","",IF(M34&lt;&gt;"","",IF(IFERROR(VLOOKUP((N38&amp;K34),'Ma Base de Repas'!$E:$N,10,FALSE),"")=0,"",IFERROR(VLOOKUP((N38&amp;K34),'Ma Base de Repas'!$E:$N,10,FALSE),""))))</f>
        <v/>
      </c>
      <c r="P38" s="19">
        <v>10</v>
      </c>
      <c r="Q38" s="20" t="str">
        <f>IF(K34="","",IF(M34&lt;&gt;"","",IF(IFERROR(VLOOKUP((P38&amp;K34),'Ma Base de Repas'!$E:$N,10,FALSE),"")=0,"",IFERROR(VLOOKUP((P38&amp;K34),'Ma Base de Repas'!$E:$N,10,FALSE),""))))</f>
        <v/>
      </c>
      <c r="R38" s="119"/>
    </row>
    <row r="39" spans="1:18" x14ac:dyDescent="0.25">
      <c r="A39" s="96" t="s">
        <v>6</v>
      </c>
      <c r="B39" s="97">
        <v>43837</v>
      </c>
      <c r="C39" s="79"/>
      <c r="D39" s="79"/>
      <c r="E39" s="79"/>
      <c r="F39" s="17">
        <v>1</v>
      </c>
      <c r="G39" s="27" t="str">
        <f>IF(C39="","",IF(E39&lt;&gt;"","",IF(IFERROR(VLOOKUP((F39&amp;C39),'Ma Base de Repas'!$E:$N,10,FALSE),"")=0,"",IFERROR(VLOOKUP((F39&amp;C39),'Ma Base de Repas'!$E:$N,10,FALSE),""))))</f>
        <v/>
      </c>
      <c r="H39" s="28">
        <v>6</v>
      </c>
      <c r="I39" s="29" t="str">
        <f>IF(C39="","",IF(E39&lt;&gt;"","",IF(C39="","",IF(IFERROR(VLOOKUP((H39&amp;C39),'Ma Base de Repas'!$E:$N,10,FALSE),"")=0,"",IFERROR(VLOOKUP((H39&amp;C39),'Ma Base de Repas'!$E:$N,10,FALSE),"")))))</f>
        <v/>
      </c>
      <c r="J39" s="105" t="str">
        <f>IF(IFERROR((VLOOKUP(C39,'Ma Base de Repas'!$C:$M,11,0)),"")=0,"",IFERROR((VLOOKUP(C39,'Ma Base de Repas'!$C:$M,11,0)),""))</f>
        <v/>
      </c>
      <c r="K39" s="100"/>
      <c r="L39" s="79"/>
      <c r="M39" s="79"/>
      <c r="N39" s="17">
        <v>1</v>
      </c>
      <c r="O39" s="10" t="str">
        <f>IF(K39="","",IF(M39&lt;&gt;"","",IF(IFERROR(VLOOKUP((N39&amp;K39),'Ma Base de Repas'!$E:$N,10,FALSE),"")=0,"",IFERROR(VLOOKUP((N39&amp;K39),'Ma Base de Repas'!$E:$N,10,FALSE),""))))</f>
        <v/>
      </c>
      <c r="P39" s="11">
        <v>6</v>
      </c>
      <c r="Q39" s="12" t="str">
        <f>IF(K39="","",IF(M39&lt;&gt;"","",IF(K39="","",IF(IFERROR(VLOOKUP((P39&amp;K39),'Ma Base de Repas'!$E:$N,10,FALSE),"")=0,"",IFERROR(VLOOKUP((P39&amp;K39),'Ma Base de Repas'!$E:$N,10,FALSE),"")))))</f>
        <v/>
      </c>
      <c r="R39" s="119" t="str">
        <f>IF(IFERROR((VLOOKUP(K39,'Ma Base de Repas'!$C:$M,11,0)),"")=0,"",IFERROR((VLOOKUP(K39,'Ma Base de Repas'!$C:$M,11,0)),""))</f>
        <v/>
      </c>
    </row>
    <row r="40" spans="1:18" x14ac:dyDescent="0.25">
      <c r="A40" s="96"/>
      <c r="B40" s="97"/>
      <c r="C40" s="79"/>
      <c r="D40" s="79"/>
      <c r="E40" s="79"/>
      <c r="F40" s="17">
        <v>2</v>
      </c>
      <c r="G40" s="10" t="str">
        <f>IF(C39="","",IF(E39&lt;&gt;"","",IF(IFERROR(VLOOKUP((F40&amp;C39),'Ma Base de Repas'!$E:$N,10,FALSE),"")=0,"",IFERROR(VLOOKUP((F40&amp;C39),'Ma Base de Repas'!$E:$N,10,FALSE),""))))</f>
        <v/>
      </c>
      <c r="H40" s="11">
        <v>7</v>
      </c>
      <c r="I40" s="12" t="str">
        <f>IF(C39="","",IF(E39&lt;&gt;"","",IF(IFERROR(VLOOKUP((H40&amp;C39),'Ma Base de Repas'!$E:$N,10,FALSE),"")=0,"",IFERROR(VLOOKUP((H40&amp;C39),'Ma Base de Repas'!$E:$N,10,FALSE),""))))</f>
        <v/>
      </c>
      <c r="J40" s="105"/>
      <c r="K40" s="100"/>
      <c r="L40" s="79"/>
      <c r="M40" s="79"/>
      <c r="N40" s="17">
        <v>2</v>
      </c>
      <c r="O40" s="10" t="str">
        <f>IF(K39="","",IF(M39&lt;&gt;"","",IF(IFERROR(VLOOKUP((N40&amp;K39),'Ma Base de Repas'!$E:$N,10,FALSE),"")=0,"",IFERROR(VLOOKUP((N40&amp;K39),'Ma Base de Repas'!$E:$N,10,FALSE),""))))</f>
        <v/>
      </c>
      <c r="P40" s="11">
        <v>7</v>
      </c>
      <c r="Q40" s="12" t="str">
        <f>IF(K39="","",IF(M39&lt;&gt;"","",IF(IFERROR(VLOOKUP((P40&amp;K39),'Ma Base de Repas'!$E:$N,10,FALSE),"")=0,"",IFERROR(VLOOKUP((P40&amp;K39),'Ma Base de Repas'!$E:$N,10,FALSE),""))))</f>
        <v/>
      </c>
      <c r="R40" s="119"/>
    </row>
    <row r="41" spans="1:18" x14ac:dyDescent="0.25">
      <c r="A41" s="96"/>
      <c r="B41" s="97"/>
      <c r="C41" s="79"/>
      <c r="D41" s="79"/>
      <c r="E41" s="79"/>
      <c r="F41" s="17">
        <v>3</v>
      </c>
      <c r="G41" s="10" t="str">
        <f>IF(C39="","",IF(E39&lt;&gt;"","",IF(IFERROR(VLOOKUP((F41&amp;C39),'Ma Base de Repas'!$E:$N,10,FALSE),"")=0,"",IFERROR(VLOOKUP((F41&amp;C39),'Ma Base de Repas'!$E:$N,10,FALSE),""))))</f>
        <v/>
      </c>
      <c r="H41" s="11">
        <v>8</v>
      </c>
      <c r="I41" s="12" t="str">
        <f>IF(C39="","",IF(E39&lt;&gt;"","",IF(IFERROR(VLOOKUP((H41&amp;C39),'Ma Base de Repas'!$E:$N,10,FALSE),"")=0,"",IFERROR(VLOOKUP((H41&amp;C39),'Ma Base de Repas'!$E:$N,10,FALSE),""))))</f>
        <v/>
      </c>
      <c r="J41" s="105"/>
      <c r="K41" s="100"/>
      <c r="L41" s="79"/>
      <c r="M41" s="79"/>
      <c r="N41" s="17">
        <v>3</v>
      </c>
      <c r="O41" s="10" t="str">
        <f>IF(K39="","",IF(M39&lt;&gt;"","",IF(IFERROR(VLOOKUP((N41&amp;K39),'Ma Base de Repas'!$E:$N,10,FALSE),"")=0,"",IFERROR(VLOOKUP((N41&amp;K39),'Ma Base de Repas'!$E:$N,10,FALSE),""))))</f>
        <v/>
      </c>
      <c r="P41" s="11">
        <v>8</v>
      </c>
      <c r="Q41" s="12" t="str">
        <f>IF(K39="","",IF(M39&lt;&gt;"","",IF(IFERROR(VLOOKUP((P41&amp;K39),'Ma Base de Repas'!$E:$N,10,FALSE),"")=0,"",IFERROR(VLOOKUP((P41&amp;K39),'Ma Base de Repas'!$E:$N,10,FALSE),""))))</f>
        <v/>
      </c>
      <c r="R41" s="119"/>
    </row>
    <row r="42" spans="1:18" x14ac:dyDescent="0.25">
      <c r="A42" s="96"/>
      <c r="B42" s="97"/>
      <c r="C42" s="79"/>
      <c r="D42" s="79"/>
      <c r="E42" s="79"/>
      <c r="F42" s="17">
        <v>4</v>
      </c>
      <c r="G42" s="10" t="str">
        <f>IF(C39="","",IF(E39&lt;&gt;"","",IF(IFERROR(VLOOKUP((F42&amp;C39),'Ma Base de Repas'!$E:$N,10,FALSE),"")=0,"",IFERROR(VLOOKUP((F42&amp;C39),'Ma Base de Repas'!$E:$N,10,FALSE),""))))</f>
        <v/>
      </c>
      <c r="H42" s="11">
        <v>9</v>
      </c>
      <c r="I42" s="12" t="str">
        <f>IF(C39="","",IF(E39&lt;&gt;"","",IF(IFERROR(VLOOKUP((H42&amp;C39),'Ma Base de Repas'!$E:$N,10,FALSE),"")=0,"",IFERROR(VLOOKUP((H42&amp;C39),'Ma Base de Repas'!$E:$N,10,FALSE),""))))</f>
        <v/>
      </c>
      <c r="J42" s="105"/>
      <c r="K42" s="100"/>
      <c r="L42" s="79"/>
      <c r="M42" s="79"/>
      <c r="N42" s="17">
        <v>4</v>
      </c>
      <c r="O42" s="10" t="str">
        <f>IF(K39="","",IF(M39&lt;&gt;"","",IF(IFERROR(VLOOKUP((N42&amp;K39),'Ma Base de Repas'!$E:$N,10,FALSE),"")=0,"",IFERROR(VLOOKUP((N42&amp;K39),'Ma Base de Repas'!$E:$N,10,FALSE),""))))</f>
        <v/>
      </c>
      <c r="P42" s="11">
        <v>9</v>
      </c>
      <c r="Q42" s="12" t="str">
        <f>IF(K39="","",IF(M39&lt;&gt;"","",IF(IFERROR(VLOOKUP((P42&amp;K39),'Ma Base de Repas'!$E:$N,10,FALSE),"")=0,"",IFERROR(VLOOKUP((P42&amp;K39),'Ma Base de Repas'!$E:$N,10,FALSE),""))))</f>
        <v/>
      </c>
      <c r="R42" s="119"/>
    </row>
    <row r="43" spans="1:18" x14ac:dyDescent="0.25">
      <c r="A43" s="96"/>
      <c r="B43" s="97"/>
      <c r="C43" s="79"/>
      <c r="D43" s="79"/>
      <c r="E43" s="79"/>
      <c r="F43" s="17">
        <v>5</v>
      </c>
      <c r="G43" s="18" t="str">
        <f>IF(C39="","",IF(E39&lt;&gt;"","",IF(IFERROR(VLOOKUP((F43&amp;C39),'Ma Base de Repas'!$E:$N,10,FALSE),"")=0,"",IFERROR(VLOOKUP((F43&amp;C39),'Ma Base de Repas'!$E:$N,10,FALSE),""))))</f>
        <v/>
      </c>
      <c r="H43" s="19">
        <v>10</v>
      </c>
      <c r="I43" s="20" t="str">
        <f>IF(C39="","",IF(E39&lt;&gt;"","",IF(IFERROR(VLOOKUP((H43&amp;C39),'Ma Base de Repas'!$E:$N,10,FALSE),"")=0,"",IFERROR(VLOOKUP((H43&amp;C39),'Ma Base de Repas'!$E:$N,10,FALSE),""))))</f>
        <v/>
      </c>
      <c r="J43" s="105"/>
      <c r="K43" s="100"/>
      <c r="L43" s="79"/>
      <c r="M43" s="79"/>
      <c r="N43" s="17">
        <v>5</v>
      </c>
      <c r="O43" s="18" t="str">
        <f>IF(K39="","",IF(M39&lt;&gt;"","",IF(IFERROR(VLOOKUP((N43&amp;K39),'Ma Base de Repas'!$E:$N,10,FALSE),"")=0,"",IFERROR(VLOOKUP((N43&amp;K39),'Ma Base de Repas'!$E:$N,10,FALSE),""))))</f>
        <v/>
      </c>
      <c r="P43" s="19">
        <v>10</v>
      </c>
      <c r="Q43" s="20" t="str">
        <f>IF(K39="","",IF(M39&lt;&gt;"","",IF(IFERROR(VLOOKUP((P43&amp;K39),'Ma Base de Repas'!$E:$N,10,FALSE),"")=0,"",IFERROR(VLOOKUP((P43&amp;K39),'Ma Base de Repas'!$E:$N,10,FALSE),""))))</f>
        <v/>
      </c>
      <c r="R43" s="119"/>
    </row>
    <row r="44" spans="1:18" x14ac:dyDescent="0.25">
      <c r="A44" s="96" t="s">
        <v>7</v>
      </c>
      <c r="B44" s="123">
        <v>43838</v>
      </c>
      <c r="C44" s="79"/>
      <c r="D44" s="79"/>
      <c r="E44" s="79"/>
      <c r="F44" s="17">
        <v>1</v>
      </c>
      <c r="G44" s="27" t="str">
        <f>IF(C44="","",IF(E44&lt;&gt;"","",IF(IFERROR(VLOOKUP((F44&amp;C44),'Ma Base de Repas'!$E:$N,10,FALSE),"")=0,"",IFERROR(VLOOKUP((F44&amp;C44),'Ma Base de Repas'!$E:$N,10,FALSE),""))))</f>
        <v/>
      </c>
      <c r="H44" s="28">
        <v>6</v>
      </c>
      <c r="I44" s="29" t="str">
        <f>IF(C44="","",IF(E44&lt;&gt;"","",IF(C44="","",IF(IFERROR(VLOOKUP((H44&amp;C44),'Ma Base de Repas'!$E:$N,10,FALSE),"")=0,"",IFERROR(VLOOKUP((H44&amp;C44),'Ma Base de Repas'!$E:$N,10,FALSE),"")))))</f>
        <v/>
      </c>
      <c r="J44" s="105" t="str">
        <f>IF(IFERROR((VLOOKUP(C44,'Ma Base de Repas'!$C:$M,11,0)),"")=0,"",IFERROR((VLOOKUP(C44,'Ma Base de Repas'!$C:$M,11,0)),""))</f>
        <v/>
      </c>
      <c r="K44" s="100"/>
      <c r="L44" s="79"/>
      <c r="M44" s="79"/>
      <c r="N44" s="17">
        <v>1</v>
      </c>
      <c r="O44" s="10" t="str">
        <f>IF(K44="","",IF(M44&lt;&gt;"","",IF(IFERROR(VLOOKUP((N44&amp;K44),'Ma Base de Repas'!$E:$N,10,FALSE),"")=0,"",IFERROR(VLOOKUP((N44&amp;K44),'Ma Base de Repas'!$E:$N,10,FALSE),""))))</f>
        <v/>
      </c>
      <c r="P44" s="11">
        <v>6</v>
      </c>
      <c r="Q44" s="12" t="str">
        <f>IF(K44="","",IF(M44&lt;&gt;"","",IF(K44="","",IF(IFERROR(VLOOKUP((P44&amp;K44),'Ma Base de Repas'!$E:$N,10,FALSE),"")=0,"",IFERROR(VLOOKUP((P44&amp;K44),'Ma Base de Repas'!$E:$N,10,FALSE),"")))))</f>
        <v/>
      </c>
      <c r="R44" s="119" t="str">
        <f>IF(IFERROR((VLOOKUP(K44,'Ma Base de Repas'!$C:$M,11,0)),"")=0,"",IFERROR((VLOOKUP(K44,'Ma Base de Repas'!$C:$M,11,0)),""))</f>
        <v/>
      </c>
    </row>
    <row r="45" spans="1:18" x14ac:dyDescent="0.25">
      <c r="A45" s="96"/>
      <c r="B45" s="124"/>
      <c r="C45" s="79"/>
      <c r="D45" s="79"/>
      <c r="E45" s="79"/>
      <c r="F45" s="17">
        <v>2</v>
      </c>
      <c r="G45" s="10" t="str">
        <f>IF(C44="","",IF(E44&lt;&gt;"","",IF(IFERROR(VLOOKUP((F45&amp;C44),'Ma Base de Repas'!$E:$N,10,FALSE),"")=0,"",IFERROR(VLOOKUP((F45&amp;C44),'Ma Base de Repas'!$E:$N,10,FALSE),""))))</f>
        <v/>
      </c>
      <c r="H45" s="11">
        <v>7</v>
      </c>
      <c r="I45" s="12" t="str">
        <f>IF(C44="","",IF(E44&lt;&gt;"","",IF(IFERROR(VLOOKUP((H45&amp;C44),'Ma Base de Repas'!$E:$N,10,FALSE),"")=0,"",IFERROR(VLOOKUP((H45&amp;C44),'Ma Base de Repas'!$E:$N,10,FALSE),""))))</f>
        <v/>
      </c>
      <c r="J45" s="105"/>
      <c r="K45" s="100"/>
      <c r="L45" s="79"/>
      <c r="M45" s="79"/>
      <c r="N45" s="17">
        <v>2</v>
      </c>
      <c r="O45" s="10" t="str">
        <f>IF(K44="","",IF(M44&lt;&gt;"","",IF(IFERROR(VLOOKUP((N45&amp;K44),'Ma Base de Repas'!$E:$N,10,FALSE),"")=0,"",IFERROR(VLOOKUP((N45&amp;K44),'Ma Base de Repas'!$E:$N,10,FALSE),""))))</f>
        <v/>
      </c>
      <c r="P45" s="11">
        <v>7</v>
      </c>
      <c r="Q45" s="12" t="str">
        <f>IF(K44="","",IF(M44&lt;&gt;"","",IF(IFERROR(VLOOKUP((P45&amp;K44),'Ma Base de Repas'!$E:$N,10,FALSE),"")=0,"",IFERROR(VLOOKUP((P45&amp;K44),'Ma Base de Repas'!$E:$N,10,FALSE),""))))</f>
        <v/>
      </c>
      <c r="R45" s="119"/>
    </row>
    <row r="46" spans="1:18" x14ac:dyDescent="0.25">
      <c r="A46" s="96"/>
      <c r="B46" s="124"/>
      <c r="C46" s="79"/>
      <c r="D46" s="79"/>
      <c r="E46" s="79"/>
      <c r="F46" s="17">
        <v>3</v>
      </c>
      <c r="G46" s="10" t="str">
        <f>IF(C44="","",IF(E44&lt;&gt;"","",IF(IFERROR(VLOOKUP((F46&amp;C44),'Ma Base de Repas'!$E:$N,10,FALSE),"")=0,"",IFERROR(VLOOKUP((F46&amp;C44),'Ma Base de Repas'!$E:$N,10,FALSE),""))))</f>
        <v/>
      </c>
      <c r="H46" s="11">
        <v>8</v>
      </c>
      <c r="I46" s="12" t="str">
        <f>IF(C44="","",IF(E44&lt;&gt;"","",IF(IFERROR(VLOOKUP((H46&amp;C44),'Ma Base de Repas'!$E:$N,10,FALSE),"")=0,"",IFERROR(VLOOKUP((H46&amp;C44),'Ma Base de Repas'!$E:$N,10,FALSE),""))))</f>
        <v/>
      </c>
      <c r="J46" s="105"/>
      <c r="K46" s="100"/>
      <c r="L46" s="79"/>
      <c r="M46" s="79"/>
      <c r="N46" s="17">
        <v>3</v>
      </c>
      <c r="O46" s="10" t="str">
        <f>IF(K44="","",IF(M44&lt;&gt;"","",IF(IFERROR(VLOOKUP((N46&amp;K44),'Ma Base de Repas'!$E:$N,10,FALSE),"")=0,"",IFERROR(VLOOKUP((N46&amp;K44),'Ma Base de Repas'!$E:$N,10,FALSE),""))))</f>
        <v/>
      </c>
      <c r="P46" s="11">
        <v>8</v>
      </c>
      <c r="Q46" s="12" t="str">
        <f>IF(K44="","",IF(M44&lt;&gt;"","",IF(IFERROR(VLOOKUP((P46&amp;K44),'Ma Base de Repas'!$E:$N,10,FALSE),"")=0,"",IFERROR(VLOOKUP((P46&amp;K44),'Ma Base de Repas'!$E:$N,10,FALSE),""))))</f>
        <v/>
      </c>
      <c r="R46" s="119"/>
    </row>
    <row r="47" spans="1:18" x14ac:dyDescent="0.25">
      <c r="A47" s="96"/>
      <c r="B47" s="124"/>
      <c r="C47" s="79"/>
      <c r="D47" s="79"/>
      <c r="E47" s="79"/>
      <c r="F47" s="17">
        <v>4</v>
      </c>
      <c r="G47" s="10" t="str">
        <f>IF(C44="","",IF(E44&lt;&gt;"","",IF(IFERROR(VLOOKUP((F47&amp;C44),'Ma Base de Repas'!$E:$N,10,FALSE),"")=0,"",IFERROR(VLOOKUP((F47&amp;C44),'Ma Base de Repas'!$E:$N,10,FALSE),""))))</f>
        <v/>
      </c>
      <c r="H47" s="11">
        <v>9</v>
      </c>
      <c r="I47" s="12" t="str">
        <f>IF(C44="","",IF(E44&lt;&gt;"","",IF(IFERROR(VLOOKUP((H47&amp;C44),'Ma Base de Repas'!$E:$N,10,FALSE),"")=0,"",IFERROR(VLOOKUP((H47&amp;C44),'Ma Base de Repas'!$E:$N,10,FALSE),""))))</f>
        <v/>
      </c>
      <c r="J47" s="105"/>
      <c r="K47" s="100"/>
      <c r="L47" s="79"/>
      <c r="M47" s="79"/>
      <c r="N47" s="17">
        <v>4</v>
      </c>
      <c r="O47" s="10" t="str">
        <f>IF(K44="","",IF(M44&lt;&gt;"","",IF(IFERROR(VLOOKUP((N47&amp;K44),'Ma Base de Repas'!$E:$N,10,FALSE),"")=0,"",IFERROR(VLOOKUP((N47&amp;K44),'Ma Base de Repas'!$E:$N,10,FALSE),""))))</f>
        <v/>
      </c>
      <c r="P47" s="11">
        <v>9</v>
      </c>
      <c r="Q47" s="12" t="str">
        <f>IF(K44="","",IF(M44&lt;&gt;"","",IF(IFERROR(VLOOKUP((P47&amp;K44),'Ma Base de Repas'!$E:$N,10,FALSE),"")=0,"",IFERROR(VLOOKUP((P47&amp;K44),'Ma Base de Repas'!$E:$N,10,FALSE),""))))</f>
        <v/>
      </c>
      <c r="R47" s="119"/>
    </row>
    <row r="48" spans="1:18" x14ac:dyDescent="0.25">
      <c r="A48" s="96"/>
      <c r="B48" s="125"/>
      <c r="C48" s="79"/>
      <c r="D48" s="79"/>
      <c r="E48" s="79"/>
      <c r="F48" s="17">
        <v>5</v>
      </c>
      <c r="G48" s="18" t="str">
        <f>IF(C44="","",IF(E44&lt;&gt;"","",IF(IFERROR(VLOOKUP((F48&amp;C44),'Ma Base de Repas'!$E:$N,10,FALSE),"")=0,"",IFERROR(VLOOKUP((F48&amp;C44),'Ma Base de Repas'!$E:$N,10,FALSE),""))))</f>
        <v/>
      </c>
      <c r="H48" s="19">
        <v>10</v>
      </c>
      <c r="I48" s="20" t="str">
        <f>IF(C44="","",IF(E44&lt;&gt;"","",IF(IFERROR(VLOOKUP((H48&amp;C44),'Ma Base de Repas'!$E:$N,10,FALSE),"")=0,"",IFERROR(VLOOKUP((H48&amp;C44),'Ma Base de Repas'!$E:$N,10,FALSE),""))))</f>
        <v/>
      </c>
      <c r="J48" s="105"/>
      <c r="K48" s="100"/>
      <c r="L48" s="79"/>
      <c r="M48" s="79"/>
      <c r="N48" s="17">
        <v>5</v>
      </c>
      <c r="O48" s="18" t="str">
        <f>IF(K44="","",IF(M44&lt;&gt;"","",IF(IFERROR(VLOOKUP((N48&amp;K44),'Ma Base de Repas'!$E:$N,10,FALSE),"")=0,"",IFERROR(VLOOKUP((N48&amp;K44),'Ma Base de Repas'!$E:$N,10,FALSE),""))))</f>
        <v/>
      </c>
      <c r="P48" s="19">
        <v>10</v>
      </c>
      <c r="Q48" s="20" t="str">
        <f>IF(K44="","",IF(M44&lt;&gt;"","",IF(IFERROR(VLOOKUP((P48&amp;K44),'Ma Base de Repas'!$E:$N,10,FALSE),"")=0,"",IFERROR(VLOOKUP((P48&amp;K44),'Ma Base de Repas'!$E:$N,10,FALSE),""))))</f>
        <v/>
      </c>
      <c r="R48" s="119"/>
    </row>
    <row r="49" spans="1:18" x14ac:dyDescent="0.25">
      <c r="A49" s="96" t="s">
        <v>8</v>
      </c>
      <c r="B49" s="97">
        <v>43839</v>
      </c>
      <c r="C49" s="79"/>
      <c r="D49" s="79"/>
      <c r="E49" s="79"/>
      <c r="F49" s="17">
        <v>1</v>
      </c>
      <c r="G49" s="27" t="str">
        <f>IF(C49="","",IF(E49&lt;&gt;"","",IF(IFERROR(VLOOKUP((F49&amp;C49),'Ma Base de Repas'!$E:$N,10,FALSE),"")=0,"",IFERROR(VLOOKUP((F49&amp;C49),'Ma Base de Repas'!$E:$N,10,FALSE),""))))</f>
        <v/>
      </c>
      <c r="H49" s="28">
        <v>6</v>
      </c>
      <c r="I49" s="29" t="str">
        <f>IF(C49="","",IF(E49&lt;&gt;"","",IF(C49="","",IF(IFERROR(VLOOKUP((H49&amp;C49),'Ma Base de Repas'!$E:$N,10,FALSE),"")=0,"",IFERROR(VLOOKUP((H49&amp;C49),'Ma Base de Repas'!$E:$N,10,FALSE),"")))))</f>
        <v/>
      </c>
      <c r="J49" s="105" t="str">
        <f>IF(IFERROR((VLOOKUP(C49,'Ma Base de Repas'!$C:$M,11,0)),"")=0,"",IFERROR((VLOOKUP(C49,'Ma Base de Repas'!$C:$M,11,0)),""))</f>
        <v/>
      </c>
      <c r="K49" s="100"/>
      <c r="L49" s="79"/>
      <c r="M49" s="79"/>
      <c r="N49" s="17">
        <v>1</v>
      </c>
      <c r="O49" s="10" t="str">
        <f>IF(K49="","",IF(M49&lt;&gt;"","",IF(IFERROR(VLOOKUP((N49&amp;K49),'Ma Base de Repas'!$E:$N,10,FALSE),"")=0,"",IFERROR(VLOOKUP((N49&amp;K49),'Ma Base de Repas'!$E:$N,10,FALSE),""))))</f>
        <v/>
      </c>
      <c r="P49" s="11">
        <v>6</v>
      </c>
      <c r="Q49" s="12" t="str">
        <f>IF(K49="","",IF(M49&lt;&gt;"","",IF(K49="","",IF(IFERROR(VLOOKUP((P49&amp;K49),'Ma Base de Repas'!$E:$N,10,FALSE),"")=0,"",IFERROR(VLOOKUP((P49&amp;K49),'Ma Base de Repas'!$E:$N,10,FALSE),"")))))</f>
        <v/>
      </c>
      <c r="R49" s="119" t="str">
        <f>IF(IFERROR((VLOOKUP(K49,'Ma Base de Repas'!$C:$M,11,0)),"")=0,"",IFERROR((VLOOKUP(K49,'Ma Base de Repas'!$C:$M,11,0)),""))</f>
        <v/>
      </c>
    </row>
    <row r="50" spans="1:18" x14ac:dyDescent="0.25">
      <c r="A50" s="96"/>
      <c r="B50" s="97"/>
      <c r="C50" s="79"/>
      <c r="D50" s="79"/>
      <c r="E50" s="79"/>
      <c r="F50" s="17">
        <v>2</v>
      </c>
      <c r="G50" s="10" t="str">
        <f>IF(C49="","",IF(E49&lt;&gt;"","",IF(IFERROR(VLOOKUP((F50&amp;C49),'Ma Base de Repas'!$E:$N,10,FALSE),"")=0,"",IFERROR(VLOOKUP((F50&amp;C49),'Ma Base de Repas'!$E:$N,10,FALSE),""))))</f>
        <v/>
      </c>
      <c r="H50" s="11">
        <v>7</v>
      </c>
      <c r="I50" s="12" t="str">
        <f>IF(C49="","",IF(E49&lt;&gt;"","",IF(IFERROR(VLOOKUP((H50&amp;C49),'Ma Base de Repas'!$E:$N,10,FALSE),"")=0,"",IFERROR(VLOOKUP((H50&amp;C49),'Ma Base de Repas'!$E:$N,10,FALSE),""))))</f>
        <v/>
      </c>
      <c r="J50" s="105"/>
      <c r="K50" s="100"/>
      <c r="L50" s="79"/>
      <c r="M50" s="79"/>
      <c r="N50" s="17">
        <v>2</v>
      </c>
      <c r="O50" s="10" t="str">
        <f>IF(K49="","",IF(M49&lt;&gt;"","",IF(IFERROR(VLOOKUP((N50&amp;K49),'Ma Base de Repas'!$E:$N,10,FALSE),"")=0,"",IFERROR(VLOOKUP((N50&amp;K49),'Ma Base de Repas'!$E:$N,10,FALSE),""))))</f>
        <v/>
      </c>
      <c r="P50" s="11">
        <v>7</v>
      </c>
      <c r="Q50" s="12" t="str">
        <f>IF(K49="","",IF(M49&lt;&gt;"","",IF(IFERROR(VLOOKUP((P50&amp;K49),'Ma Base de Repas'!$E:$N,10,FALSE),"")=0,"",IFERROR(VLOOKUP((P50&amp;K49),'Ma Base de Repas'!$E:$N,10,FALSE),""))))</f>
        <v/>
      </c>
      <c r="R50" s="119"/>
    </row>
    <row r="51" spans="1:18" x14ac:dyDescent="0.25">
      <c r="A51" s="96"/>
      <c r="B51" s="97"/>
      <c r="C51" s="79"/>
      <c r="D51" s="79"/>
      <c r="E51" s="79"/>
      <c r="F51" s="17">
        <v>3</v>
      </c>
      <c r="G51" s="10" t="str">
        <f>IF(C49="","",IF(E49&lt;&gt;"","",IF(IFERROR(VLOOKUP((F51&amp;C49),'Ma Base de Repas'!$E:$N,10,FALSE),"")=0,"",IFERROR(VLOOKUP((F51&amp;C49),'Ma Base de Repas'!$E:$N,10,FALSE),""))))</f>
        <v/>
      </c>
      <c r="H51" s="11">
        <v>8</v>
      </c>
      <c r="I51" s="12" t="str">
        <f>IF(C49="","",IF(E49&lt;&gt;"","",IF(IFERROR(VLOOKUP((H51&amp;C49),'Ma Base de Repas'!$E:$N,10,FALSE),"")=0,"",IFERROR(VLOOKUP((H51&amp;C49),'Ma Base de Repas'!$E:$N,10,FALSE),""))))</f>
        <v/>
      </c>
      <c r="J51" s="105"/>
      <c r="K51" s="100"/>
      <c r="L51" s="79"/>
      <c r="M51" s="79"/>
      <c r="N51" s="17">
        <v>3</v>
      </c>
      <c r="O51" s="10" t="str">
        <f>IF(K49="","",IF(M49&lt;&gt;"","",IF(IFERROR(VLOOKUP((N51&amp;K49),'Ma Base de Repas'!$E:$N,10,FALSE),"")=0,"",IFERROR(VLOOKUP((N51&amp;K49),'Ma Base de Repas'!$E:$N,10,FALSE),""))))</f>
        <v/>
      </c>
      <c r="P51" s="11">
        <v>8</v>
      </c>
      <c r="Q51" s="12" t="str">
        <f>IF(K49="","",IF(M49&lt;&gt;"","",IF(IFERROR(VLOOKUP((P51&amp;K49),'Ma Base de Repas'!$E:$N,10,FALSE),"")=0,"",IFERROR(VLOOKUP((P51&amp;K49),'Ma Base de Repas'!$E:$N,10,FALSE),""))))</f>
        <v/>
      </c>
      <c r="R51" s="119"/>
    </row>
    <row r="52" spans="1:18" x14ac:dyDescent="0.25">
      <c r="A52" s="96"/>
      <c r="B52" s="97"/>
      <c r="C52" s="79"/>
      <c r="D52" s="79"/>
      <c r="E52" s="79"/>
      <c r="F52" s="17">
        <v>4</v>
      </c>
      <c r="G52" s="10" t="str">
        <f>IF(C49="","",IF(E49&lt;&gt;"","",IF(IFERROR(VLOOKUP((F52&amp;C49),'Ma Base de Repas'!$E:$N,10,FALSE),"")=0,"",IFERROR(VLOOKUP((F52&amp;C49),'Ma Base de Repas'!$E:$N,10,FALSE),""))))</f>
        <v/>
      </c>
      <c r="H52" s="11">
        <v>9</v>
      </c>
      <c r="I52" s="12" t="str">
        <f>IF(C49="","",IF(E49&lt;&gt;"","",IF(IFERROR(VLOOKUP((H52&amp;C49),'Ma Base de Repas'!$E:$N,10,FALSE),"")=0,"",IFERROR(VLOOKUP((H52&amp;C49),'Ma Base de Repas'!$E:$N,10,FALSE),""))))</f>
        <v/>
      </c>
      <c r="J52" s="105"/>
      <c r="K52" s="100"/>
      <c r="L52" s="79"/>
      <c r="M52" s="79"/>
      <c r="N52" s="17">
        <v>4</v>
      </c>
      <c r="O52" s="10" t="str">
        <f>IF(K49="","",IF(M49&lt;&gt;"","",IF(IFERROR(VLOOKUP((N52&amp;K49),'Ma Base de Repas'!$E:$N,10,FALSE),"")=0,"",IFERROR(VLOOKUP((N52&amp;K49),'Ma Base de Repas'!$E:$N,10,FALSE),""))))</f>
        <v/>
      </c>
      <c r="P52" s="11">
        <v>9</v>
      </c>
      <c r="Q52" s="12" t="str">
        <f>IF(K49="","",IF(M49&lt;&gt;"","",IF(IFERROR(VLOOKUP((P52&amp;K49),'Ma Base de Repas'!$E:$N,10,FALSE),"")=0,"",IFERROR(VLOOKUP((P52&amp;K49),'Ma Base de Repas'!$E:$N,10,FALSE),""))))</f>
        <v/>
      </c>
      <c r="R52" s="119"/>
    </row>
    <row r="53" spans="1:18" x14ac:dyDescent="0.25">
      <c r="A53" s="96"/>
      <c r="B53" s="97"/>
      <c r="C53" s="79"/>
      <c r="D53" s="79"/>
      <c r="E53" s="79"/>
      <c r="F53" s="17">
        <v>5</v>
      </c>
      <c r="G53" s="18" t="str">
        <f>IF(C49="","",IF(E49&lt;&gt;"","",IF(IFERROR(VLOOKUP((F53&amp;C49),'Ma Base de Repas'!$E:$N,10,FALSE),"")=0,"",IFERROR(VLOOKUP((F53&amp;C49),'Ma Base de Repas'!$E:$N,10,FALSE),""))))</f>
        <v/>
      </c>
      <c r="H53" s="19">
        <v>10</v>
      </c>
      <c r="I53" s="20" t="str">
        <f>IF(C49="","",IF(E49&lt;&gt;"","",IF(IFERROR(VLOOKUP((H53&amp;C49),'Ma Base de Repas'!$E:$N,10,FALSE),"")=0,"",IFERROR(VLOOKUP((H53&amp;C49),'Ma Base de Repas'!$E:$N,10,FALSE),""))))</f>
        <v/>
      </c>
      <c r="J53" s="105"/>
      <c r="K53" s="100"/>
      <c r="L53" s="79"/>
      <c r="M53" s="79"/>
      <c r="N53" s="17">
        <v>5</v>
      </c>
      <c r="O53" s="18" t="str">
        <f>IF(K49="","",IF(M49&lt;&gt;"","",IF(IFERROR(VLOOKUP((N53&amp;K49),'Ma Base de Repas'!$E:$N,10,FALSE),"")=0,"",IFERROR(VLOOKUP((N53&amp;K49),'Ma Base de Repas'!$E:$N,10,FALSE),""))))</f>
        <v/>
      </c>
      <c r="P53" s="19">
        <v>10</v>
      </c>
      <c r="Q53" s="20" t="str">
        <f>IF(K49="","",IF(M49&lt;&gt;"","",IF(IFERROR(VLOOKUP((P53&amp;K49),'Ma Base de Repas'!$E:$N,10,FALSE),"")=0,"",IFERROR(VLOOKUP((P53&amp;K49),'Ma Base de Repas'!$E:$N,10,FALSE),""))))</f>
        <v/>
      </c>
      <c r="R53" s="119"/>
    </row>
    <row r="54" spans="1:18" x14ac:dyDescent="0.25">
      <c r="A54" s="96" t="s">
        <v>9</v>
      </c>
      <c r="B54" s="123">
        <v>43840</v>
      </c>
      <c r="C54" s="79"/>
      <c r="D54" s="79"/>
      <c r="E54" s="79"/>
      <c r="F54" s="17">
        <v>1</v>
      </c>
      <c r="G54" s="27" t="str">
        <f>IF(C54="","",IF(E54&lt;&gt;"","",IF(IFERROR(VLOOKUP((F54&amp;C54),'Ma Base de Repas'!$E:$N,10,FALSE),"")=0,"",IFERROR(VLOOKUP((F54&amp;C54),'Ma Base de Repas'!$E:$N,10,FALSE),""))))</f>
        <v/>
      </c>
      <c r="H54" s="28">
        <v>6</v>
      </c>
      <c r="I54" s="29" t="str">
        <f>IF(C54="","",IF(E54&lt;&gt;"","",IF(C54="","",IF(IFERROR(VLOOKUP((H54&amp;C54),'Ma Base de Repas'!$E:$N,10,FALSE),"")=0,"",IFERROR(VLOOKUP((H54&amp;C54),'Ma Base de Repas'!$E:$N,10,FALSE),"")))))</f>
        <v/>
      </c>
      <c r="J54" s="105" t="str">
        <f>IF(IFERROR((VLOOKUP(C54,'Ma Base de Repas'!$C:$M,11,0)),"")=0,"",IFERROR((VLOOKUP(C54,'Ma Base de Repas'!$C:$M,11,0)),""))</f>
        <v/>
      </c>
      <c r="K54" s="100"/>
      <c r="L54" s="79"/>
      <c r="M54" s="79"/>
      <c r="N54" s="17">
        <v>1</v>
      </c>
      <c r="O54" s="10" t="str">
        <f>IF(K54="","",IF(M54&lt;&gt;"","",IF(IFERROR(VLOOKUP((N54&amp;K54),'Ma Base de Repas'!$E:$N,10,FALSE),"")=0,"",IFERROR(VLOOKUP((N54&amp;K54),'Ma Base de Repas'!$E:$N,10,FALSE),""))))</f>
        <v/>
      </c>
      <c r="P54" s="11">
        <v>6</v>
      </c>
      <c r="Q54" s="12" t="str">
        <f>IF(K54="","",IF(M54&lt;&gt;"","",IF(K54="","",IF(IFERROR(VLOOKUP((P54&amp;K54),'Ma Base de Repas'!$E:$N,10,FALSE),"")=0,"",IFERROR(VLOOKUP((P54&amp;K54),'Ma Base de Repas'!$E:$N,10,FALSE),"")))))</f>
        <v/>
      </c>
      <c r="R54" s="119" t="str">
        <f>IF(IFERROR((VLOOKUP(K54,'Ma Base de Repas'!$C:$M,11,0)),"")=0,"",IFERROR((VLOOKUP(K54,'Ma Base de Repas'!$C:$M,11,0)),""))</f>
        <v/>
      </c>
    </row>
    <row r="55" spans="1:18" x14ac:dyDescent="0.25">
      <c r="A55" s="96"/>
      <c r="B55" s="124"/>
      <c r="C55" s="79"/>
      <c r="D55" s="79"/>
      <c r="E55" s="79"/>
      <c r="F55" s="17">
        <v>2</v>
      </c>
      <c r="G55" s="10" t="str">
        <f>IF(C54="","",IF(E54&lt;&gt;"","",IF(IFERROR(VLOOKUP((F55&amp;C54),'Ma Base de Repas'!$E:$N,10,FALSE),"")=0,"",IFERROR(VLOOKUP((F55&amp;C54),'Ma Base de Repas'!$E:$N,10,FALSE),""))))</f>
        <v/>
      </c>
      <c r="H55" s="11">
        <v>7</v>
      </c>
      <c r="I55" s="12" t="str">
        <f>IF(C54="","",IF(E54&lt;&gt;"","",IF(IFERROR(VLOOKUP((H55&amp;C54),'Ma Base de Repas'!$E:$N,10,FALSE),"")=0,"",IFERROR(VLOOKUP((H55&amp;C54),'Ma Base de Repas'!$E:$N,10,FALSE),""))))</f>
        <v/>
      </c>
      <c r="J55" s="105"/>
      <c r="K55" s="100"/>
      <c r="L55" s="79"/>
      <c r="M55" s="79"/>
      <c r="N55" s="17">
        <v>2</v>
      </c>
      <c r="O55" s="10" t="str">
        <f>IF(K54="","",IF(M54&lt;&gt;"","",IF(IFERROR(VLOOKUP((N55&amp;K54),'Ma Base de Repas'!$E:$N,10,FALSE),"")=0,"",IFERROR(VLOOKUP((N55&amp;K54),'Ma Base de Repas'!$E:$N,10,FALSE),""))))</f>
        <v/>
      </c>
      <c r="P55" s="11">
        <v>7</v>
      </c>
      <c r="Q55" s="12" t="str">
        <f>IF(K54="","",IF(M54&lt;&gt;"","",IF(IFERROR(VLOOKUP((P55&amp;K54),'Ma Base de Repas'!$E:$N,10,FALSE),"")=0,"",IFERROR(VLOOKUP((P55&amp;K54),'Ma Base de Repas'!$E:$N,10,FALSE),""))))</f>
        <v/>
      </c>
      <c r="R55" s="119"/>
    </row>
    <row r="56" spans="1:18" x14ac:dyDescent="0.25">
      <c r="A56" s="96"/>
      <c r="B56" s="124"/>
      <c r="C56" s="79"/>
      <c r="D56" s="79"/>
      <c r="E56" s="79"/>
      <c r="F56" s="17">
        <v>3</v>
      </c>
      <c r="G56" s="10" t="str">
        <f>IF(C54="","",IF(E54&lt;&gt;"","",IF(IFERROR(VLOOKUP((F56&amp;C54),'Ma Base de Repas'!$E:$N,10,FALSE),"")=0,"",IFERROR(VLOOKUP((F56&amp;C54),'Ma Base de Repas'!$E:$N,10,FALSE),""))))</f>
        <v/>
      </c>
      <c r="H56" s="11">
        <v>8</v>
      </c>
      <c r="I56" s="12" t="str">
        <f>IF(C54="","",IF(E54&lt;&gt;"","",IF(IFERROR(VLOOKUP((H56&amp;C54),'Ma Base de Repas'!$E:$N,10,FALSE),"")=0,"",IFERROR(VLOOKUP((H56&amp;C54),'Ma Base de Repas'!$E:$N,10,FALSE),""))))</f>
        <v/>
      </c>
      <c r="J56" s="105"/>
      <c r="K56" s="100"/>
      <c r="L56" s="79"/>
      <c r="M56" s="79"/>
      <c r="N56" s="17">
        <v>3</v>
      </c>
      <c r="O56" s="10" t="str">
        <f>IF(K54="","",IF(M54&lt;&gt;"","",IF(IFERROR(VLOOKUP((N56&amp;K54),'Ma Base de Repas'!$E:$N,10,FALSE),"")=0,"",IFERROR(VLOOKUP((N56&amp;K54),'Ma Base de Repas'!$E:$N,10,FALSE),""))))</f>
        <v/>
      </c>
      <c r="P56" s="11">
        <v>8</v>
      </c>
      <c r="Q56" s="12" t="str">
        <f>IF(K54="","",IF(M54&lt;&gt;"","",IF(IFERROR(VLOOKUP((P56&amp;K54),'Ma Base de Repas'!$E:$N,10,FALSE),"")=0,"",IFERROR(VLOOKUP((P56&amp;K54),'Ma Base de Repas'!$E:$N,10,FALSE),""))))</f>
        <v/>
      </c>
      <c r="R56" s="119"/>
    </row>
    <row r="57" spans="1:18" x14ac:dyDescent="0.25">
      <c r="A57" s="96"/>
      <c r="B57" s="124"/>
      <c r="C57" s="79"/>
      <c r="D57" s="79"/>
      <c r="E57" s="79"/>
      <c r="F57" s="17">
        <v>4</v>
      </c>
      <c r="G57" s="10" t="str">
        <f>IF(C54="","",IF(E54&lt;&gt;"","",IF(IFERROR(VLOOKUP((F57&amp;C54),'Ma Base de Repas'!$E:$N,10,FALSE),"")=0,"",IFERROR(VLOOKUP((F57&amp;C54),'Ma Base de Repas'!$E:$N,10,FALSE),""))))</f>
        <v/>
      </c>
      <c r="H57" s="11">
        <v>9</v>
      </c>
      <c r="I57" s="12" t="str">
        <f>IF(C54="","",IF(E54&lt;&gt;"","",IF(IFERROR(VLOOKUP((H57&amp;C54),'Ma Base de Repas'!$E:$N,10,FALSE),"")=0,"",IFERROR(VLOOKUP((H57&amp;C54),'Ma Base de Repas'!$E:$N,10,FALSE),""))))</f>
        <v/>
      </c>
      <c r="J57" s="105"/>
      <c r="K57" s="100"/>
      <c r="L57" s="79"/>
      <c r="M57" s="79"/>
      <c r="N57" s="17">
        <v>4</v>
      </c>
      <c r="O57" s="10" t="str">
        <f>IF(K54="","",IF(M54&lt;&gt;"","",IF(IFERROR(VLOOKUP((N57&amp;K54),'Ma Base de Repas'!$E:$N,10,FALSE),"")=0,"",IFERROR(VLOOKUP((N57&amp;K54),'Ma Base de Repas'!$E:$N,10,FALSE),""))))</f>
        <v/>
      </c>
      <c r="P57" s="11">
        <v>9</v>
      </c>
      <c r="Q57" s="12" t="str">
        <f>IF(K54="","",IF(M54&lt;&gt;"","",IF(IFERROR(VLOOKUP((P57&amp;K54),'Ma Base de Repas'!$E:$N,10,FALSE),"")=0,"",IFERROR(VLOOKUP((P57&amp;K54),'Ma Base de Repas'!$E:$N,10,FALSE),""))))</f>
        <v/>
      </c>
      <c r="R57" s="119"/>
    </row>
    <row r="58" spans="1:18" x14ac:dyDescent="0.25">
      <c r="A58" s="96"/>
      <c r="B58" s="125"/>
      <c r="C58" s="79"/>
      <c r="D58" s="79"/>
      <c r="E58" s="79"/>
      <c r="F58" s="17">
        <v>5</v>
      </c>
      <c r="G58" s="18" t="str">
        <f>IF(C54="","",IF(E54&lt;&gt;"","",IF(IFERROR(VLOOKUP((F58&amp;C54),'Ma Base de Repas'!$E:$N,10,FALSE),"")=0,"",IFERROR(VLOOKUP((F58&amp;C54),'Ma Base de Repas'!$E:$N,10,FALSE),""))))</f>
        <v/>
      </c>
      <c r="H58" s="19">
        <v>10</v>
      </c>
      <c r="I58" s="20" t="str">
        <f>IF(C54="","",IF(E54&lt;&gt;"","",IF(IFERROR(VLOOKUP((H58&amp;C54),'Ma Base de Repas'!$E:$N,10,FALSE),"")=0,"",IFERROR(VLOOKUP((H58&amp;C54),'Ma Base de Repas'!$E:$N,10,FALSE),""))))</f>
        <v/>
      </c>
      <c r="J58" s="105"/>
      <c r="K58" s="100"/>
      <c r="L58" s="79"/>
      <c r="M58" s="79"/>
      <c r="N58" s="17">
        <v>5</v>
      </c>
      <c r="O58" s="18" t="str">
        <f>IF(K54="","",IF(M54&lt;&gt;"","",IF(IFERROR(VLOOKUP((N58&amp;K54),'Ma Base de Repas'!$E:$N,10,FALSE),"")=0,"",IFERROR(VLOOKUP((N58&amp;K54),'Ma Base de Repas'!$E:$N,10,FALSE),""))))</f>
        <v/>
      </c>
      <c r="P58" s="19">
        <v>10</v>
      </c>
      <c r="Q58" s="20" t="str">
        <f>IF(K54="","",IF(M54&lt;&gt;"","",IF(IFERROR(VLOOKUP((P58&amp;K54),'Ma Base de Repas'!$E:$N,10,FALSE),"")=0,"",IFERROR(VLOOKUP((P58&amp;K54),'Ma Base de Repas'!$E:$N,10,FALSE),""))))</f>
        <v/>
      </c>
      <c r="R58" s="119"/>
    </row>
    <row r="59" spans="1:18" x14ac:dyDescent="0.25">
      <c r="A59" s="98" t="s">
        <v>10</v>
      </c>
      <c r="B59" s="99">
        <v>43841</v>
      </c>
      <c r="C59" s="78"/>
      <c r="D59" s="78"/>
      <c r="E59" s="78"/>
      <c r="F59" s="17">
        <v>1</v>
      </c>
      <c r="G59" s="21" t="str">
        <f>IF(C59="","",IF(E59&lt;&gt;"","",IF(IFERROR(VLOOKUP((F59&amp;C59),'Ma Base de Repas'!$E:$N,10,FALSE),"")=0,"",IFERROR(VLOOKUP((F59&amp;C59),'Ma Base de Repas'!$E:$N,10,FALSE),""))))</f>
        <v/>
      </c>
      <c r="H59" s="28">
        <v>6</v>
      </c>
      <c r="I59" s="23" t="str">
        <f>IF(C59="","",IF(E59&lt;&gt;"","",IF(C59="","",IF(IFERROR(VLOOKUP((H59&amp;C59),'Ma Base de Repas'!$E:$N,10,FALSE),"")=0,"",IFERROR(VLOOKUP((H59&amp;C59),'Ma Base de Repas'!$E:$N,10,FALSE),"")))))</f>
        <v/>
      </c>
      <c r="J59" s="122" t="str">
        <f>IF(IFERROR((VLOOKUP(C59,'Ma Base de Repas'!$C:$M,11,0)),"")=0,"",IFERROR((VLOOKUP(C59,'Ma Base de Repas'!$C:$M,11,0)),""))</f>
        <v/>
      </c>
      <c r="K59" s="118"/>
      <c r="L59" s="78"/>
      <c r="M59" s="78"/>
      <c r="N59" s="17">
        <v>1</v>
      </c>
      <c r="O59" s="13" t="str">
        <f>IF(K59="","",IF(M59&lt;&gt;"","",IF(IFERROR(VLOOKUP((N59&amp;K59),'Ma Base de Repas'!$E:$N,10,FALSE),"")=0,"",IFERROR(VLOOKUP((N59&amp;K59),'Ma Base de Repas'!$E:$N,10,FALSE),""))))</f>
        <v/>
      </c>
      <c r="P59" s="11">
        <v>6</v>
      </c>
      <c r="Q59" s="15" t="str">
        <f>IF(K59="","",IF(M59&lt;&gt;"","",IF(K59="","",IF(IFERROR(VLOOKUP((P59&amp;K59),'Ma Base de Repas'!$E:$N,10,FALSE),"")=0,"",IFERROR(VLOOKUP((P59&amp;K59),'Ma Base de Repas'!$E:$N,10,FALSE),"")))))</f>
        <v/>
      </c>
      <c r="R59" s="120" t="str">
        <f>IF(IFERROR((VLOOKUP(K59,'Ma Base de Repas'!$C:$M,11,0)),"")=0,"",IFERROR((VLOOKUP(K59,'Ma Base de Repas'!$C:$M,11,0)),""))</f>
        <v/>
      </c>
    </row>
    <row r="60" spans="1:18" x14ac:dyDescent="0.25">
      <c r="A60" s="96"/>
      <c r="B60" s="97"/>
      <c r="C60" s="79"/>
      <c r="D60" s="79"/>
      <c r="E60" s="79"/>
      <c r="F60" s="17">
        <v>2</v>
      </c>
      <c r="G60" s="13" t="str">
        <f>IF(C59="","",IF(E59&lt;&gt;"","",IF(IFERROR(VLOOKUP((F60&amp;C59),'Ma Base de Repas'!$E:$N,10,FALSE),"")=0,"",IFERROR(VLOOKUP((F60&amp;C59),'Ma Base de Repas'!$E:$N,10,FALSE),""))))</f>
        <v/>
      </c>
      <c r="H60" s="14">
        <v>7</v>
      </c>
      <c r="I60" s="15" t="str">
        <f>IF(C59="","",IF(E59&lt;&gt;"","",IF(IFERROR(VLOOKUP((H60&amp;C59),'Ma Base de Repas'!$E:$N,10,FALSE),"")=0,"",IFERROR(VLOOKUP((H60&amp;C59),'Ma Base de Repas'!$E:$N,10,FALSE),""))))</f>
        <v/>
      </c>
      <c r="J60" s="105"/>
      <c r="K60" s="100"/>
      <c r="L60" s="79"/>
      <c r="M60" s="79"/>
      <c r="N60" s="17">
        <v>2</v>
      </c>
      <c r="O60" s="13" t="str">
        <f>IF(K59="","",IF(M59&lt;&gt;"","",IF(IFERROR(VLOOKUP((N60&amp;K59),'Ma Base de Repas'!$E:$N,10,FALSE),"")=0,"",IFERROR(VLOOKUP((N60&amp;K59),'Ma Base de Repas'!$E:$N,10,FALSE),""))))</f>
        <v/>
      </c>
      <c r="P60" s="14">
        <v>7</v>
      </c>
      <c r="Q60" s="15" t="str">
        <f>IF(K59="","",IF(M59&lt;&gt;"","",IF(IFERROR(VLOOKUP((P60&amp;K59),'Ma Base de Repas'!$E:$N,10,FALSE),"")=0,"",IFERROR(VLOOKUP((P60&amp;K59),'Ma Base de Repas'!$E:$N,10,FALSE),""))))</f>
        <v/>
      </c>
      <c r="R60" s="119"/>
    </row>
    <row r="61" spans="1:18" x14ac:dyDescent="0.25">
      <c r="A61" s="96"/>
      <c r="B61" s="97"/>
      <c r="C61" s="79"/>
      <c r="D61" s="79"/>
      <c r="E61" s="79"/>
      <c r="F61" s="17">
        <v>3</v>
      </c>
      <c r="G61" s="13" t="str">
        <f>IF(C59="","",IF(E59&lt;&gt;"","",IF(IFERROR(VLOOKUP((F61&amp;C59),'Ma Base de Repas'!$E:$N,10,FALSE),"")=0,"",IFERROR(VLOOKUP((F61&amp;C59),'Ma Base de Repas'!$E:$N,10,FALSE),""))))</f>
        <v/>
      </c>
      <c r="H61" s="14">
        <v>8</v>
      </c>
      <c r="I61" s="15" t="str">
        <f>IF(C59="","",IF(E59&lt;&gt;"","",IF(IFERROR(VLOOKUP((H61&amp;C59),'Ma Base de Repas'!$E:$N,10,FALSE),"")=0,"",IFERROR(VLOOKUP((H61&amp;C59),'Ma Base de Repas'!$E:$N,10,FALSE),""))))</f>
        <v/>
      </c>
      <c r="J61" s="105"/>
      <c r="K61" s="100"/>
      <c r="L61" s="79"/>
      <c r="M61" s="79"/>
      <c r="N61" s="17">
        <v>3</v>
      </c>
      <c r="O61" s="13" t="str">
        <f>IF(K59="","",IF(M59&lt;&gt;"","",IF(IFERROR(VLOOKUP((N61&amp;K59),'Ma Base de Repas'!$E:$N,10,FALSE),"")=0,"",IFERROR(VLOOKUP((N61&amp;K59),'Ma Base de Repas'!$E:$N,10,FALSE),""))))</f>
        <v/>
      </c>
      <c r="P61" s="14">
        <v>8</v>
      </c>
      <c r="Q61" s="15" t="str">
        <f>IF(K59="","",IF(M59&lt;&gt;"","",IF(IFERROR(VLOOKUP((P61&amp;K59),'Ma Base de Repas'!$E:$N,10,FALSE),"")=0,"",IFERROR(VLOOKUP((P61&amp;K59),'Ma Base de Repas'!$E:$N,10,FALSE),""))))</f>
        <v/>
      </c>
      <c r="R61" s="119"/>
    </row>
    <row r="62" spans="1:18" x14ac:dyDescent="0.25">
      <c r="A62" s="96"/>
      <c r="B62" s="97"/>
      <c r="C62" s="79"/>
      <c r="D62" s="79"/>
      <c r="E62" s="79"/>
      <c r="F62" s="17">
        <v>4</v>
      </c>
      <c r="G62" s="13" t="str">
        <f>IF(C59="","",IF(E59&lt;&gt;"","",IF(IFERROR(VLOOKUP((F62&amp;C59),'Ma Base de Repas'!$E:$N,10,FALSE),"")=0,"",IFERROR(VLOOKUP((F62&amp;C59),'Ma Base de Repas'!$E:$N,10,FALSE),""))))</f>
        <v/>
      </c>
      <c r="H62" s="14">
        <v>9</v>
      </c>
      <c r="I62" s="15" t="str">
        <f>IF(C59="","",IF(E59&lt;&gt;"","",IF(IFERROR(VLOOKUP((H62&amp;C59),'Ma Base de Repas'!$E:$N,10,FALSE),"")=0,"",IFERROR(VLOOKUP((H62&amp;C59),'Ma Base de Repas'!$E:$N,10,FALSE),""))))</f>
        <v/>
      </c>
      <c r="J62" s="105"/>
      <c r="K62" s="100"/>
      <c r="L62" s="79"/>
      <c r="M62" s="79"/>
      <c r="N62" s="17">
        <v>4</v>
      </c>
      <c r="O62" s="13" t="str">
        <f>IF(K59="","",IF(M59&lt;&gt;"","",IF(IFERROR(VLOOKUP((N62&amp;K59),'Ma Base de Repas'!$E:$N,10,FALSE),"")=0,"",IFERROR(VLOOKUP((N62&amp;K59),'Ma Base de Repas'!$E:$N,10,FALSE),""))))</f>
        <v/>
      </c>
      <c r="P62" s="14">
        <v>9</v>
      </c>
      <c r="Q62" s="15" t="str">
        <f>IF(K59="","",IF(M59&lt;&gt;"","",IF(IFERROR(VLOOKUP((P62&amp;K59),'Ma Base de Repas'!$E:$N,10,FALSE),"")=0,"",IFERROR(VLOOKUP((P62&amp;K59),'Ma Base de Repas'!$E:$N,10,FALSE),""))))</f>
        <v/>
      </c>
      <c r="R62" s="119"/>
    </row>
    <row r="63" spans="1:18" x14ac:dyDescent="0.25">
      <c r="A63" s="96"/>
      <c r="B63" s="97"/>
      <c r="C63" s="79"/>
      <c r="D63" s="79"/>
      <c r="E63" s="79"/>
      <c r="F63" s="17">
        <v>5</v>
      </c>
      <c r="G63" s="24" t="str">
        <f>IF(C59="","",IF(E59&lt;&gt;"","",IF(IFERROR(VLOOKUP((F63&amp;C59),'Ma Base de Repas'!$E:$N,10,FALSE),"")=0,"",IFERROR(VLOOKUP((F63&amp;C59),'Ma Base de Repas'!$E:$N,10,FALSE),""))))</f>
        <v/>
      </c>
      <c r="H63" s="25">
        <v>10</v>
      </c>
      <c r="I63" s="26" t="str">
        <f>IF(C59="","",IF(E59&lt;&gt;"","",IF(IFERROR(VLOOKUP((H63&amp;C59),'Ma Base de Repas'!$E:$N,10,FALSE),"")=0,"",IFERROR(VLOOKUP((H63&amp;C59),'Ma Base de Repas'!$E:$N,10,FALSE),""))))</f>
        <v/>
      </c>
      <c r="J63" s="105"/>
      <c r="K63" s="100"/>
      <c r="L63" s="79"/>
      <c r="M63" s="79"/>
      <c r="N63" s="17">
        <v>5</v>
      </c>
      <c r="O63" s="24" t="str">
        <f>IF(K59="","",IF(M59&lt;&gt;"","",IF(IFERROR(VLOOKUP((N63&amp;K59),'Ma Base de Repas'!$E:$N,10,FALSE),"")=0,"",IFERROR(VLOOKUP((N63&amp;K59),'Ma Base de Repas'!$E:$N,10,FALSE),""))))</f>
        <v/>
      </c>
      <c r="P63" s="25">
        <v>10</v>
      </c>
      <c r="Q63" s="26" t="str">
        <f>IF(K59="","",IF(M59&lt;&gt;"","",IF(IFERROR(VLOOKUP((P63&amp;K59),'Ma Base de Repas'!$E:$N,10,FALSE),"")=0,"",IFERROR(VLOOKUP((P63&amp;K59),'Ma Base de Repas'!$E:$N,10,FALSE),""))))</f>
        <v/>
      </c>
      <c r="R63" s="119"/>
    </row>
    <row r="64" spans="1:18" x14ac:dyDescent="0.25">
      <c r="A64" s="98" t="s">
        <v>11</v>
      </c>
      <c r="B64" s="99">
        <v>43842</v>
      </c>
      <c r="C64" s="78"/>
      <c r="D64" s="78"/>
      <c r="E64" s="78"/>
      <c r="F64" s="17">
        <v>1</v>
      </c>
      <c r="G64" s="21" t="str">
        <f>IF(C64="","",IF(E64&lt;&gt;"","",IF(IFERROR(VLOOKUP((F64&amp;C64),'Ma Base de Repas'!$E:$N,10,FALSE),"")=0,"",IFERROR(VLOOKUP((F64&amp;C64),'Ma Base de Repas'!$E:$N,10,FALSE),""))))</f>
        <v/>
      </c>
      <c r="H64" s="22">
        <v>6</v>
      </c>
      <c r="I64" s="23" t="str">
        <f>IF(C64="","",IF(E64&lt;&gt;"","",IF(C64="","",IF(IFERROR(VLOOKUP((H64&amp;C64),'Ma Base de Repas'!$E:$N,10,FALSE),"")=0,"",IFERROR(VLOOKUP((H64&amp;C64),'Ma Base de Repas'!$E:$N,10,FALSE),"")))))</f>
        <v/>
      </c>
      <c r="J64" s="122" t="str">
        <f>IF(IFERROR((VLOOKUP(C64,'Ma Base de Repas'!$C:$M,11,0)),"")=0,"",IFERROR((VLOOKUP(C64,'Ma Base de Repas'!$C:$M,11,0)),""))</f>
        <v/>
      </c>
      <c r="K64" s="118"/>
      <c r="L64" s="78"/>
      <c r="M64" s="78"/>
      <c r="N64" s="17">
        <v>1</v>
      </c>
      <c r="O64" s="13" t="str">
        <f>IF(K64="","",IF(M64&lt;&gt;"","",IF(IFERROR(VLOOKUP((N64&amp;K64),'Ma Base de Repas'!$E:$N,10,FALSE),"")=0,"",IFERROR(VLOOKUP((N64&amp;K64),'Ma Base de Repas'!$E:$N,10,FALSE),""))))</f>
        <v/>
      </c>
      <c r="P64" s="14">
        <v>6</v>
      </c>
      <c r="Q64" s="15" t="str">
        <f>IF(K64="","",IF(M64&lt;&gt;"","",IF(K64="","",IF(IFERROR(VLOOKUP((P64&amp;K64),'Ma Base de Repas'!$E:$N,10,FALSE),"")=0,"",IFERROR(VLOOKUP((P64&amp;K64),'Ma Base de Repas'!$E:$N,10,FALSE),"")))))</f>
        <v/>
      </c>
      <c r="R64" s="120" t="str">
        <f>IF(IFERROR((VLOOKUP(K64,'Ma Base de Repas'!$C:$M,11,0)),"")=0,"",IFERROR((VLOOKUP(K64,'Ma Base de Repas'!$C:$M,11,0)),""))</f>
        <v/>
      </c>
    </row>
    <row r="65" spans="1:18" x14ac:dyDescent="0.25">
      <c r="A65" s="96"/>
      <c r="B65" s="97"/>
      <c r="C65" s="79"/>
      <c r="D65" s="79"/>
      <c r="E65" s="79"/>
      <c r="F65" s="17">
        <v>2</v>
      </c>
      <c r="G65" s="13" t="str">
        <f>IF(C64="","",IF(E64&lt;&gt;"","",IF(IFERROR(VLOOKUP((F65&amp;C64),'Ma Base de Repas'!$E:$N,10,FALSE),"")=0,"",IFERROR(VLOOKUP((F65&amp;C64),'Ma Base de Repas'!$E:$N,10,FALSE),""))))</f>
        <v/>
      </c>
      <c r="H65" s="14">
        <v>7</v>
      </c>
      <c r="I65" s="15" t="str">
        <f>IF(C64="","",IF(E64&lt;&gt;"","",IF(IFERROR(VLOOKUP((H65&amp;C64),'Ma Base de Repas'!$E:$N,10,FALSE),"")=0,"",IFERROR(VLOOKUP((H65&amp;C64),'Ma Base de Repas'!$E:$N,10,FALSE),""))))</f>
        <v/>
      </c>
      <c r="J65" s="105"/>
      <c r="K65" s="100"/>
      <c r="L65" s="79"/>
      <c r="M65" s="79"/>
      <c r="N65" s="17">
        <v>2</v>
      </c>
      <c r="O65" s="13" t="str">
        <f>IF(K64="","",IF(M64&lt;&gt;"","",IF(IFERROR(VLOOKUP((N65&amp;K64),'Ma Base de Repas'!$E:$N,10,FALSE),"")=0,"",IFERROR(VLOOKUP((N65&amp;K64),'Ma Base de Repas'!$E:$N,10,FALSE),""))))</f>
        <v/>
      </c>
      <c r="P65" s="14">
        <v>7</v>
      </c>
      <c r="Q65" s="15" t="str">
        <f>IF(K64="","",IF(M64&lt;&gt;"","",IF(IFERROR(VLOOKUP((P65&amp;K64),'Ma Base de Repas'!$E:$N,10,FALSE),"")=0,"",IFERROR(VLOOKUP((P65&amp;K64),'Ma Base de Repas'!$E:$N,10,FALSE),""))))</f>
        <v/>
      </c>
      <c r="R65" s="119"/>
    </row>
    <row r="66" spans="1:18" x14ac:dyDescent="0.25">
      <c r="A66" s="96"/>
      <c r="B66" s="97"/>
      <c r="C66" s="79"/>
      <c r="D66" s="79"/>
      <c r="E66" s="79"/>
      <c r="F66" s="17">
        <v>3</v>
      </c>
      <c r="G66" s="13" t="str">
        <f>IF(C64="","",IF(E64&lt;&gt;"","",IF(IFERROR(VLOOKUP((F66&amp;C64),'Ma Base de Repas'!$E:$N,10,FALSE),"")=0,"",IFERROR(VLOOKUP((F66&amp;C64),'Ma Base de Repas'!$E:$N,10,FALSE),""))))</f>
        <v/>
      </c>
      <c r="H66" s="14">
        <v>8</v>
      </c>
      <c r="I66" s="15" t="str">
        <f>IF(C64="","",IF(E64&lt;&gt;"","",IF(IFERROR(VLOOKUP((H66&amp;C64),'Ma Base de Repas'!$E:$N,10,FALSE),"")=0,"",IFERROR(VLOOKUP((H66&amp;C64),'Ma Base de Repas'!$E:$N,10,FALSE),""))))</f>
        <v/>
      </c>
      <c r="J66" s="105"/>
      <c r="K66" s="100"/>
      <c r="L66" s="79"/>
      <c r="M66" s="79"/>
      <c r="N66" s="17">
        <v>3</v>
      </c>
      <c r="O66" s="13" t="str">
        <f>IF(K64="","",IF(M64&lt;&gt;"","",IF(IFERROR(VLOOKUP((N66&amp;K64),'Ma Base de Repas'!$E:$N,10,FALSE),"")=0,"",IFERROR(VLOOKUP((N66&amp;K64),'Ma Base de Repas'!$E:$N,10,FALSE),""))))</f>
        <v/>
      </c>
      <c r="P66" s="14">
        <v>8</v>
      </c>
      <c r="Q66" s="15" t="str">
        <f>IF(K64="","",IF(M64&lt;&gt;"","",IF(IFERROR(VLOOKUP((P66&amp;K64),'Ma Base de Repas'!$E:$N,10,FALSE),"")=0,"",IFERROR(VLOOKUP((P66&amp;K64),'Ma Base de Repas'!$E:$N,10,FALSE),""))))</f>
        <v/>
      </c>
      <c r="R66" s="119"/>
    </row>
    <row r="67" spans="1:18" x14ac:dyDescent="0.25">
      <c r="A67" s="96"/>
      <c r="B67" s="97"/>
      <c r="C67" s="79"/>
      <c r="D67" s="79"/>
      <c r="E67" s="79"/>
      <c r="F67" s="17">
        <v>4</v>
      </c>
      <c r="G67" s="13" t="str">
        <f>IF(C64="","",IF(E64&lt;&gt;"","",IF(IFERROR(VLOOKUP((F67&amp;C64),'Ma Base de Repas'!$E:$N,10,FALSE),"")=0,"",IFERROR(VLOOKUP((F67&amp;C64),'Ma Base de Repas'!$E:$N,10,FALSE),""))))</f>
        <v/>
      </c>
      <c r="H67" s="14">
        <v>9</v>
      </c>
      <c r="I67" s="15" t="str">
        <f>IF(C64="","",IF(E64&lt;&gt;"","",IF(IFERROR(VLOOKUP((H67&amp;C64),'Ma Base de Repas'!$E:$N,10,FALSE),"")=0,"",IFERROR(VLOOKUP((H67&amp;C64),'Ma Base de Repas'!$E:$N,10,FALSE),""))))</f>
        <v/>
      </c>
      <c r="J67" s="105"/>
      <c r="K67" s="100"/>
      <c r="L67" s="79"/>
      <c r="M67" s="79"/>
      <c r="N67" s="17">
        <v>4</v>
      </c>
      <c r="O67" s="13" t="str">
        <f>IF(K64="","",IF(M64&lt;&gt;"","",IF(IFERROR(VLOOKUP((N67&amp;K64),'Ma Base de Repas'!$E:$N,10,FALSE),"")=0,"",IFERROR(VLOOKUP((N67&amp;K64),'Ma Base de Repas'!$E:$N,10,FALSE),""))))</f>
        <v/>
      </c>
      <c r="P67" s="14">
        <v>9</v>
      </c>
      <c r="Q67" s="15" t="str">
        <f>IF(K64="","",IF(M64&lt;&gt;"","",IF(IFERROR(VLOOKUP((P67&amp;K64),'Ma Base de Repas'!$E:$N,10,FALSE),"")=0,"",IFERROR(VLOOKUP((P67&amp;K64),'Ma Base de Repas'!$E:$N,10,FALSE),""))))</f>
        <v/>
      </c>
      <c r="R67" s="119"/>
    </row>
    <row r="68" spans="1:18" x14ac:dyDescent="0.25">
      <c r="A68" s="96"/>
      <c r="B68" s="97"/>
      <c r="C68" s="79"/>
      <c r="D68" s="79"/>
      <c r="E68" s="79"/>
      <c r="F68" s="17">
        <v>5</v>
      </c>
      <c r="G68" s="24" t="str">
        <f>IF(C64="","",IF(E64&lt;&gt;"","",IF(IFERROR(VLOOKUP((F68&amp;C64),'Ma Base de Repas'!$E:$N,10,FALSE),"")=0,"",IFERROR(VLOOKUP((F68&amp;C64),'Ma Base de Repas'!$E:$N,10,FALSE),""))))</f>
        <v/>
      </c>
      <c r="H68" s="25">
        <v>10</v>
      </c>
      <c r="I68" s="26" t="str">
        <f>IF(C64="","",IF(E64&lt;&gt;"","",IF(IFERROR(VLOOKUP((H68&amp;C64),'Ma Base de Repas'!$E:$N,10,FALSE),"")=0,"",IFERROR(VLOOKUP((H68&amp;C64),'Ma Base de Repas'!$E:$N,10,FALSE),""))))</f>
        <v/>
      </c>
      <c r="J68" s="105"/>
      <c r="K68" s="100"/>
      <c r="L68" s="79"/>
      <c r="M68" s="79"/>
      <c r="N68" s="17">
        <v>5</v>
      </c>
      <c r="O68" s="24" t="str">
        <f>IF(K64="","",IF(M64&lt;&gt;"","",IF(IFERROR(VLOOKUP((N68&amp;K64),'Ma Base de Repas'!$E:$N,10,FALSE),"")=0,"",IFERROR(VLOOKUP((N68&amp;K64),'Ma Base de Repas'!$E:$N,10,FALSE),""))))</f>
        <v/>
      </c>
      <c r="P68" s="25">
        <v>10</v>
      </c>
      <c r="Q68" s="26" t="str">
        <f>IF(K64="","",IF(M64&lt;&gt;"","",IF(IFERROR(VLOOKUP((P68&amp;K64),'Ma Base de Repas'!$E:$N,10,FALSE),"")=0,"",IFERROR(VLOOKUP((P68&amp;K64),'Ma Base de Repas'!$E:$N,10,FALSE),""))))</f>
        <v/>
      </c>
      <c r="R68" s="119"/>
    </row>
    <row r="69" spans="1:18" x14ac:dyDescent="0.25">
      <c r="A69" s="96" t="s">
        <v>5</v>
      </c>
      <c r="B69" s="123">
        <v>43843</v>
      </c>
      <c r="C69" s="79"/>
      <c r="D69" s="79"/>
      <c r="E69" s="79"/>
      <c r="F69" s="17">
        <v>1</v>
      </c>
      <c r="G69" s="27" t="str">
        <f>IF(C69="","",IF(E69&lt;&gt;"","",IF(IFERROR(VLOOKUP((F69&amp;C69),'Ma Base de Repas'!$E:$N,10,FALSE),"")=0,"",IFERROR(VLOOKUP((F69&amp;C69),'Ma Base de Repas'!$E:$N,10,FALSE),""))))</f>
        <v/>
      </c>
      <c r="H69" s="28">
        <v>6</v>
      </c>
      <c r="I69" s="29" t="str">
        <f>IF(C69="","",IF(E69&lt;&gt;"","",IF(C69="","",IF(IFERROR(VLOOKUP((H69&amp;C69),'Ma Base de Repas'!$E:$N,10,FALSE),"")=0,"",IFERROR(VLOOKUP((H69&amp;C69),'Ma Base de Repas'!$E:$N,10,FALSE),"")))))</f>
        <v/>
      </c>
      <c r="J69" s="105" t="str">
        <f>IF(IFERROR((VLOOKUP(C69,'Ma Base de Repas'!$C:$M,11,0)),"")=0,"",IFERROR((VLOOKUP(C69,'Ma Base de Repas'!$C:$M,11,0)),""))</f>
        <v/>
      </c>
      <c r="K69" s="100"/>
      <c r="L69" s="79"/>
      <c r="M69" s="79"/>
      <c r="N69" s="17">
        <v>1</v>
      </c>
      <c r="O69" s="10" t="str">
        <f>IF(K69="","",IF(M69&lt;&gt;"","",IF(IFERROR(VLOOKUP((N69&amp;K69),'Ma Base de Repas'!$E:$N,10,FALSE),"")=0,"",IFERROR(VLOOKUP((N69&amp;K69),'Ma Base de Repas'!$E:$N,10,FALSE),""))))</f>
        <v/>
      </c>
      <c r="P69" s="11">
        <v>6</v>
      </c>
      <c r="Q69" s="12" t="str">
        <f>IF(K69="","",IF(M69&lt;&gt;"","",IF(K69="","",IF(IFERROR(VLOOKUP((P69&amp;K69),'Ma Base de Repas'!$E:$N,10,FALSE),"")=0,"",IFERROR(VLOOKUP((P69&amp;K69),'Ma Base de Repas'!$E:$N,10,FALSE),"")))))</f>
        <v/>
      </c>
      <c r="R69" s="119" t="str">
        <f>IF(IFERROR((VLOOKUP(K69,'Ma Base de Repas'!$C:$M,11,0)),"")=0,"",IFERROR((VLOOKUP(K69,'Ma Base de Repas'!$C:$M,11,0)),""))</f>
        <v/>
      </c>
    </row>
    <row r="70" spans="1:18" x14ac:dyDescent="0.25">
      <c r="A70" s="96"/>
      <c r="B70" s="124"/>
      <c r="C70" s="79"/>
      <c r="D70" s="79"/>
      <c r="E70" s="79"/>
      <c r="F70" s="17">
        <v>2</v>
      </c>
      <c r="G70" s="10" t="str">
        <f>IF(C69="","",IF(E69&lt;&gt;"","",IF(IFERROR(VLOOKUP((F70&amp;C69),'Ma Base de Repas'!$E:$N,10,FALSE),"")=0,"",IFERROR(VLOOKUP((F70&amp;C69),'Ma Base de Repas'!$E:$N,10,FALSE),""))))</f>
        <v/>
      </c>
      <c r="H70" s="11">
        <v>7</v>
      </c>
      <c r="I70" s="12" t="str">
        <f>IF(C69="","",IF(E69&lt;&gt;"","",IF(IFERROR(VLOOKUP((H70&amp;C69),'Ma Base de Repas'!$E:$N,10,FALSE),"")=0,"",IFERROR(VLOOKUP((H70&amp;C69),'Ma Base de Repas'!$E:$N,10,FALSE),""))))</f>
        <v/>
      </c>
      <c r="J70" s="105"/>
      <c r="K70" s="100"/>
      <c r="L70" s="79"/>
      <c r="M70" s="79"/>
      <c r="N70" s="17">
        <v>2</v>
      </c>
      <c r="O70" s="10" t="str">
        <f>IF(K69="","",IF(M69&lt;&gt;"","",IF(IFERROR(VLOOKUP((N70&amp;K69),'Ma Base de Repas'!$E:$N,10,FALSE),"")=0,"",IFERROR(VLOOKUP((N70&amp;K69),'Ma Base de Repas'!$E:$N,10,FALSE),""))))</f>
        <v/>
      </c>
      <c r="P70" s="11">
        <v>7</v>
      </c>
      <c r="Q70" s="12" t="str">
        <f>IF(K69="","",IF(M69&lt;&gt;"","",IF(IFERROR(VLOOKUP((P70&amp;K69),'Ma Base de Repas'!$E:$N,10,FALSE),"")=0,"",IFERROR(VLOOKUP((P70&amp;K69),'Ma Base de Repas'!$E:$N,10,FALSE),""))))</f>
        <v/>
      </c>
      <c r="R70" s="119"/>
    </row>
    <row r="71" spans="1:18" x14ac:dyDescent="0.25">
      <c r="A71" s="96"/>
      <c r="B71" s="124"/>
      <c r="C71" s="79"/>
      <c r="D71" s="79"/>
      <c r="E71" s="79"/>
      <c r="F71" s="17">
        <v>3</v>
      </c>
      <c r="G71" s="10" t="str">
        <f>IF(C69="","",IF(E69&lt;&gt;"","",IF(IFERROR(VLOOKUP((F71&amp;C69),'Ma Base de Repas'!$E:$N,10,FALSE),"")=0,"",IFERROR(VLOOKUP((F71&amp;C69),'Ma Base de Repas'!$E:$N,10,FALSE),""))))</f>
        <v/>
      </c>
      <c r="H71" s="11">
        <v>8</v>
      </c>
      <c r="I71" s="12" t="str">
        <f>IF(C69="","",IF(E69&lt;&gt;"","",IF(IFERROR(VLOOKUP((H71&amp;C69),'Ma Base de Repas'!$E:$N,10,FALSE),"")=0,"",IFERROR(VLOOKUP((H71&amp;C69),'Ma Base de Repas'!$E:$N,10,FALSE),""))))</f>
        <v/>
      </c>
      <c r="J71" s="105"/>
      <c r="K71" s="100"/>
      <c r="L71" s="79"/>
      <c r="M71" s="79"/>
      <c r="N71" s="17">
        <v>3</v>
      </c>
      <c r="O71" s="10" t="str">
        <f>IF(K69="","",IF(M69&lt;&gt;"","",IF(IFERROR(VLOOKUP((N71&amp;K69),'Ma Base de Repas'!$E:$N,10,FALSE),"")=0,"",IFERROR(VLOOKUP((N71&amp;K69),'Ma Base de Repas'!$E:$N,10,FALSE),""))))</f>
        <v/>
      </c>
      <c r="P71" s="11">
        <v>8</v>
      </c>
      <c r="Q71" s="12" t="str">
        <f>IF(K69="","",IF(M69&lt;&gt;"","",IF(IFERROR(VLOOKUP((P71&amp;K69),'Ma Base de Repas'!$E:$N,10,FALSE),"")=0,"",IFERROR(VLOOKUP((P71&amp;K69),'Ma Base de Repas'!$E:$N,10,FALSE),""))))</f>
        <v/>
      </c>
      <c r="R71" s="119"/>
    </row>
    <row r="72" spans="1:18" x14ac:dyDescent="0.25">
      <c r="A72" s="96"/>
      <c r="B72" s="124"/>
      <c r="C72" s="79"/>
      <c r="D72" s="79"/>
      <c r="E72" s="79"/>
      <c r="F72" s="17">
        <v>4</v>
      </c>
      <c r="G72" s="10" t="str">
        <f>IF(C69="","",IF(E69&lt;&gt;"","",IF(IFERROR(VLOOKUP((F72&amp;C69),'Ma Base de Repas'!$E:$N,10,FALSE),"")=0,"",IFERROR(VLOOKUP((F72&amp;C69),'Ma Base de Repas'!$E:$N,10,FALSE),""))))</f>
        <v/>
      </c>
      <c r="H72" s="11">
        <v>9</v>
      </c>
      <c r="I72" s="12" t="str">
        <f>IF(C69="","",IF(E69&lt;&gt;"","",IF(IFERROR(VLOOKUP((H72&amp;C69),'Ma Base de Repas'!$E:$N,10,FALSE),"")=0,"",IFERROR(VLOOKUP((H72&amp;C69),'Ma Base de Repas'!$E:$N,10,FALSE),""))))</f>
        <v/>
      </c>
      <c r="J72" s="105"/>
      <c r="K72" s="100"/>
      <c r="L72" s="79"/>
      <c r="M72" s="79"/>
      <c r="N72" s="17">
        <v>4</v>
      </c>
      <c r="O72" s="10" t="str">
        <f>IF(K69="","",IF(M69&lt;&gt;"","",IF(IFERROR(VLOOKUP((N72&amp;K69),'Ma Base de Repas'!$E:$N,10,FALSE),"")=0,"",IFERROR(VLOOKUP((N72&amp;K69),'Ma Base de Repas'!$E:$N,10,FALSE),""))))</f>
        <v/>
      </c>
      <c r="P72" s="11">
        <v>9</v>
      </c>
      <c r="Q72" s="12" t="str">
        <f>IF(K69="","",IF(M69&lt;&gt;"","",IF(IFERROR(VLOOKUP((P72&amp;K69),'Ma Base de Repas'!$E:$N,10,FALSE),"")=0,"",IFERROR(VLOOKUP((P72&amp;K69),'Ma Base de Repas'!$E:$N,10,FALSE),""))))</f>
        <v/>
      </c>
      <c r="R72" s="119"/>
    </row>
    <row r="73" spans="1:18" x14ac:dyDescent="0.25">
      <c r="A73" s="96"/>
      <c r="B73" s="125"/>
      <c r="C73" s="79"/>
      <c r="D73" s="79"/>
      <c r="E73" s="79"/>
      <c r="F73" s="17">
        <v>5</v>
      </c>
      <c r="G73" s="18" t="str">
        <f>IF(C69="","",IF(E69&lt;&gt;"","",IF(IFERROR(VLOOKUP((F73&amp;C69),'Ma Base de Repas'!$E:$N,10,FALSE),"")=0,"",IFERROR(VLOOKUP((F73&amp;C69),'Ma Base de Repas'!$E:$N,10,FALSE),""))))</f>
        <v/>
      </c>
      <c r="H73" s="19">
        <v>10</v>
      </c>
      <c r="I73" s="20" t="str">
        <f>IF(C69="","",IF(E69&lt;&gt;"","",IF(IFERROR(VLOOKUP((H73&amp;C69),'Ma Base de Repas'!$E:$N,10,FALSE),"")=0,"",IFERROR(VLOOKUP((H73&amp;C69),'Ma Base de Repas'!$E:$N,10,FALSE),""))))</f>
        <v/>
      </c>
      <c r="J73" s="105"/>
      <c r="K73" s="100"/>
      <c r="L73" s="79"/>
      <c r="M73" s="79"/>
      <c r="N73" s="17">
        <v>5</v>
      </c>
      <c r="O73" s="18" t="str">
        <f>IF(K69="","",IF(M69&lt;&gt;"","",IF(IFERROR(VLOOKUP((N73&amp;K69),'Ma Base de Repas'!$E:$N,10,FALSE),"")=0,"",IFERROR(VLOOKUP((N73&amp;K69),'Ma Base de Repas'!$E:$N,10,FALSE),""))))</f>
        <v/>
      </c>
      <c r="P73" s="19">
        <v>10</v>
      </c>
      <c r="Q73" s="20" t="str">
        <f>IF(K69="","",IF(M69&lt;&gt;"","",IF(IFERROR(VLOOKUP((P73&amp;K69),'Ma Base de Repas'!$E:$N,10,FALSE),"")=0,"",IFERROR(VLOOKUP((P73&amp;K69),'Ma Base de Repas'!$E:$N,10,FALSE),""))))</f>
        <v/>
      </c>
      <c r="R73" s="119"/>
    </row>
    <row r="74" spans="1:18" x14ac:dyDescent="0.25">
      <c r="A74" s="96" t="s">
        <v>6</v>
      </c>
      <c r="B74" s="97">
        <v>43844</v>
      </c>
      <c r="C74" s="79"/>
      <c r="D74" s="79"/>
      <c r="E74" s="79"/>
      <c r="F74" s="17">
        <v>1</v>
      </c>
      <c r="G74" s="27" t="str">
        <f>IF(C74="","",IF(E74&lt;&gt;"","",IF(IFERROR(VLOOKUP((F74&amp;C74),'Ma Base de Repas'!$E:$N,10,FALSE),"")=0,"",IFERROR(VLOOKUP((F74&amp;C74),'Ma Base de Repas'!$E:$N,10,FALSE),""))))</f>
        <v/>
      </c>
      <c r="H74" s="28">
        <v>6</v>
      </c>
      <c r="I74" s="29" t="str">
        <f>IF(C74="","",IF(E74&lt;&gt;"","",IF(C74="","",IF(IFERROR(VLOOKUP((H74&amp;C74),'Ma Base de Repas'!$E:$N,10,FALSE),"")=0,"",IFERROR(VLOOKUP((H74&amp;C74),'Ma Base de Repas'!$E:$N,10,FALSE),"")))))</f>
        <v/>
      </c>
      <c r="J74" s="105" t="str">
        <f>IF(IFERROR((VLOOKUP(C74,'Ma Base de Repas'!$C:$M,11,0)),"")=0,"",IFERROR((VLOOKUP(C74,'Ma Base de Repas'!$C:$M,11,0)),""))</f>
        <v/>
      </c>
      <c r="K74" s="100"/>
      <c r="L74" s="79"/>
      <c r="M74" s="79"/>
      <c r="N74" s="17">
        <v>1</v>
      </c>
      <c r="O74" s="10" t="str">
        <f>IF(K74="","",IF(M74&lt;&gt;"","",IF(IFERROR(VLOOKUP((N74&amp;K74),'Ma Base de Repas'!$E:$N,10,FALSE),"")=0,"",IFERROR(VLOOKUP((N74&amp;K74),'Ma Base de Repas'!$E:$N,10,FALSE),""))))</f>
        <v/>
      </c>
      <c r="P74" s="11">
        <v>6</v>
      </c>
      <c r="Q74" s="12" t="str">
        <f>IF(K74="","",IF(M74&lt;&gt;"","",IF(K74="","",IF(IFERROR(VLOOKUP((P74&amp;K74),'Ma Base de Repas'!$E:$N,10,FALSE),"")=0,"",IFERROR(VLOOKUP((P74&amp;K74),'Ma Base de Repas'!$E:$N,10,FALSE),"")))))</f>
        <v/>
      </c>
      <c r="R74" s="119" t="str">
        <f>IF(IFERROR((VLOOKUP(K74,'Ma Base de Repas'!$C:$M,11,0)),"")=0,"",IFERROR((VLOOKUP(K74,'Ma Base de Repas'!$C:$M,11,0)),""))</f>
        <v/>
      </c>
    </row>
    <row r="75" spans="1:18" x14ac:dyDescent="0.25">
      <c r="A75" s="96"/>
      <c r="B75" s="97"/>
      <c r="C75" s="79"/>
      <c r="D75" s="79"/>
      <c r="E75" s="79"/>
      <c r="F75" s="17">
        <v>2</v>
      </c>
      <c r="G75" s="10" t="str">
        <f>IF(C74="","",IF(E74&lt;&gt;"","",IF(IFERROR(VLOOKUP((F75&amp;C74),'Ma Base de Repas'!$E:$N,10,FALSE),"")=0,"",IFERROR(VLOOKUP((F75&amp;C74),'Ma Base de Repas'!$E:$N,10,FALSE),""))))</f>
        <v/>
      </c>
      <c r="H75" s="11">
        <v>7</v>
      </c>
      <c r="I75" s="12" t="str">
        <f>IF(C74="","",IF(E74&lt;&gt;"","",IF(IFERROR(VLOOKUP((H75&amp;C74),'Ma Base de Repas'!$E:$N,10,FALSE),"")=0,"",IFERROR(VLOOKUP((H75&amp;C74),'Ma Base de Repas'!$E:$N,10,FALSE),""))))</f>
        <v/>
      </c>
      <c r="J75" s="105"/>
      <c r="K75" s="100"/>
      <c r="L75" s="79"/>
      <c r="M75" s="79"/>
      <c r="N75" s="17">
        <v>2</v>
      </c>
      <c r="O75" s="10" t="str">
        <f>IF(K74="","",IF(M74&lt;&gt;"","",IF(IFERROR(VLOOKUP((N75&amp;K74),'Ma Base de Repas'!$E:$N,10,FALSE),"")=0,"",IFERROR(VLOOKUP((N75&amp;K74),'Ma Base de Repas'!$E:$N,10,FALSE),""))))</f>
        <v/>
      </c>
      <c r="P75" s="11">
        <v>7</v>
      </c>
      <c r="Q75" s="12" t="str">
        <f>IF(K74="","",IF(M74&lt;&gt;"","",IF(IFERROR(VLOOKUP((P75&amp;K74),'Ma Base de Repas'!$E:$N,10,FALSE),"")=0,"",IFERROR(VLOOKUP((P75&amp;K74),'Ma Base de Repas'!$E:$N,10,FALSE),""))))</f>
        <v/>
      </c>
      <c r="R75" s="119"/>
    </row>
    <row r="76" spans="1:18" x14ac:dyDescent="0.25">
      <c r="A76" s="96"/>
      <c r="B76" s="97"/>
      <c r="C76" s="79"/>
      <c r="D76" s="79"/>
      <c r="E76" s="79"/>
      <c r="F76" s="17">
        <v>3</v>
      </c>
      <c r="G76" s="10" t="str">
        <f>IF(C74="","",IF(E74&lt;&gt;"","",IF(IFERROR(VLOOKUP((F76&amp;C74),'Ma Base de Repas'!$E:$N,10,FALSE),"")=0,"",IFERROR(VLOOKUP((F76&amp;C74),'Ma Base de Repas'!$E:$N,10,FALSE),""))))</f>
        <v/>
      </c>
      <c r="H76" s="11">
        <v>8</v>
      </c>
      <c r="I76" s="12" t="str">
        <f>IF(C74="","",IF(E74&lt;&gt;"","",IF(IFERROR(VLOOKUP((H76&amp;C74),'Ma Base de Repas'!$E:$N,10,FALSE),"")=0,"",IFERROR(VLOOKUP((H76&amp;C74),'Ma Base de Repas'!$E:$N,10,FALSE),""))))</f>
        <v/>
      </c>
      <c r="J76" s="105"/>
      <c r="K76" s="100"/>
      <c r="L76" s="79"/>
      <c r="M76" s="79"/>
      <c r="N76" s="17">
        <v>3</v>
      </c>
      <c r="O76" s="10" t="str">
        <f>IF(K74="","",IF(M74&lt;&gt;"","",IF(IFERROR(VLOOKUP((N76&amp;K74),'Ma Base de Repas'!$E:$N,10,FALSE),"")=0,"",IFERROR(VLOOKUP((N76&amp;K74),'Ma Base de Repas'!$E:$N,10,FALSE),""))))</f>
        <v/>
      </c>
      <c r="P76" s="11">
        <v>8</v>
      </c>
      <c r="Q76" s="12" t="str">
        <f>IF(K74="","",IF(M74&lt;&gt;"","",IF(IFERROR(VLOOKUP((P76&amp;K74),'Ma Base de Repas'!$E:$N,10,FALSE),"")=0,"",IFERROR(VLOOKUP((P76&amp;K74),'Ma Base de Repas'!$E:$N,10,FALSE),""))))</f>
        <v/>
      </c>
      <c r="R76" s="119"/>
    </row>
    <row r="77" spans="1:18" x14ac:dyDescent="0.25">
      <c r="A77" s="96"/>
      <c r="B77" s="97"/>
      <c r="C77" s="79"/>
      <c r="D77" s="79"/>
      <c r="E77" s="79"/>
      <c r="F77" s="17">
        <v>4</v>
      </c>
      <c r="G77" s="10" t="str">
        <f>IF(C74="","",IF(E74&lt;&gt;"","",IF(IFERROR(VLOOKUP((F77&amp;C74),'Ma Base de Repas'!$E:$N,10,FALSE),"")=0,"",IFERROR(VLOOKUP((F77&amp;C74),'Ma Base de Repas'!$E:$N,10,FALSE),""))))</f>
        <v/>
      </c>
      <c r="H77" s="11">
        <v>9</v>
      </c>
      <c r="I77" s="12" t="str">
        <f>IF(C74="","",IF(E74&lt;&gt;"","",IF(IFERROR(VLOOKUP((H77&amp;C74),'Ma Base de Repas'!$E:$N,10,FALSE),"")=0,"",IFERROR(VLOOKUP((H77&amp;C74),'Ma Base de Repas'!$E:$N,10,FALSE),""))))</f>
        <v/>
      </c>
      <c r="J77" s="105"/>
      <c r="K77" s="100"/>
      <c r="L77" s="79"/>
      <c r="M77" s="79"/>
      <c r="N77" s="17">
        <v>4</v>
      </c>
      <c r="O77" s="10" t="str">
        <f>IF(K74="","",IF(M74&lt;&gt;"","",IF(IFERROR(VLOOKUP((N77&amp;K74),'Ma Base de Repas'!$E:$N,10,FALSE),"")=0,"",IFERROR(VLOOKUP((N77&amp;K74),'Ma Base de Repas'!$E:$N,10,FALSE),""))))</f>
        <v/>
      </c>
      <c r="P77" s="11">
        <v>9</v>
      </c>
      <c r="Q77" s="12" t="str">
        <f>IF(K74="","",IF(M74&lt;&gt;"","",IF(IFERROR(VLOOKUP((P77&amp;K74),'Ma Base de Repas'!$E:$N,10,FALSE),"")=0,"",IFERROR(VLOOKUP((P77&amp;K74),'Ma Base de Repas'!$E:$N,10,FALSE),""))))</f>
        <v/>
      </c>
      <c r="R77" s="119"/>
    </row>
    <row r="78" spans="1:18" x14ac:dyDescent="0.25">
      <c r="A78" s="96"/>
      <c r="B78" s="97"/>
      <c r="C78" s="79"/>
      <c r="D78" s="79"/>
      <c r="E78" s="79"/>
      <c r="F78" s="17">
        <v>5</v>
      </c>
      <c r="G78" s="18" t="str">
        <f>IF(C74="","",IF(E74&lt;&gt;"","",IF(IFERROR(VLOOKUP((F78&amp;C74),'Ma Base de Repas'!$E:$N,10,FALSE),"")=0,"",IFERROR(VLOOKUP((F78&amp;C74),'Ma Base de Repas'!$E:$N,10,FALSE),""))))</f>
        <v/>
      </c>
      <c r="H78" s="19">
        <v>10</v>
      </c>
      <c r="I78" s="20" t="str">
        <f>IF(C74="","",IF(E74&lt;&gt;"","",IF(IFERROR(VLOOKUP((H78&amp;C74),'Ma Base de Repas'!$E:$N,10,FALSE),"")=0,"",IFERROR(VLOOKUP((H78&amp;C74),'Ma Base de Repas'!$E:$N,10,FALSE),""))))</f>
        <v/>
      </c>
      <c r="J78" s="105"/>
      <c r="K78" s="100"/>
      <c r="L78" s="79"/>
      <c r="M78" s="79"/>
      <c r="N78" s="17">
        <v>5</v>
      </c>
      <c r="O78" s="18" t="str">
        <f>IF(K74="","",IF(M74&lt;&gt;"","",IF(IFERROR(VLOOKUP((N78&amp;K74),'Ma Base de Repas'!$E:$N,10,FALSE),"")=0,"",IFERROR(VLOOKUP((N78&amp;K74),'Ma Base de Repas'!$E:$N,10,FALSE),""))))</f>
        <v/>
      </c>
      <c r="P78" s="19">
        <v>10</v>
      </c>
      <c r="Q78" s="20" t="str">
        <f>IF(K74="","",IF(M74&lt;&gt;"","",IF(IFERROR(VLOOKUP((P78&amp;K74),'Ma Base de Repas'!$E:$N,10,FALSE),"")=0,"",IFERROR(VLOOKUP((P78&amp;K74),'Ma Base de Repas'!$E:$N,10,FALSE),""))))</f>
        <v/>
      </c>
      <c r="R78" s="119"/>
    </row>
    <row r="79" spans="1:18" x14ac:dyDescent="0.25">
      <c r="A79" s="96" t="s">
        <v>7</v>
      </c>
      <c r="B79" s="123">
        <v>43845</v>
      </c>
      <c r="C79" s="79"/>
      <c r="D79" s="79"/>
      <c r="E79" s="79"/>
      <c r="F79" s="17">
        <v>1</v>
      </c>
      <c r="G79" s="27" t="str">
        <f>IF(C79="","",IF(E79&lt;&gt;"","",IF(IFERROR(VLOOKUP((F79&amp;C79),'Ma Base de Repas'!$E:$N,10,FALSE),"")=0,"",IFERROR(VLOOKUP((F79&amp;C79),'Ma Base de Repas'!$E:$N,10,FALSE),""))))</f>
        <v/>
      </c>
      <c r="H79" s="28">
        <v>6</v>
      </c>
      <c r="I79" s="29" t="str">
        <f>IF(C79="","",IF(E79&lt;&gt;"","",IF(C79="","",IF(IFERROR(VLOOKUP((H79&amp;C79),'Ma Base de Repas'!$E:$N,10,FALSE),"")=0,"",IFERROR(VLOOKUP((H79&amp;C79),'Ma Base de Repas'!$E:$N,10,FALSE),"")))))</f>
        <v/>
      </c>
      <c r="J79" s="105" t="str">
        <f>IF(IFERROR((VLOOKUP(C79,'Ma Base de Repas'!$C:$M,11,0)),"")=0,"",IFERROR((VLOOKUP(C79,'Ma Base de Repas'!$C:$M,11,0)),""))</f>
        <v/>
      </c>
      <c r="K79" s="100"/>
      <c r="L79" s="79"/>
      <c r="M79" s="79"/>
      <c r="N79" s="17">
        <v>1</v>
      </c>
      <c r="O79" s="10" t="str">
        <f>IF(K79="","",IF(M79&lt;&gt;"","",IF(IFERROR(VLOOKUP((N79&amp;K79),'Ma Base de Repas'!$E:$N,10,FALSE),"")=0,"",IFERROR(VLOOKUP((N79&amp;K79),'Ma Base de Repas'!$E:$N,10,FALSE),""))))</f>
        <v/>
      </c>
      <c r="P79" s="11">
        <v>6</v>
      </c>
      <c r="Q79" s="12" t="str">
        <f>IF(K79="","",IF(M79&lt;&gt;"","",IF(K79="","",IF(IFERROR(VLOOKUP((P79&amp;K79),'Ma Base de Repas'!$E:$N,10,FALSE),"")=0,"",IFERROR(VLOOKUP((P79&amp;K79),'Ma Base de Repas'!$E:$N,10,FALSE),"")))))</f>
        <v/>
      </c>
      <c r="R79" s="119" t="str">
        <f>IF(IFERROR((VLOOKUP(K79,'Ma Base de Repas'!$C:$M,11,0)),"")=0,"",IFERROR((VLOOKUP(K79,'Ma Base de Repas'!$C:$M,11,0)),""))</f>
        <v/>
      </c>
    </row>
    <row r="80" spans="1:18" x14ac:dyDescent="0.25">
      <c r="A80" s="96"/>
      <c r="B80" s="124"/>
      <c r="C80" s="79"/>
      <c r="D80" s="79"/>
      <c r="E80" s="79"/>
      <c r="F80" s="17">
        <v>2</v>
      </c>
      <c r="G80" s="10" t="str">
        <f>IF(C79="","",IF(E79&lt;&gt;"","",IF(IFERROR(VLOOKUP((F80&amp;C79),'Ma Base de Repas'!$E:$N,10,FALSE),"")=0,"",IFERROR(VLOOKUP((F80&amp;C79),'Ma Base de Repas'!$E:$N,10,FALSE),""))))</f>
        <v/>
      </c>
      <c r="H80" s="11">
        <v>7</v>
      </c>
      <c r="I80" s="12" t="str">
        <f>IF(C79="","",IF(E79&lt;&gt;"","",IF(IFERROR(VLOOKUP((H80&amp;C79),'Ma Base de Repas'!$E:$N,10,FALSE),"")=0,"",IFERROR(VLOOKUP((H80&amp;C79),'Ma Base de Repas'!$E:$N,10,FALSE),""))))</f>
        <v/>
      </c>
      <c r="J80" s="105"/>
      <c r="K80" s="100"/>
      <c r="L80" s="79"/>
      <c r="M80" s="79"/>
      <c r="N80" s="17">
        <v>2</v>
      </c>
      <c r="O80" s="10" t="str">
        <f>IF(K79="","",IF(M79&lt;&gt;"","",IF(IFERROR(VLOOKUP((N80&amp;K79),'Ma Base de Repas'!$E:$N,10,FALSE),"")=0,"",IFERROR(VLOOKUP((N80&amp;K79),'Ma Base de Repas'!$E:$N,10,FALSE),""))))</f>
        <v/>
      </c>
      <c r="P80" s="11">
        <v>7</v>
      </c>
      <c r="Q80" s="12" t="str">
        <f>IF(K79="","",IF(M79&lt;&gt;"","",IF(IFERROR(VLOOKUP((P80&amp;K79),'Ma Base de Repas'!$E:$N,10,FALSE),"")=0,"",IFERROR(VLOOKUP((P80&amp;K79),'Ma Base de Repas'!$E:$N,10,FALSE),""))))</f>
        <v/>
      </c>
      <c r="R80" s="119"/>
    </row>
    <row r="81" spans="1:18" x14ac:dyDescent="0.25">
      <c r="A81" s="96"/>
      <c r="B81" s="124"/>
      <c r="C81" s="79"/>
      <c r="D81" s="79"/>
      <c r="E81" s="79"/>
      <c r="F81" s="17">
        <v>3</v>
      </c>
      <c r="G81" s="10" t="str">
        <f>IF(C79="","",IF(E79&lt;&gt;"","",IF(IFERROR(VLOOKUP((F81&amp;C79),'Ma Base de Repas'!$E:$N,10,FALSE),"")=0,"",IFERROR(VLOOKUP((F81&amp;C79),'Ma Base de Repas'!$E:$N,10,FALSE),""))))</f>
        <v/>
      </c>
      <c r="H81" s="11">
        <v>8</v>
      </c>
      <c r="I81" s="12" t="str">
        <f>IF(C79="","",IF(E79&lt;&gt;"","",IF(IFERROR(VLOOKUP((H81&amp;C79),'Ma Base de Repas'!$E:$N,10,FALSE),"")=0,"",IFERROR(VLOOKUP((H81&amp;C79),'Ma Base de Repas'!$E:$N,10,FALSE),""))))</f>
        <v/>
      </c>
      <c r="J81" s="105"/>
      <c r="K81" s="100"/>
      <c r="L81" s="79"/>
      <c r="M81" s="79"/>
      <c r="N81" s="17">
        <v>3</v>
      </c>
      <c r="O81" s="10" t="str">
        <f>IF(K79="","",IF(M79&lt;&gt;"","",IF(IFERROR(VLOOKUP((N81&amp;K79),'Ma Base de Repas'!$E:$N,10,FALSE),"")=0,"",IFERROR(VLOOKUP((N81&amp;K79),'Ma Base de Repas'!$E:$N,10,FALSE),""))))</f>
        <v/>
      </c>
      <c r="P81" s="11">
        <v>8</v>
      </c>
      <c r="Q81" s="12" t="str">
        <f>IF(K79="","",IF(M79&lt;&gt;"","",IF(IFERROR(VLOOKUP((P81&amp;K79),'Ma Base de Repas'!$E:$N,10,FALSE),"")=0,"",IFERROR(VLOOKUP((P81&amp;K79),'Ma Base de Repas'!$E:$N,10,FALSE),""))))</f>
        <v/>
      </c>
      <c r="R81" s="119"/>
    </row>
    <row r="82" spans="1:18" x14ac:dyDescent="0.25">
      <c r="A82" s="96"/>
      <c r="B82" s="124"/>
      <c r="C82" s="79"/>
      <c r="D82" s="79"/>
      <c r="E82" s="79"/>
      <c r="F82" s="17">
        <v>4</v>
      </c>
      <c r="G82" s="10" t="str">
        <f>IF(C79="","",IF(E79&lt;&gt;"","",IF(IFERROR(VLOOKUP((F82&amp;C79),'Ma Base de Repas'!$E:$N,10,FALSE),"")=0,"",IFERROR(VLOOKUP((F82&amp;C79),'Ma Base de Repas'!$E:$N,10,FALSE),""))))</f>
        <v/>
      </c>
      <c r="H82" s="11">
        <v>9</v>
      </c>
      <c r="I82" s="12" t="str">
        <f>IF(C79="","",IF(E79&lt;&gt;"","",IF(IFERROR(VLOOKUP((H82&amp;C79),'Ma Base de Repas'!$E:$N,10,FALSE),"")=0,"",IFERROR(VLOOKUP((H82&amp;C79),'Ma Base de Repas'!$E:$N,10,FALSE),""))))</f>
        <v/>
      </c>
      <c r="J82" s="105"/>
      <c r="K82" s="100"/>
      <c r="L82" s="79"/>
      <c r="M82" s="79"/>
      <c r="N82" s="17">
        <v>4</v>
      </c>
      <c r="O82" s="10" t="str">
        <f>IF(K79="","",IF(M79&lt;&gt;"","",IF(IFERROR(VLOOKUP((N82&amp;K79),'Ma Base de Repas'!$E:$N,10,FALSE),"")=0,"",IFERROR(VLOOKUP((N82&amp;K79),'Ma Base de Repas'!$E:$N,10,FALSE),""))))</f>
        <v/>
      </c>
      <c r="P82" s="11">
        <v>9</v>
      </c>
      <c r="Q82" s="12" t="str">
        <f>IF(K79="","",IF(M79&lt;&gt;"","",IF(IFERROR(VLOOKUP((P82&amp;K79),'Ma Base de Repas'!$E:$N,10,FALSE),"")=0,"",IFERROR(VLOOKUP((P82&amp;K79),'Ma Base de Repas'!$E:$N,10,FALSE),""))))</f>
        <v/>
      </c>
      <c r="R82" s="119"/>
    </row>
    <row r="83" spans="1:18" x14ac:dyDescent="0.25">
      <c r="A83" s="96"/>
      <c r="B83" s="125"/>
      <c r="C83" s="79"/>
      <c r="D83" s="79"/>
      <c r="E83" s="79"/>
      <c r="F83" s="17">
        <v>5</v>
      </c>
      <c r="G83" s="18" t="str">
        <f>IF(C79="","",IF(E79&lt;&gt;"","",IF(IFERROR(VLOOKUP((F83&amp;C79),'Ma Base de Repas'!$E:$N,10,FALSE),"")=0,"",IFERROR(VLOOKUP((F83&amp;C79),'Ma Base de Repas'!$E:$N,10,FALSE),""))))</f>
        <v/>
      </c>
      <c r="H83" s="19">
        <v>10</v>
      </c>
      <c r="I83" s="20" t="str">
        <f>IF(C79="","",IF(E79&lt;&gt;"","",IF(IFERROR(VLOOKUP((H83&amp;C79),'Ma Base de Repas'!$E:$N,10,FALSE),"")=0,"",IFERROR(VLOOKUP((H83&amp;C79),'Ma Base de Repas'!$E:$N,10,FALSE),""))))</f>
        <v/>
      </c>
      <c r="J83" s="105"/>
      <c r="K83" s="100"/>
      <c r="L83" s="79"/>
      <c r="M83" s="79"/>
      <c r="N83" s="17">
        <v>5</v>
      </c>
      <c r="O83" s="18" t="str">
        <f>IF(K79="","",IF(M79&lt;&gt;"","",IF(IFERROR(VLOOKUP((N83&amp;K79),'Ma Base de Repas'!$E:$N,10,FALSE),"")=0,"",IFERROR(VLOOKUP((N83&amp;K79),'Ma Base de Repas'!$E:$N,10,FALSE),""))))</f>
        <v/>
      </c>
      <c r="P83" s="19">
        <v>10</v>
      </c>
      <c r="Q83" s="20" t="str">
        <f>IF(K79="","",IF(M79&lt;&gt;"","",IF(IFERROR(VLOOKUP((P83&amp;K79),'Ma Base de Repas'!$E:$N,10,FALSE),"")=0,"",IFERROR(VLOOKUP((P83&amp;K79),'Ma Base de Repas'!$E:$N,10,FALSE),""))))</f>
        <v/>
      </c>
      <c r="R83" s="119"/>
    </row>
    <row r="84" spans="1:18" x14ac:dyDescent="0.25">
      <c r="A84" s="96" t="s">
        <v>8</v>
      </c>
      <c r="B84" s="97">
        <v>43846</v>
      </c>
      <c r="C84" s="79"/>
      <c r="D84" s="79"/>
      <c r="E84" s="79"/>
      <c r="F84" s="17">
        <v>1</v>
      </c>
      <c r="G84" s="27" t="str">
        <f>IF(C84="","",IF(E84&lt;&gt;"","",IF(IFERROR(VLOOKUP((F84&amp;C84),'Ma Base de Repas'!$E:$N,10,FALSE),"")=0,"",IFERROR(VLOOKUP((F84&amp;C84),'Ma Base de Repas'!$E:$N,10,FALSE),""))))</f>
        <v/>
      </c>
      <c r="H84" s="28">
        <v>6</v>
      </c>
      <c r="I84" s="29" t="str">
        <f>IF(C84="","",IF(E84&lt;&gt;"","",IF(C84="","",IF(IFERROR(VLOOKUP((H84&amp;C84),'Ma Base de Repas'!$E:$N,10,FALSE),"")=0,"",IFERROR(VLOOKUP((H84&amp;C84),'Ma Base de Repas'!$E:$N,10,FALSE),"")))))</f>
        <v/>
      </c>
      <c r="J84" s="105" t="str">
        <f>IF(IFERROR((VLOOKUP(C84,'Ma Base de Repas'!$C:$M,11,0)),"")=0,"",IFERROR((VLOOKUP(C84,'Ma Base de Repas'!$C:$M,11,0)),""))</f>
        <v/>
      </c>
      <c r="K84" s="100"/>
      <c r="L84" s="79"/>
      <c r="M84" s="79"/>
      <c r="N84" s="17">
        <v>1</v>
      </c>
      <c r="O84" s="10" t="str">
        <f>IF(K84="","",IF(M84&lt;&gt;"","",IF(IFERROR(VLOOKUP((N84&amp;K84),'Ma Base de Repas'!$E:$N,10,FALSE),"")=0,"",IFERROR(VLOOKUP((N84&amp;K84),'Ma Base de Repas'!$E:$N,10,FALSE),""))))</f>
        <v/>
      </c>
      <c r="P84" s="11">
        <v>6</v>
      </c>
      <c r="Q84" s="12" t="str">
        <f>IF(K84="","",IF(M84&lt;&gt;"","",IF(K84="","",IF(IFERROR(VLOOKUP((P84&amp;K84),'Ma Base de Repas'!$E:$N,10,FALSE),"")=0,"",IFERROR(VLOOKUP((P84&amp;K84),'Ma Base de Repas'!$E:$N,10,FALSE),"")))))</f>
        <v/>
      </c>
      <c r="R84" s="119" t="str">
        <f>IF(IFERROR((VLOOKUP(K84,'Ma Base de Repas'!$C:$M,11,0)),"")=0,"",IFERROR((VLOOKUP(K84,'Ma Base de Repas'!$C:$M,11,0)),""))</f>
        <v/>
      </c>
    </row>
    <row r="85" spans="1:18" x14ac:dyDescent="0.25">
      <c r="A85" s="96"/>
      <c r="B85" s="97"/>
      <c r="C85" s="79"/>
      <c r="D85" s="79"/>
      <c r="E85" s="79"/>
      <c r="F85" s="17">
        <v>2</v>
      </c>
      <c r="G85" s="10" t="str">
        <f>IF(C84="","",IF(E84&lt;&gt;"","",IF(IFERROR(VLOOKUP((F85&amp;C84),'Ma Base de Repas'!$E:$N,10,FALSE),"")=0,"",IFERROR(VLOOKUP((F85&amp;C84),'Ma Base de Repas'!$E:$N,10,FALSE),""))))</f>
        <v/>
      </c>
      <c r="H85" s="11">
        <v>7</v>
      </c>
      <c r="I85" s="12" t="str">
        <f>IF(C84="","",IF(E84&lt;&gt;"","",IF(IFERROR(VLOOKUP((H85&amp;C84),'Ma Base de Repas'!$E:$N,10,FALSE),"")=0,"",IFERROR(VLOOKUP((H85&amp;C84),'Ma Base de Repas'!$E:$N,10,FALSE),""))))</f>
        <v/>
      </c>
      <c r="J85" s="105"/>
      <c r="K85" s="100"/>
      <c r="L85" s="79"/>
      <c r="M85" s="79"/>
      <c r="N85" s="17">
        <v>2</v>
      </c>
      <c r="O85" s="10" t="str">
        <f>IF(K84="","",IF(M84&lt;&gt;"","",IF(IFERROR(VLOOKUP((N85&amp;K84),'Ma Base de Repas'!$E:$N,10,FALSE),"")=0,"",IFERROR(VLOOKUP((N85&amp;K84),'Ma Base de Repas'!$E:$N,10,FALSE),""))))</f>
        <v/>
      </c>
      <c r="P85" s="11">
        <v>7</v>
      </c>
      <c r="Q85" s="12" t="str">
        <f>IF(K84="","",IF(M84&lt;&gt;"","",IF(IFERROR(VLOOKUP((P85&amp;K84),'Ma Base de Repas'!$E:$N,10,FALSE),"")=0,"",IFERROR(VLOOKUP((P85&amp;K84),'Ma Base de Repas'!$E:$N,10,FALSE),""))))</f>
        <v/>
      </c>
      <c r="R85" s="119"/>
    </row>
    <row r="86" spans="1:18" x14ac:dyDescent="0.25">
      <c r="A86" s="96"/>
      <c r="B86" s="97"/>
      <c r="C86" s="79"/>
      <c r="D86" s="79"/>
      <c r="E86" s="79"/>
      <c r="F86" s="17">
        <v>3</v>
      </c>
      <c r="G86" s="10" t="str">
        <f>IF(C84="","",IF(E84&lt;&gt;"","",IF(IFERROR(VLOOKUP((F86&amp;C84),'Ma Base de Repas'!$E:$N,10,FALSE),"")=0,"",IFERROR(VLOOKUP((F86&amp;C84),'Ma Base de Repas'!$E:$N,10,FALSE),""))))</f>
        <v/>
      </c>
      <c r="H86" s="11">
        <v>8</v>
      </c>
      <c r="I86" s="12" t="str">
        <f>IF(C84="","",IF(E84&lt;&gt;"","",IF(IFERROR(VLOOKUP((H86&amp;C84),'Ma Base de Repas'!$E:$N,10,FALSE),"")=0,"",IFERROR(VLOOKUP((H86&amp;C84),'Ma Base de Repas'!$E:$N,10,FALSE),""))))</f>
        <v/>
      </c>
      <c r="J86" s="105"/>
      <c r="K86" s="100"/>
      <c r="L86" s="79"/>
      <c r="M86" s="79"/>
      <c r="N86" s="17">
        <v>3</v>
      </c>
      <c r="O86" s="10" t="str">
        <f>IF(K84="","",IF(M84&lt;&gt;"","",IF(IFERROR(VLOOKUP((N86&amp;K84),'Ma Base de Repas'!$E:$N,10,FALSE),"")=0,"",IFERROR(VLOOKUP((N86&amp;K84),'Ma Base de Repas'!$E:$N,10,FALSE),""))))</f>
        <v/>
      </c>
      <c r="P86" s="11">
        <v>8</v>
      </c>
      <c r="Q86" s="12" t="str">
        <f>IF(K84="","",IF(M84&lt;&gt;"","",IF(IFERROR(VLOOKUP((P86&amp;K84),'Ma Base de Repas'!$E:$N,10,FALSE),"")=0,"",IFERROR(VLOOKUP((P86&amp;K84),'Ma Base de Repas'!$E:$N,10,FALSE),""))))</f>
        <v/>
      </c>
      <c r="R86" s="119"/>
    </row>
    <row r="87" spans="1:18" x14ac:dyDescent="0.25">
      <c r="A87" s="96"/>
      <c r="B87" s="97"/>
      <c r="C87" s="79"/>
      <c r="D87" s="79"/>
      <c r="E87" s="79"/>
      <c r="F87" s="17">
        <v>4</v>
      </c>
      <c r="G87" s="10" t="str">
        <f>IF(C84="","",IF(E84&lt;&gt;"","",IF(IFERROR(VLOOKUP((F87&amp;C84),'Ma Base de Repas'!$E:$N,10,FALSE),"")=0,"",IFERROR(VLOOKUP((F87&amp;C84),'Ma Base de Repas'!$E:$N,10,FALSE),""))))</f>
        <v/>
      </c>
      <c r="H87" s="11">
        <v>9</v>
      </c>
      <c r="I87" s="12" t="str">
        <f>IF(C84="","",IF(E84&lt;&gt;"","",IF(IFERROR(VLOOKUP((H87&amp;C84),'Ma Base de Repas'!$E:$N,10,FALSE),"")=0,"",IFERROR(VLOOKUP((H87&amp;C84),'Ma Base de Repas'!$E:$N,10,FALSE),""))))</f>
        <v/>
      </c>
      <c r="J87" s="105"/>
      <c r="K87" s="100"/>
      <c r="L87" s="79"/>
      <c r="M87" s="79"/>
      <c r="N87" s="17">
        <v>4</v>
      </c>
      <c r="O87" s="10" t="str">
        <f>IF(K84="","",IF(M84&lt;&gt;"","",IF(IFERROR(VLOOKUP((N87&amp;K84),'Ma Base de Repas'!$E:$N,10,FALSE),"")=0,"",IFERROR(VLOOKUP((N87&amp;K84),'Ma Base de Repas'!$E:$N,10,FALSE),""))))</f>
        <v/>
      </c>
      <c r="P87" s="11">
        <v>9</v>
      </c>
      <c r="Q87" s="12" t="str">
        <f>IF(K84="","",IF(M84&lt;&gt;"","",IF(IFERROR(VLOOKUP((P87&amp;K84),'Ma Base de Repas'!$E:$N,10,FALSE),"")=0,"",IFERROR(VLOOKUP((P87&amp;K84),'Ma Base de Repas'!$E:$N,10,FALSE),""))))</f>
        <v/>
      </c>
      <c r="R87" s="119"/>
    </row>
    <row r="88" spans="1:18" x14ac:dyDescent="0.25">
      <c r="A88" s="96"/>
      <c r="B88" s="97"/>
      <c r="C88" s="79"/>
      <c r="D88" s="79"/>
      <c r="E88" s="79"/>
      <c r="F88" s="17">
        <v>5</v>
      </c>
      <c r="G88" s="18" t="str">
        <f>IF(C84="","",IF(E84&lt;&gt;"","",IF(IFERROR(VLOOKUP((F88&amp;C84),'Ma Base de Repas'!$E:$N,10,FALSE),"")=0,"",IFERROR(VLOOKUP((F88&amp;C84),'Ma Base de Repas'!$E:$N,10,FALSE),""))))</f>
        <v/>
      </c>
      <c r="H88" s="19">
        <v>10</v>
      </c>
      <c r="I88" s="20" t="str">
        <f>IF(C84="","",IF(E84&lt;&gt;"","",IF(IFERROR(VLOOKUP((H88&amp;C84),'Ma Base de Repas'!$E:$N,10,FALSE),"")=0,"",IFERROR(VLOOKUP((H88&amp;C84),'Ma Base de Repas'!$E:$N,10,FALSE),""))))</f>
        <v/>
      </c>
      <c r="J88" s="105"/>
      <c r="K88" s="100"/>
      <c r="L88" s="79"/>
      <c r="M88" s="79"/>
      <c r="N88" s="17">
        <v>5</v>
      </c>
      <c r="O88" s="18" t="str">
        <f>IF(K84="","",IF(M84&lt;&gt;"","",IF(IFERROR(VLOOKUP((N88&amp;K84),'Ma Base de Repas'!$E:$N,10,FALSE),"")=0,"",IFERROR(VLOOKUP((N88&amp;K84),'Ma Base de Repas'!$E:$N,10,FALSE),""))))</f>
        <v/>
      </c>
      <c r="P88" s="19">
        <v>10</v>
      </c>
      <c r="Q88" s="20" t="str">
        <f>IF(K84="","",IF(M84&lt;&gt;"","",IF(IFERROR(VLOOKUP((P88&amp;K84),'Ma Base de Repas'!$E:$N,10,FALSE),"")=0,"",IFERROR(VLOOKUP((P88&amp;K84),'Ma Base de Repas'!$E:$N,10,FALSE),""))))</f>
        <v/>
      </c>
      <c r="R88" s="119"/>
    </row>
    <row r="89" spans="1:18" x14ac:dyDescent="0.25">
      <c r="A89" s="96" t="s">
        <v>9</v>
      </c>
      <c r="B89" s="97">
        <v>43847</v>
      </c>
      <c r="C89" s="79"/>
      <c r="D89" s="79"/>
      <c r="E89" s="79"/>
      <c r="F89" s="17">
        <v>1</v>
      </c>
      <c r="G89" s="27" t="str">
        <f>IF(C89="","",IF(E89&lt;&gt;"","",IF(IFERROR(VLOOKUP((F89&amp;C89),'Ma Base de Repas'!$E:$N,10,FALSE),"")=0,"",IFERROR(VLOOKUP((F89&amp;C89),'Ma Base de Repas'!$E:$N,10,FALSE),""))))</f>
        <v/>
      </c>
      <c r="H89" s="28">
        <v>6</v>
      </c>
      <c r="I89" s="29" t="str">
        <f>IF(C89="","",IF(E89&lt;&gt;"","",IF(C89="","",IF(IFERROR(VLOOKUP((H89&amp;C89),'Ma Base de Repas'!$E:$N,10,FALSE),"")=0,"",IFERROR(VLOOKUP((H89&amp;C89),'Ma Base de Repas'!$E:$N,10,FALSE),"")))))</f>
        <v/>
      </c>
      <c r="J89" s="105" t="str">
        <f>IF(IFERROR((VLOOKUP(C89,'Ma Base de Repas'!$C:$M,11,0)),"")=0,"",IFERROR((VLOOKUP(C89,'Ma Base de Repas'!$C:$M,11,0)),""))</f>
        <v/>
      </c>
      <c r="K89" s="100"/>
      <c r="L89" s="79"/>
      <c r="M89" s="79"/>
      <c r="N89" s="17">
        <v>1</v>
      </c>
      <c r="O89" s="10" t="str">
        <f>IF(K89="","",IF(M89&lt;&gt;"","",IF(IFERROR(VLOOKUP((N89&amp;K89),'Ma Base de Repas'!$E:$N,10,FALSE),"")=0,"",IFERROR(VLOOKUP((N89&amp;K89),'Ma Base de Repas'!$E:$N,10,FALSE),""))))</f>
        <v/>
      </c>
      <c r="P89" s="11">
        <v>6</v>
      </c>
      <c r="Q89" s="12" t="str">
        <f>IF(K89="","",IF(M89&lt;&gt;"","",IF(K89="","",IF(IFERROR(VLOOKUP((P89&amp;K89),'Ma Base de Repas'!$E:$N,10,FALSE),"")=0,"",IFERROR(VLOOKUP((P89&amp;K89),'Ma Base de Repas'!$E:$N,10,FALSE),"")))))</f>
        <v/>
      </c>
      <c r="R89" s="119" t="str">
        <f>IF(IFERROR((VLOOKUP(K89,'Ma Base de Repas'!$C:$M,11,0)),"")=0,"",IFERROR((VLOOKUP(K89,'Ma Base de Repas'!$C:$M,11,0)),""))</f>
        <v/>
      </c>
    </row>
    <row r="90" spans="1:18" x14ac:dyDescent="0.25">
      <c r="A90" s="96"/>
      <c r="B90" s="97"/>
      <c r="C90" s="79"/>
      <c r="D90" s="79"/>
      <c r="E90" s="79"/>
      <c r="F90" s="17">
        <v>2</v>
      </c>
      <c r="G90" s="10" t="str">
        <f>IF(C89="","",IF(E89&lt;&gt;"","",IF(IFERROR(VLOOKUP((F90&amp;C89),'Ma Base de Repas'!$E:$N,10,FALSE),"")=0,"",IFERROR(VLOOKUP((F90&amp;C89),'Ma Base de Repas'!$E:$N,10,FALSE),""))))</f>
        <v/>
      </c>
      <c r="H90" s="11">
        <v>7</v>
      </c>
      <c r="I90" s="12" t="str">
        <f>IF(C89="","",IF(E89&lt;&gt;"","",IF(IFERROR(VLOOKUP((H90&amp;C89),'Ma Base de Repas'!$E:$N,10,FALSE),"")=0,"",IFERROR(VLOOKUP((H90&amp;C89),'Ma Base de Repas'!$E:$N,10,FALSE),""))))</f>
        <v/>
      </c>
      <c r="J90" s="105"/>
      <c r="K90" s="100"/>
      <c r="L90" s="79"/>
      <c r="M90" s="79"/>
      <c r="N90" s="17">
        <v>2</v>
      </c>
      <c r="O90" s="10" t="str">
        <f>IF(K89="","",IF(M89&lt;&gt;"","",IF(IFERROR(VLOOKUP((N90&amp;K89),'Ma Base de Repas'!$E:$N,10,FALSE),"")=0,"",IFERROR(VLOOKUP((N90&amp;K89),'Ma Base de Repas'!$E:$N,10,FALSE),""))))</f>
        <v/>
      </c>
      <c r="P90" s="11">
        <v>7</v>
      </c>
      <c r="Q90" s="12" t="str">
        <f>IF(K89="","",IF(M89&lt;&gt;"","",IF(IFERROR(VLOOKUP((P90&amp;K89),'Ma Base de Repas'!$E:$N,10,FALSE),"")=0,"",IFERROR(VLOOKUP((P90&amp;K89),'Ma Base de Repas'!$E:$N,10,FALSE),""))))</f>
        <v/>
      </c>
      <c r="R90" s="119"/>
    </row>
    <row r="91" spans="1:18" x14ac:dyDescent="0.25">
      <c r="A91" s="96"/>
      <c r="B91" s="97"/>
      <c r="C91" s="79"/>
      <c r="D91" s="79"/>
      <c r="E91" s="79"/>
      <c r="F91" s="17">
        <v>3</v>
      </c>
      <c r="G91" s="10" t="str">
        <f>IF(C89="","",IF(E89&lt;&gt;"","",IF(IFERROR(VLOOKUP((F91&amp;C89),'Ma Base de Repas'!$E:$N,10,FALSE),"")=0,"",IFERROR(VLOOKUP((F91&amp;C89),'Ma Base de Repas'!$E:$N,10,FALSE),""))))</f>
        <v/>
      </c>
      <c r="H91" s="11">
        <v>8</v>
      </c>
      <c r="I91" s="12" t="str">
        <f>IF(C89="","",IF(E89&lt;&gt;"","",IF(IFERROR(VLOOKUP((H91&amp;C89),'Ma Base de Repas'!$E:$N,10,FALSE),"")=0,"",IFERROR(VLOOKUP((H91&amp;C89),'Ma Base de Repas'!$E:$N,10,FALSE),""))))</f>
        <v/>
      </c>
      <c r="J91" s="105"/>
      <c r="K91" s="100"/>
      <c r="L91" s="79"/>
      <c r="M91" s="79"/>
      <c r="N91" s="17">
        <v>3</v>
      </c>
      <c r="O91" s="10" t="str">
        <f>IF(K89="","",IF(M89&lt;&gt;"","",IF(IFERROR(VLOOKUP((N91&amp;K89),'Ma Base de Repas'!$E:$N,10,FALSE),"")=0,"",IFERROR(VLOOKUP((N91&amp;K89),'Ma Base de Repas'!$E:$N,10,FALSE),""))))</f>
        <v/>
      </c>
      <c r="P91" s="11">
        <v>8</v>
      </c>
      <c r="Q91" s="12" t="str">
        <f>IF(K89="","",IF(M89&lt;&gt;"","",IF(IFERROR(VLOOKUP((P91&amp;K89),'Ma Base de Repas'!$E:$N,10,FALSE),"")=0,"",IFERROR(VLOOKUP((P91&amp;K89),'Ma Base de Repas'!$E:$N,10,FALSE),""))))</f>
        <v/>
      </c>
      <c r="R91" s="119"/>
    </row>
    <row r="92" spans="1:18" x14ac:dyDescent="0.25">
      <c r="A92" s="96"/>
      <c r="B92" s="97"/>
      <c r="C92" s="79"/>
      <c r="D92" s="79"/>
      <c r="E92" s="79"/>
      <c r="F92" s="17">
        <v>4</v>
      </c>
      <c r="G92" s="10" t="str">
        <f>IF(C89="","",IF(E89&lt;&gt;"","",IF(IFERROR(VLOOKUP((F92&amp;C89),'Ma Base de Repas'!$E:$N,10,FALSE),"")=0,"",IFERROR(VLOOKUP((F92&amp;C89),'Ma Base de Repas'!$E:$N,10,FALSE),""))))</f>
        <v/>
      </c>
      <c r="H92" s="11">
        <v>9</v>
      </c>
      <c r="I92" s="12" t="str">
        <f>IF(C89="","",IF(E89&lt;&gt;"","",IF(IFERROR(VLOOKUP((H92&amp;C89),'Ma Base de Repas'!$E:$N,10,FALSE),"")=0,"",IFERROR(VLOOKUP((H92&amp;C89),'Ma Base de Repas'!$E:$N,10,FALSE),""))))</f>
        <v/>
      </c>
      <c r="J92" s="105"/>
      <c r="K92" s="100"/>
      <c r="L92" s="79"/>
      <c r="M92" s="79"/>
      <c r="N92" s="17">
        <v>4</v>
      </c>
      <c r="O92" s="10" t="str">
        <f>IF(K89="","",IF(M89&lt;&gt;"","",IF(IFERROR(VLOOKUP((N92&amp;K89),'Ma Base de Repas'!$E:$N,10,FALSE),"")=0,"",IFERROR(VLOOKUP((N92&amp;K89),'Ma Base de Repas'!$E:$N,10,FALSE),""))))</f>
        <v/>
      </c>
      <c r="P92" s="11">
        <v>9</v>
      </c>
      <c r="Q92" s="12" t="str">
        <f>IF(K89="","",IF(M89&lt;&gt;"","",IF(IFERROR(VLOOKUP((P92&amp;K89),'Ma Base de Repas'!$E:$N,10,FALSE),"")=0,"",IFERROR(VLOOKUP((P92&amp;K89),'Ma Base de Repas'!$E:$N,10,FALSE),""))))</f>
        <v/>
      </c>
      <c r="R92" s="119"/>
    </row>
    <row r="93" spans="1:18" x14ac:dyDescent="0.25">
      <c r="A93" s="96"/>
      <c r="B93" s="97"/>
      <c r="C93" s="79"/>
      <c r="D93" s="79"/>
      <c r="E93" s="79"/>
      <c r="F93" s="17">
        <v>5</v>
      </c>
      <c r="G93" s="18" t="str">
        <f>IF(C89="","",IF(E89&lt;&gt;"","",IF(IFERROR(VLOOKUP((F93&amp;C89),'Ma Base de Repas'!$E:$N,10,FALSE),"")=0,"",IFERROR(VLOOKUP((F93&amp;C89),'Ma Base de Repas'!$E:$N,10,FALSE),""))))</f>
        <v/>
      </c>
      <c r="H93" s="19">
        <v>10</v>
      </c>
      <c r="I93" s="20" t="str">
        <f>IF(C89="","",IF(E89&lt;&gt;"","",IF(IFERROR(VLOOKUP((H93&amp;C89),'Ma Base de Repas'!$E:$N,10,FALSE),"")=0,"",IFERROR(VLOOKUP((H93&amp;C89),'Ma Base de Repas'!$E:$N,10,FALSE),""))))</f>
        <v/>
      </c>
      <c r="J93" s="105"/>
      <c r="K93" s="100"/>
      <c r="L93" s="79"/>
      <c r="M93" s="79"/>
      <c r="N93" s="17">
        <v>5</v>
      </c>
      <c r="O93" s="18" t="str">
        <f>IF(K89="","",IF(M89&lt;&gt;"","",IF(IFERROR(VLOOKUP((N93&amp;K89),'Ma Base de Repas'!$E:$N,10,FALSE),"")=0,"",IFERROR(VLOOKUP((N93&amp;K89),'Ma Base de Repas'!$E:$N,10,FALSE),""))))</f>
        <v/>
      </c>
      <c r="P93" s="19">
        <v>10</v>
      </c>
      <c r="Q93" s="20" t="str">
        <f>IF(K89="","",IF(M89&lt;&gt;"","",IF(IFERROR(VLOOKUP((P93&amp;K89),'Ma Base de Repas'!$E:$N,10,FALSE),"")=0,"",IFERROR(VLOOKUP((P93&amp;K89),'Ma Base de Repas'!$E:$N,10,FALSE),""))))</f>
        <v/>
      </c>
      <c r="R93" s="119"/>
    </row>
    <row r="94" spans="1:18" x14ac:dyDescent="0.25">
      <c r="A94" s="98" t="s">
        <v>10</v>
      </c>
      <c r="B94" s="126">
        <v>43848</v>
      </c>
      <c r="C94" s="78"/>
      <c r="D94" s="78"/>
      <c r="E94" s="78"/>
      <c r="F94" s="17">
        <v>1</v>
      </c>
      <c r="G94" s="21" t="str">
        <f>IF(C94="","",IF(E94&lt;&gt;"","",IF(IFERROR(VLOOKUP((F94&amp;C94),'Ma Base de Repas'!$E:$N,10,FALSE),"")=0,"",IFERROR(VLOOKUP((F94&amp;C94),'Ma Base de Repas'!$E:$N,10,FALSE),""))))</f>
        <v/>
      </c>
      <c r="H94" s="28">
        <v>6</v>
      </c>
      <c r="I94" s="23" t="str">
        <f>IF(C94="","",IF(E94&lt;&gt;"","",IF(C94="","",IF(IFERROR(VLOOKUP((H94&amp;C94),'Ma Base de Repas'!$E:$N,10,FALSE),"")=0,"",IFERROR(VLOOKUP((H94&amp;C94),'Ma Base de Repas'!$E:$N,10,FALSE),"")))))</f>
        <v/>
      </c>
      <c r="J94" s="122" t="str">
        <f>IF(IFERROR((VLOOKUP(C94,'Ma Base de Repas'!$C:$M,11,0)),"")=0,"",IFERROR((VLOOKUP(C94,'Ma Base de Repas'!$C:$M,11,0)),""))</f>
        <v/>
      </c>
      <c r="K94" s="118"/>
      <c r="L94" s="78"/>
      <c r="M94" s="78"/>
      <c r="N94" s="17">
        <v>1</v>
      </c>
      <c r="O94" s="13" t="str">
        <f>IF(K94="","",IF(M94&lt;&gt;"","",IF(IFERROR(VLOOKUP((N94&amp;K94),'Ma Base de Repas'!$E:$N,10,FALSE),"")=0,"",IFERROR(VLOOKUP((N94&amp;K94),'Ma Base de Repas'!$E:$N,10,FALSE),""))))</f>
        <v/>
      </c>
      <c r="P94" s="11">
        <v>6</v>
      </c>
      <c r="Q94" s="15" t="str">
        <f>IF(K94="","",IF(M94&lt;&gt;"","",IF(K94="","",IF(IFERROR(VLOOKUP((P94&amp;K94),'Ma Base de Repas'!$E:$N,10,FALSE),"")=0,"",IFERROR(VLOOKUP((P94&amp;K94),'Ma Base de Repas'!$E:$N,10,FALSE),"")))))</f>
        <v/>
      </c>
      <c r="R94" s="120" t="str">
        <f>IF(IFERROR((VLOOKUP(K94,'Ma Base de Repas'!$C:$M,11,0)),"")=0,"",IFERROR((VLOOKUP(K94,'Ma Base de Repas'!$C:$M,11,0)),""))</f>
        <v/>
      </c>
    </row>
    <row r="95" spans="1:18" x14ac:dyDescent="0.25">
      <c r="A95" s="96"/>
      <c r="B95" s="124"/>
      <c r="C95" s="79"/>
      <c r="D95" s="79"/>
      <c r="E95" s="79"/>
      <c r="F95" s="17">
        <v>2</v>
      </c>
      <c r="G95" s="13" t="str">
        <f>IF(C94="","",IF(E94&lt;&gt;"","",IF(IFERROR(VLOOKUP((F95&amp;C94),'Ma Base de Repas'!$E:$N,10,FALSE),"")=0,"",IFERROR(VLOOKUP((F95&amp;C94),'Ma Base de Repas'!$E:$N,10,FALSE),""))))</f>
        <v/>
      </c>
      <c r="H95" s="14">
        <v>7</v>
      </c>
      <c r="I95" s="15" t="str">
        <f>IF(C94="","",IF(E94&lt;&gt;"","",IF(IFERROR(VLOOKUP((H95&amp;C94),'Ma Base de Repas'!$E:$N,10,FALSE),"")=0,"",IFERROR(VLOOKUP((H95&amp;C94),'Ma Base de Repas'!$E:$N,10,FALSE),""))))</f>
        <v/>
      </c>
      <c r="J95" s="105"/>
      <c r="K95" s="100"/>
      <c r="L95" s="79"/>
      <c r="M95" s="79"/>
      <c r="N95" s="17">
        <v>2</v>
      </c>
      <c r="O95" s="13" t="str">
        <f>IF(K94="","",IF(M94&lt;&gt;"","",IF(IFERROR(VLOOKUP((N95&amp;K94),'Ma Base de Repas'!$E:$N,10,FALSE),"")=0,"",IFERROR(VLOOKUP((N95&amp;K94),'Ma Base de Repas'!$E:$N,10,FALSE),""))))</f>
        <v/>
      </c>
      <c r="P95" s="14">
        <v>7</v>
      </c>
      <c r="Q95" s="15" t="str">
        <f>IF(K94="","",IF(M94&lt;&gt;"","",IF(IFERROR(VLOOKUP((P95&amp;K94),'Ma Base de Repas'!$E:$N,10,FALSE),"")=0,"",IFERROR(VLOOKUP((P95&amp;K94),'Ma Base de Repas'!$E:$N,10,FALSE),""))))</f>
        <v/>
      </c>
      <c r="R95" s="119"/>
    </row>
    <row r="96" spans="1:18" x14ac:dyDescent="0.25">
      <c r="A96" s="96"/>
      <c r="B96" s="124"/>
      <c r="C96" s="79"/>
      <c r="D96" s="79"/>
      <c r="E96" s="79"/>
      <c r="F96" s="17">
        <v>3</v>
      </c>
      <c r="G96" s="13" t="str">
        <f>IF(C94="","",IF(E94&lt;&gt;"","",IF(IFERROR(VLOOKUP((F96&amp;C94),'Ma Base de Repas'!$E:$N,10,FALSE),"")=0,"",IFERROR(VLOOKUP((F96&amp;C94),'Ma Base de Repas'!$E:$N,10,FALSE),""))))</f>
        <v/>
      </c>
      <c r="H96" s="14">
        <v>8</v>
      </c>
      <c r="I96" s="15" t="str">
        <f>IF(C94="","",IF(E94&lt;&gt;"","",IF(IFERROR(VLOOKUP((H96&amp;C94),'Ma Base de Repas'!$E:$N,10,FALSE),"")=0,"",IFERROR(VLOOKUP((H96&amp;C94),'Ma Base de Repas'!$E:$N,10,FALSE),""))))</f>
        <v/>
      </c>
      <c r="J96" s="105"/>
      <c r="K96" s="100"/>
      <c r="L96" s="79"/>
      <c r="M96" s="79"/>
      <c r="N96" s="17">
        <v>3</v>
      </c>
      <c r="O96" s="13" t="str">
        <f>IF(K94="","",IF(M94&lt;&gt;"","",IF(IFERROR(VLOOKUP((N96&amp;K94),'Ma Base de Repas'!$E:$N,10,FALSE),"")=0,"",IFERROR(VLOOKUP((N96&amp;K94),'Ma Base de Repas'!$E:$N,10,FALSE),""))))</f>
        <v/>
      </c>
      <c r="P96" s="14">
        <v>8</v>
      </c>
      <c r="Q96" s="15" t="str">
        <f>IF(K94="","",IF(M94&lt;&gt;"","",IF(IFERROR(VLOOKUP((P96&amp;K94),'Ma Base de Repas'!$E:$N,10,FALSE),"")=0,"",IFERROR(VLOOKUP((P96&amp;K94),'Ma Base de Repas'!$E:$N,10,FALSE),""))))</f>
        <v/>
      </c>
      <c r="R96" s="119"/>
    </row>
    <row r="97" spans="1:18" x14ac:dyDescent="0.25">
      <c r="A97" s="96"/>
      <c r="B97" s="124"/>
      <c r="C97" s="79"/>
      <c r="D97" s="79"/>
      <c r="E97" s="79"/>
      <c r="F97" s="17">
        <v>4</v>
      </c>
      <c r="G97" s="13" t="str">
        <f>IF(C94="","",IF(E94&lt;&gt;"","",IF(IFERROR(VLOOKUP((F97&amp;C94),'Ma Base de Repas'!$E:$N,10,FALSE),"")=0,"",IFERROR(VLOOKUP((F97&amp;C94),'Ma Base de Repas'!$E:$N,10,FALSE),""))))</f>
        <v/>
      </c>
      <c r="H97" s="14">
        <v>9</v>
      </c>
      <c r="I97" s="15" t="str">
        <f>IF(C94="","",IF(E94&lt;&gt;"","",IF(IFERROR(VLOOKUP((H97&amp;C94),'Ma Base de Repas'!$E:$N,10,FALSE),"")=0,"",IFERROR(VLOOKUP((H97&amp;C94),'Ma Base de Repas'!$E:$N,10,FALSE),""))))</f>
        <v/>
      </c>
      <c r="J97" s="105"/>
      <c r="K97" s="100"/>
      <c r="L97" s="79"/>
      <c r="M97" s="79"/>
      <c r="N97" s="17">
        <v>4</v>
      </c>
      <c r="O97" s="13" t="str">
        <f>IF(K94="","",IF(M94&lt;&gt;"","",IF(IFERROR(VLOOKUP((N97&amp;K94),'Ma Base de Repas'!$E:$N,10,FALSE),"")=0,"",IFERROR(VLOOKUP((N97&amp;K94),'Ma Base de Repas'!$E:$N,10,FALSE),""))))</f>
        <v/>
      </c>
      <c r="P97" s="14">
        <v>9</v>
      </c>
      <c r="Q97" s="15" t="str">
        <f>IF(K94="","",IF(M94&lt;&gt;"","",IF(IFERROR(VLOOKUP((P97&amp;K94),'Ma Base de Repas'!$E:$N,10,FALSE),"")=0,"",IFERROR(VLOOKUP((P97&amp;K94),'Ma Base de Repas'!$E:$N,10,FALSE),""))))</f>
        <v/>
      </c>
      <c r="R97" s="119"/>
    </row>
    <row r="98" spans="1:18" x14ac:dyDescent="0.25">
      <c r="A98" s="96"/>
      <c r="B98" s="125"/>
      <c r="C98" s="79"/>
      <c r="D98" s="79"/>
      <c r="E98" s="79"/>
      <c r="F98" s="17">
        <v>5</v>
      </c>
      <c r="G98" s="24" t="str">
        <f>IF(C94="","",IF(E94&lt;&gt;"","",IF(IFERROR(VLOOKUP((F98&amp;C94),'Ma Base de Repas'!$E:$N,10,FALSE),"")=0,"",IFERROR(VLOOKUP((F98&amp;C94),'Ma Base de Repas'!$E:$N,10,FALSE),""))))</f>
        <v/>
      </c>
      <c r="H98" s="25">
        <v>10</v>
      </c>
      <c r="I98" s="26" t="str">
        <f>IF(C94="","",IF(E94&lt;&gt;"","",IF(IFERROR(VLOOKUP((H98&amp;C94),'Ma Base de Repas'!$E:$N,10,FALSE),"")=0,"",IFERROR(VLOOKUP((H98&amp;C94),'Ma Base de Repas'!$E:$N,10,FALSE),""))))</f>
        <v/>
      </c>
      <c r="J98" s="105"/>
      <c r="K98" s="100"/>
      <c r="L98" s="79"/>
      <c r="M98" s="79"/>
      <c r="N98" s="17">
        <v>5</v>
      </c>
      <c r="O98" s="24" t="str">
        <f>IF(K94="","",IF(M94&lt;&gt;"","",IF(IFERROR(VLOOKUP((N98&amp;K94),'Ma Base de Repas'!$E:$N,10,FALSE),"")=0,"",IFERROR(VLOOKUP((N98&amp;K94),'Ma Base de Repas'!$E:$N,10,FALSE),""))))</f>
        <v/>
      </c>
      <c r="P98" s="25">
        <v>10</v>
      </c>
      <c r="Q98" s="26" t="str">
        <f>IF(K94="","",IF(M94&lt;&gt;"","",IF(IFERROR(VLOOKUP((P98&amp;K94),'Ma Base de Repas'!$E:$N,10,FALSE),"")=0,"",IFERROR(VLOOKUP((P98&amp;K94),'Ma Base de Repas'!$E:$N,10,FALSE),""))))</f>
        <v/>
      </c>
      <c r="R98" s="119"/>
    </row>
    <row r="99" spans="1:18" x14ac:dyDescent="0.25">
      <c r="A99" s="98" t="s">
        <v>11</v>
      </c>
      <c r="B99" s="99">
        <v>43849</v>
      </c>
      <c r="C99" s="78"/>
      <c r="D99" s="78"/>
      <c r="E99" s="78"/>
      <c r="F99" s="17">
        <v>1</v>
      </c>
      <c r="G99" s="21" t="str">
        <f>IF(C99="","",IF(E99&lt;&gt;"","",IF(IFERROR(VLOOKUP((F99&amp;C99),'Ma Base de Repas'!$E:$N,10,FALSE),"")=0,"",IFERROR(VLOOKUP((F99&amp;C99),'Ma Base de Repas'!$E:$N,10,FALSE),""))))</f>
        <v/>
      </c>
      <c r="H99" s="22">
        <v>6</v>
      </c>
      <c r="I99" s="23" t="str">
        <f>IF(C99="","",IF(E99&lt;&gt;"","",IF(C99="","",IF(IFERROR(VLOOKUP((H99&amp;C99),'Ma Base de Repas'!$E:$N,10,FALSE),"")=0,"",IFERROR(VLOOKUP((H99&amp;C99),'Ma Base de Repas'!$E:$N,10,FALSE),"")))))</f>
        <v/>
      </c>
      <c r="J99" s="122" t="str">
        <f>IF(IFERROR((VLOOKUP(C99,'Ma Base de Repas'!$C:$M,11,0)),"")=0,"",IFERROR((VLOOKUP(C99,'Ma Base de Repas'!$C:$M,11,0)),""))</f>
        <v/>
      </c>
      <c r="K99" s="118"/>
      <c r="L99" s="78"/>
      <c r="M99" s="78"/>
      <c r="N99" s="17">
        <v>1</v>
      </c>
      <c r="O99" s="13" t="str">
        <f>IF(K99="","",IF(M99&lt;&gt;"","",IF(IFERROR(VLOOKUP((N99&amp;K99),'Ma Base de Repas'!$E:$N,10,FALSE),"")=0,"",IFERROR(VLOOKUP((N99&amp;K99),'Ma Base de Repas'!$E:$N,10,FALSE),""))))</f>
        <v/>
      </c>
      <c r="P99" s="14">
        <v>6</v>
      </c>
      <c r="Q99" s="15" t="str">
        <f>IF(K99="","",IF(M99&lt;&gt;"","",IF(K99="","",IF(IFERROR(VLOOKUP((P99&amp;K99),'Ma Base de Repas'!$E:$N,10,FALSE),"")=0,"",IFERROR(VLOOKUP((P99&amp;K99),'Ma Base de Repas'!$E:$N,10,FALSE),"")))))</f>
        <v/>
      </c>
      <c r="R99" s="120" t="str">
        <f>IF(IFERROR((VLOOKUP(K99,'Ma Base de Repas'!$C:$M,11,0)),"")=0,"",IFERROR((VLOOKUP(K99,'Ma Base de Repas'!$C:$M,11,0)),""))</f>
        <v/>
      </c>
    </row>
    <row r="100" spans="1:18" x14ac:dyDescent="0.25">
      <c r="A100" s="96"/>
      <c r="B100" s="97"/>
      <c r="C100" s="79"/>
      <c r="D100" s="79"/>
      <c r="E100" s="79"/>
      <c r="F100" s="17">
        <v>2</v>
      </c>
      <c r="G100" s="13" t="str">
        <f>IF(C99="","",IF(E99&lt;&gt;"","",IF(IFERROR(VLOOKUP((F100&amp;C99),'Ma Base de Repas'!$E:$N,10,FALSE),"")=0,"",IFERROR(VLOOKUP((F100&amp;C99),'Ma Base de Repas'!$E:$N,10,FALSE),""))))</f>
        <v/>
      </c>
      <c r="H100" s="14">
        <v>7</v>
      </c>
      <c r="I100" s="15" t="str">
        <f>IF(C99="","",IF(E99&lt;&gt;"","",IF(IFERROR(VLOOKUP((H100&amp;C99),'Ma Base de Repas'!$E:$N,10,FALSE),"")=0,"",IFERROR(VLOOKUP((H100&amp;C99),'Ma Base de Repas'!$E:$N,10,FALSE),""))))</f>
        <v/>
      </c>
      <c r="J100" s="105"/>
      <c r="K100" s="100"/>
      <c r="L100" s="79"/>
      <c r="M100" s="79"/>
      <c r="N100" s="17">
        <v>2</v>
      </c>
      <c r="O100" s="13" t="str">
        <f>IF(K99="","",IF(M99&lt;&gt;"","",IF(IFERROR(VLOOKUP((N100&amp;K99),'Ma Base de Repas'!$E:$N,10,FALSE),"")=0,"",IFERROR(VLOOKUP((N100&amp;K99),'Ma Base de Repas'!$E:$N,10,FALSE),""))))</f>
        <v/>
      </c>
      <c r="P100" s="14">
        <v>7</v>
      </c>
      <c r="Q100" s="15" t="str">
        <f>IF(K99="","",IF(M99&lt;&gt;"","",IF(IFERROR(VLOOKUP((P100&amp;K99),'Ma Base de Repas'!$E:$N,10,FALSE),"")=0,"",IFERROR(VLOOKUP((P100&amp;K99),'Ma Base de Repas'!$E:$N,10,FALSE),""))))</f>
        <v/>
      </c>
      <c r="R100" s="119"/>
    </row>
    <row r="101" spans="1:18" x14ac:dyDescent="0.25">
      <c r="A101" s="96"/>
      <c r="B101" s="97"/>
      <c r="C101" s="79"/>
      <c r="D101" s="79"/>
      <c r="E101" s="79"/>
      <c r="F101" s="17">
        <v>3</v>
      </c>
      <c r="G101" s="13" t="str">
        <f>IF(C99="","",IF(E99&lt;&gt;"","",IF(IFERROR(VLOOKUP((F101&amp;C99),'Ma Base de Repas'!$E:$N,10,FALSE),"")=0,"",IFERROR(VLOOKUP((F101&amp;C99),'Ma Base de Repas'!$E:$N,10,FALSE),""))))</f>
        <v/>
      </c>
      <c r="H101" s="14">
        <v>8</v>
      </c>
      <c r="I101" s="15" t="str">
        <f>IF(C99="","",IF(E99&lt;&gt;"","",IF(IFERROR(VLOOKUP((H101&amp;C99),'Ma Base de Repas'!$E:$N,10,FALSE),"")=0,"",IFERROR(VLOOKUP((H101&amp;C99),'Ma Base de Repas'!$E:$N,10,FALSE),""))))</f>
        <v/>
      </c>
      <c r="J101" s="105"/>
      <c r="K101" s="100"/>
      <c r="L101" s="79"/>
      <c r="M101" s="79"/>
      <c r="N101" s="17">
        <v>3</v>
      </c>
      <c r="O101" s="13" t="str">
        <f>IF(K99="","",IF(M99&lt;&gt;"","",IF(IFERROR(VLOOKUP((N101&amp;K99),'Ma Base de Repas'!$E:$N,10,FALSE),"")=0,"",IFERROR(VLOOKUP((N101&amp;K99),'Ma Base de Repas'!$E:$N,10,FALSE),""))))</f>
        <v/>
      </c>
      <c r="P101" s="14">
        <v>8</v>
      </c>
      <c r="Q101" s="15" t="str">
        <f>IF(K99="","",IF(M99&lt;&gt;"","",IF(IFERROR(VLOOKUP((P101&amp;K99),'Ma Base de Repas'!$E:$N,10,FALSE),"")=0,"",IFERROR(VLOOKUP((P101&amp;K99),'Ma Base de Repas'!$E:$N,10,FALSE),""))))</f>
        <v/>
      </c>
      <c r="R101" s="119"/>
    </row>
    <row r="102" spans="1:18" x14ac:dyDescent="0.25">
      <c r="A102" s="96"/>
      <c r="B102" s="97"/>
      <c r="C102" s="79"/>
      <c r="D102" s="79"/>
      <c r="E102" s="79"/>
      <c r="F102" s="17">
        <v>4</v>
      </c>
      <c r="G102" s="13" t="str">
        <f>IF(C99="","",IF(E99&lt;&gt;"","",IF(IFERROR(VLOOKUP((F102&amp;C99),'Ma Base de Repas'!$E:$N,10,FALSE),"")=0,"",IFERROR(VLOOKUP((F102&amp;C99),'Ma Base de Repas'!$E:$N,10,FALSE),""))))</f>
        <v/>
      </c>
      <c r="H102" s="14">
        <v>9</v>
      </c>
      <c r="I102" s="15" t="str">
        <f>IF(C99="","",IF(E99&lt;&gt;"","",IF(IFERROR(VLOOKUP((H102&amp;C99),'Ma Base de Repas'!$E:$N,10,FALSE),"")=0,"",IFERROR(VLOOKUP((H102&amp;C99),'Ma Base de Repas'!$E:$N,10,FALSE),""))))</f>
        <v/>
      </c>
      <c r="J102" s="105"/>
      <c r="K102" s="100"/>
      <c r="L102" s="79"/>
      <c r="M102" s="79"/>
      <c r="N102" s="17">
        <v>4</v>
      </c>
      <c r="O102" s="13" t="str">
        <f>IF(K99="","",IF(M99&lt;&gt;"","",IF(IFERROR(VLOOKUP((N102&amp;K99),'Ma Base de Repas'!$E:$N,10,FALSE),"")=0,"",IFERROR(VLOOKUP((N102&amp;K99),'Ma Base de Repas'!$E:$N,10,FALSE),""))))</f>
        <v/>
      </c>
      <c r="P102" s="14">
        <v>9</v>
      </c>
      <c r="Q102" s="15" t="str">
        <f>IF(K99="","",IF(M99&lt;&gt;"","",IF(IFERROR(VLOOKUP((P102&amp;K99),'Ma Base de Repas'!$E:$N,10,FALSE),"")=0,"",IFERROR(VLOOKUP((P102&amp;K99),'Ma Base de Repas'!$E:$N,10,FALSE),""))))</f>
        <v/>
      </c>
      <c r="R102" s="119"/>
    </row>
    <row r="103" spans="1:18" x14ac:dyDescent="0.25">
      <c r="A103" s="96"/>
      <c r="B103" s="97"/>
      <c r="C103" s="79"/>
      <c r="D103" s="79"/>
      <c r="E103" s="79"/>
      <c r="F103" s="17">
        <v>5</v>
      </c>
      <c r="G103" s="24" t="str">
        <f>IF(C99="","",IF(E99&lt;&gt;"","",IF(IFERROR(VLOOKUP((F103&amp;C99),'Ma Base de Repas'!$E:$N,10,FALSE),"")=0,"",IFERROR(VLOOKUP((F103&amp;C99),'Ma Base de Repas'!$E:$N,10,FALSE),""))))</f>
        <v/>
      </c>
      <c r="H103" s="25">
        <v>10</v>
      </c>
      <c r="I103" s="26" t="str">
        <f>IF(C99="","",IF(E99&lt;&gt;"","",IF(IFERROR(VLOOKUP((H103&amp;C99),'Ma Base de Repas'!$E:$N,10,FALSE),"")=0,"",IFERROR(VLOOKUP((H103&amp;C99),'Ma Base de Repas'!$E:$N,10,FALSE),""))))</f>
        <v/>
      </c>
      <c r="J103" s="105"/>
      <c r="K103" s="100"/>
      <c r="L103" s="79"/>
      <c r="M103" s="79"/>
      <c r="N103" s="17">
        <v>5</v>
      </c>
      <c r="O103" s="24" t="str">
        <f>IF(K99="","",IF(M99&lt;&gt;"","",IF(IFERROR(VLOOKUP((N103&amp;K99),'Ma Base de Repas'!$E:$N,10,FALSE),"")=0,"",IFERROR(VLOOKUP((N103&amp;K99),'Ma Base de Repas'!$E:$N,10,FALSE),""))))</f>
        <v/>
      </c>
      <c r="P103" s="25">
        <v>10</v>
      </c>
      <c r="Q103" s="26" t="str">
        <f>IF(K99="","",IF(M99&lt;&gt;"","",IF(IFERROR(VLOOKUP((P103&amp;K99),'Ma Base de Repas'!$E:$N,10,FALSE),"")=0,"",IFERROR(VLOOKUP((P103&amp;K99),'Ma Base de Repas'!$E:$N,10,FALSE),""))))</f>
        <v/>
      </c>
      <c r="R103" s="119"/>
    </row>
    <row r="104" spans="1:18" x14ac:dyDescent="0.25">
      <c r="A104" s="96" t="s">
        <v>5</v>
      </c>
      <c r="B104" s="123">
        <v>43850</v>
      </c>
      <c r="C104" s="79"/>
      <c r="D104" s="79"/>
      <c r="E104" s="79"/>
      <c r="F104" s="17">
        <v>1</v>
      </c>
      <c r="G104" s="27" t="str">
        <f>IF(C104="","",IF(E104&lt;&gt;"","",IF(IFERROR(VLOOKUP((F104&amp;C104),'Ma Base de Repas'!$E:$N,10,FALSE),"")=0,"",IFERROR(VLOOKUP((F104&amp;C104),'Ma Base de Repas'!$E:$N,10,FALSE),""))))</f>
        <v/>
      </c>
      <c r="H104" s="28">
        <v>6</v>
      </c>
      <c r="I104" s="29" t="str">
        <f>IF(C104="","",IF(E104&lt;&gt;"","",IF(C104="","",IF(IFERROR(VLOOKUP((H104&amp;C104),'Ma Base de Repas'!$E:$N,10,FALSE),"")=0,"",IFERROR(VLOOKUP((H104&amp;C104),'Ma Base de Repas'!$E:$N,10,FALSE),"")))))</f>
        <v/>
      </c>
      <c r="J104" s="105" t="str">
        <f>IF(IFERROR((VLOOKUP(C104,'Ma Base de Repas'!$C:$M,11,0)),"")=0,"",IFERROR((VLOOKUP(C104,'Ma Base de Repas'!$C:$M,11,0)),""))</f>
        <v/>
      </c>
      <c r="K104" s="100"/>
      <c r="L104" s="79"/>
      <c r="M104" s="79"/>
      <c r="N104" s="17">
        <v>1</v>
      </c>
      <c r="O104" s="10" t="str">
        <f>IF(K104="","",IF(M104&lt;&gt;"","",IF(IFERROR(VLOOKUP((N104&amp;K104),'Ma Base de Repas'!$E:$N,10,FALSE),"")=0,"",IFERROR(VLOOKUP((N104&amp;K104),'Ma Base de Repas'!$E:$N,10,FALSE),""))))</f>
        <v/>
      </c>
      <c r="P104" s="11">
        <v>6</v>
      </c>
      <c r="Q104" s="12" t="str">
        <f>IF(K104="","",IF(M104&lt;&gt;"","",IF(K104="","",IF(IFERROR(VLOOKUP((P104&amp;K104),'Ma Base de Repas'!$E:$N,10,FALSE),"")=0,"",IFERROR(VLOOKUP((P104&amp;K104),'Ma Base de Repas'!$E:$N,10,FALSE),"")))))</f>
        <v/>
      </c>
      <c r="R104" s="119" t="str">
        <f>IF(IFERROR((VLOOKUP(K104,'Ma Base de Repas'!$C:$M,11,0)),"")=0,"",IFERROR((VLOOKUP(K104,'Ma Base de Repas'!$C:$M,11,0)),""))</f>
        <v/>
      </c>
    </row>
    <row r="105" spans="1:18" x14ac:dyDescent="0.25">
      <c r="A105" s="96"/>
      <c r="B105" s="124"/>
      <c r="C105" s="79"/>
      <c r="D105" s="79"/>
      <c r="E105" s="79"/>
      <c r="F105" s="17">
        <v>2</v>
      </c>
      <c r="G105" s="10" t="str">
        <f>IF(C104="","",IF(E104&lt;&gt;"","",IF(IFERROR(VLOOKUP((F105&amp;C104),'Ma Base de Repas'!$E:$N,10,FALSE),"")=0,"",IFERROR(VLOOKUP((F105&amp;C104),'Ma Base de Repas'!$E:$N,10,FALSE),""))))</f>
        <v/>
      </c>
      <c r="H105" s="11">
        <v>7</v>
      </c>
      <c r="I105" s="12" t="str">
        <f>IF(C104="","",IF(E104&lt;&gt;"","",IF(IFERROR(VLOOKUP((H105&amp;C104),'Ma Base de Repas'!$E:$N,10,FALSE),"")=0,"",IFERROR(VLOOKUP((H105&amp;C104),'Ma Base de Repas'!$E:$N,10,FALSE),""))))</f>
        <v/>
      </c>
      <c r="J105" s="105"/>
      <c r="K105" s="100"/>
      <c r="L105" s="79"/>
      <c r="M105" s="79"/>
      <c r="N105" s="17">
        <v>2</v>
      </c>
      <c r="O105" s="10" t="str">
        <f>IF(K104="","",IF(M104&lt;&gt;"","",IF(IFERROR(VLOOKUP((N105&amp;K104),'Ma Base de Repas'!$E:$N,10,FALSE),"")=0,"",IFERROR(VLOOKUP((N105&amp;K104),'Ma Base de Repas'!$E:$N,10,FALSE),""))))</f>
        <v/>
      </c>
      <c r="P105" s="11">
        <v>7</v>
      </c>
      <c r="Q105" s="12" t="str">
        <f>IF(K104="","",IF(M104&lt;&gt;"","",IF(IFERROR(VLOOKUP((P105&amp;K104),'Ma Base de Repas'!$E:$N,10,FALSE),"")=0,"",IFERROR(VLOOKUP((P105&amp;K104),'Ma Base de Repas'!$E:$N,10,FALSE),""))))</f>
        <v/>
      </c>
      <c r="R105" s="119"/>
    </row>
    <row r="106" spans="1:18" x14ac:dyDescent="0.25">
      <c r="A106" s="96"/>
      <c r="B106" s="124"/>
      <c r="C106" s="79"/>
      <c r="D106" s="79"/>
      <c r="E106" s="79"/>
      <c r="F106" s="17">
        <v>3</v>
      </c>
      <c r="G106" s="10" t="str">
        <f>IF(C104="","",IF(E104&lt;&gt;"","",IF(IFERROR(VLOOKUP((F106&amp;C104),'Ma Base de Repas'!$E:$N,10,FALSE),"")=0,"",IFERROR(VLOOKUP((F106&amp;C104),'Ma Base de Repas'!$E:$N,10,FALSE),""))))</f>
        <v/>
      </c>
      <c r="H106" s="11">
        <v>8</v>
      </c>
      <c r="I106" s="12" t="str">
        <f>IF(C104="","",IF(E104&lt;&gt;"","",IF(IFERROR(VLOOKUP((H106&amp;C104),'Ma Base de Repas'!$E:$N,10,FALSE),"")=0,"",IFERROR(VLOOKUP((H106&amp;C104),'Ma Base de Repas'!$E:$N,10,FALSE),""))))</f>
        <v/>
      </c>
      <c r="J106" s="105"/>
      <c r="K106" s="100"/>
      <c r="L106" s="79"/>
      <c r="M106" s="79"/>
      <c r="N106" s="17">
        <v>3</v>
      </c>
      <c r="O106" s="10" t="str">
        <f>IF(K104="","",IF(M104&lt;&gt;"","",IF(IFERROR(VLOOKUP((N106&amp;K104),'Ma Base de Repas'!$E:$N,10,FALSE),"")=0,"",IFERROR(VLOOKUP((N106&amp;K104),'Ma Base de Repas'!$E:$N,10,FALSE),""))))</f>
        <v/>
      </c>
      <c r="P106" s="11">
        <v>8</v>
      </c>
      <c r="Q106" s="12" t="str">
        <f>IF(K104="","",IF(M104&lt;&gt;"","",IF(IFERROR(VLOOKUP((P106&amp;K104),'Ma Base de Repas'!$E:$N,10,FALSE),"")=0,"",IFERROR(VLOOKUP((P106&amp;K104),'Ma Base de Repas'!$E:$N,10,FALSE),""))))</f>
        <v/>
      </c>
      <c r="R106" s="119"/>
    </row>
    <row r="107" spans="1:18" x14ac:dyDescent="0.25">
      <c r="A107" s="96"/>
      <c r="B107" s="124"/>
      <c r="C107" s="79"/>
      <c r="D107" s="79"/>
      <c r="E107" s="79"/>
      <c r="F107" s="17">
        <v>4</v>
      </c>
      <c r="G107" s="10" t="str">
        <f>IF(C104="","",IF(E104&lt;&gt;"","",IF(IFERROR(VLOOKUP((F107&amp;C104),'Ma Base de Repas'!$E:$N,10,FALSE),"")=0,"",IFERROR(VLOOKUP((F107&amp;C104),'Ma Base de Repas'!$E:$N,10,FALSE),""))))</f>
        <v/>
      </c>
      <c r="H107" s="11">
        <v>9</v>
      </c>
      <c r="I107" s="12" t="str">
        <f>IF(C104="","",IF(E104&lt;&gt;"","",IF(IFERROR(VLOOKUP((H107&amp;C104),'Ma Base de Repas'!$E:$N,10,FALSE),"")=0,"",IFERROR(VLOOKUP((H107&amp;C104),'Ma Base de Repas'!$E:$N,10,FALSE),""))))</f>
        <v/>
      </c>
      <c r="J107" s="105"/>
      <c r="K107" s="100"/>
      <c r="L107" s="79"/>
      <c r="M107" s="79"/>
      <c r="N107" s="17">
        <v>4</v>
      </c>
      <c r="O107" s="10" t="str">
        <f>IF(K104="","",IF(M104&lt;&gt;"","",IF(IFERROR(VLOOKUP((N107&amp;K104),'Ma Base de Repas'!$E:$N,10,FALSE),"")=0,"",IFERROR(VLOOKUP((N107&amp;K104),'Ma Base de Repas'!$E:$N,10,FALSE),""))))</f>
        <v/>
      </c>
      <c r="P107" s="11">
        <v>9</v>
      </c>
      <c r="Q107" s="12" t="str">
        <f>IF(K104="","",IF(M104&lt;&gt;"","",IF(IFERROR(VLOOKUP((P107&amp;K104),'Ma Base de Repas'!$E:$N,10,FALSE),"")=0,"",IFERROR(VLOOKUP((P107&amp;K104),'Ma Base de Repas'!$E:$N,10,FALSE),""))))</f>
        <v/>
      </c>
      <c r="R107" s="119"/>
    </row>
    <row r="108" spans="1:18" x14ac:dyDescent="0.25">
      <c r="A108" s="96"/>
      <c r="B108" s="125"/>
      <c r="C108" s="79"/>
      <c r="D108" s="79"/>
      <c r="E108" s="79"/>
      <c r="F108" s="17">
        <v>5</v>
      </c>
      <c r="G108" s="18" t="str">
        <f>IF(C104="","",IF(E104&lt;&gt;"","",IF(IFERROR(VLOOKUP((F108&amp;C104),'Ma Base de Repas'!$E:$N,10,FALSE),"")=0,"",IFERROR(VLOOKUP((F108&amp;C104),'Ma Base de Repas'!$E:$N,10,FALSE),""))))</f>
        <v/>
      </c>
      <c r="H108" s="19">
        <v>10</v>
      </c>
      <c r="I108" s="20" t="str">
        <f>IF(C104="","",IF(E104&lt;&gt;"","",IF(IFERROR(VLOOKUP((H108&amp;C104),'Ma Base de Repas'!$E:$N,10,FALSE),"")=0,"",IFERROR(VLOOKUP((H108&amp;C104),'Ma Base de Repas'!$E:$N,10,FALSE),""))))</f>
        <v/>
      </c>
      <c r="J108" s="105"/>
      <c r="K108" s="100"/>
      <c r="L108" s="79"/>
      <c r="M108" s="79"/>
      <c r="N108" s="17">
        <v>5</v>
      </c>
      <c r="O108" s="18" t="str">
        <f>IF(K104="","",IF(M104&lt;&gt;"","",IF(IFERROR(VLOOKUP((N108&amp;K104),'Ma Base de Repas'!$E:$N,10,FALSE),"")=0,"",IFERROR(VLOOKUP((N108&amp;K104),'Ma Base de Repas'!$E:$N,10,FALSE),""))))</f>
        <v/>
      </c>
      <c r="P108" s="19">
        <v>10</v>
      </c>
      <c r="Q108" s="20" t="str">
        <f>IF(K104="","",IF(M104&lt;&gt;"","",IF(IFERROR(VLOOKUP((P108&amp;K104),'Ma Base de Repas'!$E:$N,10,FALSE),"")=0,"",IFERROR(VLOOKUP((P108&amp;K104),'Ma Base de Repas'!$E:$N,10,FALSE),""))))</f>
        <v/>
      </c>
      <c r="R108" s="119"/>
    </row>
    <row r="109" spans="1:18" x14ac:dyDescent="0.25">
      <c r="A109" s="96" t="s">
        <v>6</v>
      </c>
      <c r="B109" s="97">
        <v>43851</v>
      </c>
      <c r="C109" s="79"/>
      <c r="D109" s="79"/>
      <c r="E109" s="79"/>
      <c r="F109" s="17">
        <v>1</v>
      </c>
      <c r="G109" s="27" t="str">
        <f>IF(C109="","",IF(E109&lt;&gt;"","",IF(IFERROR(VLOOKUP((F109&amp;C109),'Ma Base de Repas'!$E:$N,10,FALSE),"")=0,"",IFERROR(VLOOKUP((F109&amp;C109),'Ma Base de Repas'!$E:$N,10,FALSE),""))))</f>
        <v/>
      </c>
      <c r="H109" s="28">
        <v>6</v>
      </c>
      <c r="I109" s="29" t="str">
        <f>IF(C109="","",IF(E109&lt;&gt;"","",IF(C109="","",IF(IFERROR(VLOOKUP((H109&amp;C109),'Ma Base de Repas'!$E:$N,10,FALSE),"")=0,"",IFERROR(VLOOKUP((H109&amp;C109),'Ma Base de Repas'!$E:$N,10,FALSE),"")))))</f>
        <v/>
      </c>
      <c r="J109" s="105" t="str">
        <f>IF(IFERROR((VLOOKUP(C109,'Ma Base de Repas'!$C:$M,11,0)),"")=0,"",IFERROR((VLOOKUP(C109,'Ma Base de Repas'!$C:$M,11,0)),""))</f>
        <v/>
      </c>
      <c r="K109" s="100"/>
      <c r="L109" s="79"/>
      <c r="M109" s="79"/>
      <c r="N109" s="17">
        <v>1</v>
      </c>
      <c r="O109" s="10" t="str">
        <f>IF(K109="","",IF(M109&lt;&gt;"","",IF(IFERROR(VLOOKUP((N109&amp;K109),'Ma Base de Repas'!$E:$N,10,FALSE),"")=0,"",IFERROR(VLOOKUP((N109&amp;K109),'Ma Base de Repas'!$E:$N,10,FALSE),""))))</f>
        <v/>
      </c>
      <c r="P109" s="11">
        <v>6</v>
      </c>
      <c r="Q109" s="12" t="str">
        <f>IF(K109="","",IF(M109&lt;&gt;"","",IF(K109="","",IF(IFERROR(VLOOKUP((P109&amp;K109),'Ma Base de Repas'!$E:$N,10,FALSE),"")=0,"",IFERROR(VLOOKUP((P109&amp;K109),'Ma Base de Repas'!$E:$N,10,FALSE),"")))))</f>
        <v/>
      </c>
      <c r="R109" s="119" t="str">
        <f>IF(IFERROR((VLOOKUP(K109,'Ma Base de Repas'!$C:$M,11,0)),"")=0,"",IFERROR((VLOOKUP(K109,'Ma Base de Repas'!$C:$M,11,0)),""))</f>
        <v/>
      </c>
    </row>
    <row r="110" spans="1:18" x14ac:dyDescent="0.25">
      <c r="A110" s="96"/>
      <c r="B110" s="97"/>
      <c r="C110" s="79"/>
      <c r="D110" s="79"/>
      <c r="E110" s="79"/>
      <c r="F110" s="17">
        <v>2</v>
      </c>
      <c r="G110" s="10" t="str">
        <f>IF(C109="","",IF(E109&lt;&gt;"","",IF(IFERROR(VLOOKUP((F110&amp;C109),'Ma Base de Repas'!$E:$N,10,FALSE),"")=0,"",IFERROR(VLOOKUP((F110&amp;C109),'Ma Base de Repas'!$E:$N,10,FALSE),""))))</f>
        <v/>
      </c>
      <c r="H110" s="11">
        <v>7</v>
      </c>
      <c r="I110" s="12" t="str">
        <f>IF(C109="","",IF(E109&lt;&gt;"","",IF(IFERROR(VLOOKUP((H110&amp;C109),'Ma Base de Repas'!$E:$N,10,FALSE),"")=0,"",IFERROR(VLOOKUP((H110&amp;C109),'Ma Base de Repas'!$E:$N,10,FALSE),""))))</f>
        <v/>
      </c>
      <c r="J110" s="105"/>
      <c r="K110" s="100"/>
      <c r="L110" s="79"/>
      <c r="M110" s="79"/>
      <c r="N110" s="17">
        <v>2</v>
      </c>
      <c r="O110" s="10" t="str">
        <f>IF(K109="","",IF(M109&lt;&gt;"","",IF(IFERROR(VLOOKUP((N110&amp;K109),'Ma Base de Repas'!$E:$N,10,FALSE),"")=0,"",IFERROR(VLOOKUP((N110&amp;K109),'Ma Base de Repas'!$E:$N,10,FALSE),""))))</f>
        <v/>
      </c>
      <c r="P110" s="11">
        <v>7</v>
      </c>
      <c r="Q110" s="12" t="str">
        <f>IF(K109="","",IF(M109&lt;&gt;"","",IF(IFERROR(VLOOKUP((P110&amp;K109),'Ma Base de Repas'!$E:$N,10,FALSE),"")=0,"",IFERROR(VLOOKUP((P110&amp;K109),'Ma Base de Repas'!$E:$N,10,FALSE),""))))</f>
        <v/>
      </c>
      <c r="R110" s="119"/>
    </row>
    <row r="111" spans="1:18" x14ac:dyDescent="0.25">
      <c r="A111" s="96"/>
      <c r="B111" s="97"/>
      <c r="C111" s="79"/>
      <c r="D111" s="79"/>
      <c r="E111" s="79"/>
      <c r="F111" s="17">
        <v>3</v>
      </c>
      <c r="G111" s="10" t="str">
        <f>IF(C109="","",IF(E109&lt;&gt;"","",IF(IFERROR(VLOOKUP((F111&amp;C109),'Ma Base de Repas'!$E:$N,10,FALSE),"")=0,"",IFERROR(VLOOKUP((F111&amp;C109),'Ma Base de Repas'!$E:$N,10,FALSE),""))))</f>
        <v/>
      </c>
      <c r="H111" s="11">
        <v>8</v>
      </c>
      <c r="I111" s="12" t="str">
        <f>IF(C109="","",IF(E109&lt;&gt;"","",IF(IFERROR(VLOOKUP((H111&amp;C109),'Ma Base de Repas'!$E:$N,10,FALSE),"")=0,"",IFERROR(VLOOKUP((H111&amp;C109),'Ma Base de Repas'!$E:$N,10,FALSE),""))))</f>
        <v/>
      </c>
      <c r="J111" s="105"/>
      <c r="K111" s="100"/>
      <c r="L111" s="79"/>
      <c r="M111" s="79"/>
      <c r="N111" s="17">
        <v>3</v>
      </c>
      <c r="O111" s="10" t="str">
        <f>IF(K109="","",IF(M109&lt;&gt;"","",IF(IFERROR(VLOOKUP((N111&amp;K109),'Ma Base de Repas'!$E:$N,10,FALSE),"")=0,"",IFERROR(VLOOKUP((N111&amp;K109),'Ma Base de Repas'!$E:$N,10,FALSE),""))))</f>
        <v/>
      </c>
      <c r="P111" s="11">
        <v>8</v>
      </c>
      <c r="Q111" s="12" t="str">
        <f>IF(K109="","",IF(M109&lt;&gt;"","",IF(IFERROR(VLOOKUP((P111&amp;K109),'Ma Base de Repas'!$E:$N,10,FALSE),"")=0,"",IFERROR(VLOOKUP((P111&amp;K109),'Ma Base de Repas'!$E:$N,10,FALSE),""))))</f>
        <v/>
      </c>
      <c r="R111" s="119"/>
    </row>
    <row r="112" spans="1:18" x14ac:dyDescent="0.25">
      <c r="A112" s="96"/>
      <c r="B112" s="97"/>
      <c r="C112" s="79"/>
      <c r="D112" s="79"/>
      <c r="E112" s="79"/>
      <c r="F112" s="17">
        <v>4</v>
      </c>
      <c r="G112" s="10" t="str">
        <f>IF(C109="","",IF(E109&lt;&gt;"","",IF(IFERROR(VLOOKUP((F112&amp;C109),'Ma Base de Repas'!$E:$N,10,FALSE),"")=0,"",IFERROR(VLOOKUP((F112&amp;C109),'Ma Base de Repas'!$E:$N,10,FALSE),""))))</f>
        <v/>
      </c>
      <c r="H112" s="11">
        <v>9</v>
      </c>
      <c r="I112" s="12" t="str">
        <f>IF(C109="","",IF(E109&lt;&gt;"","",IF(IFERROR(VLOOKUP((H112&amp;C109),'Ma Base de Repas'!$E:$N,10,FALSE),"")=0,"",IFERROR(VLOOKUP((H112&amp;C109),'Ma Base de Repas'!$E:$N,10,FALSE),""))))</f>
        <v/>
      </c>
      <c r="J112" s="105"/>
      <c r="K112" s="100"/>
      <c r="L112" s="79"/>
      <c r="M112" s="79"/>
      <c r="N112" s="17">
        <v>4</v>
      </c>
      <c r="O112" s="10" t="str">
        <f>IF(K109="","",IF(M109&lt;&gt;"","",IF(IFERROR(VLOOKUP((N112&amp;K109),'Ma Base de Repas'!$E:$N,10,FALSE),"")=0,"",IFERROR(VLOOKUP((N112&amp;K109),'Ma Base de Repas'!$E:$N,10,FALSE),""))))</f>
        <v/>
      </c>
      <c r="P112" s="11">
        <v>9</v>
      </c>
      <c r="Q112" s="12" t="str">
        <f>IF(K109="","",IF(M109&lt;&gt;"","",IF(IFERROR(VLOOKUP((P112&amp;K109),'Ma Base de Repas'!$E:$N,10,FALSE),"")=0,"",IFERROR(VLOOKUP((P112&amp;K109),'Ma Base de Repas'!$E:$N,10,FALSE),""))))</f>
        <v/>
      </c>
      <c r="R112" s="119"/>
    </row>
    <row r="113" spans="1:18" x14ac:dyDescent="0.25">
      <c r="A113" s="96"/>
      <c r="B113" s="97"/>
      <c r="C113" s="79"/>
      <c r="D113" s="79"/>
      <c r="E113" s="79"/>
      <c r="F113" s="17">
        <v>5</v>
      </c>
      <c r="G113" s="18" t="str">
        <f>IF(C109="","",IF(E109&lt;&gt;"","",IF(IFERROR(VLOOKUP((F113&amp;C109),'Ma Base de Repas'!$E:$N,10,FALSE),"")=0,"",IFERROR(VLOOKUP((F113&amp;C109),'Ma Base de Repas'!$E:$N,10,FALSE),""))))</f>
        <v/>
      </c>
      <c r="H113" s="19">
        <v>10</v>
      </c>
      <c r="I113" s="20" t="str">
        <f>IF(C109="","",IF(E109&lt;&gt;"","",IF(IFERROR(VLOOKUP((H113&amp;C109),'Ma Base de Repas'!$E:$N,10,FALSE),"")=0,"",IFERROR(VLOOKUP((H113&amp;C109),'Ma Base de Repas'!$E:$N,10,FALSE),""))))</f>
        <v/>
      </c>
      <c r="J113" s="105"/>
      <c r="K113" s="100"/>
      <c r="L113" s="79"/>
      <c r="M113" s="79"/>
      <c r="N113" s="17">
        <v>5</v>
      </c>
      <c r="O113" s="18" t="str">
        <f>IF(K109="","",IF(M109&lt;&gt;"","",IF(IFERROR(VLOOKUP((N113&amp;K109),'Ma Base de Repas'!$E:$N,10,FALSE),"")=0,"",IFERROR(VLOOKUP((N113&amp;K109),'Ma Base de Repas'!$E:$N,10,FALSE),""))))</f>
        <v/>
      </c>
      <c r="P113" s="19">
        <v>10</v>
      </c>
      <c r="Q113" s="20" t="str">
        <f>IF(K109="","",IF(M109&lt;&gt;"","",IF(IFERROR(VLOOKUP((P113&amp;K109),'Ma Base de Repas'!$E:$N,10,FALSE),"")=0,"",IFERROR(VLOOKUP((P113&amp;K109),'Ma Base de Repas'!$E:$N,10,FALSE),""))))</f>
        <v/>
      </c>
      <c r="R113" s="119"/>
    </row>
    <row r="114" spans="1:18" x14ac:dyDescent="0.25">
      <c r="A114" s="96" t="s">
        <v>7</v>
      </c>
      <c r="B114" s="97">
        <v>43852</v>
      </c>
      <c r="C114" s="79"/>
      <c r="D114" s="79"/>
      <c r="E114" s="79"/>
      <c r="F114" s="17">
        <v>1</v>
      </c>
      <c r="G114" s="27" t="str">
        <f>IF(C114="","",IF(E114&lt;&gt;"","",IF(IFERROR(VLOOKUP((F114&amp;C114),'Ma Base de Repas'!$E:$N,10,FALSE),"")=0,"",IFERROR(VLOOKUP((F114&amp;C114),'Ma Base de Repas'!$E:$N,10,FALSE),""))))</f>
        <v/>
      </c>
      <c r="H114" s="28">
        <v>6</v>
      </c>
      <c r="I114" s="29" t="str">
        <f>IF(C114="","",IF(E114&lt;&gt;"","",IF(C114="","",IF(IFERROR(VLOOKUP((H114&amp;C114),'Ma Base de Repas'!$E:$N,10,FALSE),"")=0,"",IFERROR(VLOOKUP((H114&amp;C114),'Ma Base de Repas'!$E:$N,10,FALSE),"")))))</f>
        <v/>
      </c>
      <c r="J114" s="105" t="str">
        <f>IF(IFERROR((VLOOKUP(C114,'Ma Base de Repas'!$C:$M,11,0)),"")=0,"",IFERROR((VLOOKUP(C114,'Ma Base de Repas'!$C:$M,11,0)),""))</f>
        <v/>
      </c>
      <c r="K114" s="100"/>
      <c r="L114" s="79"/>
      <c r="M114" s="79"/>
      <c r="N114" s="17">
        <v>1</v>
      </c>
      <c r="O114" s="10" t="str">
        <f>IF(K114="","",IF(M114&lt;&gt;"","",IF(IFERROR(VLOOKUP((N114&amp;K114),'Ma Base de Repas'!$E:$N,10,FALSE),"")=0,"",IFERROR(VLOOKUP((N114&amp;K114),'Ma Base de Repas'!$E:$N,10,FALSE),""))))</f>
        <v/>
      </c>
      <c r="P114" s="11">
        <v>6</v>
      </c>
      <c r="Q114" s="12" t="str">
        <f>IF(K114="","",IF(M114&lt;&gt;"","",IF(K114="","",IF(IFERROR(VLOOKUP((P114&amp;K114),'Ma Base de Repas'!$E:$N,10,FALSE),"")=0,"",IFERROR(VLOOKUP((P114&amp;K114),'Ma Base de Repas'!$E:$N,10,FALSE),"")))))</f>
        <v/>
      </c>
      <c r="R114" s="119" t="str">
        <f>IF(IFERROR((VLOOKUP(K114,'Ma Base de Repas'!$C:$M,11,0)),"")=0,"",IFERROR((VLOOKUP(K114,'Ma Base de Repas'!$C:$M,11,0)),""))</f>
        <v/>
      </c>
    </row>
    <row r="115" spans="1:18" x14ac:dyDescent="0.25">
      <c r="A115" s="96"/>
      <c r="B115" s="97"/>
      <c r="C115" s="79"/>
      <c r="D115" s="79"/>
      <c r="E115" s="79"/>
      <c r="F115" s="17">
        <v>2</v>
      </c>
      <c r="G115" s="10" t="str">
        <f>IF(C114="","",IF(E114&lt;&gt;"","",IF(IFERROR(VLOOKUP((F115&amp;C114),'Ma Base de Repas'!$E:$N,10,FALSE),"")=0,"",IFERROR(VLOOKUP((F115&amp;C114),'Ma Base de Repas'!$E:$N,10,FALSE),""))))</f>
        <v/>
      </c>
      <c r="H115" s="11">
        <v>7</v>
      </c>
      <c r="I115" s="12" t="str">
        <f>IF(C114="","",IF(E114&lt;&gt;"","",IF(IFERROR(VLOOKUP((H115&amp;C114),'Ma Base de Repas'!$E:$N,10,FALSE),"")=0,"",IFERROR(VLOOKUP((H115&amp;C114),'Ma Base de Repas'!$E:$N,10,FALSE),""))))</f>
        <v/>
      </c>
      <c r="J115" s="105"/>
      <c r="K115" s="100"/>
      <c r="L115" s="79"/>
      <c r="M115" s="79"/>
      <c r="N115" s="17">
        <v>2</v>
      </c>
      <c r="O115" s="10" t="str">
        <f>IF(K114="","",IF(M114&lt;&gt;"","",IF(IFERROR(VLOOKUP((N115&amp;K114),'Ma Base de Repas'!$E:$N,10,FALSE),"")=0,"",IFERROR(VLOOKUP((N115&amp;K114),'Ma Base de Repas'!$E:$N,10,FALSE),""))))</f>
        <v/>
      </c>
      <c r="P115" s="11">
        <v>7</v>
      </c>
      <c r="Q115" s="12" t="str">
        <f>IF(K114="","",IF(M114&lt;&gt;"","",IF(IFERROR(VLOOKUP((P115&amp;K114),'Ma Base de Repas'!$E:$N,10,FALSE),"")=0,"",IFERROR(VLOOKUP((P115&amp;K114),'Ma Base de Repas'!$E:$N,10,FALSE),""))))</f>
        <v/>
      </c>
      <c r="R115" s="119"/>
    </row>
    <row r="116" spans="1:18" x14ac:dyDescent="0.25">
      <c r="A116" s="96"/>
      <c r="B116" s="97"/>
      <c r="C116" s="79"/>
      <c r="D116" s="79"/>
      <c r="E116" s="79"/>
      <c r="F116" s="17">
        <v>3</v>
      </c>
      <c r="G116" s="10" t="str">
        <f>IF(C114="","",IF(E114&lt;&gt;"","",IF(IFERROR(VLOOKUP((F116&amp;C114),'Ma Base de Repas'!$E:$N,10,FALSE),"")=0,"",IFERROR(VLOOKUP((F116&amp;C114),'Ma Base de Repas'!$E:$N,10,FALSE),""))))</f>
        <v/>
      </c>
      <c r="H116" s="11">
        <v>8</v>
      </c>
      <c r="I116" s="12" t="str">
        <f>IF(C114="","",IF(E114&lt;&gt;"","",IF(IFERROR(VLOOKUP((H116&amp;C114),'Ma Base de Repas'!$E:$N,10,FALSE),"")=0,"",IFERROR(VLOOKUP((H116&amp;C114),'Ma Base de Repas'!$E:$N,10,FALSE),""))))</f>
        <v/>
      </c>
      <c r="J116" s="105"/>
      <c r="K116" s="100"/>
      <c r="L116" s="79"/>
      <c r="M116" s="79"/>
      <c r="N116" s="17">
        <v>3</v>
      </c>
      <c r="O116" s="10" t="str">
        <f>IF(K114="","",IF(M114&lt;&gt;"","",IF(IFERROR(VLOOKUP((N116&amp;K114),'Ma Base de Repas'!$E:$N,10,FALSE),"")=0,"",IFERROR(VLOOKUP((N116&amp;K114),'Ma Base de Repas'!$E:$N,10,FALSE),""))))</f>
        <v/>
      </c>
      <c r="P116" s="11">
        <v>8</v>
      </c>
      <c r="Q116" s="12" t="str">
        <f>IF(K114="","",IF(M114&lt;&gt;"","",IF(IFERROR(VLOOKUP((P116&amp;K114),'Ma Base de Repas'!$E:$N,10,FALSE),"")=0,"",IFERROR(VLOOKUP((P116&amp;K114),'Ma Base de Repas'!$E:$N,10,FALSE),""))))</f>
        <v/>
      </c>
      <c r="R116" s="119"/>
    </row>
    <row r="117" spans="1:18" x14ac:dyDescent="0.25">
      <c r="A117" s="96"/>
      <c r="B117" s="97"/>
      <c r="C117" s="79"/>
      <c r="D117" s="79"/>
      <c r="E117" s="79"/>
      <c r="F117" s="17">
        <v>4</v>
      </c>
      <c r="G117" s="10" t="str">
        <f>IF(C114="","",IF(E114&lt;&gt;"","",IF(IFERROR(VLOOKUP((F117&amp;C114),'Ma Base de Repas'!$E:$N,10,FALSE),"")=0,"",IFERROR(VLOOKUP((F117&amp;C114),'Ma Base de Repas'!$E:$N,10,FALSE),""))))</f>
        <v/>
      </c>
      <c r="H117" s="11">
        <v>9</v>
      </c>
      <c r="I117" s="12" t="str">
        <f>IF(C114="","",IF(E114&lt;&gt;"","",IF(IFERROR(VLOOKUP((H117&amp;C114),'Ma Base de Repas'!$E:$N,10,FALSE),"")=0,"",IFERROR(VLOOKUP((H117&amp;C114),'Ma Base de Repas'!$E:$N,10,FALSE),""))))</f>
        <v/>
      </c>
      <c r="J117" s="105"/>
      <c r="K117" s="100"/>
      <c r="L117" s="79"/>
      <c r="M117" s="79"/>
      <c r="N117" s="17">
        <v>4</v>
      </c>
      <c r="O117" s="10" t="str">
        <f>IF(K114="","",IF(M114&lt;&gt;"","",IF(IFERROR(VLOOKUP((N117&amp;K114),'Ma Base de Repas'!$E:$N,10,FALSE),"")=0,"",IFERROR(VLOOKUP((N117&amp;K114),'Ma Base de Repas'!$E:$N,10,FALSE),""))))</f>
        <v/>
      </c>
      <c r="P117" s="11">
        <v>9</v>
      </c>
      <c r="Q117" s="12" t="str">
        <f>IF(K114="","",IF(M114&lt;&gt;"","",IF(IFERROR(VLOOKUP((P117&amp;K114),'Ma Base de Repas'!$E:$N,10,FALSE),"")=0,"",IFERROR(VLOOKUP((P117&amp;K114),'Ma Base de Repas'!$E:$N,10,FALSE),""))))</f>
        <v/>
      </c>
      <c r="R117" s="119"/>
    </row>
    <row r="118" spans="1:18" x14ac:dyDescent="0.25">
      <c r="A118" s="96"/>
      <c r="B118" s="97"/>
      <c r="C118" s="79"/>
      <c r="D118" s="79"/>
      <c r="E118" s="79"/>
      <c r="F118" s="17">
        <v>5</v>
      </c>
      <c r="G118" s="18" t="str">
        <f>IF(C114="","",IF(E114&lt;&gt;"","",IF(IFERROR(VLOOKUP((F118&amp;C114),'Ma Base de Repas'!$E:$N,10,FALSE),"")=0,"",IFERROR(VLOOKUP((F118&amp;C114),'Ma Base de Repas'!$E:$N,10,FALSE),""))))</f>
        <v/>
      </c>
      <c r="H118" s="19">
        <v>10</v>
      </c>
      <c r="I118" s="20" t="str">
        <f>IF(C114="","",IF(E114&lt;&gt;"","",IF(IFERROR(VLOOKUP((H118&amp;C114),'Ma Base de Repas'!$E:$N,10,FALSE),"")=0,"",IFERROR(VLOOKUP((H118&amp;C114),'Ma Base de Repas'!$E:$N,10,FALSE),""))))</f>
        <v/>
      </c>
      <c r="J118" s="105"/>
      <c r="K118" s="100"/>
      <c r="L118" s="79"/>
      <c r="M118" s="79"/>
      <c r="N118" s="17">
        <v>5</v>
      </c>
      <c r="O118" s="18" t="str">
        <f>IF(K114="","",IF(M114&lt;&gt;"","",IF(IFERROR(VLOOKUP((N118&amp;K114),'Ma Base de Repas'!$E:$N,10,FALSE),"")=0,"",IFERROR(VLOOKUP((N118&amp;K114),'Ma Base de Repas'!$E:$N,10,FALSE),""))))</f>
        <v/>
      </c>
      <c r="P118" s="19">
        <v>10</v>
      </c>
      <c r="Q118" s="20" t="str">
        <f>IF(K114="","",IF(M114&lt;&gt;"","",IF(IFERROR(VLOOKUP((P118&amp;K114),'Ma Base de Repas'!$E:$N,10,FALSE),"")=0,"",IFERROR(VLOOKUP((P118&amp;K114),'Ma Base de Repas'!$E:$N,10,FALSE),""))))</f>
        <v/>
      </c>
      <c r="R118" s="119"/>
    </row>
    <row r="119" spans="1:18" x14ac:dyDescent="0.25">
      <c r="A119" s="96" t="s">
        <v>8</v>
      </c>
      <c r="B119" s="123">
        <v>43853</v>
      </c>
      <c r="C119" s="79"/>
      <c r="D119" s="79"/>
      <c r="E119" s="79"/>
      <c r="F119" s="17">
        <v>1</v>
      </c>
      <c r="G119" s="27" t="str">
        <f>IF(C119="","",IF(E119&lt;&gt;"","",IF(IFERROR(VLOOKUP((F119&amp;C119),'Ma Base de Repas'!$E:$N,10,FALSE),"")=0,"",IFERROR(VLOOKUP((F119&amp;C119),'Ma Base de Repas'!$E:$N,10,FALSE),""))))</f>
        <v/>
      </c>
      <c r="H119" s="28">
        <v>6</v>
      </c>
      <c r="I119" s="29" t="str">
        <f>IF(C119="","",IF(E119&lt;&gt;"","",IF(C119="","",IF(IFERROR(VLOOKUP((H119&amp;C119),'Ma Base de Repas'!$E:$N,10,FALSE),"")=0,"",IFERROR(VLOOKUP((H119&amp;C119),'Ma Base de Repas'!$E:$N,10,FALSE),"")))))</f>
        <v/>
      </c>
      <c r="J119" s="105" t="str">
        <f>IF(IFERROR((VLOOKUP(C119,'Ma Base de Repas'!$C:$M,11,0)),"")=0,"",IFERROR((VLOOKUP(C119,'Ma Base de Repas'!$C:$M,11,0)),""))</f>
        <v/>
      </c>
      <c r="K119" s="100"/>
      <c r="L119" s="79"/>
      <c r="M119" s="79"/>
      <c r="N119" s="17">
        <v>1</v>
      </c>
      <c r="O119" s="10" t="str">
        <f>IF(K119="","",IF(M119&lt;&gt;"","",IF(IFERROR(VLOOKUP((N119&amp;K119),'Ma Base de Repas'!$E:$N,10,FALSE),"")=0,"",IFERROR(VLOOKUP((N119&amp;K119),'Ma Base de Repas'!$E:$N,10,FALSE),""))))</f>
        <v/>
      </c>
      <c r="P119" s="11">
        <v>6</v>
      </c>
      <c r="Q119" s="12" t="str">
        <f>IF(K119="","",IF(M119&lt;&gt;"","",IF(K119="","",IF(IFERROR(VLOOKUP((P119&amp;K119),'Ma Base de Repas'!$E:$N,10,FALSE),"")=0,"",IFERROR(VLOOKUP((P119&amp;K119),'Ma Base de Repas'!$E:$N,10,FALSE),"")))))</f>
        <v/>
      </c>
      <c r="R119" s="119" t="str">
        <f>IF(IFERROR((VLOOKUP(K119,'Ma Base de Repas'!$C:$M,11,0)),"")=0,"",IFERROR((VLOOKUP(K119,'Ma Base de Repas'!$C:$M,11,0)),""))</f>
        <v/>
      </c>
    </row>
    <row r="120" spans="1:18" x14ac:dyDescent="0.25">
      <c r="A120" s="96"/>
      <c r="B120" s="124"/>
      <c r="C120" s="79"/>
      <c r="D120" s="79"/>
      <c r="E120" s="79"/>
      <c r="F120" s="17">
        <v>2</v>
      </c>
      <c r="G120" s="10" t="str">
        <f>IF(C119="","",IF(E119&lt;&gt;"","",IF(IFERROR(VLOOKUP((F120&amp;C119),'Ma Base de Repas'!$E:$N,10,FALSE),"")=0,"",IFERROR(VLOOKUP((F120&amp;C119),'Ma Base de Repas'!$E:$N,10,FALSE),""))))</f>
        <v/>
      </c>
      <c r="H120" s="11">
        <v>7</v>
      </c>
      <c r="I120" s="12" t="str">
        <f>IF(C119="","",IF(E119&lt;&gt;"","",IF(IFERROR(VLOOKUP((H120&amp;C119),'Ma Base de Repas'!$E:$N,10,FALSE),"")=0,"",IFERROR(VLOOKUP((H120&amp;C119),'Ma Base de Repas'!$E:$N,10,FALSE),""))))</f>
        <v/>
      </c>
      <c r="J120" s="105"/>
      <c r="K120" s="100"/>
      <c r="L120" s="79"/>
      <c r="M120" s="79"/>
      <c r="N120" s="17">
        <v>2</v>
      </c>
      <c r="O120" s="10" t="str">
        <f>IF(K119="","",IF(M119&lt;&gt;"","",IF(IFERROR(VLOOKUP((N120&amp;K119),'Ma Base de Repas'!$E:$N,10,FALSE),"")=0,"",IFERROR(VLOOKUP((N120&amp;K119),'Ma Base de Repas'!$E:$N,10,FALSE),""))))</f>
        <v/>
      </c>
      <c r="P120" s="11">
        <v>7</v>
      </c>
      <c r="Q120" s="12" t="str">
        <f>IF(K119="","",IF(M119&lt;&gt;"","",IF(IFERROR(VLOOKUP((P120&amp;K119),'Ma Base de Repas'!$E:$N,10,FALSE),"")=0,"",IFERROR(VLOOKUP((P120&amp;K119),'Ma Base de Repas'!$E:$N,10,FALSE),""))))</f>
        <v/>
      </c>
      <c r="R120" s="119"/>
    </row>
    <row r="121" spans="1:18" x14ac:dyDescent="0.25">
      <c r="A121" s="96"/>
      <c r="B121" s="124"/>
      <c r="C121" s="79"/>
      <c r="D121" s="79"/>
      <c r="E121" s="79"/>
      <c r="F121" s="17">
        <v>3</v>
      </c>
      <c r="G121" s="10" t="str">
        <f>IF(C119="","",IF(E119&lt;&gt;"","",IF(IFERROR(VLOOKUP((F121&amp;C119),'Ma Base de Repas'!$E:$N,10,FALSE),"")=0,"",IFERROR(VLOOKUP((F121&amp;C119),'Ma Base de Repas'!$E:$N,10,FALSE),""))))</f>
        <v/>
      </c>
      <c r="H121" s="11">
        <v>8</v>
      </c>
      <c r="I121" s="12" t="str">
        <f>IF(C119="","",IF(E119&lt;&gt;"","",IF(IFERROR(VLOOKUP((H121&amp;C119),'Ma Base de Repas'!$E:$N,10,FALSE),"")=0,"",IFERROR(VLOOKUP((H121&amp;C119),'Ma Base de Repas'!$E:$N,10,FALSE),""))))</f>
        <v/>
      </c>
      <c r="J121" s="105"/>
      <c r="K121" s="100"/>
      <c r="L121" s="79"/>
      <c r="M121" s="79"/>
      <c r="N121" s="17">
        <v>3</v>
      </c>
      <c r="O121" s="10" t="str">
        <f>IF(K119="","",IF(M119&lt;&gt;"","",IF(IFERROR(VLOOKUP((N121&amp;K119),'Ma Base de Repas'!$E:$N,10,FALSE),"")=0,"",IFERROR(VLOOKUP((N121&amp;K119),'Ma Base de Repas'!$E:$N,10,FALSE),""))))</f>
        <v/>
      </c>
      <c r="P121" s="11">
        <v>8</v>
      </c>
      <c r="Q121" s="12" t="str">
        <f>IF(K119="","",IF(M119&lt;&gt;"","",IF(IFERROR(VLOOKUP((P121&amp;K119),'Ma Base de Repas'!$E:$N,10,FALSE),"")=0,"",IFERROR(VLOOKUP((P121&amp;K119),'Ma Base de Repas'!$E:$N,10,FALSE),""))))</f>
        <v/>
      </c>
      <c r="R121" s="119"/>
    </row>
    <row r="122" spans="1:18" x14ac:dyDescent="0.25">
      <c r="A122" s="96"/>
      <c r="B122" s="124"/>
      <c r="C122" s="79"/>
      <c r="D122" s="79"/>
      <c r="E122" s="79"/>
      <c r="F122" s="17">
        <v>4</v>
      </c>
      <c r="G122" s="10" t="str">
        <f>IF(C119="","",IF(E119&lt;&gt;"","",IF(IFERROR(VLOOKUP((F122&amp;C119),'Ma Base de Repas'!$E:$N,10,FALSE),"")=0,"",IFERROR(VLOOKUP((F122&amp;C119),'Ma Base de Repas'!$E:$N,10,FALSE),""))))</f>
        <v/>
      </c>
      <c r="H122" s="11">
        <v>9</v>
      </c>
      <c r="I122" s="12" t="str">
        <f>IF(C119="","",IF(E119&lt;&gt;"","",IF(IFERROR(VLOOKUP((H122&amp;C119),'Ma Base de Repas'!$E:$N,10,FALSE),"")=0,"",IFERROR(VLOOKUP((H122&amp;C119),'Ma Base de Repas'!$E:$N,10,FALSE),""))))</f>
        <v/>
      </c>
      <c r="J122" s="105"/>
      <c r="K122" s="100"/>
      <c r="L122" s="79"/>
      <c r="M122" s="79"/>
      <c r="N122" s="17">
        <v>4</v>
      </c>
      <c r="O122" s="10" t="str">
        <f>IF(K119="","",IF(M119&lt;&gt;"","",IF(IFERROR(VLOOKUP((N122&amp;K119),'Ma Base de Repas'!$E:$N,10,FALSE),"")=0,"",IFERROR(VLOOKUP((N122&amp;K119),'Ma Base de Repas'!$E:$N,10,FALSE),""))))</f>
        <v/>
      </c>
      <c r="P122" s="11">
        <v>9</v>
      </c>
      <c r="Q122" s="12" t="str">
        <f>IF(K119="","",IF(M119&lt;&gt;"","",IF(IFERROR(VLOOKUP((P122&amp;K119),'Ma Base de Repas'!$E:$N,10,FALSE),"")=0,"",IFERROR(VLOOKUP((P122&amp;K119),'Ma Base de Repas'!$E:$N,10,FALSE),""))))</f>
        <v/>
      </c>
      <c r="R122" s="119"/>
    </row>
    <row r="123" spans="1:18" x14ac:dyDescent="0.25">
      <c r="A123" s="96"/>
      <c r="B123" s="125"/>
      <c r="C123" s="79"/>
      <c r="D123" s="79"/>
      <c r="E123" s="79"/>
      <c r="F123" s="17">
        <v>5</v>
      </c>
      <c r="G123" s="18" t="str">
        <f>IF(C119="","",IF(E119&lt;&gt;"","",IF(IFERROR(VLOOKUP((F123&amp;C119),'Ma Base de Repas'!$E:$N,10,FALSE),"")=0,"",IFERROR(VLOOKUP((F123&amp;C119),'Ma Base de Repas'!$E:$N,10,FALSE),""))))</f>
        <v/>
      </c>
      <c r="H123" s="19">
        <v>10</v>
      </c>
      <c r="I123" s="20" t="str">
        <f>IF(C119="","",IF(E119&lt;&gt;"","",IF(IFERROR(VLOOKUP((H123&amp;C119),'Ma Base de Repas'!$E:$N,10,FALSE),"")=0,"",IFERROR(VLOOKUP((H123&amp;C119),'Ma Base de Repas'!$E:$N,10,FALSE),""))))</f>
        <v/>
      </c>
      <c r="J123" s="105"/>
      <c r="K123" s="100"/>
      <c r="L123" s="79"/>
      <c r="M123" s="79"/>
      <c r="N123" s="17">
        <v>5</v>
      </c>
      <c r="O123" s="18" t="str">
        <f>IF(K119="","",IF(M119&lt;&gt;"","",IF(IFERROR(VLOOKUP((N123&amp;K119),'Ma Base de Repas'!$E:$N,10,FALSE),"")=0,"",IFERROR(VLOOKUP((N123&amp;K119),'Ma Base de Repas'!$E:$N,10,FALSE),""))))</f>
        <v/>
      </c>
      <c r="P123" s="19">
        <v>10</v>
      </c>
      <c r="Q123" s="20" t="str">
        <f>IF(K119="","",IF(M119&lt;&gt;"","",IF(IFERROR(VLOOKUP((P123&amp;K119),'Ma Base de Repas'!$E:$N,10,FALSE),"")=0,"",IFERROR(VLOOKUP((P123&amp;K119),'Ma Base de Repas'!$E:$N,10,FALSE),""))))</f>
        <v/>
      </c>
      <c r="R123" s="119"/>
    </row>
    <row r="124" spans="1:18" x14ac:dyDescent="0.25">
      <c r="A124" s="96" t="s">
        <v>9</v>
      </c>
      <c r="B124" s="97">
        <v>43854</v>
      </c>
      <c r="C124" s="79"/>
      <c r="D124" s="79"/>
      <c r="E124" s="79"/>
      <c r="F124" s="17">
        <v>1</v>
      </c>
      <c r="G124" s="27" t="str">
        <f>IF(C124="","",IF(E124&lt;&gt;"","",IF(IFERROR(VLOOKUP((F124&amp;C124),'Ma Base de Repas'!$E:$N,10,FALSE),"")=0,"",IFERROR(VLOOKUP((F124&amp;C124),'Ma Base de Repas'!$E:$N,10,FALSE),""))))</f>
        <v/>
      </c>
      <c r="H124" s="28">
        <v>6</v>
      </c>
      <c r="I124" s="29" t="str">
        <f>IF(C124="","",IF(E124&lt;&gt;"","",IF(C124="","",IF(IFERROR(VLOOKUP((H124&amp;C124),'Ma Base de Repas'!$E:$N,10,FALSE),"")=0,"",IFERROR(VLOOKUP((H124&amp;C124),'Ma Base de Repas'!$E:$N,10,FALSE),"")))))</f>
        <v/>
      </c>
      <c r="J124" s="105" t="str">
        <f>IF(IFERROR((VLOOKUP(C124,'Ma Base de Repas'!$C:$M,11,0)),"")=0,"",IFERROR((VLOOKUP(C124,'Ma Base de Repas'!$C:$M,11,0)),""))</f>
        <v/>
      </c>
      <c r="K124" s="100"/>
      <c r="L124" s="79"/>
      <c r="M124" s="79"/>
      <c r="N124" s="17">
        <v>1</v>
      </c>
      <c r="O124" s="10" t="str">
        <f>IF(K124="","",IF(M124&lt;&gt;"","",IF(IFERROR(VLOOKUP((N124&amp;K124),'Ma Base de Repas'!$E:$N,10,FALSE),"")=0,"",IFERROR(VLOOKUP((N124&amp;K124),'Ma Base de Repas'!$E:$N,10,FALSE),""))))</f>
        <v/>
      </c>
      <c r="P124" s="11">
        <v>6</v>
      </c>
      <c r="Q124" s="12" t="str">
        <f>IF(K124="","",IF(M124&lt;&gt;"","",IF(K124="","",IF(IFERROR(VLOOKUP((P124&amp;K124),'Ma Base de Repas'!$E:$N,10,FALSE),"")=0,"",IFERROR(VLOOKUP((P124&amp;K124),'Ma Base de Repas'!$E:$N,10,FALSE),"")))))</f>
        <v/>
      </c>
      <c r="R124" s="119" t="str">
        <f>IF(IFERROR((VLOOKUP(K124,'Ma Base de Repas'!$C:$M,11,0)),"")=0,"",IFERROR((VLOOKUP(K124,'Ma Base de Repas'!$C:$M,11,0)),""))</f>
        <v/>
      </c>
    </row>
    <row r="125" spans="1:18" x14ac:dyDescent="0.25">
      <c r="A125" s="96"/>
      <c r="B125" s="97"/>
      <c r="C125" s="79"/>
      <c r="D125" s="79"/>
      <c r="E125" s="79"/>
      <c r="F125" s="17">
        <v>2</v>
      </c>
      <c r="G125" s="10" t="str">
        <f>IF(C124="","",IF(E124&lt;&gt;"","",IF(IFERROR(VLOOKUP((F125&amp;C124),'Ma Base de Repas'!$E:$N,10,FALSE),"")=0,"",IFERROR(VLOOKUP((F125&amp;C124),'Ma Base de Repas'!$E:$N,10,FALSE),""))))</f>
        <v/>
      </c>
      <c r="H125" s="11">
        <v>7</v>
      </c>
      <c r="I125" s="12" t="str">
        <f>IF(C124="","",IF(E124&lt;&gt;"","",IF(IFERROR(VLOOKUP((H125&amp;C124),'Ma Base de Repas'!$E:$N,10,FALSE),"")=0,"",IFERROR(VLOOKUP((H125&amp;C124),'Ma Base de Repas'!$E:$N,10,FALSE),""))))</f>
        <v/>
      </c>
      <c r="J125" s="105"/>
      <c r="K125" s="100"/>
      <c r="L125" s="79"/>
      <c r="M125" s="79"/>
      <c r="N125" s="17">
        <v>2</v>
      </c>
      <c r="O125" s="10" t="str">
        <f>IF(K124="","",IF(M124&lt;&gt;"","",IF(IFERROR(VLOOKUP((N125&amp;K124),'Ma Base de Repas'!$E:$N,10,FALSE),"")=0,"",IFERROR(VLOOKUP((N125&amp;K124),'Ma Base de Repas'!$E:$N,10,FALSE),""))))</f>
        <v/>
      </c>
      <c r="P125" s="11">
        <v>7</v>
      </c>
      <c r="Q125" s="12" t="str">
        <f>IF(K124="","",IF(M124&lt;&gt;"","",IF(IFERROR(VLOOKUP((P125&amp;K124),'Ma Base de Repas'!$E:$N,10,FALSE),"")=0,"",IFERROR(VLOOKUP((P125&amp;K124),'Ma Base de Repas'!$E:$N,10,FALSE),""))))</f>
        <v/>
      </c>
      <c r="R125" s="119"/>
    </row>
    <row r="126" spans="1:18" x14ac:dyDescent="0.25">
      <c r="A126" s="96"/>
      <c r="B126" s="97"/>
      <c r="C126" s="79"/>
      <c r="D126" s="79"/>
      <c r="E126" s="79"/>
      <c r="F126" s="17">
        <v>3</v>
      </c>
      <c r="G126" s="10" t="str">
        <f>IF(C124="","",IF(E124&lt;&gt;"","",IF(IFERROR(VLOOKUP((F126&amp;C124),'Ma Base de Repas'!$E:$N,10,FALSE),"")=0,"",IFERROR(VLOOKUP((F126&amp;C124),'Ma Base de Repas'!$E:$N,10,FALSE),""))))</f>
        <v/>
      </c>
      <c r="H126" s="11">
        <v>8</v>
      </c>
      <c r="I126" s="12" t="str">
        <f>IF(C124="","",IF(E124&lt;&gt;"","",IF(IFERROR(VLOOKUP((H126&amp;C124),'Ma Base de Repas'!$E:$N,10,FALSE),"")=0,"",IFERROR(VLOOKUP((H126&amp;C124),'Ma Base de Repas'!$E:$N,10,FALSE),""))))</f>
        <v/>
      </c>
      <c r="J126" s="105"/>
      <c r="K126" s="100"/>
      <c r="L126" s="79"/>
      <c r="M126" s="79"/>
      <c r="N126" s="17">
        <v>3</v>
      </c>
      <c r="O126" s="10" t="str">
        <f>IF(K124="","",IF(M124&lt;&gt;"","",IF(IFERROR(VLOOKUP((N126&amp;K124),'Ma Base de Repas'!$E:$N,10,FALSE),"")=0,"",IFERROR(VLOOKUP((N126&amp;K124),'Ma Base de Repas'!$E:$N,10,FALSE),""))))</f>
        <v/>
      </c>
      <c r="P126" s="11">
        <v>8</v>
      </c>
      <c r="Q126" s="12" t="str">
        <f>IF(K124="","",IF(M124&lt;&gt;"","",IF(IFERROR(VLOOKUP((P126&amp;K124),'Ma Base de Repas'!$E:$N,10,FALSE),"")=0,"",IFERROR(VLOOKUP((P126&amp;K124),'Ma Base de Repas'!$E:$N,10,FALSE),""))))</f>
        <v/>
      </c>
      <c r="R126" s="119"/>
    </row>
    <row r="127" spans="1:18" x14ac:dyDescent="0.25">
      <c r="A127" s="96"/>
      <c r="B127" s="97"/>
      <c r="C127" s="79"/>
      <c r="D127" s="79"/>
      <c r="E127" s="79"/>
      <c r="F127" s="17">
        <v>4</v>
      </c>
      <c r="G127" s="10" t="str">
        <f>IF(C124="","",IF(E124&lt;&gt;"","",IF(IFERROR(VLOOKUP((F127&amp;C124),'Ma Base de Repas'!$E:$N,10,FALSE),"")=0,"",IFERROR(VLOOKUP((F127&amp;C124),'Ma Base de Repas'!$E:$N,10,FALSE),""))))</f>
        <v/>
      </c>
      <c r="H127" s="11">
        <v>9</v>
      </c>
      <c r="I127" s="12" t="str">
        <f>IF(C124="","",IF(E124&lt;&gt;"","",IF(IFERROR(VLOOKUP((H127&amp;C124),'Ma Base de Repas'!$E:$N,10,FALSE),"")=0,"",IFERROR(VLOOKUP((H127&amp;C124),'Ma Base de Repas'!$E:$N,10,FALSE),""))))</f>
        <v/>
      </c>
      <c r="J127" s="105"/>
      <c r="K127" s="100"/>
      <c r="L127" s="79"/>
      <c r="M127" s="79"/>
      <c r="N127" s="17">
        <v>4</v>
      </c>
      <c r="O127" s="10" t="str">
        <f>IF(K124="","",IF(M124&lt;&gt;"","",IF(IFERROR(VLOOKUP((N127&amp;K124),'Ma Base de Repas'!$E:$N,10,FALSE),"")=0,"",IFERROR(VLOOKUP((N127&amp;K124),'Ma Base de Repas'!$E:$N,10,FALSE),""))))</f>
        <v/>
      </c>
      <c r="P127" s="11">
        <v>9</v>
      </c>
      <c r="Q127" s="12" t="str">
        <f>IF(K124="","",IF(M124&lt;&gt;"","",IF(IFERROR(VLOOKUP((P127&amp;K124),'Ma Base de Repas'!$E:$N,10,FALSE),"")=0,"",IFERROR(VLOOKUP((P127&amp;K124),'Ma Base de Repas'!$E:$N,10,FALSE),""))))</f>
        <v/>
      </c>
      <c r="R127" s="119"/>
    </row>
    <row r="128" spans="1:18" x14ac:dyDescent="0.25">
      <c r="A128" s="96"/>
      <c r="B128" s="97"/>
      <c r="C128" s="79"/>
      <c r="D128" s="79"/>
      <c r="E128" s="79"/>
      <c r="F128" s="17">
        <v>5</v>
      </c>
      <c r="G128" s="18" t="str">
        <f>IF(C124="","",IF(E124&lt;&gt;"","",IF(IFERROR(VLOOKUP((F128&amp;C124),'Ma Base de Repas'!$E:$N,10,FALSE),"")=0,"",IFERROR(VLOOKUP((F128&amp;C124),'Ma Base de Repas'!$E:$N,10,FALSE),""))))</f>
        <v/>
      </c>
      <c r="H128" s="19">
        <v>10</v>
      </c>
      <c r="I128" s="20" t="str">
        <f>IF(C124="","",IF(E124&lt;&gt;"","",IF(IFERROR(VLOOKUP((H128&amp;C124),'Ma Base de Repas'!$E:$N,10,FALSE),"")=0,"",IFERROR(VLOOKUP((H128&amp;C124),'Ma Base de Repas'!$E:$N,10,FALSE),""))))</f>
        <v/>
      </c>
      <c r="J128" s="105"/>
      <c r="K128" s="100"/>
      <c r="L128" s="79"/>
      <c r="M128" s="79"/>
      <c r="N128" s="17">
        <v>5</v>
      </c>
      <c r="O128" s="18" t="str">
        <f>IF(K124="","",IF(M124&lt;&gt;"","",IF(IFERROR(VLOOKUP((N128&amp;K124),'Ma Base de Repas'!$E:$N,10,FALSE),"")=0,"",IFERROR(VLOOKUP((N128&amp;K124),'Ma Base de Repas'!$E:$N,10,FALSE),""))))</f>
        <v/>
      </c>
      <c r="P128" s="19">
        <v>10</v>
      </c>
      <c r="Q128" s="20" t="str">
        <f>IF(K124="","",IF(M124&lt;&gt;"","",IF(IFERROR(VLOOKUP((P128&amp;K124),'Ma Base de Repas'!$E:$N,10,FALSE),"")=0,"",IFERROR(VLOOKUP((P128&amp;K124),'Ma Base de Repas'!$E:$N,10,FALSE),""))))</f>
        <v/>
      </c>
      <c r="R128" s="119"/>
    </row>
    <row r="129" spans="1:18" x14ac:dyDescent="0.25">
      <c r="A129" s="98" t="s">
        <v>10</v>
      </c>
      <c r="B129" s="126">
        <v>43855</v>
      </c>
      <c r="C129" s="78"/>
      <c r="D129" s="78"/>
      <c r="E129" s="78"/>
      <c r="F129" s="17">
        <v>1</v>
      </c>
      <c r="G129" s="21" t="str">
        <f>IF(C129="","",IF(E129&lt;&gt;"","",IF(IFERROR(VLOOKUP((F129&amp;C129),'Ma Base de Repas'!$E:$N,10,FALSE),"")=0,"",IFERROR(VLOOKUP((F129&amp;C129),'Ma Base de Repas'!$E:$N,10,FALSE),""))))</f>
        <v/>
      </c>
      <c r="H129" s="28">
        <v>6</v>
      </c>
      <c r="I129" s="23" t="str">
        <f>IF(C129="","",IF(E129&lt;&gt;"","",IF(C129="","",IF(IFERROR(VLOOKUP((H129&amp;C129),'Ma Base de Repas'!$E:$N,10,FALSE),"")=0,"",IFERROR(VLOOKUP((H129&amp;C129),'Ma Base de Repas'!$E:$N,10,FALSE),"")))))</f>
        <v/>
      </c>
      <c r="J129" s="122" t="str">
        <f>IF(IFERROR((VLOOKUP(C129,'Ma Base de Repas'!$C:$M,11,0)),"")=0,"",IFERROR((VLOOKUP(C129,'Ma Base de Repas'!$C:$M,11,0)),""))</f>
        <v/>
      </c>
      <c r="K129" s="118"/>
      <c r="L129" s="78"/>
      <c r="M129" s="78"/>
      <c r="N129" s="17">
        <v>1</v>
      </c>
      <c r="O129" s="13" t="str">
        <f>IF(K129="","",IF(M129&lt;&gt;"","",IF(IFERROR(VLOOKUP((N129&amp;K129),'Ma Base de Repas'!$E:$N,10,FALSE),"")=0,"",IFERROR(VLOOKUP((N129&amp;K129),'Ma Base de Repas'!$E:$N,10,FALSE),""))))</f>
        <v/>
      </c>
      <c r="P129" s="11">
        <v>6</v>
      </c>
      <c r="Q129" s="15" t="str">
        <f>IF(K129="","",IF(M129&lt;&gt;"","",IF(K129="","",IF(IFERROR(VLOOKUP((P129&amp;K129),'Ma Base de Repas'!$E:$N,10,FALSE),"")=0,"",IFERROR(VLOOKUP((P129&amp;K129),'Ma Base de Repas'!$E:$N,10,FALSE),"")))))</f>
        <v/>
      </c>
      <c r="R129" s="120" t="str">
        <f>IF(IFERROR((VLOOKUP(K129,'Ma Base de Repas'!$C:$M,11,0)),"")=0,"",IFERROR((VLOOKUP(K129,'Ma Base de Repas'!$C:$M,11,0)),""))</f>
        <v/>
      </c>
    </row>
    <row r="130" spans="1:18" x14ac:dyDescent="0.25">
      <c r="A130" s="96"/>
      <c r="B130" s="124"/>
      <c r="C130" s="79"/>
      <c r="D130" s="79"/>
      <c r="E130" s="79"/>
      <c r="F130" s="17">
        <v>2</v>
      </c>
      <c r="G130" s="13" t="str">
        <f>IF(C129="","",IF(E129&lt;&gt;"","",IF(IFERROR(VLOOKUP((F130&amp;C129),'Ma Base de Repas'!$E:$N,10,FALSE),"")=0,"",IFERROR(VLOOKUP((F130&amp;C129),'Ma Base de Repas'!$E:$N,10,FALSE),""))))</f>
        <v/>
      </c>
      <c r="H130" s="14">
        <v>7</v>
      </c>
      <c r="I130" s="15" t="str">
        <f>IF(C129="","",IF(E129&lt;&gt;"","",IF(IFERROR(VLOOKUP((H130&amp;C129),'Ma Base de Repas'!$E:$N,10,FALSE),"")=0,"",IFERROR(VLOOKUP((H130&amp;C129),'Ma Base de Repas'!$E:$N,10,FALSE),""))))</f>
        <v/>
      </c>
      <c r="J130" s="105"/>
      <c r="K130" s="100"/>
      <c r="L130" s="79"/>
      <c r="M130" s="79"/>
      <c r="N130" s="17">
        <v>2</v>
      </c>
      <c r="O130" s="13" t="str">
        <f>IF(K129="","",IF(M129&lt;&gt;"","",IF(IFERROR(VLOOKUP((N130&amp;K129),'Ma Base de Repas'!$E:$N,10,FALSE),"")=0,"",IFERROR(VLOOKUP((N130&amp;K129),'Ma Base de Repas'!$E:$N,10,FALSE),""))))</f>
        <v/>
      </c>
      <c r="P130" s="14">
        <v>7</v>
      </c>
      <c r="Q130" s="15" t="str">
        <f>IF(K129="","",IF(M129&lt;&gt;"","",IF(IFERROR(VLOOKUP((P130&amp;K129),'Ma Base de Repas'!$E:$N,10,FALSE),"")=0,"",IFERROR(VLOOKUP((P130&amp;K129),'Ma Base de Repas'!$E:$N,10,FALSE),""))))</f>
        <v/>
      </c>
      <c r="R130" s="119"/>
    </row>
    <row r="131" spans="1:18" x14ac:dyDescent="0.25">
      <c r="A131" s="96"/>
      <c r="B131" s="124"/>
      <c r="C131" s="79"/>
      <c r="D131" s="79"/>
      <c r="E131" s="79"/>
      <c r="F131" s="17">
        <v>3</v>
      </c>
      <c r="G131" s="13" t="str">
        <f>IF(C129="","",IF(E129&lt;&gt;"","",IF(IFERROR(VLOOKUP((F131&amp;C129),'Ma Base de Repas'!$E:$N,10,FALSE),"")=0,"",IFERROR(VLOOKUP((F131&amp;C129),'Ma Base de Repas'!$E:$N,10,FALSE),""))))</f>
        <v/>
      </c>
      <c r="H131" s="14">
        <v>8</v>
      </c>
      <c r="I131" s="15" t="str">
        <f>IF(C129="","",IF(E129&lt;&gt;"","",IF(IFERROR(VLOOKUP((H131&amp;C129),'Ma Base de Repas'!$E:$N,10,FALSE),"")=0,"",IFERROR(VLOOKUP((H131&amp;C129),'Ma Base de Repas'!$E:$N,10,FALSE),""))))</f>
        <v/>
      </c>
      <c r="J131" s="105"/>
      <c r="K131" s="100"/>
      <c r="L131" s="79"/>
      <c r="M131" s="79"/>
      <c r="N131" s="17">
        <v>3</v>
      </c>
      <c r="O131" s="13" t="str">
        <f>IF(K129="","",IF(M129&lt;&gt;"","",IF(IFERROR(VLOOKUP((N131&amp;K129),'Ma Base de Repas'!$E:$N,10,FALSE),"")=0,"",IFERROR(VLOOKUP((N131&amp;K129),'Ma Base de Repas'!$E:$N,10,FALSE),""))))</f>
        <v/>
      </c>
      <c r="P131" s="14">
        <v>8</v>
      </c>
      <c r="Q131" s="15" t="str">
        <f>IF(K129="","",IF(M129&lt;&gt;"","",IF(IFERROR(VLOOKUP((P131&amp;K129),'Ma Base de Repas'!$E:$N,10,FALSE),"")=0,"",IFERROR(VLOOKUP((P131&amp;K129),'Ma Base de Repas'!$E:$N,10,FALSE),""))))</f>
        <v/>
      </c>
      <c r="R131" s="119"/>
    </row>
    <row r="132" spans="1:18" x14ac:dyDescent="0.25">
      <c r="A132" s="96"/>
      <c r="B132" s="124"/>
      <c r="C132" s="79"/>
      <c r="D132" s="79"/>
      <c r="E132" s="79"/>
      <c r="F132" s="17">
        <v>4</v>
      </c>
      <c r="G132" s="13" t="str">
        <f>IF(C129="","",IF(E129&lt;&gt;"","",IF(IFERROR(VLOOKUP((F132&amp;C129),'Ma Base de Repas'!$E:$N,10,FALSE),"")=0,"",IFERROR(VLOOKUP((F132&amp;C129),'Ma Base de Repas'!$E:$N,10,FALSE),""))))</f>
        <v/>
      </c>
      <c r="H132" s="14">
        <v>9</v>
      </c>
      <c r="I132" s="15" t="str">
        <f>IF(C129="","",IF(E129&lt;&gt;"","",IF(IFERROR(VLOOKUP((H132&amp;C129),'Ma Base de Repas'!$E:$N,10,FALSE),"")=0,"",IFERROR(VLOOKUP((H132&amp;C129),'Ma Base de Repas'!$E:$N,10,FALSE),""))))</f>
        <v/>
      </c>
      <c r="J132" s="105"/>
      <c r="K132" s="100"/>
      <c r="L132" s="79"/>
      <c r="M132" s="79"/>
      <c r="N132" s="17">
        <v>4</v>
      </c>
      <c r="O132" s="13" t="str">
        <f>IF(K129="","",IF(M129&lt;&gt;"","",IF(IFERROR(VLOOKUP((N132&amp;K129),'Ma Base de Repas'!$E:$N,10,FALSE),"")=0,"",IFERROR(VLOOKUP((N132&amp;K129),'Ma Base de Repas'!$E:$N,10,FALSE),""))))</f>
        <v/>
      </c>
      <c r="P132" s="14">
        <v>9</v>
      </c>
      <c r="Q132" s="15" t="str">
        <f>IF(K129="","",IF(M129&lt;&gt;"","",IF(IFERROR(VLOOKUP((P132&amp;K129),'Ma Base de Repas'!$E:$N,10,FALSE),"")=0,"",IFERROR(VLOOKUP((P132&amp;K129),'Ma Base de Repas'!$E:$N,10,FALSE),""))))</f>
        <v/>
      </c>
      <c r="R132" s="119"/>
    </row>
    <row r="133" spans="1:18" x14ac:dyDescent="0.25">
      <c r="A133" s="96"/>
      <c r="B133" s="125"/>
      <c r="C133" s="79"/>
      <c r="D133" s="79"/>
      <c r="E133" s="79"/>
      <c r="F133" s="17">
        <v>5</v>
      </c>
      <c r="G133" s="24" t="str">
        <f>IF(C129="","",IF(E129&lt;&gt;"","",IF(IFERROR(VLOOKUP((F133&amp;C129),'Ma Base de Repas'!$E:$N,10,FALSE),"")=0,"",IFERROR(VLOOKUP((F133&amp;C129),'Ma Base de Repas'!$E:$N,10,FALSE),""))))</f>
        <v/>
      </c>
      <c r="H133" s="25">
        <v>10</v>
      </c>
      <c r="I133" s="26" t="str">
        <f>IF(C129="","",IF(E129&lt;&gt;"","",IF(IFERROR(VLOOKUP((H133&amp;C129),'Ma Base de Repas'!$E:$N,10,FALSE),"")=0,"",IFERROR(VLOOKUP((H133&amp;C129),'Ma Base de Repas'!$E:$N,10,FALSE),""))))</f>
        <v/>
      </c>
      <c r="J133" s="105"/>
      <c r="K133" s="100"/>
      <c r="L133" s="79"/>
      <c r="M133" s="79"/>
      <c r="N133" s="17">
        <v>5</v>
      </c>
      <c r="O133" s="24" t="str">
        <f>IF(K129="","",IF(M129&lt;&gt;"","",IF(IFERROR(VLOOKUP((N133&amp;K129),'Ma Base de Repas'!$E:$N,10,FALSE),"")=0,"",IFERROR(VLOOKUP((N133&amp;K129),'Ma Base de Repas'!$E:$N,10,FALSE),""))))</f>
        <v/>
      </c>
      <c r="P133" s="25">
        <v>10</v>
      </c>
      <c r="Q133" s="26" t="str">
        <f>IF(K129="","",IF(M129&lt;&gt;"","",IF(IFERROR(VLOOKUP((P133&amp;K129),'Ma Base de Repas'!$E:$N,10,FALSE),"")=0,"",IFERROR(VLOOKUP((P133&amp;K129),'Ma Base de Repas'!$E:$N,10,FALSE),""))))</f>
        <v/>
      </c>
      <c r="R133" s="119"/>
    </row>
    <row r="134" spans="1:18" x14ac:dyDescent="0.25">
      <c r="A134" s="98" t="s">
        <v>11</v>
      </c>
      <c r="B134" s="99">
        <v>43856</v>
      </c>
      <c r="C134" s="78"/>
      <c r="D134" s="78"/>
      <c r="E134" s="78"/>
      <c r="F134" s="17">
        <v>1</v>
      </c>
      <c r="G134" s="21" t="str">
        <f>IF(C134="","",IF(E134&lt;&gt;"","",IF(IFERROR(VLOOKUP((F134&amp;C134),'Ma Base de Repas'!$E:$N,10,FALSE),"")=0,"",IFERROR(VLOOKUP((F134&amp;C134),'Ma Base de Repas'!$E:$N,10,FALSE),""))))</f>
        <v/>
      </c>
      <c r="H134" s="22">
        <v>6</v>
      </c>
      <c r="I134" s="23" t="str">
        <f>IF(C134="","",IF(E134&lt;&gt;"","",IF(C134="","",IF(IFERROR(VLOOKUP((H134&amp;C134),'Ma Base de Repas'!$E:$N,10,FALSE),"")=0,"",IFERROR(VLOOKUP((H134&amp;C134),'Ma Base de Repas'!$E:$N,10,FALSE),"")))))</f>
        <v/>
      </c>
      <c r="J134" s="122" t="str">
        <f>IF(IFERROR((VLOOKUP(C134,'Ma Base de Repas'!$C:$M,11,0)),"")=0,"",IFERROR((VLOOKUP(C134,'Ma Base de Repas'!$C:$M,11,0)),""))</f>
        <v/>
      </c>
      <c r="K134" s="118"/>
      <c r="L134" s="78"/>
      <c r="M134" s="78"/>
      <c r="N134" s="17">
        <v>1</v>
      </c>
      <c r="O134" s="13" t="str">
        <f>IF(K134="","",IF(M134&lt;&gt;"","",IF(IFERROR(VLOOKUP((N134&amp;K134),'Ma Base de Repas'!$E:$N,10,FALSE),"")=0,"",IFERROR(VLOOKUP((N134&amp;K134),'Ma Base de Repas'!$E:$N,10,FALSE),""))))</f>
        <v/>
      </c>
      <c r="P134" s="14">
        <v>6</v>
      </c>
      <c r="Q134" s="15" t="str">
        <f>IF(K134="","",IF(M134&lt;&gt;"","",IF(K134="","",IF(IFERROR(VLOOKUP((P134&amp;K134),'Ma Base de Repas'!$E:$N,10,FALSE),"")=0,"",IFERROR(VLOOKUP((P134&amp;K134),'Ma Base de Repas'!$E:$N,10,FALSE),"")))))</f>
        <v/>
      </c>
      <c r="R134" s="120" t="str">
        <f>IF(IFERROR((VLOOKUP(K134,'Ma Base de Repas'!$C:$M,11,0)),"")=0,"",IFERROR((VLOOKUP(K134,'Ma Base de Repas'!$C:$M,11,0)),""))</f>
        <v/>
      </c>
    </row>
    <row r="135" spans="1:18" x14ac:dyDescent="0.25">
      <c r="A135" s="96"/>
      <c r="B135" s="97"/>
      <c r="C135" s="79"/>
      <c r="D135" s="79"/>
      <c r="E135" s="79"/>
      <c r="F135" s="17">
        <v>2</v>
      </c>
      <c r="G135" s="13" t="str">
        <f>IF(C134="","",IF(E134&lt;&gt;"","",IF(IFERROR(VLOOKUP((F135&amp;C134),'Ma Base de Repas'!$E:$N,10,FALSE),"")=0,"",IFERROR(VLOOKUP((F135&amp;C134),'Ma Base de Repas'!$E:$N,10,FALSE),""))))</f>
        <v/>
      </c>
      <c r="H135" s="14">
        <v>7</v>
      </c>
      <c r="I135" s="15" t="str">
        <f>IF(C134="","",IF(E134&lt;&gt;"","",IF(IFERROR(VLOOKUP((H135&amp;C134),'Ma Base de Repas'!$E:$N,10,FALSE),"")=0,"",IFERROR(VLOOKUP((H135&amp;C134),'Ma Base de Repas'!$E:$N,10,FALSE),""))))</f>
        <v/>
      </c>
      <c r="J135" s="105"/>
      <c r="K135" s="100"/>
      <c r="L135" s="79"/>
      <c r="M135" s="79"/>
      <c r="N135" s="17">
        <v>2</v>
      </c>
      <c r="O135" s="13" t="str">
        <f>IF(K134="","",IF(M134&lt;&gt;"","",IF(IFERROR(VLOOKUP((N135&amp;K134),'Ma Base de Repas'!$E:$N,10,FALSE),"")=0,"",IFERROR(VLOOKUP((N135&amp;K134),'Ma Base de Repas'!$E:$N,10,FALSE),""))))</f>
        <v/>
      </c>
      <c r="P135" s="14">
        <v>7</v>
      </c>
      <c r="Q135" s="15" t="str">
        <f>IF(K134="","",IF(M134&lt;&gt;"","",IF(IFERROR(VLOOKUP((P135&amp;K134),'Ma Base de Repas'!$E:$N,10,FALSE),"")=0,"",IFERROR(VLOOKUP((P135&amp;K134),'Ma Base de Repas'!$E:$N,10,FALSE),""))))</f>
        <v/>
      </c>
      <c r="R135" s="119"/>
    </row>
    <row r="136" spans="1:18" x14ac:dyDescent="0.25">
      <c r="A136" s="96"/>
      <c r="B136" s="97"/>
      <c r="C136" s="79"/>
      <c r="D136" s="79"/>
      <c r="E136" s="79"/>
      <c r="F136" s="17">
        <v>3</v>
      </c>
      <c r="G136" s="13" t="str">
        <f>IF(C134="","",IF(E134&lt;&gt;"","",IF(IFERROR(VLOOKUP((F136&amp;C134),'Ma Base de Repas'!$E:$N,10,FALSE),"")=0,"",IFERROR(VLOOKUP((F136&amp;C134),'Ma Base de Repas'!$E:$N,10,FALSE),""))))</f>
        <v/>
      </c>
      <c r="H136" s="14">
        <v>8</v>
      </c>
      <c r="I136" s="15" t="str">
        <f>IF(C134="","",IF(E134&lt;&gt;"","",IF(IFERROR(VLOOKUP((H136&amp;C134),'Ma Base de Repas'!$E:$N,10,FALSE),"")=0,"",IFERROR(VLOOKUP((H136&amp;C134),'Ma Base de Repas'!$E:$N,10,FALSE),""))))</f>
        <v/>
      </c>
      <c r="J136" s="105"/>
      <c r="K136" s="100"/>
      <c r="L136" s="79"/>
      <c r="M136" s="79"/>
      <c r="N136" s="17">
        <v>3</v>
      </c>
      <c r="O136" s="13" t="str">
        <f>IF(K134="","",IF(M134&lt;&gt;"","",IF(IFERROR(VLOOKUP((N136&amp;K134),'Ma Base de Repas'!$E:$N,10,FALSE),"")=0,"",IFERROR(VLOOKUP((N136&amp;K134),'Ma Base de Repas'!$E:$N,10,FALSE),""))))</f>
        <v/>
      </c>
      <c r="P136" s="14">
        <v>8</v>
      </c>
      <c r="Q136" s="15" t="str">
        <f>IF(K134="","",IF(M134&lt;&gt;"","",IF(IFERROR(VLOOKUP((P136&amp;K134),'Ma Base de Repas'!$E:$N,10,FALSE),"")=0,"",IFERROR(VLOOKUP((P136&amp;K134),'Ma Base de Repas'!$E:$N,10,FALSE),""))))</f>
        <v/>
      </c>
      <c r="R136" s="119"/>
    </row>
    <row r="137" spans="1:18" x14ac:dyDescent="0.25">
      <c r="A137" s="96"/>
      <c r="B137" s="97"/>
      <c r="C137" s="79"/>
      <c r="D137" s="79"/>
      <c r="E137" s="79"/>
      <c r="F137" s="17">
        <v>4</v>
      </c>
      <c r="G137" s="13" t="str">
        <f>IF(C134="","",IF(E134&lt;&gt;"","",IF(IFERROR(VLOOKUP((F137&amp;C134),'Ma Base de Repas'!$E:$N,10,FALSE),"")=0,"",IFERROR(VLOOKUP((F137&amp;C134),'Ma Base de Repas'!$E:$N,10,FALSE),""))))</f>
        <v/>
      </c>
      <c r="H137" s="14">
        <v>9</v>
      </c>
      <c r="I137" s="15" t="str">
        <f>IF(C134="","",IF(E134&lt;&gt;"","",IF(IFERROR(VLOOKUP((H137&amp;C134),'Ma Base de Repas'!$E:$N,10,FALSE),"")=0,"",IFERROR(VLOOKUP((H137&amp;C134),'Ma Base de Repas'!$E:$N,10,FALSE),""))))</f>
        <v/>
      </c>
      <c r="J137" s="105"/>
      <c r="K137" s="100"/>
      <c r="L137" s="79"/>
      <c r="M137" s="79"/>
      <c r="N137" s="17">
        <v>4</v>
      </c>
      <c r="O137" s="13" t="str">
        <f>IF(K134="","",IF(M134&lt;&gt;"","",IF(IFERROR(VLOOKUP((N137&amp;K134),'Ma Base de Repas'!$E:$N,10,FALSE),"")=0,"",IFERROR(VLOOKUP((N137&amp;K134),'Ma Base de Repas'!$E:$N,10,FALSE),""))))</f>
        <v/>
      </c>
      <c r="P137" s="14">
        <v>9</v>
      </c>
      <c r="Q137" s="15" t="str">
        <f>IF(K134="","",IF(M134&lt;&gt;"","",IF(IFERROR(VLOOKUP((P137&amp;K134),'Ma Base de Repas'!$E:$N,10,FALSE),"")=0,"",IFERROR(VLOOKUP((P137&amp;K134),'Ma Base de Repas'!$E:$N,10,FALSE),""))))</f>
        <v/>
      </c>
      <c r="R137" s="119"/>
    </row>
    <row r="138" spans="1:18" x14ac:dyDescent="0.25">
      <c r="A138" s="96"/>
      <c r="B138" s="97"/>
      <c r="C138" s="79"/>
      <c r="D138" s="79"/>
      <c r="E138" s="79"/>
      <c r="F138" s="17">
        <v>5</v>
      </c>
      <c r="G138" s="24" t="str">
        <f>IF(C134="","",IF(E134&lt;&gt;"","",IF(IFERROR(VLOOKUP((F138&amp;C134),'Ma Base de Repas'!$E:$N,10,FALSE),"")=0,"",IFERROR(VLOOKUP((F138&amp;C134),'Ma Base de Repas'!$E:$N,10,FALSE),""))))</f>
        <v/>
      </c>
      <c r="H138" s="25">
        <v>10</v>
      </c>
      <c r="I138" s="26" t="str">
        <f>IF(C134="","",IF(E134&lt;&gt;"","",IF(IFERROR(VLOOKUP((H138&amp;C134),'Ma Base de Repas'!$E:$N,10,FALSE),"")=0,"",IFERROR(VLOOKUP((H138&amp;C134),'Ma Base de Repas'!$E:$N,10,FALSE),""))))</f>
        <v/>
      </c>
      <c r="J138" s="105"/>
      <c r="K138" s="100"/>
      <c r="L138" s="79"/>
      <c r="M138" s="79"/>
      <c r="N138" s="17">
        <v>5</v>
      </c>
      <c r="O138" s="24" t="str">
        <f>IF(K134="","",IF(M134&lt;&gt;"","",IF(IFERROR(VLOOKUP((N138&amp;K134),'Ma Base de Repas'!$E:$N,10,FALSE),"")=0,"",IFERROR(VLOOKUP((N138&amp;K134),'Ma Base de Repas'!$E:$N,10,FALSE),""))))</f>
        <v/>
      </c>
      <c r="P138" s="25">
        <v>10</v>
      </c>
      <c r="Q138" s="26" t="str">
        <f>IF(K134="","",IF(M134&lt;&gt;"","",IF(IFERROR(VLOOKUP((P138&amp;K134),'Ma Base de Repas'!$E:$N,10,FALSE),"")=0,"",IFERROR(VLOOKUP((P138&amp;K134),'Ma Base de Repas'!$E:$N,10,FALSE),""))))</f>
        <v/>
      </c>
      <c r="R138" s="119"/>
    </row>
    <row r="139" spans="1:18" x14ac:dyDescent="0.25">
      <c r="A139" s="96" t="s">
        <v>5</v>
      </c>
      <c r="B139" s="97">
        <v>43857</v>
      </c>
      <c r="C139" s="79"/>
      <c r="D139" s="79"/>
      <c r="E139" s="79"/>
      <c r="F139" s="17">
        <v>1</v>
      </c>
      <c r="G139" s="27" t="str">
        <f>IF(C139="","",IF(E139&lt;&gt;"","",IF(IFERROR(VLOOKUP((F139&amp;C139),'Ma Base de Repas'!$E:$N,10,FALSE),"")=0,"",IFERROR(VLOOKUP((F139&amp;C139),'Ma Base de Repas'!$E:$N,10,FALSE),""))))</f>
        <v/>
      </c>
      <c r="H139" s="28">
        <v>6</v>
      </c>
      <c r="I139" s="29" t="str">
        <f>IF(C139="","",IF(E139&lt;&gt;"","",IF(C139="","",IF(IFERROR(VLOOKUP((H139&amp;C139),'Ma Base de Repas'!$E:$N,10,FALSE),"")=0,"",IFERROR(VLOOKUP((H139&amp;C139),'Ma Base de Repas'!$E:$N,10,FALSE),"")))))</f>
        <v/>
      </c>
      <c r="J139" s="105" t="str">
        <f>IF(IFERROR((VLOOKUP(C139,'Ma Base de Repas'!$C:$M,11,0)),"")=0,"",IFERROR((VLOOKUP(C139,'Ma Base de Repas'!$C:$M,11,0)),""))</f>
        <v/>
      </c>
      <c r="K139" s="100"/>
      <c r="L139" s="79"/>
      <c r="M139" s="79"/>
      <c r="N139" s="17">
        <v>1</v>
      </c>
      <c r="O139" s="10" t="str">
        <f>IF(K139="","",IF(M139&lt;&gt;"","",IF(IFERROR(VLOOKUP((N139&amp;K139),'Ma Base de Repas'!$E:$N,10,FALSE),"")=0,"",IFERROR(VLOOKUP((N139&amp;K139),'Ma Base de Repas'!$E:$N,10,FALSE),""))))</f>
        <v/>
      </c>
      <c r="P139" s="11">
        <v>6</v>
      </c>
      <c r="Q139" s="12" t="str">
        <f>IF(K139="","",IF(M139&lt;&gt;"","",IF(K139="","",IF(IFERROR(VLOOKUP((P139&amp;K139),'Ma Base de Repas'!$E:$N,10,FALSE),"")=0,"",IFERROR(VLOOKUP((P139&amp;K139),'Ma Base de Repas'!$E:$N,10,FALSE),"")))))</f>
        <v/>
      </c>
      <c r="R139" s="119" t="str">
        <f>IF(IFERROR((VLOOKUP(K139,'Ma Base de Repas'!$C:$M,11,0)),"")=0,"",IFERROR((VLOOKUP(K139,'Ma Base de Repas'!$C:$M,11,0)),""))</f>
        <v/>
      </c>
    </row>
    <row r="140" spans="1:18" x14ac:dyDescent="0.25">
      <c r="A140" s="96"/>
      <c r="B140" s="97"/>
      <c r="C140" s="79"/>
      <c r="D140" s="79"/>
      <c r="E140" s="79"/>
      <c r="F140" s="17">
        <v>2</v>
      </c>
      <c r="G140" s="10" t="str">
        <f>IF(C139="","",IF(E139&lt;&gt;"","",IF(IFERROR(VLOOKUP((F140&amp;C139),'Ma Base de Repas'!$E:$N,10,FALSE),"")=0,"",IFERROR(VLOOKUP((F140&amp;C139),'Ma Base de Repas'!$E:$N,10,FALSE),""))))</f>
        <v/>
      </c>
      <c r="H140" s="11">
        <v>7</v>
      </c>
      <c r="I140" s="12" t="str">
        <f>IF(C139="","",IF(E139&lt;&gt;"","",IF(IFERROR(VLOOKUP((H140&amp;C139),'Ma Base de Repas'!$E:$N,10,FALSE),"")=0,"",IFERROR(VLOOKUP((H140&amp;C139),'Ma Base de Repas'!$E:$N,10,FALSE),""))))</f>
        <v/>
      </c>
      <c r="J140" s="105"/>
      <c r="K140" s="100"/>
      <c r="L140" s="79"/>
      <c r="M140" s="79"/>
      <c r="N140" s="17">
        <v>2</v>
      </c>
      <c r="O140" s="10" t="str">
        <f>IF(K139="","",IF(M139&lt;&gt;"","",IF(IFERROR(VLOOKUP((N140&amp;K139),'Ma Base de Repas'!$E:$N,10,FALSE),"")=0,"",IFERROR(VLOOKUP((N140&amp;K139),'Ma Base de Repas'!$E:$N,10,FALSE),""))))</f>
        <v/>
      </c>
      <c r="P140" s="11">
        <v>7</v>
      </c>
      <c r="Q140" s="12" t="str">
        <f>IF(K139="","",IF(M139&lt;&gt;"","",IF(IFERROR(VLOOKUP((P140&amp;K139),'Ma Base de Repas'!$E:$N,10,FALSE),"")=0,"",IFERROR(VLOOKUP((P140&amp;K139),'Ma Base de Repas'!$E:$N,10,FALSE),""))))</f>
        <v/>
      </c>
      <c r="R140" s="119"/>
    </row>
    <row r="141" spans="1:18" x14ac:dyDescent="0.25">
      <c r="A141" s="96"/>
      <c r="B141" s="97"/>
      <c r="C141" s="79"/>
      <c r="D141" s="79"/>
      <c r="E141" s="79"/>
      <c r="F141" s="17">
        <v>3</v>
      </c>
      <c r="G141" s="10" t="str">
        <f>IF(C139="","",IF(E139&lt;&gt;"","",IF(IFERROR(VLOOKUP((F141&amp;C139),'Ma Base de Repas'!$E:$N,10,FALSE),"")=0,"",IFERROR(VLOOKUP((F141&amp;C139),'Ma Base de Repas'!$E:$N,10,FALSE),""))))</f>
        <v/>
      </c>
      <c r="H141" s="11">
        <v>8</v>
      </c>
      <c r="I141" s="12" t="str">
        <f>IF(C139="","",IF(E139&lt;&gt;"","",IF(IFERROR(VLOOKUP((H141&amp;C139),'Ma Base de Repas'!$E:$N,10,FALSE),"")=0,"",IFERROR(VLOOKUP((H141&amp;C139),'Ma Base de Repas'!$E:$N,10,FALSE),""))))</f>
        <v/>
      </c>
      <c r="J141" s="105"/>
      <c r="K141" s="100"/>
      <c r="L141" s="79"/>
      <c r="M141" s="79"/>
      <c r="N141" s="17">
        <v>3</v>
      </c>
      <c r="O141" s="10" t="str">
        <f>IF(K139="","",IF(M139&lt;&gt;"","",IF(IFERROR(VLOOKUP((N141&amp;K139),'Ma Base de Repas'!$E:$N,10,FALSE),"")=0,"",IFERROR(VLOOKUP((N141&amp;K139),'Ma Base de Repas'!$E:$N,10,FALSE),""))))</f>
        <v/>
      </c>
      <c r="P141" s="11">
        <v>8</v>
      </c>
      <c r="Q141" s="12" t="str">
        <f>IF(K139="","",IF(M139&lt;&gt;"","",IF(IFERROR(VLOOKUP((P141&amp;K139),'Ma Base de Repas'!$E:$N,10,FALSE),"")=0,"",IFERROR(VLOOKUP((P141&amp;K139),'Ma Base de Repas'!$E:$N,10,FALSE),""))))</f>
        <v/>
      </c>
      <c r="R141" s="119"/>
    </row>
    <row r="142" spans="1:18" x14ac:dyDescent="0.25">
      <c r="A142" s="96"/>
      <c r="B142" s="97"/>
      <c r="C142" s="79"/>
      <c r="D142" s="79"/>
      <c r="E142" s="79"/>
      <c r="F142" s="17">
        <v>4</v>
      </c>
      <c r="G142" s="10" t="str">
        <f>IF(C139="","",IF(E139&lt;&gt;"","",IF(IFERROR(VLOOKUP((F142&amp;C139),'Ma Base de Repas'!$E:$N,10,FALSE),"")=0,"",IFERROR(VLOOKUP((F142&amp;C139),'Ma Base de Repas'!$E:$N,10,FALSE),""))))</f>
        <v/>
      </c>
      <c r="H142" s="11">
        <v>9</v>
      </c>
      <c r="I142" s="12" t="str">
        <f>IF(C139="","",IF(E139&lt;&gt;"","",IF(IFERROR(VLOOKUP((H142&amp;C139),'Ma Base de Repas'!$E:$N,10,FALSE),"")=0,"",IFERROR(VLOOKUP((H142&amp;C139),'Ma Base de Repas'!$E:$N,10,FALSE),""))))</f>
        <v/>
      </c>
      <c r="J142" s="105"/>
      <c r="K142" s="100"/>
      <c r="L142" s="79"/>
      <c r="M142" s="79"/>
      <c r="N142" s="17">
        <v>4</v>
      </c>
      <c r="O142" s="10" t="str">
        <f>IF(K139="","",IF(M139&lt;&gt;"","",IF(IFERROR(VLOOKUP((N142&amp;K139),'Ma Base de Repas'!$E:$N,10,FALSE),"")=0,"",IFERROR(VLOOKUP((N142&amp;K139),'Ma Base de Repas'!$E:$N,10,FALSE),""))))</f>
        <v/>
      </c>
      <c r="P142" s="11">
        <v>9</v>
      </c>
      <c r="Q142" s="12" t="str">
        <f>IF(K139="","",IF(M139&lt;&gt;"","",IF(IFERROR(VLOOKUP((P142&amp;K139),'Ma Base de Repas'!$E:$N,10,FALSE),"")=0,"",IFERROR(VLOOKUP((P142&amp;K139),'Ma Base de Repas'!$E:$N,10,FALSE),""))))</f>
        <v/>
      </c>
      <c r="R142" s="119"/>
    </row>
    <row r="143" spans="1:18" x14ac:dyDescent="0.25">
      <c r="A143" s="96"/>
      <c r="B143" s="97"/>
      <c r="C143" s="79"/>
      <c r="D143" s="79"/>
      <c r="E143" s="79"/>
      <c r="F143" s="17">
        <v>5</v>
      </c>
      <c r="G143" s="18" t="str">
        <f>IF(C139="","",IF(E139&lt;&gt;"","",IF(IFERROR(VLOOKUP((F143&amp;C139),'Ma Base de Repas'!$E:$N,10,FALSE),"")=0,"",IFERROR(VLOOKUP((F143&amp;C139),'Ma Base de Repas'!$E:$N,10,FALSE),""))))</f>
        <v/>
      </c>
      <c r="H143" s="19">
        <v>10</v>
      </c>
      <c r="I143" s="20" t="str">
        <f>IF(C139="","",IF(E139&lt;&gt;"","",IF(IFERROR(VLOOKUP((H143&amp;C139),'Ma Base de Repas'!$E:$N,10,FALSE),"")=0,"",IFERROR(VLOOKUP((H143&amp;C139),'Ma Base de Repas'!$E:$N,10,FALSE),""))))</f>
        <v/>
      </c>
      <c r="J143" s="105"/>
      <c r="K143" s="100"/>
      <c r="L143" s="79"/>
      <c r="M143" s="79"/>
      <c r="N143" s="17">
        <v>5</v>
      </c>
      <c r="O143" s="18" t="str">
        <f>IF(K139="","",IF(M139&lt;&gt;"","",IF(IFERROR(VLOOKUP((N143&amp;K139),'Ma Base de Repas'!$E:$N,10,FALSE),"")=0,"",IFERROR(VLOOKUP((N143&amp;K139),'Ma Base de Repas'!$E:$N,10,FALSE),""))))</f>
        <v/>
      </c>
      <c r="P143" s="19">
        <v>10</v>
      </c>
      <c r="Q143" s="20" t="str">
        <f>IF(K139="","",IF(M139&lt;&gt;"","",IF(IFERROR(VLOOKUP((P143&amp;K139),'Ma Base de Repas'!$E:$N,10,FALSE),"")=0,"",IFERROR(VLOOKUP((P143&amp;K139),'Ma Base de Repas'!$E:$N,10,FALSE),""))))</f>
        <v/>
      </c>
      <c r="R143" s="119"/>
    </row>
    <row r="144" spans="1:18" x14ac:dyDescent="0.25">
      <c r="A144" s="96" t="s">
        <v>6</v>
      </c>
      <c r="B144" s="123">
        <v>43858</v>
      </c>
      <c r="C144" s="79"/>
      <c r="D144" s="79"/>
      <c r="E144" s="79"/>
      <c r="F144" s="17">
        <v>1</v>
      </c>
      <c r="G144" s="27" t="str">
        <f>IF(C144="","",IF(E144&lt;&gt;"","",IF(IFERROR(VLOOKUP((F144&amp;C144),'Ma Base de Repas'!$E:$N,10,FALSE),"")=0,"",IFERROR(VLOOKUP((F144&amp;C144),'Ma Base de Repas'!$E:$N,10,FALSE),""))))</f>
        <v/>
      </c>
      <c r="H144" s="28">
        <v>6</v>
      </c>
      <c r="I144" s="29" t="str">
        <f>IF(C144="","",IF(E144&lt;&gt;"","",IF(C144="","",IF(IFERROR(VLOOKUP((H144&amp;C144),'Ma Base de Repas'!$E:$N,10,FALSE),"")=0,"",IFERROR(VLOOKUP((H144&amp;C144),'Ma Base de Repas'!$E:$N,10,FALSE),"")))))</f>
        <v/>
      </c>
      <c r="J144" s="105" t="str">
        <f>IF(IFERROR((VLOOKUP(C144,'Ma Base de Repas'!$C:$M,11,0)),"")=0,"",IFERROR((VLOOKUP(C144,'Ma Base de Repas'!$C:$M,11,0)),""))</f>
        <v/>
      </c>
      <c r="K144" s="100"/>
      <c r="L144" s="79"/>
      <c r="M144" s="79"/>
      <c r="N144" s="17">
        <v>1</v>
      </c>
      <c r="O144" s="10" t="str">
        <f>IF(K144="","",IF(M144&lt;&gt;"","",IF(IFERROR(VLOOKUP((N144&amp;K144),'Ma Base de Repas'!$E:$N,10,FALSE),"")=0,"",IFERROR(VLOOKUP((N144&amp;K144),'Ma Base de Repas'!$E:$N,10,FALSE),""))))</f>
        <v/>
      </c>
      <c r="P144" s="11">
        <v>6</v>
      </c>
      <c r="Q144" s="12" t="str">
        <f>IF(K144="","",IF(M144&lt;&gt;"","",IF(K144="","",IF(IFERROR(VLOOKUP((P144&amp;K144),'Ma Base de Repas'!$E:$N,10,FALSE),"")=0,"",IFERROR(VLOOKUP((P144&amp;K144),'Ma Base de Repas'!$E:$N,10,FALSE),"")))))</f>
        <v/>
      </c>
      <c r="R144" s="119" t="str">
        <f>IF(IFERROR((VLOOKUP(K144,'Ma Base de Repas'!$C:$M,11,0)),"")=0,"",IFERROR((VLOOKUP(K144,'Ma Base de Repas'!$C:$M,11,0)),""))</f>
        <v/>
      </c>
    </row>
    <row r="145" spans="1:18" x14ac:dyDescent="0.25">
      <c r="A145" s="96"/>
      <c r="B145" s="124"/>
      <c r="C145" s="79"/>
      <c r="D145" s="79"/>
      <c r="E145" s="79"/>
      <c r="F145" s="17">
        <v>2</v>
      </c>
      <c r="G145" s="10" t="str">
        <f>IF(C144="","",IF(E144&lt;&gt;"","",IF(IFERROR(VLOOKUP((F145&amp;C144),'Ma Base de Repas'!$E:$N,10,FALSE),"")=0,"",IFERROR(VLOOKUP((F145&amp;C144),'Ma Base de Repas'!$E:$N,10,FALSE),""))))</f>
        <v/>
      </c>
      <c r="H145" s="11">
        <v>7</v>
      </c>
      <c r="I145" s="12" t="str">
        <f>IF(C144="","",IF(E144&lt;&gt;"","",IF(IFERROR(VLOOKUP((H145&amp;C144),'Ma Base de Repas'!$E:$N,10,FALSE),"")=0,"",IFERROR(VLOOKUP((H145&amp;C144),'Ma Base de Repas'!$E:$N,10,FALSE),""))))</f>
        <v/>
      </c>
      <c r="J145" s="105"/>
      <c r="K145" s="100"/>
      <c r="L145" s="79"/>
      <c r="M145" s="79"/>
      <c r="N145" s="17">
        <v>2</v>
      </c>
      <c r="O145" s="10" t="str">
        <f>IF(K144="","",IF(M144&lt;&gt;"","",IF(IFERROR(VLOOKUP((N145&amp;K144),'Ma Base de Repas'!$E:$N,10,FALSE),"")=0,"",IFERROR(VLOOKUP((N145&amp;K144),'Ma Base de Repas'!$E:$N,10,FALSE),""))))</f>
        <v/>
      </c>
      <c r="P145" s="11">
        <v>7</v>
      </c>
      <c r="Q145" s="12" t="str">
        <f>IF(K144="","",IF(M144&lt;&gt;"","",IF(IFERROR(VLOOKUP((P145&amp;K144),'Ma Base de Repas'!$E:$N,10,FALSE),"")=0,"",IFERROR(VLOOKUP((P145&amp;K144),'Ma Base de Repas'!$E:$N,10,FALSE),""))))</f>
        <v/>
      </c>
      <c r="R145" s="119"/>
    </row>
    <row r="146" spans="1:18" x14ac:dyDescent="0.25">
      <c r="A146" s="96"/>
      <c r="B146" s="124"/>
      <c r="C146" s="79"/>
      <c r="D146" s="79"/>
      <c r="E146" s="79"/>
      <c r="F146" s="17">
        <v>3</v>
      </c>
      <c r="G146" s="10" t="str">
        <f>IF(C144="","",IF(E144&lt;&gt;"","",IF(IFERROR(VLOOKUP((F146&amp;C144),'Ma Base de Repas'!$E:$N,10,FALSE),"")=0,"",IFERROR(VLOOKUP((F146&amp;C144),'Ma Base de Repas'!$E:$N,10,FALSE),""))))</f>
        <v/>
      </c>
      <c r="H146" s="11">
        <v>8</v>
      </c>
      <c r="I146" s="12" t="str">
        <f>IF(C144="","",IF(E144&lt;&gt;"","",IF(IFERROR(VLOOKUP((H146&amp;C144),'Ma Base de Repas'!$E:$N,10,FALSE),"")=0,"",IFERROR(VLOOKUP((H146&amp;C144),'Ma Base de Repas'!$E:$N,10,FALSE),""))))</f>
        <v/>
      </c>
      <c r="J146" s="105"/>
      <c r="K146" s="100"/>
      <c r="L146" s="79"/>
      <c r="M146" s="79"/>
      <c r="N146" s="17">
        <v>3</v>
      </c>
      <c r="O146" s="10" t="str">
        <f>IF(K144="","",IF(M144&lt;&gt;"","",IF(IFERROR(VLOOKUP((N146&amp;K144),'Ma Base de Repas'!$E:$N,10,FALSE),"")=0,"",IFERROR(VLOOKUP((N146&amp;K144),'Ma Base de Repas'!$E:$N,10,FALSE),""))))</f>
        <v/>
      </c>
      <c r="P146" s="11">
        <v>8</v>
      </c>
      <c r="Q146" s="12" t="str">
        <f>IF(K144="","",IF(M144&lt;&gt;"","",IF(IFERROR(VLOOKUP((P146&amp;K144),'Ma Base de Repas'!$E:$N,10,FALSE),"")=0,"",IFERROR(VLOOKUP((P146&amp;K144),'Ma Base de Repas'!$E:$N,10,FALSE),""))))</f>
        <v/>
      </c>
      <c r="R146" s="119"/>
    </row>
    <row r="147" spans="1:18" x14ac:dyDescent="0.25">
      <c r="A147" s="96"/>
      <c r="B147" s="124"/>
      <c r="C147" s="79"/>
      <c r="D147" s="79"/>
      <c r="E147" s="79"/>
      <c r="F147" s="17">
        <v>4</v>
      </c>
      <c r="G147" s="10" t="str">
        <f>IF(C144="","",IF(E144&lt;&gt;"","",IF(IFERROR(VLOOKUP((F147&amp;C144),'Ma Base de Repas'!$E:$N,10,FALSE),"")=0,"",IFERROR(VLOOKUP((F147&amp;C144),'Ma Base de Repas'!$E:$N,10,FALSE),""))))</f>
        <v/>
      </c>
      <c r="H147" s="11">
        <v>9</v>
      </c>
      <c r="I147" s="12" t="str">
        <f>IF(C144="","",IF(E144&lt;&gt;"","",IF(IFERROR(VLOOKUP((H147&amp;C144),'Ma Base de Repas'!$E:$N,10,FALSE),"")=0,"",IFERROR(VLOOKUP((H147&amp;C144),'Ma Base de Repas'!$E:$N,10,FALSE),""))))</f>
        <v/>
      </c>
      <c r="J147" s="105"/>
      <c r="K147" s="100"/>
      <c r="L147" s="79"/>
      <c r="M147" s="79"/>
      <c r="N147" s="17">
        <v>4</v>
      </c>
      <c r="O147" s="10" t="str">
        <f>IF(K144="","",IF(M144&lt;&gt;"","",IF(IFERROR(VLOOKUP((N147&amp;K144),'Ma Base de Repas'!$E:$N,10,FALSE),"")=0,"",IFERROR(VLOOKUP((N147&amp;K144),'Ma Base de Repas'!$E:$N,10,FALSE),""))))</f>
        <v/>
      </c>
      <c r="P147" s="11">
        <v>9</v>
      </c>
      <c r="Q147" s="12" t="str">
        <f>IF(K144="","",IF(M144&lt;&gt;"","",IF(IFERROR(VLOOKUP((P147&amp;K144),'Ma Base de Repas'!$E:$N,10,FALSE),"")=0,"",IFERROR(VLOOKUP((P147&amp;K144),'Ma Base de Repas'!$E:$N,10,FALSE),""))))</f>
        <v/>
      </c>
      <c r="R147" s="119"/>
    </row>
    <row r="148" spans="1:18" x14ac:dyDescent="0.25">
      <c r="A148" s="96"/>
      <c r="B148" s="125"/>
      <c r="C148" s="79"/>
      <c r="D148" s="79"/>
      <c r="E148" s="79"/>
      <c r="F148" s="17">
        <v>5</v>
      </c>
      <c r="G148" s="18" t="str">
        <f>IF(C144="","",IF(E144&lt;&gt;"","",IF(IFERROR(VLOOKUP((F148&amp;C144),'Ma Base de Repas'!$E:$N,10,FALSE),"")=0,"",IFERROR(VLOOKUP((F148&amp;C144),'Ma Base de Repas'!$E:$N,10,FALSE),""))))</f>
        <v/>
      </c>
      <c r="H148" s="19">
        <v>10</v>
      </c>
      <c r="I148" s="20" t="str">
        <f>IF(C144="","",IF(E144&lt;&gt;"","",IF(IFERROR(VLOOKUP((H148&amp;C144),'Ma Base de Repas'!$E:$N,10,FALSE),"")=0,"",IFERROR(VLOOKUP((H148&amp;C144),'Ma Base de Repas'!$E:$N,10,FALSE),""))))</f>
        <v/>
      </c>
      <c r="J148" s="105"/>
      <c r="K148" s="100"/>
      <c r="L148" s="79"/>
      <c r="M148" s="79"/>
      <c r="N148" s="17">
        <v>5</v>
      </c>
      <c r="O148" s="18" t="str">
        <f>IF(K144="","",IF(M144&lt;&gt;"","",IF(IFERROR(VLOOKUP((N148&amp;K144),'Ma Base de Repas'!$E:$N,10,FALSE),"")=0,"",IFERROR(VLOOKUP((N148&amp;K144),'Ma Base de Repas'!$E:$N,10,FALSE),""))))</f>
        <v/>
      </c>
      <c r="P148" s="19">
        <v>10</v>
      </c>
      <c r="Q148" s="20" t="str">
        <f>IF(K144="","",IF(M144&lt;&gt;"","",IF(IFERROR(VLOOKUP((P148&amp;K144),'Ma Base de Repas'!$E:$N,10,FALSE),"")=0,"",IFERROR(VLOOKUP((P148&amp;K144),'Ma Base de Repas'!$E:$N,10,FALSE),""))))</f>
        <v/>
      </c>
      <c r="R148" s="119"/>
    </row>
    <row r="149" spans="1:18" x14ac:dyDescent="0.25">
      <c r="A149" s="96" t="s">
        <v>7</v>
      </c>
      <c r="B149" s="97">
        <v>43859</v>
      </c>
      <c r="C149" s="79"/>
      <c r="D149" s="79"/>
      <c r="E149" s="79"/>
      <c r="F149" s="17">
        <v>1</v>
      </c>
      <c r="G149" s="27" t="str">
        <f>IF(C149="","",IF(E149&lt;&gt;"","",IF(IFERROR(VLOOKUP((F149&amp;C149),'Ma Base de Repas'!$E:$N,10,FALSE),"")=0,"",IFERROR(VLOOKUP((F149&amp;C149),'Ma Base de Repas'!$E:$N,10,FALSE),""))))</f>
        <v/>
      </c>
      <c r="H149" s="28">
        <v>6</v>
      </c>
      <c r="I149" s="29" t="str">
        <f>IF(C149="","",IF(E149&lt;&gt;"","",IF(C149="","",IF(IFERROR(VLOOKUP((H149&amp;C149),'Ma Base de Repas'!$E:$N,10,FALSE),"")=0,"",IFERROR(VLOOKUP((H149&amp;C149),'Ma Base de Repas'!$E:$N,10,FALSE),"")))))</f>
        <v/>
      </c>
      <c r="J149" s="105" t="str">
        <f>IF(IFERROR((VLOOKUP(C149,'Ma Base de Repas'!$C:$M,11,0)),"")=0,"",IFERROR((VLOOKUP(C149,'Ma Base de Repas'!$C:$M,11,0)),""))</f>
        <v/>
      </c>
      <c r="K149" s="100"/>
      <c r="L149" s="79"/>
      <c r="M149" s="79"/>
      <c r="N149" s="17">
        <v>1</v>
      </c>
      <c r="O149" s="10" t="str">
        <f>IF(K149="","",IF(M149&lt;&gt;"","",IF(IFERROR(VLOOKUP((N149&amp;K149),'Ma Base de Repas'!$E:$N,10,FALSE),"")=0,"",IFERROR(VLOOKUP((N149&amp;K149),'Ma Base de Repas'!$E:$N,10,FALSE),""))))</f>
        <v/>
      </c>
      <c r="P149" s="11">
        <v>6</v>
      </c>
      <c r="Q149" s="12" t="str">
        <f>IF(K149="","",IF(M149&lt;&gt;"","",IF(K149="","",IF(IFERROR(VLOOKUP((P149&amp;K149),'Ma Base de Repas'!$E:$N,10,FALSE),"")=0,"",IFERROR(VLOOKUP((P149&amp;K149),'Ma Base de Repas'!$E:$N,10,FALSE),"")))))</f>
        <v/>
      </c>
      <c r="R149" s="119" t="str">
        <f>IF(IFERROR((VLOOKUP(K149,'Ma Base de Repas'!$C:$M,11,0)),"")=0,"",IFERROR((VLOOKUP(K149,'Ma Base de Repas'!$C:$M,11,0)),""))</f>
        <v/>
      </c>
    </row>
    <row r="150" spans="1:18" x14ac:dyDescent="0.25">
      <c r="A150" s="96"/>
      <c r="B150" s="97"/>
      <c r="C150" s="79"/>
      <c r="D150" s="79"/>
      <c r="E150" s="79"/>
      <c r="F150" s="17">
        <v>2</v>
      </c>
      <c r="G150" s="10" t="str">
        <f>IF(C149="","",IF(E149&lt;&gt;"","",IF(IFERROR(VLOOKUP((F150&amp;C149),'Ma Base de Repas'!$E:$N,10,FALSE),"")=0,"",IFERROR(VLOOKUP((F150&amp;C149),'Ma Base de Repas'!$E:$N,10,FALSE),""))))</f>
        <v/>
      </c>
      <c r="H150" s="11">
        <v>7</v>
      </c>
      <c r="I150" s="12" t="str">
        <f>IF(C149="","",IF(E149&lt;&gt;"","",IF(IFERROR(VLOOKUP((H150&amp;C149),'Ma Base de Repas'!$E:$N,10,FALSE),"")=0,"",IFERROR(VLOOKUP((H150&amp;C149),'Ma Base de Repas'!$E:$N,10,FALSE),""))))</f>
        <v/>
      </c>
      <c r="J150" s="105"/>
      <c r="K150" s="100"/>
      <c r="L150" s="79"/>
      <c r="M150" s="79"/>
      <c r="N150" s="17">
        <v>2</v>
      </c>
      <c r="O150" s="10" t="str">
        <f>IF(K149="","",IF(M149&lt;&gt;"","",IF(IFERROR(VLOOKUP((N150&amp;K149),'Ma Base de Repas'!$E:$N,10,FALSE),"")=0,"",IFERROR(VLOOKUP((N150&amp;K149),'Ma Base de Repas'!$E:$N,10,FALSE),""))))</f>
        <v/>
      </c>
      <c r="P150" s="11">
        <v>7</v>
      </c>
      <c r="Q150" s="12" t="str">
        <f>IF(K149="","",IF(M149&lt;&gt;"","",IF(IFERROR(VLOOKUP((P150&amp;K149),'Ma Base de Repas'!$E:$N,10,FALSE),"")=0,"",IFERROR(VLOOKUP((P150&amp;K149),'Ma Base de Repas'!$E:$N,10,FALSE),""))))</f>
        <v/>
      </c>
      <c r="R150" s="119"/>
    </row>
    <row r="151" spans="1:18" x14ac:dyDescent="0.25">
      <c r="A151" s="96"/>
      <c r="B151" s="97"/>
      <c r="C151" s="79"/>
      <c r="D151" s="79"/>
      <c r="E151" s="79"/>
      <c r="F151" s="17">
        <v>3</v>
      </c>
      <c r="G151" s="10" t="str">
        <f>IF(C149="","",IF(E149&lt;&gt;"","",IF(IFERROR(VLOOKUP((F151&amp;C149),'Ma Base de Repas'!$E:$N,10,FALSE),"")=0,"",IFERROR(VLOOKUP((F151&amp;C149),'Ma Base de Repas'!$E:$N,10,FALSE),""))))</f>
        <v/>
      </c>
      <c r="H151" s="11">
        <v>8</v>
      </c>
      <c r="I151" s="12" t="str">
        <f>IF(C149="","",IF(E149&lt;&gt;"","",IF(IFERROR(VLOOKUP((H151&amp;C149),'Ma Base de Repas'!$E:$N,10,FALSE),"")=0,"",IFERROR(VLOOKUP((H151&amp;C149),'Ma Base de Repas'!$E:$N,10,FALSE),""))))</f>
        <v/>
      </c>
      <c r="J151" s="105"/>
      <c r="K151" s="100"/>
      <c r="L151" s="79"/>
      <c r="M151" s="79"/>
      <c r="N151" s="17">
        <v>3</v>
      </c>
      <c r="O151" s="10" t="str">
        <f>IF(K149="","",IF(M149&lt;&gt;"","",IF(IFERROR(VLOOKUP((N151&amp;K149),'Ma Base de Repas'!$E:$N,10,FALSE),"")=0,"",IFERROR(VLOOKUP((N151&amp;K149),'Ma Base de Repas'!$E:$N,10,FALSE),""))))</f>
        <v/>
      </c>
      <c r="P151" s="11">
        <v>8</v>
      </c>
      <c r="Q151" s="12" t="str">
        <f>IF(K149="","",IF(M149&lt;&gt;"","",IF(IFERROR(VLOOKUP((P151&amp;K149),'Ma Base de Repas'!$E:$N,10,FALSE),"")=0,"",IFERROR(VLOOKUP((P151&amp;K149),'Ma Base de Repas'!$E:$N,10,FALSE),""))))</f>
        <v/>
      </c>
      <c r="R151" s="119"/>
    </row>
    <row r="152" spans="1:18" x14ac:dyDescent="0.25">
      <c r="A152" s="96"/>
      <c r="B152" s="97"/>
      <c r="C152" s="79"/>
      <c r="D152" s="79"/>
      <c r="E152" s="79"/>
      <c r="F152" s="17">
        <v>4</v>
      </c>
      <c r="G152" s="10" t="str">
        <f>IF(C149="","",IF(E149&lt;&gt;"","",IF(IFERROR(VLOOKUP((F152&amp;C149),'Ma Base de Repas'!$E:$N,10,FALSE),"")=0,"",IFERROR(VLOOKUP((F152&amp;C149),'Ma Base de Repas'!$E:$N,10,FALSE),""))))</f>
        <v/>
      </c>
      <c r="H152" s="11">
        <v>9</v>
      </c>
      <c r="I152" s="12" t="str">
        <f>IF(C149="","",IF(E149&lt;&gt;"","",IF(IFERROR(VLOOKUP((H152&amp;C149),'Ma Base de Repas'!$E:$N,10,FALSE),"")=0,"",IFERROR(VLOOKUP((H152&amp;C149),'Ma Base de Repas'!$E:$N,10,FALSE),""))))</f>
        <v/>
      </c>
      <c r="J152" s="105"/>
      <c r="K152" s="100"/>
      <c r="L152" s="79"/>
      <c r="M152" s="79"/>
      <c r="N152" s="17">
        <v>4</v>
      </c>
      <c r="O152" s="10" t="str">
        <f>IF(K149="","",IF(M149&lt;&gt;"","",IF(IFERROR(VLOOKUP((N152&amp;K149),'Ma Base de Repas'!$E:$N,10,FALSE),"")=0,"",IFERROR(VLOOKUP((N152&amp;K149),'Ma Base de Repas'!$E:$N,10,FALSE),""))))</f>
        <v/>
      </c>
      <c r="P152" s="11">
        <v>9</v>
      </c>
      <c r="Q152" s="12" t="str">
        <f>IF(K149="","",IF(M149&lt;&gt;"","",IF(IFERROR(VLOOKUP((P152&amp;K149),'Ma Base de Repas'!$E:$N,10,FALSE),"")=0,"",IFERROR(VLOOKUP((P152&amp;K149),'Ma Base de Repas'!$E:$N,10,FALSE),""))))</f>
        <v/>
      </c>
      <c r="R152" s="119"/>
    </row>
    <row r="153" spans="1:18" x14ac:dyDescent="0.25">
      <c r="A153" s="96"/>
      <c r="B153" s="97"/>
      <c r="C153" s="79"/>
      <c r="D153" s="79"/>
      <c r="E153" s="79"/>
      <c r="F153" s="17">
        <v>5</v>
      </c>
      <c r="G153" s="18" t="str">
        <f>IF(C149="","",IF(E149&lt;&gt;"","",IF(IFERROR(VLOOKUP((F153&amp;C149),'Ma Base de Repas'!$E:$N,10,FALSE),"")=0,"",IFERROR(VLOOKUP((F153&amp;C149),'Ma Base de Repas'!$E:$N,10,FALSE),""))))</f>
        <v/>
      </c>
      <c r="H153" s="19">
        <v>10</v>
      </c>
      <c r="I153" s="20" t="str">
        <f>IF(C149="","",IF(E149&lt;&gt;"","",IF(IFERROR(VLOOKUP((H153&amp;C149),'Ma Base de Repas'!$E:$N,10,FALSE),"")=0,"",IFERROR(VLOOKUP((H153&amp;C149),'Ma Base de Repas'!$E:$N,10,FALSE),""))))</f>
        <v/>
      </c>
      <c r="J153" s="105"/>
      <c r="K153" s="100"/>
      <c r="L153" s="79"/>
      <c r="M153" s="79"/>
      <c r="N153" s="17">
        <v>5</v>
      </c>
      <c r="O153" s="18" t="str">
        <f>IF(K149="","",IF(M149&lt;&gt;"","",IF(IFERROR(VLOOKUP((N153&amp;K149),'Ma Base de Repas'!$E:$N,10,FALSE),"")=0,"",IFERROR(VLOOKUP((N153&amp;K149),'Ma Base de Repas'!$E:$N,10,FALSE),""))))</f>
        <v/>
      </c>
      <c r="P153" s="19">
        <v>10</v>
      </c>
      <c r="Q153" s="20" t="str">
        <f>IF(K149="","",IF(M149&lt;&gt;"","",IF(IFERROR(VLOOKUP((P153&amp;K149),'Ma Base de Repas'!$E:$N,10,FALSE),"")=0,"",IFERROR(VLOOKUP((P153&amp;K149),'Ma Base de Repas'!$E:$N,10,FALSE),""))))</f>
        <v/>
      </c>
      <c r="R153" s="119"/>
    </row>
    <row r="154" spans="1:18" x14ac:dyDescent="0.25">
      <c r="A154" s="96" t="s">
        <v>8</v>
      </c>
      <c r="B154" s="123">
        <v>43860</v>
      </c>
      <c r="C154" s="79"/>
      <c r="D154" s="79"/>
      <c r="E154" s="79"/>
      <c r="F154" s="17">
        <v>1</v>
      </c>
      <c r="G154" s="27" t="str">
        <f>IF(C154="","",IF(E154&lt;&gt;"","",IF(IFERROR(VLOOKUP((F154&amp;C154),'Ma Base de Repas'!$E:$N,10,FALSE),"")=0,"",IFERROR(VLOOKUP((F154&amp;C154),'Ma Base de Repas'!$E:$N,10,FALSE),""))))</f>
        <v/>
      </c>
      <c r="H154" s="28">
        <v>6</v>
      </c>
      <c r="I154" s="29" t="str">
        <f>IF(C154="","",IF(E154&lt;&gt;"","",IF(C154="","",IF(IFERROR(VLOOKUP((H154&amp;C154),'Ma Base de Repas'!$E:$N,10,FALSE),"")=0,"",IFERROR(VLOOKUP((H154&amp;C154),'Ma Base de Repas'!$E:$N,10,FALSE),"")))))</f>
        <v/>
      </c>
      <c r="J154" s="105" t="str">
        <f>IF(IFERROR((VLOOKUP(C154,'Ma Base de Repas'!$C:$M,11,0)),"")=0,"",IFERROR((VLOOKUP(C154,'Ma Base de Repas'!$C:$M,11,0)),""))</f>
        <v/>
      </c>
      <c r="K154" s="100"/>
      <c r="L154" s="79"/>
      <c r="M154" s="79"/>
      <c r="N154" s="17">
        <v>1</v>
      </c>
      <c r="O154" s="10" t="str">
        <f>IF(K154="","",IF(M154&lt;&gt;"","",IF(IFERROR(VLOOKUP((N154&amp;K154),'Ma Base de Repas'!$E:$N,10,FALSE),"")=0,"",IFERROR(VLOOKUP((N154&amp;K154),'Ma Base de Repas'!$E:$N,10,FALSE),""))))</f>
        <v/>
      </c>
      <c r="P154" s="11">
        <v>6</v>
      </c>
      <c r="Q154" s="12" t="str">
        <f>IF(K154="","",IF(M154&lt;&gt;"","",IF(K154="","",IF(IFERROR(VLOOKUP((P154&amp;K154),'Ma Base de Repas'!$E:$N,10,FALSE),"")=0,"",IFERROR(VLOOKUP((P154&amp;K154),'Ma Base de Repas'!$E:$N,10,FALSE),"")))))</f>
        <v/>
      </c>
      <c r="R154" s="119" t="str">
        <f>IF(IFERROR((VLOOKUP(K154,'Ma Base de Repas'!$C:$M,11,0)),"")=0,"",IFERROR((VLOOKUP(K154,'Ma Base de Repas'!$C:$M,11,0)),""))</f>
        <v/>
      </c>
    </row>
    <row r="155" spans="1:18" x14ac:dyDescent="0.25">
      <c r="A155" s="96"/>
      <c r="B155" s="124"/>
      <c r="C155" s="79"/>
      <c r="D155" s="79"/>
      <c r="E155" s="79"/>
      <c r="F155" s="17">
        <v>2</v>
      </c>
      <c r="G155" s="10" t="str">
        <f>IF(C154="","",IF(E154&lt;&gt;"","",IF(IFERROR(VLOOKUP((F155&amp;C154),'Ma Base de Repas'!$E:$N,10,FALSE),"")=0,"",IFERROR(VLOOKUP((F155&amp;C154),'Ma Base de Repas'!$E:$N,10,FALSE),""))))</f>
        <v/>
      </c>
      <c r="H155" s="11">
        <v>7</v>
      </c>
      <c r="I155" s="12" t="str">
        <f>IF(C154="","",IF(E154&lt;&gt;"","",IF(IFERROR(VLOOKUP((H155&amp;C154),'Ma Base de Repas'!$E:$N,10,FALSE),"")=0,"",IFERROR(VLOOKUP((H155&amp;C154),'Ma Base de Repas'!$E:$N,10,FALSE),""))))</f>
        <v/>
      </c>
      <c r="J155" s="105"/>
      <c r="K155" s="100"/>
      <c r="L155" s="79"/>
      <c r="M155" s="79"/>
      <c r="N155" s="17">
        <v>2</v>
      </c>
      <c r="O155" s="10" t="str">
        <f>IF(K154="","",IF(M154&lt;&gt;"","",IF(IFERROR(VLOOKUP((N155&amp;K154),'Ma Base de Repas'!$E:$N,10,FALSE),"")=0,"",IFERROR(VLOOKUP((N155&amp;K154),'Ma Base de Repas'!$E:$N,10,FALSE),""))))</f>
        <v/>
      </c>
      <c r="P155" s="11">
        <v>7</v>
      </c>
      <c r="Q155" s="12" t="str">
        <f>IF(K154="","",IF(M154&lt;&gt;"","",IF(IFERROR(VLOOKUP((P155&amp;K154),'Ma Base de Repas'!$E:$N,10,FALSE),"")=0,"",IFERROR(VLOOKUP((P155&amp;K154),'Ma Base de Repas'!$E:$N,10,FALSE),""))))</f>
        <v/>
      </c>
      <c r="R155" s="119"/>
    </row>
    <row r="156" spans="1:18" x14ac:dyDescent="0.25">
      <c r="A156" s="96"/>
      <c r="B156" s="124"/>
      <c r="C156" s="79"/>
      <c r="D156" s="79"/>
      <c r="E156" s="79"/>
      <c r="F156" s="17">
        <v>3</v>
      </c>
      <c r="G156" s="10" t="str">
        <f>IF(C154="","",IF(E154&lt;&gt;"","",IF(IFERROR(VLOOKUP((F156&amp;C154),'Ma Base de Repas'!$E:$N,10,FALSE),"")=0,"",IFERROR(VLOOKUP((F156&amp;C154),'Ma Base de Repas'!$E:$N,10,FALSE),""))))</f>
        <v/>
      </c>
      <c r="H156" s="11">
        <v>8</v>
      </c>
      <c r="I156" s="12" t="str">
        <f>IF(C154="","",IF(E154&lt;&gt;"","",IF(IFERROR(VLOOKUP((H156&amp;C154),'Ma Base de Repas'!$E:$N,10,FALSE),"")=0,"",IFERROR(VLOOKUP((H156&amp;C154),'Ma Base de Repas'!$E:$N,10,FALSE),""))))</f>
        <v/>
      </c>
      <c r="J156" s="105"/>
      <c r="K156" s="100"/>
      <c r="L156" s="79"/>
      <c r="M156" s="79"/>
      <c r="N156" s="17">
        <v>3</v>
      </c>
      <c r="O156" s="10" t="str">
        <f>IF(K154="","",IF(M154&lt;&gt;"","",IF(IFERROR(VLOOKUP((N156&amp;K154),'Ma Base de Repas'!$E:$N,10,FALSE),"")=0,"",IFERROR(VLOOKUP((N156&amp;K154),'Ma Base de Repas'!$E:$N,10,FALSE),""))))</f>
        <v/>
      </c>
      <c r="P156" s="11">
        <v>8</v>
      </c>
      <c r="Q156" s="12" t="str">
        <f>IF(K154="","",IF(M154&lt;&gt;"","",IF(IFERROR(VLOOKUP((P156&amp;K154),'Ma Base de Repas'!$E:$N,10,FALSE),"")=0,"",IFERROR(VLOOKUP((P156&amp;K154),'Ma Base de Repas'!$E:$N,10,FALSE),""))))</f>
        <v/>
      </c>
      <c r="R156" s="119"/>
    </row>
    <row r="157" spans="1:18" x14ac:dyDescent="0.25">
      <c r="A157" s="96"/>
      <c r="B157" s="124"/>
      <c r="C157" s="79"/>
      <c r="D157" s="79"/>
      <c r="E157" s="79"/>
      <c r="F157" s="17">
        <v>4</v>
      </c>
      <c r="G157" s="10" t="str">
        <f>IF(C154="","",IF(E154&lt;&gt;"","",IF(IFERROR(VLOOKUP((F157&amp;C154),'Ma Base de Repas'!$E:$N,10,FALSE),"")=0,"",IFERROR(VLOOKUP((F157&amp;C154),'Ma Base de Repas'!$E:$N,10,FALSE),""))))</f>
        <v/>
      </c>
      <c r="H157" s="11">
        <v>9</v>
      </c>
      <c r="I157" s="12" t="str">
        <f>IF(C154="","",IF(E154&lt;&gt;"","",IF(IFERROR(VLOOKUP((H157&amp;C154),'Ma Base de Repas'!$E:$N,10,FALSE),"")=0,"",IFERROR(VLOOKUP((H157&amp;C154),'Ma Base de Repas'!$E:$N,10,FALSE),""))))</f>
        <v/>
      </c>
      <c r="J157" s="105"/>
      <c r="K157" s="100"/>
      <c r="L157" s="79"/>
      <c r="M157" s="79"/>
      <c r="N157" s="17">
        <v>4</v>
      </c>
      <c r="O157" s="10" t="str">
        <f>IF(K154="","",IF(M154&lt;&gt;"","",IF(IFERROR(VLOOKUP((N157&amp;K154),'Ma Base de Repas'!$E:$N,10,FALSE),"")=0,"",IFERROR(VLOOKUP((N157&amp;K154),'Ma Base de Repas'!$E:$N,10,FALSE),""))))</f>
        <v/>
      </c>
      <c r="P157" s="11">
        <v>9</v>
      </c>
      <c r="Q157" s="12" t="str">
        <f>IF(K154="","",IF(M154&lt;&gt;"","",IF(IFERROR(VLOOKUP((P157&amp;K154),'Ma Base de Repas'!$E:$N,10,FALSE),"")=0,"",IFERROR(VLOOKUP((P157&amp;K154),'Ma Base de Repas'!$E:$N,10,FALSE),""))))</f>
        <v/>
      </c>
      <c r="R157" s="119"/>
    </row>
    <row r="158" spans="1:18" x14ac:dyDescent="0.25">
      <c r="A158" s="96"/>
      <c r="B158" s="125"/>
      <c r="C158" s="79"/>
      <c r="D158" s="79"/>
      <c r="E158" s="79"/>
      <c r="F158" s="17">
        <v>5</v>
      </c>
      <c r="G158" s="18" t="str">
        <f>IF(C154="","",IF(E154&lt;&gt;"","",IF(IFERROR(VLOOKUP((F158&amp;C154),'Ma Base de Repas'!$E:$N,10,FALSE),"")=0,"",IFERROR(VLOOKUP((F158&amp;C154),'Ma Base de Repas'!$E:$N,10,FALSE),""))))</f>
        <v/>
      </c>
      <c r="H158" s="19">
        <v>10</v>
      </c>
      <c r="I158" s="20" t="str">
        <f>IF(C154="","",IF(E154&lt;&gt;"","",IF(IFERROR(VLOOKUP((H158&amp;C154),'Ma Base de Repas'!$E:$N,10,FALSE),"")=0,"",IFERROR(VLOOKUP((H158&amp;C154),'Ma Base de Repas'!$E:$N,10,FALSE),""))))</f>
        <v/>
      </c>
      <c r="J158" s="105"/>
      <c r="K158" s="100"/>
      <c r="L158" s="79"/>
      <c r="M158" s="79"/>
      <c r="N158" s="17">
        <v>5</v>
      </c>
      <c r="O158" s="18" t="str">
        <f>IF(K154="","",IF(M154&lt;&gt;"","",IF(IFERROR(VLOOKUP((N158&amp;K154),'Ma Base de Repas'!$E:$N,10,FALSE),"")=0,"",IFERROR(VLOOKUP((N158&amp;K154),'Ma Base de Repas'!$E:$N,10,FALSE),""))))</f>
        <v/>
      </c>
      <c r="P158" s="19">
        <v>10</v>
      </c>
      <c r="Q158" s="20" t="str">
        <f>IF(K154="","",IF(M154&lt;&gt;"","",IF(IFERROR(VLOOKUP((P158&amp;K154),'Ma Base de Repas'!$E:$N,10,FALSE),"")=0,"",IFERROR(VLOOKUP((P158&amp;K154),'Ma Base de Repas'!$E:$N,10,FALSE),""))))</f>
        <v/>
      </c>
      <c r="R158" s="119"/>
    </row>
    <row r="159" spans="1:18" x14ac:dyDescent="0.25">
      <c r="A159" s="96" t="s">
        <v>9</v>
      </c>
      <c r="B159" s="97">
        <v>43861</v>
      </c>
      <c r="C159" s="79"/>
      <c r="D159" s="79"/>
      <c r="E159" s="79"/>
      <c r="F159" s="17">
        <v>1</v>
      </c>
      <c r="G159" s="27" t="str">
        <f>IF(C159="","",IF(E159&lt;&gt;"","",IF(IFERROR(VLOOKUP((F159&amp;C159),'Ma Base de Repas'!$E:$N,10,FALSE),"")=0,"",IFERROR(VLOOKUP((F159&amp;C159),'Ma Base de Repas'!$E:$N,10,FALSE),""))))</f>
        <v/>
      </c>
      <c r="H159" s="28">
        <v>6</v>
      </c>
      <c r="I159" s="29" t="str">
        <f>IF(C159="","",IF(E159&lt;&gt;"","",IF(C159="","",IF(IFERROR(VLOOKUP((H159&amp;C159),'Ma Base de Repas'!$E:$N,10,FALSE),"")=0,"",IFERROR(VLOOKUP((H159&amp;C159),'Ma Base de Repas'!$E:$N,10,FALSE),"")))))</f>
        <v/>
      </c>
      <c r="J159" s="105" t="str">
        <f>IF(IFERROR((VLOOKUP(C159,'Ma Base de Repas'!$C:$M,11,0)),"")=0,"",IFERROR((VLOOKUP(C159,'Ma Base de Repas'!$C:$M,11,0)),""))</f>
        <v/>
      </c>
      <c r="K159" s="100"/>
      <c r="L159" s="79"/>
      <c r="M159" s="79"/>
      <c r="N159" s="17">
        <v>1</v>
      </c>
      <c r="O159" s="10" t="str">
        <f>IF(K159="","",IF(M159&lt;&gt;"","",IF(IFERROR(VLOOKUP((N159&amp;K159),'Ma Base de Repas'!$E:$N,10,FALSE),"")=0,"",IFERROR(VLOOKUP((N159&amp;K159),'Ma Base de Repas'!$E:$N,10,FALSE),""))))</f>
        <v/>
      </c>
      <c r="P159" s="11">
        <v>6</v>
      </c>
      <c r="Q159" s="12" t="str">
        <f>IF(K159="","",IF(M159&lt;&gt;"","",IF(K159="","",IF(IFERROR(VLOOKUP((P159&amp;K159),'Ma Base de Repas'!$E:$N,10,FALSE),"")=0,"",IFERROR(VLOOKUP((P159&amp;K159),'Ma Base de Repas'!$E:$N,10,FALSE),"")))))</f>
        <v/>
      </c>
      <c r="R159" s="119" t="str">
        <f>IF(IFERROR((VLOOKUP(K159,'Ma Base de Repas'!$C:$M,11,0)),"")=0,"",IFERROR((VLOOKUP(K159,'Ma Base de Repas'!$C:$M,11,0)),""))</f>
        <v/>
      </c>
    </row>
    <row r="160" spans="1:18" x14ac:dyDescent="0.25">
      <c r="A160" s="96"/>
      <c r="B160" s="97"/>
      <c r="C160" s="79"/>
      <c r="D160" s="79"/>
      <c r="E160" s="79"/>
      <c r="F160" s="17">
        <v>2</v>
      </c>
      <c r="G160" s="10" t="str">
        <f>IF(C159="","",IF(E159&lt;&gt;"","",IF(IFERROR(VLOOKUP((F160&amp;C159),'Ma Base de Repas'!$E:$N,10,FALSE),"")=0,"",IFERROR(VLOOKUP((F160&amp;C159),'Ma Base de Repas'!$E:$N,10,FALSE),""))))</f>
        <v/>
      </c>
      <c r="H160" s="11">
        <v>7</v>
      </c>
      <c r="I160" s="12" t="str">
        <f>IF(C159="","",IF(E159&lt;&gt;"","",IF(IFERROR(VLOOKUP((H160&amp;C159),'Ma Base de Repas'!$E:$N,10,FALSE),"")=0,"",IFERROR(VLOOKUP((H160&amp;C159),'Ma Base de Repas'!$E:$N,10,FALSE),""))))</f>
        <v/>
      </c>
      <c r="J160" s="105"/>
      <c r="K160" s="100"/>
      <c r="L160" s="79"/>
      <c r="M160" s="79"/>
      <c r="N160" s="17">
        <v>2</v>
      </c>
      <c r="O160" s="10" t="str">
        <f>IF(K159="","",IF(M159&lt;&gt;"","",IF(IFERROR(VLOOKUP((N160&amp;K159),'Ma Base de Repas'!$E:$N,10,FALSE),"")=0,"",IFERROR(VLOOKUP((N160&amp;K159),'Ma Base de Repas'!$E:$N,10,FALSE),""))))</f>
        <v/>
      </c>
      <c r="P160" s="11">
        <v>7</v>
      </c>
      <c r="Q160" s="12" t="str">
        <f>IF(K159="","",IF(M159&lt;&gt;"","",IF(IFERROR(VLOOKUP((P160&amp;K159),'Ma Base de Repas'!$E:$N,10,FALSE),"")=0,"",IFERROR(VLOOKUP((P160&amp;K159),'Ma Base de Repas'!$E:$N,10,FALSE),""))))</f>
        <v/>
      </c>
      <c r="R160" s="119"/>
    </row>
    <row r="161" spans="1:18" x14ac:dyDescent="0.25">
      <c r="A161" s="96"/>
      <c r="B161" s="97"/>
      <c r="C161" s="79"/>
      <c r="D161" s="79"/>
      <c r="E161" s="79"/>
      <c r="F161" s="17">
        <v>3</v>
      </c>
      <c r="G161" s="10" t="str">
        <f>IF(C159="","",IF(E159&lt;&gt;"","",IF(IFERROR(VLOOKUP((F161&amp;C159),'Ma Base de Repas'!$E:$N,10,FALSE),"")=0,"",IFERROR(VLOOKUP((F161&amp;C159),'Ma Base de Repas'!$E:$N,10,FALSE),""))))</f>
        <v/>
      </c>
      <c r="H161" s="11">
        <v>8</v>
      </c>
      <c r="I161" s="12" t="str">
        <f>IF(C159="","",IF(E159&lt;&gt;"","",IF(IFERROR(VLOOKUP((H161&amp;C159),'Ma Base de Repas'!$E:$N,10,FALSE),"")=0,"",IFERROR(VLOOKUP((H161&amp;C159),'Ma Base de Repas'!$E:$N,10,FALSE),""))))</f>
        <v/>
      </c>
      <c r="J161" s="105"/>
      <c r="K161" s="100"/>
      <c r="L161" s="79"/>
      <c r="M161" s="79"/>
      <c r="N161" s="17">
        <v>3</v>
      </c>
      <c r="O161" s="10" t="str">
        <f>IF(K159="","",IF(M159&lt;&gt;"","",IF(IFERROR(VLOOKUP((N161&amp;K159),'Ma Base de Repas'!$E:$N,10,FALSE),"")=0,"",IFERROR(VLOOKUP((N161&amp;K159),'Ma Base de Repas'!$E:$N,10,FALSE),""))))</f>
        <v/>
      </c>
      <c r="P161" s="11">
        <v>8</v>
      </c>
      <c r="Q161" s="12" t="str">
        <f>IF(K159="","",IF(M159&lt;&gt;"","",IF(IFERROR(VLOOKUP((P161&amp;K159),'Ma Base de Repas'!$E:$N,10,FALSE),"")=0,"",IFERROR(VLOOKUP((P161&amp;K159),'Ma Base de Repas'!$E:$N,10,FALSE),""))))</f>
        <v/>
      </c>
      <c r="R161" s="119"/>
    </row>
    <row r="162" spans="1:18" x14ac:dyDescent="0.25">
      <c r="A162" s="96"/>
      <c r="B162" s="97"/>
      <c r="C162" s="79"/>
      <c r="D162" s="79"/>
      <c r="E162" s="79"/>
      <c r="F162" s="17">
        <v>4</v>
      </c>
      <c r="G162" s="10" t="str">
        <f>IF(C159="","",IF(E159&lt;&gt;"","",IF(IFERROR(VLOOKUP((F162&amp;C159),'Ma Base de Repas'!$E:$N,10,FALSE),"")=0,"",IFERROR(VLOOKUP((F162&amp;C159),'Ma Base de Repas'!$E:$N,10,FALSE),""))))</f>
        <v/>
      </c>
      <c r="H162" s="11">
        <v>9</v>
      </c>
      <c r="I162" s="12" t="str">
        <f>IF(C159="","",IF(E159&lt;&gt;"","",IF(IFERROR(VLOOKUP((H162&amp;C159),'Ma Base de Repas'!$E:$N,10,FALSE),"")=0,"",IFERROR(VLOOKUP((H162&amp;C159),'Ma Base de Repas'!$E:$N,10,FALSE),""))))</f>
        <v/>
      </c>
      <c r="J162" s="105"/>
      <c r="K162" s="100"/>
      <c r="L162" s="79"/>
      <c r="M162" s="79"/>
      <c r="N162" s="17">
        <v>4</v>
      </c>
      <c r="O162" s="10" t="str">
        <f>IF(K159="","",IF(M159&lt;&gt;"","",IF(IFERROR(VLOOKUP((N162&amp;K159),'Ma Base de Repas'!$E:$N,10,FALSE),"")=0,"",IFERROR(VLOOKUP((N162&amp;K159),'Ma Base de Repas'!$E:$N,10,FALSE),""))))</f>
        <v/>
      </c>
      <c r="P162" s="11">
        <v>9</v>
      </c>
      <c r="Q162" s="12" t="str">
        <f>IF(K159="","",IF(M159&lt;&gt;"","",IF(IFERROR(VLOOKUP((P162&amp;K159),'Ma Base de Repas'!$E:$N,10,FALSE),"")=0,"",IFERROR(VLOOKUP((P162&amp;K159),'Ma Base de Repas'!$E:$N,10,FALSE),""))))</f>
        <v/>
      </c>
      <c r="R162" s="119"/>
    </row>
    <row r="163" spans="1:18" x14ac:dyDescent="0.25">
      <c r="A163" s="96"/>
      <c r="B163" s="97"/>
      <c r="C163" s="79"/>
      <c r="D163" s="79"/>
      <c r="E163" s="79"/>
      <c r="F163" s="17">
        <v>5</v>
      </c>
      <c r="G163" s="18" t="str">
        <f>IF(C159="","",IF(E159&lt;&gt;"","",IF(IFERROR(VLOOKUP((F163&amp;C159),'Ma Base de Repas'!$E:$N,10,FALSE),"")=0,"",IFERROR(VLOOKUP((F163&amp;C159),'Ma Base de Repas'!$E:$N,10,FALSE),""))))</f>
        <v/>
      </c>
      <c r="H163" s="19">
        <v>10</v>
      </c>
      <c r="I163" s="20" t="str">
        <f>IF(C159="","",IF(E159&lt;&gt;"","",IF(IFERROR(VLOOKUP((H163&amp;C159),'Ma Base de Repas'!$E:$N,10,FALSE),"")=0,"",IFERROR(VLOOKUP((H163&amp;C159),'Ma Base de Repas'!$E:$N,10,FALSE),""))))</f>
        <v/>
      </c>
      <c r="J163" s="105"/>
      <c r="K163" s="100"/>
      <c r="L163" s="79"/>
      <c r="M163" s="79"/>
      <c r="N163" s="17">
        <v>5</v>
      </c>
      <c r="O163" s="18" t="str">
        <f>IF(K159="","",IF(M159&lt;&gt;"","",IF(IFERROR(VLOOKUP((N163&amp;K159),'Ma Base de Repas'!$E:$N,10,FALSE),"")=0,"",IFERROR(VLOOKUP((N163&amp;K159),'Ma Base de Repas'!$E:$N,10,FALSE),""))))</f>
        <v/>
      </c>
      <c r="P163" s="19">
        <v>10</v>
      </c>
      <c r="Q163" s="20" t="str">
        <f>IF(K159="","",IF(M159&lt;&gt;"","",IF(IFERROR(VLOOKUP((P163&amp;K159),'Ma Base de Repas'!$E:$N,10,FALSE),"")=0,"",IFERROR(VLOOKUP((P163&amp;K159),'Ma Base de Repas'!$E:$N,10,FALSE),""))))</f>
        <v/>
      </c>
      <c r="R163" s="119"/>
    </row>
    <row r="164" spans="1:18" x14ac:dyDescent="0.25">
      <c r="A164" s="98" t="s">
        <v>10</v>
      </c>
      <c r="B164" s="99">
        <v>43862</v>
      </c>
      <c r="C164" s="78"/>
      <c r="D164" s="78"/>
      <c r="E164" s="78"/>
      <c r="F164" s="17">
        <v>1</v>
      </c>
      <c r="G164" s="21" t="str">
        <f>IF(C164="","",IF(E164&lt;&gt;"","",IF(IFERROR(VLOOKUP((F164&amp;C164),'Ma Base de Repas'!$E:$N,10,FALSE),"")=0,"",IFERROR(VLOOKUP((F164&amp;C164),'Ma Base de Repas'!$E:$N,10,FALSE),""))))</f>
        <v/>
      </c>
      <c r="H164" s="28">
        <v>6</v>
      </c>
      <c r="I164" s="23" t="str">
        <f>IF(C164="","",IF(E164&lt;&gt;"","",IF(C164="","",IF(IFERROR(VLOOKUP((H164&amp;C164),'Ma Base de Repas'!$E:$N,10,FALSE),"")=0,"",IFERROR(VLOOKUP((H164&amp;C164),'Ma Base de Repas'!$E:$N,10,FALSE),"")))))</f>
        <v/>
      </c>
      <c r="J164" s="122" t="str">
        <f>IF(IFERROR((VLOOKUP(C164,'Ma Base de Repas'!$C:$M,11,0)),"")=0,"",IFERROR((VLOOKUP(C164,'Ma Base de Repas'!$C:$M,11,0)),""))</f>
        <v/>
      </c>
      <c r="K164" s="118"/>
      <c r="L164" s="78"/>
      <c r="M164" s="78"/>
      <c r="N164" s="17">
        <v>1</v>
      </c>
      <c r="O164" s="13" t="str">
        <f>IF(K164="","",IF(M164&lt;&gt;"","",IF(IFERROR(VLOOKUP((N164&amp;K164),'Ma Base de Repas'!$E:$N,10,FALSE),"")=0,"",IFERROR(VLOOKUP((N164&amp;K164),'Ma Base de Repas'!$E:$N,10,FALSE),""))))</f>
        <v/>
      </c>
      <c r="P164" s="11">
        <v>6</v>
      </c>
      <c r="Q164" s="15" t="str">
        <f>IF(K164="","",IF(M164&lt;&gt;"","",IF(K164="","",IF(IFERROR(VLOOKUP((P164&amp;K164),'Ma Base de Repas'!$E:$N,10,FALSE),"")=0,"",IFERROR(VLOOKUP((P164&amp;K164),'Ma Base de Repas'!$E:$N,10,FALSE),"")))))</f>
        <v/>
      </c>
      <c r="R164" s="120" t="str">
        <f>IF(IFERROR((VLOOKUP(K164,'Ma Base de Repas'!$C:$M,11,0)),"")=0,"",IFERROR((VLOOKUP(K164,'Ma Base de Repas'!$C:$M,11,0)),""))</f>
        <v/>
      </c>
    </row>
    <row r="165" spans="1:18" x14ac:dyDescent="0.25">
      <c r="A165" s="96"/>
      <c r="B165" s="97"/>
      <c r="C165" s="79"/>
      <c r="D165" s="79"/>
      <c r="E165" s="79"/>
      <c r="F165" s="17">
        <v>2</v>
      </c>
      <c r="G165" s="13" t="str">
        <f>IF(C164="","",IF(E164&lt;&gt;"","",IF(IFERROR(VLOOKUP((F165&amp;C164),'Ma Base de Repas'!$E:$N,10,FALSE),"")=0,"",IFERROR(VLOOKUP((F165&amp;C164),'Ma Base de Repas'!$E:$N,10,FALSE),""))))</f>
        <v/>
      </c>
      <c r="H165" s="14">
        <v>7</v>
      </c>
      <c r="I165" s="15" t="str">
        <f>IF(C164="","",IF(E164&lt;&gt;"","",IF(IFERROR(VLOOKUP((H165&amp;C164),'Ma Base de Repas'!$E:$N,10,FALSE),"")=0,"",IFERROR(VLOOKUP((H165&amp;C164),'Ma Base de Repas'!$E:$N,10,FALSE),""))))</f>
        <v/>
      </c>
      <c r="J165" s="105"/>
      <c r="K165" s="100"/>
      <c r="L165" s="79"/>
      <c r="M165" s="79"/>
      <c r="N165" s="17">
        <v>2</v>
      </c>
      <c r="O165" s="13" t="str">
        <f>IF(K164="","",IF(M164&lt;&gt;"","",IF(IFERROR(VLOOKUP((N165&amp;K164),'Ma Base de Repas'!$E:$N,10,FALSE),"")=0,"",IFERROR(VLOOKUP((N165&amp;K164),'Ma Base de Repas'!$E:$N,10,FALSE),""))))</f>
        <v/>
      </c>
      <c r="P165" s="14">
        <v>7</v>
      </c>
      <c r="Q165" s="15" t="str">
        <f>IF(K164="","",IF(M164&lt;&gt;"","",IF(IFERROR(VLOOKUP((P165&amp;K164),'Ma Base de Repas'!$E:$N,10,FALSE),"")=0,"",IFERROR(VLOOKUP((P165&amp;K164),'Ma Base de Repas'!$E:$N,10,FALSE),""))))</f>
        <v/>
      </c>
      <c r="R165" s="119"/>
    </row>
    <row r="166" spans="1:18" x14ac:dyDescent="0.25">
      <c r="A166" s="96"/>
      <c r="B166" s="97"/>
      <c r="C166" s="79"/>
      <c r="D166" s="79"/>
      <c r="E166" s="79"/>
      <c r="F166" s="17">
        <v>3</v>
      </c>
      <c r="G166" s="13" t="str">
        <f>IF(C164="","",IF(E164&lt;&gt;"","",IF(IFERROR(VLOOKUP((F166&amp;C164),'Ma Base de Repas'!$E:$N,10,FALSE),"")=0,"",IFERROR(VLOOKUP((F166&amp;C164),'Ma Base de Repas'!$E:$N,10,FALSE),""))))</f>
        <v/>
      </c>
      <c r="H166" s="14">
        <v>8</v>
      </c>
      <c r="I166" s="15" t="str">
        <f>IF(C164="","",IF(E164&lt;&gt;"","",IF(IFERROR(VLOOKUP((H166&amp;C164),'Ma Base de Repas'!$E:$N,10,FALSE),"")=0,"",IFERROR(VLOOKUP((H166&amp;C164),'Ma Base de Repas'!$E:$N,10,FALSE),""))))</f>
        <v/>
      </c>
      <c r="J166" s="105"/>
      <c r="K166" s="100"/>
      <c r="L166" s="79"/>
      <c r="M166" s="79"/>
      <c r="N166" s="17">
        <v>3</v>
      </c>
      <c r="O166" s="13" t="str">
        <f>IF(K164="","",IF(M164&lt;&gt;"","",IF(IFERROR(VLOOKUP((N166&amp;K164),'Ma Base de Repas'!$E:$N,10,FALSE),"")=0,"",IFERROR(VLOOKUP((N166&amp;K164),'Ma Base de Repas'!$E:$N,10,FALSE),""))))</f>
        <v/>
      </c>
      <c r="P166" s="14">
        <v>8</v>
      </c>
      <c r="Q166" s="15" t="str">
        <f>IF(K164="","",IF(M164&lt;&gt;"","",IF(IFERROR(VLOOKUP((P166&amp;K164),'Ma Base de Repas'!$E:$N,10,FALSE),"")=0,"",IFERROR(VLOOKUP((P166&amp;K164),'Ma Base de Repas'!$E:$N,10,FALSE),""))))</f>
        <v/>
      </c>
      <c r="R166" s="119"/>
    </row>
    <row r="167" spans="1:18" x14ac:dyDescent="0.25">
      <c r="A167" s="96"/>
      <c r="B167" s="97"/>
      <c r="C167" s="79"/>
      <c r="D167" s="79"/>
      <c r="E167" s="79"/>
      <c r="F167" s="17">
        <v>4</v>
      </c>
      <c r="G167" s="13" t="str">
        <f>IF(C164="","",IF(E164&lt;&gt;"","",IF(IFERROR(VLOOKUP((F167&amp;C164),'Ma Base de Repas'!$E:$N,10,FALSE),"")=0,"",IFERROR(VLOOKUP((F167&amp;C164),'Ma Base de Repas'!$E:$N,10,FALSE),""))))</f>
        <v/>
      </c>
      <c r="H167" s="14">
        <v>9</v>
      </c>
      <c r="I167" s="15" t="str">
        <f>IF(C164="","",IF(E164&lt;&gt;"","",IF(IFERROR(VLOOKUP((H167&amp;C164),'Ma Base de Repas'!$E:$N,10,FALSE),"")=0,"",IFERROR(VLOOKUP((H167&amp;C164),'Ma Base de Repas'!$E:$N,10,FALSE),""))))</f>
        <v/>
      </c>
      <c r="J167" s="105"/>
      <c r="K167" s="100"/>
      <c r="L167" s="79"/>
      <c r="M167" s="79"/>
      <c r="N167" s="17">
        <v>4</v>
      </c>
      <c r="O167" s="13" t="str">
        <f>IF(K164="","",IF(M164&lt;&gt;"","",IF(IFERROR(VLOOKUP((N167&amp;K164),'Ma Base de Repas'!$E:$N,10,FALSE),"")=0,"",IFERROR(VLOOKUP((N167&amp;K164),'Ma Base de Repas'!$E:$N,10,FALSE),""))))</f>
        <v/>
      </c>
      <c r="P167" s="14">
        <v>9</v>
      </c>
      <c r="Q167" s="15" t="str">
        <f>IF(K164="","",IF(M164&lt;&gt;"","",IF(IFERROR(VLOOKUP((P167&amp;K164),'Ma Base de Repas'!$E:$N,10,FALSE),"")=0,"",IFERROR(VLOOKUP((P167&amp;K164),'Ma Base de Repas'!$E:$N,10,FALSE),""))))</f>
        <v/>
      </c>
      <c r="R167" s="119"/>
    </row>
    <row r="168" spans="1:18" x14ac:dyDescent="0.25">
      <c r="A168" s="96"/>
      <c r="B168" s="97"/>
      <c r="C168" s="79"/>
      <c r="D168" s="79"/>
      <c r="E168" s="79"/>
      <c r="F168" s="17">
        <v>5</v>
      </c>
      <c r="G168" s="24" t="str">
        <f>IF(C164="","",IF(E164&lt;&gt;"","",IF(IFERROR(VLOOKUP((F168&amp;C164),'Ma Base de Repas'!$E:$N,10,FALSE),"")=0,"",IFERROR(VLOOKUP((F168&amp;C164),'Ma Base de Repas'!$E:$N,10,FALSE),""))))</f>
        <v/>
      </c>
      <c r="H168" s="25">
        <v>10</v>
      </c>
      <c r="I168" s="26" t="str">
        <f>IF(C164="","",IF(E164&lt;&gt;"","",IF(IFERROR(VLOOKUP((H168&amp;C164),'Ma Base de Repas'!$E:$N,10,FALSE),"")=0,"",IFERROR(VLOOKUP((H168&amp;C164),'Ma Base de Repas'!$E:$N,10,FALSE),""))))</f>
        <v/>
      </c>
      <c r="J168" s="105"/>
      <c r="K168" s="100"/>
      <c r="L168" s="79"/>
      <c r="M168" s="79"/>
      <c r="N168" s="17">
        <v>5</v>
      </c>
      <c r="O168" s="24" t="str">
        <f>IF(K164="","",IF(M164&lt;&gt;"","",IF(IFERROR(VLOOKUP((N168&amp;K164),'Ma Base de Repas'!$E:$N,10,FALSE),"")=0,"",IFERROR(VLOOKUP((N168&amp;K164),'Ma Base de Repas'!$E:$N,10,FALSE),""))))</f>
        <v/>
      </c>
      <c r="P168" s="25">
        <v>10</v>
      </c>
      <c r="Q168" s="26" t="str">
        <f>IF(K164="","",IF(M164&lt;&gt;"","",IF(IFERROR(VLOOKUP((P168&amp;K164),'Ma Base de Repas'!$E:$N,10,FALSE),"")=0,"",IFERROR(VLOOKUP((P168&amp;K164),'Ma Base de Repas'!$E:$N,10,FALSE),""))))</f>
        <v/>
      </c>
      <c r="R168" s="119"/>
    </row>
    <row r="169" spans="1:18" x14ac:dyDescent="0.25">
      <c r="A169" s="98" t="s">
        <v>11</v>
      </c>
      <c r="B169" s="126">
        <v>43863</v>
      </c>
      <c r="C169" s="78"/>
      <c r="D169" s="78"/>
      <c r="E169" s="78"/>
      <c r="F169" s="17">
        <v>1</v>
      </c>
      <c r="G169" s="21" t="str">
        <f>IF(C169="","",IF(E169&lt;&gt;"","",IF(IFERROR(VLOOKUP((F169&amp;C169),'Ma Base de Repas'!$E:$N,10,FALSE),"")=0,"",IFERROR(VLOOKUP((F169&amp;C169),'Ma Base de Repas'!$E:$N,10,FALSE),""))))</f>
        <v/>
      </c>
      <c r="H169" s="22">
        <v>6</v>
      </c>
      <c r="I169" s="23" t="str">
        <f>IF(C169="","",IF(E169&lt;&gt;"","",IF(C169="","",IF(IFERROR(VLOOKUP((H169&amp;C169),'Ma Base de Repas'!$E:$N,10,FALSE),"")=0,"",IFERROR(VLOOKUP((H169&amp;C169),'Ma Base de Repas'!$E:$N,10,FALSE),"")))))</f>
        <v/>
      </c>
      <c r="J169" s="122" t="str">
        <f>IF(IFERROR((VLOOKUP(C169,'Ma Base de Repas'!$C:$M,11,0)),"")=0,"",IFERROR((VLOOKUP(C169,'Ma Base de Repas'!$C:$M,11,0)),""))</f>
        <v/>
      </c>
      <c r="K169" s="118"/>
      <c r="L169" s="78"/>
      <c r="M169" s="78"/>
      <c r="N169" s="17">
        <v>1</v>
      </c>
      <c r="O169" s="13" t="str">
        <f>IF(K169="","",IF(M169&lt;&gt;"","",IF(IFERROR(VLOOKUP((N169&amp;K169),'Ma Base de Repas'!$E:$N,10,FALSE),"")=0,"",IFERROR(VLOOKUP((N169&amp;K169),'Ma Base de Repas'!$E:$N,10,FALSE),""))))</f>
        <v/>
      </c>
      <c r="P169" s="14">
        <v>6</v>
      </c>
      <c r="Q169" s="15" t="str">
        <f>IF(K169="","",IF(M169&lt;&gt;"","",IF(K169="","",IF(IFERROR(VLOOKUP((P169&amp;K169),'Ma Base de Repas'!$E:$N,10,FALSE),"")=0,"",IFERROR(VLOOKUP((P169&amp;K169),'Ma Base de Repas'!$E:$N,10,FALSE),"")))))</f>
        <v/>
      </c>
      <c r="R169" s="120" t="str">
        <f>IF(IFERROR((VLOOKUP(K169,'Ma Base de Repas'!$C:$M,11,0)),"")=0,"",IFERROR((VLOOKUP(K169,'Ma Base de Repas'!$C:$M,11,0)),""))</f>
        <v/>
      </c>
    </row>
    <row r="170" spans="1:18" x14ac:dyDescent="0.25">
      <c r="A170" s="96"/>
      <c r="B170" s="124"/>
      <c r="C170" s="79"/>
      <c r="D170" s="79"/>
      <c r="E170" s="79"/>
      <c r="F170" s="17">
        <v>2</v>
      </c>
      <c r="G170" s="13" t="str">
        <f>IF(C169="","",IF(E169&lt;&gt;"","",IF(IFERROR(VLOOKUP((F170&amp;C169),'Ma Base de Repas'!$E:$N,10,FALSE),"")=0,"",IFERROR(VLOOKUP((F170&amp;C169),'Ma Base de Repas'!$E:$N,10,FALSE),""))))</f>
        <v/>
      </c>
      <c r="H170" s="14">
        <v>7</v>
      </c>
      <c r="I170" s="15" t="str">
        <f>IF(C169="","",IF(E169&lt;&gt;"","",IF(IFERROR(VLOOKUP((H170&amp;C169),'Ma Base de Repas'!$E:$N,10,FALSE),"")=0,"",IFERROR(VLOOKUP((H170&amp;C169),'Ma Base de Repas'!$E:$N,10,FALSE),""))))</f>
        <v/>
      </c>
      <c r="J170" s="105"/>
      <c r="K170" s="100"/>
      <c r="L170" s="79"/>
      <c r="M170" s="79"/>
      <c r="N170" s="17">
        <v>2</v>
      </c>
      <c r="O170" s="13" t="str">
        <f>IF(K169="","",IF(M169&lt;&gt;"","",IF(IFERROR(VLOOKUP((N170&amp;K169),'Ma Base de Repas'!$E:$N,10,FALSE),"")=0,"",IFERROR(VLOOKUP((N170&amp;K169),'Ma Base de Repas'!$E:$N,10,FALSE),""))))</f>
        <v/>
      </c>
      <c r="P170" s="14">
        <v>7</v>
      </c>
      <c r="Q170" s="15" t="str">
        <f>IF(K169="","",IF(M169&lt;&gt;"","",IF(IFERROR(VLOOKUP((P170&amp;K169),'Ma Base de Repas'!$E:$N,10,FALSE),"")=0,"",IFERROR(VLOOKUP((P170&amp;K169),'Ma Base de Repas'!$E:$N,10,FALSE),""))))</f>
        <v/>
      </c>
      <c r="R170" s="119"/>
    </row>
    <row r="171" spans="1:18" x14ac:dyDescent="0.25">
      <c r="A171" s="96"/>
      <c r="B171" s="124"/>
      <c r="C171" s="79"/>
      <c r="D171" s="79"/>
      <c r="E171" s="79"/>
      <c r="F171" s="17">
        <v>3</v>
      </c>
      <c r="G171" s="13" t="str">
        <f>IF(C169="","",IF(E169&lt;&gt;"","",IF(IFERROR(VLOOKUP((F171&amp;C169),'Ma Base de Repas'!$E:$N,10,FALSE),"")=0,"",IFERROR(VLOOKUP((F171&amp;C169),'Ma Base de Repas'!$E:$N,10,FALSE),""))))</f>
        <v/>
      </c>
      <c r="H171" s="14">
        <v>8</v>
      </c>
      <c r="I171" s="15" t="str">
        <f>IF(C169="","",IF(E169&lt;&gt;"","",IF(IFERROR(VLOOKUP((H171&amp;C169),'Ma Base de Repas'!$E:$N,10,FALSE),"")=0,"",IFERROR(VLOOKUP((H171&amp;C169),'Ma Base de Repas'!$E:$N,10,FALSE),""))))</f>
        <v/>
      </c>
      <c r="J171" s="105"/>
      <c r="K171" s="100"/>
      <c r="L171" s="79"/>
      <c r="M171" s="79"/>
      <c r="N171" s="17">
        <v>3</v>
      </c>
      <c r="O171" s="13" t="str">
        <f>IF(K169="","",IF(M169&lt;&gt;"","",IF(IFERROR(VLOOKUP((N171&amp;K169),'Ma Base de Repas'!$E:$N,10,FALSE),"")=0,"",IFERROR(VLOOKUP((N171&amp;K169),'Ma Base de Repas'!$E:$N,10,FALSE),""))))</f>
        <v/>
      </c>
      <c r="P171" s="14">
        <v>8</v>
      </c>
      <c r="Q171" s="15" t="str">
        <f>IF(K169="","",IF(M169&lt;&gt;"","",IF(IFERROR(VLOOKUP((P171&amp;K169),'Ma Base de Repas'!$E:$N,10,FALSE),"")=0,"",IFERROR(VLOOKUP((P171&amp;K169),'Ma Base de Repas'!$E:$N,10,FALSE),""))))</f>
        <v/>
      </c>
      <c r="R171" s="119"/>
    </row>
    <row r="172" spans="1:18" x14ac:dyDescent="0.25">
      <c r="A172" s="96"/>
      <c r="B172" s="124"/>
      <c r="C172" s="79"/>
      <c r="D172" s="79"/>
      <c r="E172" s="79"/>
      <c r="F172" s="17">
        <v>4</v>
      </c>
      <c r="G172" s="13" t="str">
        <f>IF(C169="","",IF(E169&lt;&gt;"","",IF(IFERROR(VLOOKUP((F172&amp;C169),'Ma Base de Repas'!$E:$N,10,FALSE),"")=0,"",IFERROR(VLOOKUP((F172&amp;C169),'Ma Base de Repas'!$E:$N,10,FALSE),""))))</f>
        <v/>
      </c>
      <c r="H172" s="14">
        <v>9</v>
      </c>
      <c r="I172" s="15" t="str">
        <f>IF(C169="","",IF(E169&lt;&gt;"","",IF(IFERROR(VLOOKUP((H172&amp;C169),'Ma Base de Repas'!$E:$N,10,FALSE),"")=0,"",IFERROR(VLOOKUP((H172&amp;C169),'Ma Base de Repas'!$E:$N,10,FALSE),""))))</f>
        <v/>
      </c>
      <c r="J172" s="105"/>
      <c r="K172" s="100"/>
      <c r="L172" s="79"/>
      <c r="M172" s="79"/>
      <c r="N172" s="17">
        <v>4</v>
      </c>
      <c r="O172" s="13" t="str">
        <f>IF(K169="","",IF(M169&lt;&gt;"","",IF(IFERROR(VLOOKUP((N172&amp;K169),'Ma Base de Repas'!$E:$N,10,FALSE),"")=0,"",IFERROR(VLOOKUP((N172&amp;K169),'Ma Base de Repas'!$E:$N,10,FALSE),""))))</f>
        <v/>
      </c>
      <c r="P172" s="14">
        <v>9</v>
      </c>
      <c r="Q172" s="15" t="str">
        <f>IF(K169="","",IF(M169&lt;&gt;"","",IF(IFERROR(VLOOKUP((P172&amp;K169),'Ma Base de Repas'!$E:$N,10,FALSE),"")=0,"",IFERROR(VLOOKUP((P172&amp;K169),'Ma Base de Repas'!$E:$N,10,FALSE),""))))</f>
        <v/>
      </c>
      <c r="R172" s="119"/>
    </row>
    <row r="173" spans="1:18" x14ac:dyDescent="0.25">
      <c r="A173" s="96"/>
      <c r="B173" s="125"/>
      <c r="C173" s="79"/>
      <c r="D173" s="79"/>
      <c r="E173" s="79"/>
      <c r="F173" s="17">
        <v>5</v>
      </c>
      <c r="G173" s="24" t="str">
        <f>IF(C169="","",IF(E169&lt;&gt;"","",IF(IFERROR(VLOOKUP((F173&amp;C169),'Ma Base de Repas'!$E:$N,10,FALSE),"")=0,"",IFERROR(VLOOKUP((F173&amp;C169),'Ma Base de Repas'!$E:$N,10,FALSE),""))))</f>
        <v/>
      </c>
      <c r="H173" s="25">
        <v>10</v>
      </c>
      <c r="I173" s="26" t="str">
        <f>IF(C169="","",IF(E169&lt;&gt;"","",IF(IFERROR(VLOOKUP((H173&amp;C169),'Ma Base de Repas'!$E:$N,10,FALSE),"")=0,"",IFERROR(VLOOKUP((H173&amp;C169),'Ma Base de Repas'!$E:$N,10,FALSE),""))))</f>
        <v/>
      </c>
      <c r="J173" s="105"/>
      <c r="K173" s="100"/>
      <c r="L173" s="79"/>
      <c r="M173" s="79"/>
      <c r="N173" s="17">
        <v>5</v>
      </c>
      <c r="O173" s="24" t="str">
        <f>IF(K169="","",IF(M169&lt;&gt;"","",IF(IFERROR(VLOOKUP((N173&amp;K169),'Ma Base de Repas'!$E:$N,10,FALSE),"")=0,"",IFERROR(VLOOKUP((N173&amp;K169),'Ma Base de Repas'!$E:$N,10,FALSE),""))))</f>
        <v/>
      </c>
      <c r="P173" s="25">
        <v>10</v>
      </c>
      <c r="Q173" s="26" t="str">
        <f>IF(K169="","",IF(M169&lt;&gt;"","",IF(IFERROR(VLOOKUP((P173&amp;K169),'Ma Base de Repas'!$E:$N,10,FALSE),"")=0,"",IFERROR(VLOOKUP((P173&amp;K169),'Ma Base de Repas'!$E:$N,10,FALSE),""))))</f>
        <v/>
      </c>
      <c r="R173" s="119"/>
    </row>
    <row r="174" spans="1:18" x14ac:dyDescent="0.25">
      <c r="A174" s="96" t="s">
        <v>5</v>
      </c>
      <c r="B174" s="97">
        <v>43864</v>
      </c>
      <c r="C174" s="79"/>
      <c r="D174" s="79"/>
      <c r="E174" s="79"/>
      <c r="F174" s="17">
        <v>1</v>
      </c>
      <c r="G174" s="27" t="str">
        <f>IF(C174="","",IF(E174&lt;&gt;"","",IF(IFERROR(VLOOKUP((F174&amp;C174),'Ma Base de Repas'!$E:$N,10,FALSE),"")=0,"",IFERROR(VLOOKUP((F174&amp;C174),'Ma Base de Repas'!$E:$N,10,FALSE),""))))</f>
        <v/>
      </c>
      <c r="H174" s="28">
        <v>6</v>
      </c>
      <c r="I174" s="29" t="str">
        <f>IF(C174="","",IF(E174&lt;&gt;"","",IF(C174="","",IF(IFERROR(VLOOKUP((H174&amp;C174),'Ma Base de Repas'!$E:$N,10,FALSE),"")=0,"",IFERROR(VLOOKUP((H174&amp;C174),'Ma Base de Repas'!$E:$N,10,FALSE),"")))))</f>
        <v/>
      </c>
      <c r="J174" s="105" t="str">
        <f>IF(IFERROR((VLOOKUP(C174,'Ma Base de Repas'!$C:$M,11,0)),"")=0,"",IFERROR((VLOOKUP(C174,'Ma Base de Repas'!$C:$M,11,0)),""))</f>
        <v/>
      </c>
      <c r="K174" s="100"/>
      <c r="L174" s="79"/>
      <c r="M174" s="79"/>
      <c r="N174" s="17">
        <v>1</v>
      </c>
      <c r="O174" s="10" t="str">
        <f>IF(K174="","",IF(M174&lt;&gt;"","",IF(IFERROR(VLOOKUP((N174&amp;K174),'Ma Base de Repas'!$E:$N,10,FALSE),"")=0,"",IFERROR(VLOOKUP((N174&amp;K174),'Ma Base de Repas'!$E:$N,10,FALSE),""))))</f>
        <v/>
      </c>
      <c r="P174" s="11">
        <v>6</v>
      </c>
      <c r="Q174" s="12" t="str">
        <f>IF(K174="","",IF(M174&lt;&gt;"","",IF(K174="","",IF(IFERROR(VLOOKUP((P174&amp;K174),'Ma Base de Repas'!$E:$N,10,FALSE),"")=0,"",IFERROR(VLOOKUP((P174&amp;K174),'Ma Base de Repas'!$E:$N,10,FALSE),"")))))</f>
        <v/>
      </c>
      <c r="R174" s="119" t="str">
        <f>IF(IFERROR((VLOOKUP(K174,'Ma Base de Repas'!$C:$M,11,0)),"")=0,"",IFERROR((VLOOKUP(K174,'Ma Base de Repas'!$C:$M,11,0)),""))</f>
        <v/>
      </c>
    </row>
    <row r="175" spans="1:18" x14ac:dyDescent="0.25">
      <c r="A175" s="96"/>
      <c r="B175" s="97"/>
      <c r="C175" s="79"/>
      <c r="D175" s="79"/>
      <c r="E175" s="79"/>
      <c r="F175" s="17">
        <v>2</v>
      </c>
      <c r="G175" s="10" t="str">
        <f>IF(C174="","",IF(E174&lt;&gt;"","",IF(IFERROR(VLOOKUP((F175&amp;C174),'Ma Base de Repas'!$E:$N,10,FALSE),"")=0,"",IFERROR(VLOOKUP((F175&amp;C174),'Ma Base de Repas'!$E:$N,10,FALSE),""))))</f>
        <v/>
      </c>
      <c r="H175" s="11">
        <v>7</v>
      </c>
      <c r="I175" s="12" t="str">
        <f>IF(C174="","",IF(E174&lt;&gt;"","",IF(IFERROR(VLOOKUP((H175&amp;C174),'Ma Base de Repas'!$E:$N,10,FALSE),"")=0,"",IFERROR(VLOOKUP((H175&amp;C174),'Ma Base de Repas'!$E:$N,10,FALSE),""))))</f>
        <v/>
      </c>
      <c r="J175" s="105"/>
      <c r="K175" s="100"/>
      <c r="L175" s="79"/>
      <c r="M175" s="79"/>
      <c r="N175" s="17">
        <v>2</v>
      </c>
      <c r="O175" s="10" t="str">
        <f>IF(K174="","",IF(M174&lt;&gt;"","",IF(IFERROR(VLOOKUP((N175&amp;K174),'Ma Base de Repas'!$E:$N,10,FALSE),"")=0,"",IFERROR(VLOOKUP((N175&amp;K174),'Ma Base de Repas'!$E:$N,10,FALSE),""))))</f>
        <v/>
      </c>
      <c r="P175" s="11">
        <v>7</v>
      </c>
      <c r="Q175" s="12" t="str">
        <f>IF(K174="","",IF(M174&lt;&gt;"","",IF(IFERROR(VLOOKUP((P175&amp;K174),'Ma Base de Repas'!$E:$N,10,FALSE),"")=0,"",IFERROR(VLOOKUP((P175&amp;K174),'Ma Base de Repas'!$E:$N,10,FALSE),""))))</f>
        <v/>
      </c>
      <c r="R175" s="119"/>
    </row>
    <row r="176" spans="1:18" x14ac:dyDescent="0.25">
      <c r="A176" s="96"/>
      <c r="B176" s="97"/>
      <c r="C176" s="79"/>
      <c r="D176" s="79"/>
      <c r="E176" s="79"/>
      <c r="F176" s="17">
        <v>3</v>
      </c>
      <c r="G176" s="10" t="str">
        <f>IF(C174="","",IF(E174&lt;&gt;"","",IF(IFERROR(VLOOKUP((F176&amp;C174),'Ma Base de Repas'!$E:$N,10,FALSE),"")=0,"",IFERROR(VLOOKUP((F176&amp;C174),'Ma Base de Repas'!$E:$N,10,FALSE),""))))</f>
        <v/>
      </c>
      <c r="H176" s="11">
        <v>8</v>
      </c>
      <c r="I176" s="12" t="str">
        <f>IF(C174="","",IF(E174&lt;&gt;"","",IF(IFERROR(VLOOKUP((H176&amp;C174),'Ma Base de Repas'!$E:$N,10,FALSE),"")=0,"",IFERROR(VLOOKUP((H176&amp;C174),'Ma Base de Repas'!$E:$N,10,FALSE),""))))</f>
        <v/>
      </c>
      <c r="J176" s="105"/>
      <c r="K176" s="100"/>
      <c r="L176" s="79"/>
      <c r="M176" s="79"/>
      <c r="N176" s="17">
        <v>3</v>
      </c>
      <c r="O176" s="10" t="str">
        <f>IF(K174="","",IF(M174&lt;&gt;"","",IF(IFERROR(VLOOKUP((N176&amp;K174),'Ma Base de Repas'!$E:$N,10,FALSE),"")=0,"",IFERROR(VLOOKUP((N176&amp;K174),'Ma Base de Repas'!$E:$N,10,FALSE),""))))</f>
        <v/>
      </c>
      <c r="P176" s="11">
        <v>8</v>
      </c>
      <c r="Q176" s="12" t="str">
        <f>IF(K174="","",IF(M174&lt;&gt;"","",IF(IFERROR(VLOOKUP((P176&amp;K174),'Ma Base de Repas'!$E:$N,10,FALSE),"")=0,"",IFERROR(VLOOKUP((P176&amp;K174),'Ma Base de Repas'!$E:$N,10,FALSE),""))))</f>
        <v/>
      </c>
      <c r="R176" s="119"/>
    </row>
    <row r="177" spans="1:18" x14ac:dyDescent="0.25">
      <c r="A177" s="96"/>
      <c r="B177" s="97"/>
      <c r="C177" s="79"/>
      <c r="D177" s="79"/>
      <c r="E177" s="79"/>
      <c r="F177" s="17">
        <v>4</v>
      </c>
      <c r="G177" s="10" t="str">
        <f>IF(C174="","",IF(E174&lt;&gt;"","",IF(IFERROR(VLOOKUP((F177&amp;C174),'Ma Base de Repas'!$E:$N,10,FALSE),"")=0,"",IFERROR(VLOOKUP((F177&amp;C174),'Ma Base de Repas'!$E:$N,10,FALSE),""))))</f>
        <v/>
      </c>
      <c r="H177" s="11">
        <v>9</v>
      </c>
      <c r="I177" s="12" t="str">
        <f>IF(C174="","",IF(E174&lt;&gt;"","",IF(IFERROR(VLOOKUP((H177&amp;C174),'Ma Base de Repas'!$E:$N,10,FALSE),"")=0,"",IFERROR(VLOOKUP((H177&amp;C174),'Ma Base de Repas'!$E:$N,10,FALSE),""))))</f>
        <v/>
      </c>
      <c r="J177" s="105"/>
      <c r="K177" s="100"/>
      <c r="L177" s="79"/>
      <c r="M177" s="79"/>
      <c r="N177" s="17">
        <v>4</v>
      </c>
      <c r="O177" s="10" t="str">
        <f>IF(K174="","",IF(M174&lt;&gt;"","",IF(IFERROR(VLOOKUP((N177&amp;K174),'Ma Base de Repas'!$E:$N,10,FALSE),"")=0,"",IFERROR(VLOOKUP((N177&amp;K174),'Ma Base de Repas'!$E:$N,10,FALSE),""))))</f>
        <v/>
      </c>
      <c r="P177" s="11">
        <v>9</v>
      </c>
      <c r="Q177" s="12" t="str">
        <f>IF(K174="","",IF(M174&lt;&gt;"","",IF(IFERROR(VLOOKUP((P177&amp;K174),'Ma Base de Repas'!$E:$N,10,FALSE),"")=0,"",IFERROR(VLOOKUP((P177&amp;K174),'Ma Base de Repas'!$E:$N,10,FALSE),""))))</f>
        <v/>
      </c>
      <c r="R177" s="119"/>
    </row>
    <row r="178" spans="1:18" x14ac:dyDescent="0.25">
      <c r="A178" s="96"/>
      <c r="B178" s="97"/>
      <c r="C178" s="79"/>
      <c r="D178" s="79"/>
      <c r="E178" s="79"/>
      <c r="F178" s="17">
        <v>5</v>
      </c>
      <c r="G178" s="18" t="str">
        <f>IF(C174="","",IF(E174&lt;&gt;"","",IF(IFERROR(VLOOKUP((F178&amp;C174),'Ma Base de Repas'!$E:$N,10,FALSE),"")=0,"",IFERROR(VLOOKUP((F178&amp;C174),'Ma Base de Repas'!$E:$N,10,FALSE),""))))</f>
        <v/>
      </c>
      <c r="H178" s="19">
        <v>10</v>
      </c>
      <c r="I178" s="20" t="str">
        <f>IF(C174="","",IF(E174&lt;&gt;"","",IF(IFERROR(VLOOKUP((H178&amp;C174),'Ma Base de Repas'!$E:$N,10,FALSE),"")=0,"",IFERROR(VLOOKUP((H178&amp;C174),'Ma Base de Repas'!$E:$N,10,FALSE),""))))</f>
        <v/>
      </c>
      <c r="J178" s="105"/>
      <c r="K178" s="100"/>
      <c r="L178" s="79"/>
      <c r="M178" s="79"/>
      <c r="N178" s="17">
        <v>5</v>
      </c>
      <c r="O178" s="18" t="str">
        <f>IF(K174="","",IF(M174&lt;&gt;"","",IF(IFERROR(VLOOKUP((N178&amp;K174),'Ma Base de Repas'!$E:$N,10,FALSE),"")=0,"",IFERROR(VLOOKUP((N178&amp;K174),'Ma Base de Repas'!$E:$N,10,FALSE),""))))</f>
        <v/>
      </c>
      <c r="P178" s="19">
        <v>10</v>
      </c>
      <c r="Q178" s="20" t="str">
        <f>IF(K174="","",IF(M174&lt;&gt;"","",IF(IFERROR(VLOOKUP((P178&amp;K174),'Ma Base de Repas'!$E:$N,10,FALSE),"")=0,"",IFERROR(VLOOKUP((P178&amp;K174),'Ma Base de Repas'!$E:$N,10,FALSE),""))))</f>
        <v/>
      </c>
      <c r="R178" s="119"/>
    </row>
    <row r="179" spans="1:18" x14ac:dyDescent="0.25">
      <c r="A179" s="96" t="s">
        <v>6</v>
      </c>
      <c r="B179" s="123">
        <v>43865</v>
      </c>
      <c r="C179" s="79"/>
      <c r="D179" s="79"/>
      <c r="E179" s="79"/>
      <c r="F179" s="17">
        <v>1</v>
      </c>
      <c r="G179" s="27" t="str">
        <f>IF(C179="","",IF(E179&lt;&gt;"","",IF(IFERROR(VLOOKUP((F179&amp;C179),'Ma Base de Repas'!$E:$N,10,FALSE),"")=0,"",IFERROR(VLOOKUP((F179&amp;C179),'Ma Base de Repas'!$E:$N,10,FALSE),""))))</f>
        <v/>
      </c>
      <c r="H179" s="28">
        <v>6</v>
      </c>
      <c r="I179" s="29" t="str">
        <f>IF(C179="","",IF(E179&lt;&gt;"","",IF(C179="","",IF(IFERROR(VLOOKUP((H179&amp;C179),'Ma Base de Repas'!$E:$N,10,FALSE),"")=0,"",IFERROR(VLOOKUP((H179&amp;C179),'Ma Base de Repas'!$E:$N,10,FALSE),"")))))</f>
        <v/>
      </c>
      <c r="J179" s="105" t="str">
        <f>IF(IFERROR((VLOOKUP(C179,'Ma Base de Repas'!$C:$M,11,0)),"")=0,"",IFERROR((VLOOKUP(C179,'Ma Base de Repas'!$C:$M,11,0)),""))</f>
        <v/>
      </c>
      <c r="K179" s="100"/>
      <c r="L179" s="79"/>
      <c r="M179" s="79"/>
      <c r="N179" s="17">
        <v>1</v>
      </c>
      <c r="O179" s="10" t="str">
        <f>IF(K179="","",IF(M179&lt;&gt;"","",IF(IFERROR(VLOOKUP((N179&amp;K179),'Ma Base de Repas'!$E:$N,10,FALSE),"")=0,"",IFERROR(VLOOKUP((N179&amp;K179),'Ma Base de Repas'!$E:$N,10,FALSE),""))))</f>
        <v/>
      </c>
      <c r="P179" s="11">
        <v>6</v>
      </c>
      <c r="Q179" s="12" t="str">
        <f>IF(K179="","",IF(M179&lt;&gt;"","",IF(K179="","",IF(IFERROR(VLOOKUP((P179&amp;K179),'Ma Base de Repas'!$E:$N,10,FALSE),"")=0,"",IFERROR(VLOOKUP((P179&amp;K179),'Ma Base de Repas'!$E:$N,10,FALSE),"")))))</f>
        <v/>
      </c>
      <c r="R179" s="119" t="str">
        <f>IF(IFERROR((VLOOKUP(K179,'Ma Base de Repas'!$C:$M,11,0)),"")=0,"",IFERROR((VLOOKUP(K179,'Ma Base de Repas'!$C:$M,11,0)),""))</f>
        <v/>
      </c>
    </row>
    <row r="180" spans="1:18" x14ac:dyDescent="0.25">
      <c r="A180" s="96"/>
      <c r="B180" s="124"/>
      <c r="C180" s="79"/>
      <c r="D180" s="79"/>
      <c r="E180" s="79"/>
      <c r="F180" s="17">
        <v>2</v>
      </c>
      <c r="G180" s="10" t="str">
        <f>IF(C179="","",IF(E179&lt;&gt;"","",IF(IFERROR(VLOOKUP((F180&amp;C179),'Ma Base de Repas'!$E:$N,10,FALSE),"")=0,"",IFERROR(VLOOKUP((F180&amp;C179),'Ma Base de Repas'!$E:$N,10,FALSE),""))))</f>
        <v/>
      </c>
      <c r="H180" s="11">
        <v>7</v>
      </c>
      <c r="I180" s="12" t="str">
        <f>IF(C179="","",IF(E179&lt;&gt;"","",IF(IFERROR(VLOOKUP((H180&amp;C179),'Ma Base de Repas'!$E:$N,10,FALSE),"")=0,"",IFERROR(VLOOKUP((H180&amp;C179),'Ma Base de Repas'!$E:$N,10,FALSE),""))))</f>
        <v/>
      </c>
      <c r="J180" s="105"/>
      <c r="K180" s="100"/>
      <c r="L180" s="79"/>
      <c r="M180" s="79"/>
      <c r="N180" s="17">
        <v>2</v>
      </c>
      <c r="O180" s="10" t="str">
        <f>IF(K179="","",IF(M179&lt;&gt;"","",IF(IFERROR(VLOOKUP((N180&amp;K179),'Ma Base de Repas'!$E:$N,10,FALSE),"")=0,"",IFERROR(VLOOKUP((N180&amp;K179),'Ma Base de Repas'!$E:$N,10,FALSE),""))))</f>
        <v/>
      </c>
      <c r="P180" s="11">
        <v>7</v>
      </c>
      <c r="Q180" s="12" t="str">
        <f>IF(K179="","",IF(M179&lt;&gt;"","",IF(IFERROR(VLOOKUP((P180&amp;K179),'Ma Base de Repas'!$E:$N,10,FALSE),"")=0,"",IFERROR(VLOOKUP((P180&amp;K179),'Ma Base de Repas'!$E:$N,10,FALSE),""))))</f>
        <v/>
      </c>
      <c r="R180" s="119"/>
    </row>
    <row r="181" spans="1:18" x14ac:dyDescent="0.25">
      <c r="A181" s="96"/>
      <c r="B181" s="124"/>
      <c r="C181" s="79"/>
      <c r="D181" s="79"/>
      <c r="E181" s="79"/>
      <c r="F181" s="17">
        <v>3</v>
      </c>
      <c r="G181" s="10" t="str">
        <f>IF(C179="","",IF(E179&lt;&gt;"","",IF(IFERROR(VLOOKUP((F181&amp;C179),'Ma Base de Repas'!$E:$N,10,FALSE),"")=0,"",IFERROR(VLOOKUP((F181&amp;C179),'Ma Base de Repas'!$E:$N,10,FALSE),""))))</f>
        <v/>
      </c>
      <c r="H181" s="11">
        <v>8</v>
      </c>
      <c r="I181" s="12" t="str">
        <f>IF(C179="","",IF(E179&lt;&gt;"","",IF(IFERROR(VLOOKUP((H181&amp;C179),'Ma Base de Repas'!$E:$N,10,FALSE),"")=0,"",IFERROR(VLOOKUP((H181&amp;C179),'Ma Base de Repas'!$E:$N,10,FALSE),""))))</f>
        <v/>
      </c>
      <c r="J181" s="105"/>
      <c r="K181" s="100"/>
      <c r="L181" s="79"/>
      <c r="M181" s="79"/>
      <c r="N181" s="17">
        <v>3</v>
      </c>
      <c r="O181" s="10" t="str">
        <f>IF(K179="","",IF(M179&lt;&gt;"","",IF(IFERROR(VLOOKUP((N181&amp;K179),'Ma Base de Repas'!$E:$N,10,FALSE),"")=0,"",IFERROR(VLOOKUP((N181&amp;K179),'Ma Base de Repas'!$E:$N,10,FALSE),""))))</f>
        <v/>
      </c>
      <c r="P181" s="11">
        <v>8</v>
      </c>
      <c r="Q181" s="12" t="str">
        <f>IF(K179="","",IF(M179&lt;&gt;"","",IF(IFERROR(VLOOKUP((P181&amp;K179),'Ma Base de Repas'!$E:$N,10,FALSE),"")=0,"",IFERROR(VLOOKUP((P181&amp;K179),'Ma Base de Repas'!$E:$N,10,FALSE),""))))</f>
        <v/>
      </c>
      <c r="R181" s="119"/>
    </row>
    <row r="182" spans="1:18" x14ac:dyDescent="0.25">
      <c r="A182" s="96"/>
      <c r="B182" s="124"/>
      <c r="C182" s="79"/>
      <c r="D182" s="79"/>
      <c r="E182" s="79"/>
      <c r="F182" s="17">
        <v>4</v>
      </c>
      <c r="G182" s="10" t="str">
        <f>IF(C179="","",IF(E179&lt;&gt;"","",IF(IFERROR(VLOOKUP((F182&amp;C179),'Ma Base de Repas'!$E:$N,10,FALSE),"")=0,"",IFERROR(VLOOKUP((F182&amp;C179),'Ma Base de Repas'!$E:$N,10,FALSE),""))))</f>
        <v/>
      </c>
      <c r="H182" s="11">
        <v>9</v>
      </c>
      <c r="I182" s="12" t="str">
        <f>IF(C179="","",IF(E179&lt;&gt;"","",IF(IFERROR(VLOOKUP((H182&amp;C179),'Ma Base de Repas'!$E:$N,10,FALSE),"")=0,"",IFERROR(VLOOKUP((H182&amp;C179),'Ma Base de Repas'!$E:$N,10,FALSE),""))))</f>
        <v/>
      </c>
      <c r="J182" s="105"/>
      <c r="K182" s="100"/>
      <c r="L182" s="79"/>
      <c r="M182" s="79"/>
      <c r="N182" s="17">
        <v>4</v>
      </c>
      <c r="O182" s="10" t="str">
        <f>IF(K179="","",IF(M179&lt;&gt;"","",IF(IFERROR(VLOOKUP((N182&amp;K179),'Ma Base de Repas'!$E:$N,10,FALSE),"")=0,"",IFERROR(VLOOKUP((N182&amp;K179),'Ma Base de Repas'!$E:$N,10,FALSE),""))))</f>
        <v/>
      </c>
      <c r="P182" s="11">
        <v>9</v>
      </c>
      <c r="Q182" s="12" t="str">
        <f>IF(K179="","",IF(M179&lt;&gt;"","",IF(IFERROR(VLOOKUP((P182&amp;K179),'Ma Base de Repas'!$E:$N,10,FALSE),"")=0,"",IFERROR(VLOOKUP((P182&amp;K179),'Ma Base de Repas'!$E:$N,10,FALSE),""))))</f>
        <v/>
      </c>
      <c r="R182" s="119"/>
    </row>
    <row r="183" spans="1:18" x14ac:dyDescent="0.25">
      <c r="A183" s="96"/>
      <c r="B183" s="125"/>
      <c r="C183" s="79"/>
      <c r="D183" s="79"/>
      <c r="E183" s="79"/>
      <c r="F183" s="17">
        <v>5</v>
      </c>
      <c r="G183" s="18" t="str">
        <f>IF(C179="","",IF(E179&lt;&gt;"","",IF(IFERROR(VLOOKUP((F183&amp;C179),'Ma Base de Repas'!$E:$N,10,FALSE),"")=0,"",IFERROR(VLOOKUP((F183&amp;C179),'Ma Base de Repas'!$E:$N,10,FALSE),""))))</f>
        <v/>
      </c>
      <c r="H183" s="19">
        <v>10</v>
      </c>
      <c r="I183" s="20" t="str">
        <f>IF(C179="","",IF(E179&lt;&gt;"","",IF(IFERROR(VLOOKUP((H183&amp;C179),'Ma Base de Repas'!$E:$N,10,FALSE),"")=0,"",IFERROR(VLOOKUP((H183&amp;C179),'Ma Base de Repas'!$E:$N,10,FALSE),""))))</f>
        <v/>
      </c>
      <c r="J183" s="105"/>
      <c r="K183" s="100"/>
      <c r="L183" s="79"/>
      <c r="M183" s="79"/>
      <c r="N183" s="17">
        <v>5</v>
      </c>
      <c r="O183" s="18" t="str">
        <f>IF(K179="","",IF(M179&lt;&gt;"","",IF(IFERROR(VLOOKUP((N183&amp;K179),'Ma Base de Repas'!$E:$N,10,FALSE),"")=0,"",IFERROR(VLOOKUP((N183&amp;K179),'Ma Base de Repas'!$E:$N,10,FALSE),""))))</f>
        <v/>
      </c>
      <c r="P183" s="19">
        <v>10</v>
      </c>
      <c r="Q183" s="20" t="str">
        <f>IF(K179="","",IF(M179&lt;&gt;"","",IF(IFERROR(VLOOKUP((P183&amp;K179),'Ma Base de Repas'!$E:$N,10,FALSE),"")=0,"",IFERROR(VLOOKUP((P183&amp;K179),'Ma Base de Repas'!$E:$N,10,FALSE),""))))</f>
        <v/>
      </c>
      <c r="R183" s="119"/>
    </row>
    <row r="184" spans="1:18" x14ac:dyDescent="0.25">
      <c r="A184" s="96" t="s">
        <v>7</v>
      </c>
      <c r="B184" s="97">
        <v>43866</v>
      </c>
      <c r="C184" s="79"/>
      <c r="D184" s="79"/>
      <c r="E184" s="79"/>
      <c r="F184" s="17">
        <v>1</v>
      </c>
      <c r="G184" s="27" t="str">
        <f>IF(C184="","",IF(E184&lt;&gt;"","",IF(IFERROR(VLOOKUP((F184&amp;C184),'Ma Base de Repas'!$E:$N,10,FALSE),"")=0,"",IFERROR(VLOOKUP((F184&amp;C184),'Ma Base de Repas'!$E:$N,10,FALSE),""))))</f>
        <v/>
      </c>
      <c r="H184" s="28">
        <v>6</v>
      </c>
      <c r="I184" s="29" t="str">
        <f>IF(C184="","",IF(E184&lt;&gt;"","",IF(C184="","",IF(IFERROR(VLOOKUP((H184&amp;C184),'Ma Base de Repas'!$E:$N,10,FALSE),"")=0,"",IFERROR(VLOOKUP((H184&amp;C184),'Ma Base de Repas'!$E:$N,10,FALSE),"")))))</f>
        <v/>
      </c>
      <c r="J184" s="105" t="str">
        <f>IF(IFERROR((VLOOKUP(C184,'Ma Base de Repas'!$C:$M,11,0)),"")=0,"",IFERROR((VLOOKUP(C184,'Ma Base de Repas'!$C:$M,11,0)),""))</f>
        <v/>
      </c>
      <c r="K184" s="100"/>
      <c r="L184" s="79"/>
      <c r="M184" s="79"/>
      <c r="N184" s="17">
        <v>1</v>
      </c>
      <c r="O184" s="10" t="str">
        <f>IF(K184="","",IF(M184&lt;&gt;"","",IF(IFERROR(VLOOKUP((N184&amp;K184),'Ma Base de Repas'!$E:$N,10,FALSE),"")=0,"",IFERROR(VLOOKUP((N184&amp;K184),'Ma Base de Repas'!$E:$N,10,FALSE),""))))</f>
        <v/>
      </c>
      <c r="P184" s="11">
        <v>6</v>
      </c>
      <c r="Q184" s="12" t="str">
        <f>IF(K184="","",IF(M184&lt;&gt;"","",IF(K184="","",IF(IFERROR(VLOOKUP((P184&amp;K184),'Ma Base de Repas'!$E:$N,10,FALSE),"")=0,"",IFERROR(VLOOKUP((P184&amp;K184),'Ma Base de Repas'!$E:$N,10,FALSE),"")))))</f>
        <v/>
      </c>
      <c r="R184" s="119" t="str">
        <f>IF(IFERROR((VLOOKUP(K184,'Ma Base de Repas'!$C:$M,11,0)),"")=0,"",IFERROR((VLOOKUP(K184,'Ma Base de Repas'!$C:$M,11,0)),""))</f>
        <v/>
      </c>
    </row>
    <row r="185" spans="1:18" x14ac:dyDescent="0.25">
      <c r="A185" s="96"/>
      <c r="B185" s="97"/>
      <c r="C185" s="79"/>
      <c r="D185" s="79"/>
      <c r="E185" s="79"/>
      <c r="F185" s="17">
        <v>2</v>
      </c>
      <c r="G185" s="10" t="str">
        <f>IF(C184="","",IF(E184&lt;&gt;"","",IF(IFERROR(VLOOKUP((F185&amp;C184),'Ma Base de Repas'!$E:$N,10,FALSE),"")=0,"",IFERROR(VLOOKUP((F185&amp;C184),'Ma Base de Repas'!$E:$N,10,FALSE),""))))</f>
        <v/>
      </c>
      <c r="H185" s="11">
        <v>7</v>
      </c>
      <c r="I185" s="12" t="str">
        <f>IF(C184="","",IF(E184&lt;&gt;"","",IF(IFERROR(VLOOKUP((H185&amp;C184),'Ma Base de Repas'!$E:$N,10,FALSE),"")=0,"",IFERROR(VLOOKUP((H185&amp;C184),'Ma Base de Repas'!$E:$N,10,FALSE),""))))</f>
        <v/>
      </c>
      <c r="J185" s="105"/>
      <c r="K185" s="100"/>
      <c r="L185" s="79"/>
      <c r="M185" s="79"/>
      <c r="N185" s="17">
        <v>2</v>
      </c>
      <c r="O185" s="10" t="str">
        <f>IF(K184="","",IF(M184&lt;&gt;"","",IF(IFERROR(VLOOKUP((N185&amp;K184),'Ma Base de Repas'!$E:$N,10,FALSE),"")=0,"",IFERROR(VLOOKUP((N185&amp;K184),'Ma Base de Repas'!$E:$N,10,FALSE),""))))</f>
        <v/>
      </c>
      <c r="P185" s="11">
        <v>7</v>
      </c>
      <c r="Q185" s="12" t="str">
        <f>IF(K184="","",IF(M184&lt;&gt;"","",IF(IFERROR(VLOOKUP((P185&amp;K184),'Ma Base de Repas'!$E:$N,10,FALSE),"")=0,"",IFERROR(VLOOKUP((P185&amp;K184),'Ma Base de Repas'!$E:$N,10,FALSE),""))))</f>
        <v/>
      </c>
      <c r="R185" s="119"/>
    </row>
    <row r="186" spans="1:18" x14ac:dyDescent="0.25">
      <c r="A186" s="96"/>
      <c r="B186" s="97"/>
      <c r="C186" s="79"/>
      <c r="D186" s="79"/>
      <c r="E186" s="79"/>
      <c r="F186" s="17">
        <v>3</v>
      </c>
      <c r="G186" s="10" t="str">
        <f>IF(C184="","",IF(E184&lt;&gt;"","",IF(IFERROR(VLOOKUP((F186&amp;C184),'Ma Base de Repas'!$E:$N,10,FALSE),"")=0,"",IFERROR(VLOOKUP((F186&amp;C184),'Ma Base de Repas'!$E:$N,10,FALSE),""))))</f>
        <v/>
      </c>
      <c r="H186" s="11">
        <v>8</v>
      </c>
      <c r="I186" s="12" t="str">
        <f>IF(C184="","",IF(E184&lt;&gt;"","",IF(IFERROR(VLOOKUP((H186&amp;C184),'Ma Base de Repas'!$E:$N,10,FALSE),"")=0,"",IFERROR(VLOOKUP((H186&amp;C184),'Ma Base de Repas'!$E:$N,10,FALSE),""))))</f>
        <v/>
      </c>
      <c r="J186" s="105"/>
      <c r="K186" s="100"/>
      <c r="L186" s="79"/>
      <c r="M186" s="79"/>
      <c r="N186" s="17">
        <v>3</v>
      </c>
      <c r="O186" s="10" t="str">
        <f>IF(K184="","",IF(M184&lt;&gt;"","",IF(IFERROR(VLOOKUP((N186&amp;K184),'Ma Base de Repas'!$E:$N,10,FALSE),"")=0,"",IFERROR(VLOOKUP((N186&amp;K184),'Ma Base de Repas'!$E:$N,10,FALSE),""))))</f>
        <v/>
      </c>
      <c r="P186" s="11">
        <v>8</v>
      </c>
      <c r="Q186" s="12" t="str">
        <f>IF(K184="","",IF(M184&lt;&gt;"","",IF(IFERROR(VLOOKUP((P186&amp;K184),'Ma Base de Repas'!$E:$N,10,FALSE),"")=0,"",IFERROR(VLOOKUP((P186&amp;K184),'Ma Base de Repas'!$E:$N,10,FALSE),""))))</f>
        <v/>
      </c>
      <c r="R186" s="119"/>
    </row>
    <row r="187" spans="1:18" x14ac:dyDescent="0.25">
      <c r="A187" s="96"/>
      <c r="B187" s="97"/>
      <c r="C187" s="79"/>
      <c r="D187" s="79"/>
      <c r="E187" s="79"/>
      <c r="F187" s="17">
        <v>4</v>
      </c>
      <c r="G187" s="10" t="str">
        <f>IF(C184="","",IF(E184&lt;&gt;"","",IF(IFERROR(VLOOKUP((F187&amp;C184),'Ma Base de Repas'!$E:$N,10,FALSE),"")=0,"",IFERROR(VLOOKUP((F187&amp;C184),'Ma Base de Repas'!$E:$N,10,FALSE),""))))</f>
        <v/>
      </c>
      <c r="H187" s="11">
        <v>9</v>
      </c>
      <c r="I187" s="12" t="str">
        <f>IF(C184="","",IF(E184&lt;&gt;"","",IF(IFERROR(VLOOKUP((H187&amp;C184),'Ma Base de Repas'!$E:$N,10,FALSE),"")=0,"",IFERROR(VLOOKUP((H187&amp;C184),'Ma Base de Repas'!$E:$N,10,FALSE),""))))</f>
        <v/>
      </c>
      <c r="J187" s="105"/>
      <c r="K187" s="100"/>
      <c r="L187" s="79"/>
      <c r="M187" s="79"/>
      <c r="N187" s="17">
        <v>4</v>
      </c>
      <c r="O187" s="10" t="str">
        <f>IF(K184="","",IF(M184&lt;&gt;"","",IF(IFERROR(VLOOKUP((N187&amp;K184),'Ma Base de Repas'!$E:$N,10,FALSE),"")=0,"",IFERROR(VLOOKUP((N187&amp;K184),'Ma Base de Repas'!$E:$N,10,FALSE),""))))</f>
        <v/>
      </c>
      <c r="P187" s="11">
        <v>9</v>
      </c>
      <c r="Q187" s="12" t="str">
        <f>IF(K184="","",IF(M184&lt;&gt;"","",IF(IFERROR(VLOOKUP((P187&amp;K184),'Ma Base de Repas'!$E:$N,10,FALSE),"")=0,"",IFERROR(VLOOKUP((P187&amp;K184),'Ma Base de Repas'!$E:$N,10,FALSE),""))))</f>
        <v/>
      </c>
      <c r="R187" s="119"/>
    </row>
    <row r="188" spans="1:18" x14ac:dyDescent="0.25">
      <c r="A188" s="96"/>
      <c r="B188" s="97"/>
      <c r="C188" s="79"/>
      <c r="D188" s="79"/>
      <c r="E188" s="79"/>
      <c r="F188" s="17">
        <v>5</v>
      </c>
      <c r="G188" s="18" t="str">
        <f>IF(C184="","",IF(E184&lt;&gt;"","",IF(IFERROR(VLOOKUP((F188&amp;C184),'Ma Base de Repas'!$E:$N,10,FALSE),"")=0,"",IFERROR(VLOOKUP((F188&amp;C184),'Ma Base de Repas'!$E:$N,10,FALSE),""))))</f>
        <v/>
      </c>
      <c r="H188" s="19">
        <v>10</v>
      </c>
      <c r="I188" s="20" t="str">
        <f>IF(C184="","",IF(E184&lt;&gt;"","",IF(IFERROR(VLOOKUP((H188&amp;C184),'Ma Base de Repas'!$E:$N,10,FALSE),"")=0,"",IFERROR(VLOOKUP((H188&amp;C184),'Ma Base de Repas'!$E:$N,10,FALSE),""))))</f>
        <v/>
      </c>
      <c r="J188" s="105"/>
      <c r="K188" s="100"/>
      <c r="L188" s="79"/>
      <c r="M188" s="79"/>
      <c r="N188" s="17">
        <v>5</v>
      </c>
      <c r="O188" s="18" t="str">
        <f>IF(K184="","",IF(M184&lt;&gt;"","",IF(IFERROR(VLOOKUP((N188&amp;K184),'Ma Base de Repas'!$E:$N,10,FALSE),"")=0,"",IFERROR(VLOOKUP((N188&amp;K184),'Ma Base de Repas'!$E:$N,10,FALSE),""))))</f>
        <v/>
      </c>
      <c r="P188" s="19">
        <v>10</v>
      </c>
      <c r="Q188" s="20" t="str">
        <f>IF(K184="","",IF(M184&lt;&gt;"","",IF(IFERROR(VLOOKUP((P188&amp;K184),'Ma Base de Repas'!$E:$N,10,FALSE),"")=0,"",IFERROR(VLOOKUP((P188&amp;K184),'Ma Base de Repas'!$E:$N,10,FALSE),""))))</f>
        <v/>
      </c>
      <c r="R188" s="119"/>
    </row>
    <row r="189" spans="1:18" x14ac:dyDescent="0.25">
      <c r="A189" s="96" t="s">
        <v>8</v>
      </c>
      <c r="B189" s="97">
        <v>43867</v>
      </c>
      <c r="C189" s="79"/>
      <c r="D189" s="79"/>
      <c r="E189" s="79"/>
      <c r="F189" s="17">
        <v>1</v>
      </c>
      <c r="G189" s="27" t="str">
        <f>IF(C189="","",IF(E189&lt;&gt;"","",IF(IFERROR(VLOOKUP((F189&amp;C189),'Ma Base de Repas'!$E:$N,10,FALSE),"")=0,"",IFERROR(VLOOKUP((F189&amp;C189),'Ma Base de Repas'!$E:$N,10,FALSE),""))))</f>
        <v/>
      </c>
      <c r="H189" s="28">
        <v>6</v>
      </c>
      <c r="I189" s="29" t="str">
        <f>IF(C189="","",IF(E189&lt;&gt;"","",IF(C189="","",IF(IFERROR(VLOOKUP((H189&amp;C189),'Ma Base de Repas'!$E:$N,10,FALSE),"")=0,"",IFERROR(VLOOKUP((H189&amp;C189),'Ma Base de Repas'!$E:$N,10,FALSE),"")))))</f>
        <v/>
      </c>
      <c r="J189" s="105" t="str">
        <f>IF(IFERROR((VLOOKUP(C189,'Ma Base de Repas'!$C:$M,11,0)),"")=0,"",IFERROR((VLOOKUP(C189,'Ma Base de Repas'!$C:$M,11,0)),""))</f>
        <v/>
      </c>
      <c r="K189" s="100"/>
      <c r="L189" s="79"/>
      <c r="M189" s="79"/>
      <c r="N189" s="17">
        <v>1</v>
      </c>
      <c r="O189" s="10" t="str">
        <f>IF(K189="","",IF(M189&lt;&gt;"","",IF(IFERROR(VLOOKUP((N189&amp;K189),'Ma Base de Repas'!$E:$N,10,FALSE),"")=0,"",IFERROR(VLOOKUP((N189&amp;K189),'Ma Base de Repas'!$E:$N,10,FALSE),""))))</f>
        <v/>
      </c>
      <c r="P189" s="11">
        <v>6</v>
      </c>
      <c r="Q189" s="12" t="str">
        <f>IF(K189="","",IF(M189&lt;&gt;"","",IF(K189="","",IF(IFERROR(VLOOKUP((P189&amp;K189),'Ma Base de Repas'!$E:$N,10,FALSE),"")=0,"",IFERROR(VLOOKUP((P189&amp;K189),'Ma Base de Repas'!$E:$N,10,FALSE),"")))))</f>
        <v/>
      </c>
      <c r="R189" s="119" t="str">
        <f>IF(IFERROR((VLOOKUP(K189,'Ma Base de Repas'!$C:$M,11,0)),"")=0,"",IFERROR((VLOOKUP(K189,'Ma Base de Repas'!$C:$M,11,0)),""))</f>
        <v/>
      </c>
    </row>
    <row r="190" spans="1:18" x14ac:dyDescent="0.25">
      <c r="A190" s="96"/>
      <c r="B190" s="97"/>
      <c r="C190" s="79"/>
      <c r="D190" s="79"/>
      <c r="E190" s="79"/>
      <c r="F190" s="17">
        <v>2</v>
      </c>
      <c r="G190" s="10" t="str">
        <f>IF(C189="","",IF(E189&lt;&gt;"","",IF(IFERROR(VLOOKUP((F190&amp;C189),'Ma Base de Repas'!$E:$N,10,FALSE),"")=0,"",IFERROR(VLOOKUP((F190&amp;C189),'Ma Base de Repas'!$E:$N,10,FALSE),""))))</f>
        <v/>
      </c>
      <c r="H190" s="11">
        <v>7</v>
      </c>
      <c r="I190" s="12" t="str">
        <f>IF(C189="","",IF(E189&lt;&gt;"","",IF(IFERROR(VLOOKUP((H190&amp;C189),'Ma Base de Repas'!$E:$N,10,FALSE),"")=0,"",IFERROR(VLOOKUP((H190&amp;C189),'Ma Base de Repas'!$E:$N,10,FALSE),""))))</f>
        <v/>
      </c>
      <c r="J190" s="105"/>
      <c r="K190" s="100"/>
      <c r="L190" s="79"/>
      <c r="M190" s="79"/>
      <c r="N190" s="17">
        <v>2</v>
      </c>
      <c r="O190" s="10" t="str">
        <f>IF(K189="","",IF(M189&lt;&gt;"","",IF(IFERROR(VLOOKUP((N190&amp;K189),'Ma Base de Repas'!$E:$N,10,FALSE),"")=0,"",IFERROR(VLOOKUP((N190&amp;K189),'Ma Base de Repas'!$E:$N,10,FALSE),""))))</f>
        <v/>
      </c>
      <c r="P190" s="11">
        <v>7</v>
      </c>
      <c r="Q190" s="12" t="str">
        <f>IF(K189="","",IF(M189&lt;&gt;"","",IF(IFERROR(VLOOKUP((P190&amp;K189),'Ma Base de Repas'!$E:$N,10,FALSE),"")=0,"",IFERROR(VLOOKUP((P190&amp;K189),'Ma Base de Repas'!$E:$N,10,FALSE),""))))</f>
        <v/>
      </c>
      <c r="R190" s="119"/>
    </row>
    <row r="191" spans="1:18" x14ac:dyDescent="0.25">
      <c r="A191" s="96"/>
      <c r="B191" s="97"/>
      <c r="C191" s="79"/>
      <c r="D191" s="79"/>
      <c r="E191" s="79"/>
      <c r="F191" s="17">
        <v>3</v>
      </c>
      <c r="G191" s="10" t="str">
        <f>IF(C189="","",IF(E189&lt;&gt;"","",IF(IFERROR(VLOOKUP((F191&amp;C189),'Ma Base de Repas'!$E:$N,10,FALSE),"")=0,"",IFERROR(VLOOKUP((F191&amp;C189),'Ma Base de Repas'!$E:$N,10,FALSE),""))))</f>
        <v/>
      </c>
      <c r="H191" s="11">
        <v>8</v>
      </c>
      <c r="I191" s="12" t="str">
        <f>IF(C189="","",IF(E189&lt;&gt;"","",IF(IFERROR(VLOOKUP((H191&amp;C189),'Ma Base de Repas'!$E:$N,10,FALSE),"")=0,"",IFERROR(VLOOKUP((H191&amp;C189),'Ma Base de Repas'!$E:$N,10,FALSE),""))))</f>
        <v/>
      </c>
      <c r="J191" s="105"/>
      <c r="K191" s="100"/>
      <c r="L191" s="79"/>
      <c r="M191" s="79"/>
      <c r="N191" s="17">
        <v>3</v>
      </c>
      <c r="O191" s="10" t="str">
        <f>IF(K189="","",IF(M189&lt;&gt;"","",IF(IFERROR(VLOOKUP((N191&amp;K189),'Ma Base de Repas'!$E:$N,10,FALSE),"")=0,"",IFERROR(VLOOKUP((N191&amp;K189),'Ma Base de Repas'!$E:$N,10,FALSE),""))))</f>
        <v/>
      </c>
      <c r="P191" s="11">
        <v>8</v>
      </c>
      <c r="Q191" s="12" t="str">
        <f>IF(K189="","",IF(M189&lt;&gt;"","",IF(IFERROR(VLOOKUP((P191&amp;K189),'Ma Base de Repas'!$E:$N,10,FALSE),"")=0,"",IFERROR(VLOOKUP((P191&amp;K189),'Ma Base de Repas'!$E:$N,10,FALSE),""))))</f>
        <v/>
      </c>
      <c r="R191" s="119"/>
    </row>
    <row r="192" spans="1:18" x14ac:dyDescent="0.25">
      <c r="A192" s="96"/>
      <c r="B192" s="97"/>
      <c r="C192" s="79"/>
      <c r="D192" s="79"/>
      <c r="E192" s="79"/>
      <c r="F192" s="17">
        <v>4</v>
      </c>
      <c r="G192" s="10" t="str">
        <f>IF(C189="","",IF(E189&lt;&gt;"","",IF(IFERROR(VLOOKUP((F192&amp;C189),'Ma Base de Repas'!$E:$N,10,FALSE),"")=0,"",IFERROR(VLOOKUP((F192&amp;C189),'Ma Base de Repas'!$E:$N,10,FALSE),""))))</f>
        <v/>
      </c>
      <c r="H192" s="11">
        <v>9</v>
      </c>
      <c r="I192" s="12" t="str">
        <f>IF(C189="","",IF(E189&lt;&gt;"","",IF(IFERROR(VLOOKUP((H192&amp;C189),'Ma Base de Repas'!$E:$N,10,FALSE),"")=0,"",IFERROR(VLOOKUP((H192&amp;C189),'Ma Base de Repas'!$E:$N,10,FALSE),""))))</f>
        <v/>
      </c>
      <c r="J192" s="105"/>
      <c r="K192" s="100"/>
      <c r="L192" s="79"/>
      <c r="M192" s="79"/>
      <c r="N192" s="17">
        <v>4</v>
      </c>
      <c r="O192" s="10" t="str">
        <f>IF(K189="","",IF(M189&lt;&gt;"","",IF(IFERROR(VLOOKUP((N192&amp;K189),'Ma Base de Repas'!$E:$N,10,FALSE),"")=0,"",IFERROR(VLOOKUP((N192&amp;K189),'Ma Base de Repas'!$E:$N,10,FALSE),""))))</f>
        <v/>
      </c>
      <c r="P192" s="11">
        <v>9</v>
      </c>
      <c r="Q192" s="12" t="str">
        <f>IF(K189="","",IF(M189&lt;&gt;"","",IF(IFERROR(VLOOKUP((P192&amp;K189),'Ma Base de Repas'!$E:$N,10,FALSE),"")=0,"",IFERROR(VLOOKUP((P192&amp;K189),'Ma Base de Repas'!$E:$N,10,FALSE),""))))</f>
        <v/>
      </c>
      <c r="R192" s="119"/>
    </row>
    <row r="193" spans="1:18" x14ac:dyDescent="0.25">
      <c r="A193" s="96"/>
      <c r="B193" s="97"/>
      <c r="C193" s="79"/>
      <c r="D193" s="79"/>
      <c r="E193" s="79"/>
      <c r="F193" s="17">
        <v>5</v>
      </c>
      <c r="G193" s="18" t="str">
        <f>IF(C189="","",IF(E189&lt;&gt;"","",IF(IFERROR(VLOOKUP((F193&amp;C189),'Ma Base de Repas'!$E:$N,10,FALSE),"")=0,"",IFERROR(VLOOKUP((F193&amp;C189),'Ma Base de Repas'!$E:$N,10,FALSE),""))))</f>
        <v/>
      </c>
      <c r="H193" s="19">
        <v>10</v>
      </c>
      <c r="I193" s="20" t="str">
        <f>IF(C189="","",IF(E189&lt;&gt;"","",IF(IFERROR(VLOOKUP((H193&amp;C189),'Ma Base de Repas'!$E:$N,10,FALSE),"")=0,"",IFERROR(VLOOKUP((H193&amp;C189),'Ma Base de Repas'!$E:$N,10,FALSE),""))))</f>
        <v/>
      </c>
      <c r="J193" s="105"/>
      <c r="K193" s="100"/>
      <c r="L193" s="79"/>
      <c r="M193" s="79"/>
      <c r="N193" s="17">
        <v>5</v>
      </c>
      <c r="O193" s="18" t="str">
        <f>IF(K189="","",IF(M189&lt;&gt;"","",IF(IFERROR(VLOOKUP((N193&amp;K189),'Ma Base de Repas'!$E:$N,10,FALSE),"")=0,"",IFERROR(VLOOKUP((N193&amp;K189),'Ma Base de Repas'!$E:$N,10,FALSE),""))))</f>
        <v/>
      </c>
      <c r="P193" s="19">
        <v>10</v>
      </c>
      <c r="Q193" s="20" t="str">
        <f>IF(K189="","",IF(M189&lt;&gt;"","",IF(IFERROR(VLOOKUP((P193&amp;K189),'Ma Base de Repas'!$E:$N,10,FALSE),"")=0,"",IFERROR(VLOOKUP((P193&amp;K189),'Ma Base de Repas'!$E:$N,10,FALSE),""))))</f>
        <v/>
      </c>
      <c r="R193" s="119"/>
    </row>
    <row r="194" spans="1:18" x14ac:dyDescent="0.25">
      <c r="A194" s="96" t="s">
        <v>9</v>
      </c>
      <c r="B194" s="123">
        <v>43868</v>
      </c>
      <c r="C194" s="79"/>
      <c r="D194" s="79"/>
      <c r="E194" s="79"/>
      <c r="F194" s="17">
        <v>1</v>
      </c>
      <c r="G194" s="27" t="str">
        <f>IF(C194="","",IF(E194&lt;&gt;"","",IF(IFERROR(VLOOKUP((F194&amp;C194),'Ma Base de Repas'!$E:$N,10,FALSE),"")=0,"",IFERROR(VLOOKUP((F194&amp;C194),'Ma Base de Repas'!$E:$N,10,FALSE),""))))</f>
        <v/>
      </c>
      <c r="H194" s="28">
        <v>6</v>
      </c>
      <c r="I194" s="29" t="str">
        <f>IF(C194="","",IF(E194&lt;&gt;"","",IF(C194="","",IF(IFERROR(VLOOKUP((H194&amp;C194),'Ma Base de Repas'!$E:$N,10,FALSE),"")=0,"",IFERROR(VLOOKUP((H194&amp;C194),'Ma Base de Repas'!$E:$N,10,FALSE),"")))))</f>
        <v/>
      </c>
      <c r="J194" s="105" t="str">
        <f>IF(IFERROR((VLOOKUP(C194,'Ma Base de Repas'!$C:$M,11,0)),"")=0,"",IFERROR((VLOOKUP(C194,'Ma Base de Repas'!$C:$M,11,0)),""))</f>
        <v/>
      </c>
      <c r="K194" s="100"/>
      <c r="L194" s="79"/>
      <c r="M194" s="79"/>
      <c r="N194" s="17">
        <v>1</v>
      </c>
      <c r="O194" s="10" t="str">
        <f>IF(K194="","",IF(M194&lt;&gt;"","",IF(IFERROR(VLOOKUP((N194&amp;K194),'Ma Base de Repas'!$E:$N,10,FALSE),"")=0,"",IFERROR(VLOOKUP((N194&amp;K194),'Ma Base de Repas'!$E:$N,10,FALSE),""))))</f>
        <v/>
      </c>
      <c r="P194" s="11">
        <v>6</v>
      </c>
      <c r="Q194" s="12" t="str">
        <f>IF(K194="","",IF(M194&lt;&gt;"","",IF(K194="","",IF(IFERROR(VLOOKUP((P194&amp;K194),'Ma Base de Repas'!$E:$N,10,FALSE),"")=0,"",IFERROR(VLOOKUP((P194&amp;K194),'Ma Base de Repas'!$E:$N,10,FALSE),"")))))</f>
        <v/>
      </c>
      <c r="R194" s="119" t="str">
        <f>IF(IFERROR((VLOOKUP(K194,'Ma Base de Repas'!$C:$M,11,0)),"")=0,"",IFERROR((VLOOKUP(K194,'Ma Base de Repas'!$C:$M,11,0)),""))</f>
        <v/>
      </c>
    </row>
    <row r="195" spans="1:18" x14ac:dyDescent="0.25">
      <c r="A195" s="96"/>
      <c r="B195" s="124"/>
      <c r="C195" s="79"/>
      <c r="D195" s="79"/>
      <c r="E195" s="79"/>
      <c r="F195" s="17">
        <v>2</v>
      </c>
      <c r="G195" s="10" t="str">
        <f>IF(C194="","",IF(E194&lt;&gt;"","",IF(IFERROR(VLOOKUP((F195&amp;C194),'Ma Base de Repas'!$E:$N,10,FALSE),"")=0,"",IFERROR(VLOOKUP((F195&amp;C194),'Ma Base de Repas'!$E:$N,10,FALSE),""))))</f>
        <v/>
      </c>
      <c r="H195" s="11">
        <v>7</v>
      </c>
      <c r="I195" s="12" t="str">
        <f>IF(C194="","",IF(E194&lt;&gt;"","",IF(IFERROR(VLOOKUP((H195&amp;C194),'Ma Base de Repas'!$E:$N,10,FALSE),"")=0,"",IFERROR(VLOOKUP((H195&amp;C194),'Ma Base de Repas'!$E:$N,10,FALSE),""))))</f>
        <v/>
      </c>
      <c r="J195" s="105"/>
      <c r="K195" s="100"/>
      <c r="L195" s="79"/>
      <c r="M195" s="79"/>
      <c r="N195" s="17">
        <v>2</v>
      </c>
      <c r="O195" s="10" t="str">
        <f>IF(K194="","",IF(M194&lt;&gt;"","",IF(IFERROR(VLOOKUP((N195&amp;K194),'Ma Base de Repas'!$E:$N,10,FALSE),"")=0,"",IFERROR(VLOOKUP((N195&amp;K194),'Ma Base de Repas'!$E:$N,10,FALSE),""))))</f>
        <v/>
      </c>
      <c r="P195" s="11">
        <v>7</v>
      </c>
      <c r="Q195" s="12" t="str">
        <f>IF(K194="","",IF(M194&lt;&gt;"","",IF(IFERROR(VLOOKUP((P195&amp;K194),'Ma Base de Repas'!$E:$N,10,FALSE),"")=0,"",IFERROR(VLOOKUP((P195&amp;K194),'Ma Base de Repas'!$E:$N,10,FALSE),""))))</f>
        <v/>
      </c>
      <c r="R195" s="119"/>
    </row>
    <row r="196" spans="1:18" x14ac:dyDescent="0.25">
      <c r="A196" s="96"/>
      <c r="B196" s="124"/>
      <c r="C196" s="79"/>
      <c r="D196" s="79"/>
      <c r="E196" s="79"/>
      <c r="F196" s="17">
        <v>3</v>
      </c>
      <c r="G196" s="10" t="str">
        <f>IF(C194="","",IF(E194&lt;&gt;"","",IF(IFERROR(VLOOKUP((F196&amp;C194),'Ma Base de Repas'!$E:$N,10,FALSE),"")=0,"",IFERROR(VLOOKUP((F196&amp;C194),'Ma Base de Repas'!$E:$N,10,FALSE),""))))</f>
        <v/>
      </c>
      <c r="H196" s="11">
        <v>8</v>
      </c>
      <c r="I196" s="12" t="str">
        <f>IF(C194="","",IF(E194&lt;&gt;"","",IF(IFERROR(VLOOKUP((H196&amp;C194),'Ma Base de Repas'!$E:$N,10,FALSE),"")=0,"",IFERROR(VLOOKUP((H196&amp;C194),'Ma Base de Repas'!$E:$N,10,FALSE),""))))</f>
        <v/>
      </c>
      <c r="J196" s="105"/>
      <c r="K196" s="100"/>
      <c r="L196" s="79"/>
      <c r="M196" s="79"/>
      <c r="N196" s="17">
        <v>3</v>
      </c>
      <c r="O196" s="10" t="str">
        <f>IF(K194="","",IF(M194&lt;&gt;"","",IF(IFERROR(VLOOKUP((N196&amp;K194),'Ma Base de Repas'!$E:$N,10,FALSE),"")=0,"",IFERROR(VLOOKUP((N196&amp;K194),'Ma Base de Repas'!$E:$N,10,FALSE),""))))</f>
        <v/>
      </c>
      <c r="P196" s="11">
        <v>8</v>
      </c>
      <c r="Q196" s="12" t="str">
        <f>IF(K194="","",IF(M194&lt;&gt;"","",IF(IFERROR(VLOOKUP((P196&amp;K194),'Ma Base de Repas'!$E:$N,10,FALSE),"")=0,"",IFERROR(VLOOKUP((P196&amp;K194),'Ma Base de Repas'!$E:$N,10,FALSE),""))))</f>
        <v/>
      </c>
      <c r="R196" s="119"/>
    </row>
    <row r="197" spans="1:18" x14ac:dyDescent="0.25">
      <c r="A197" s="96"/>
      <c r="B197" s="124"/>
      <c r="C197" s="79"/>
      <c r="D197" s="79"/>
      <c r="E197" s="79"/>
      <c r="F197" s="17">
        <v>4</v>
      </c>
      <c r="G197" s="10" t="str">
        <f>IF(C194="","",IF(E194&lt;&gt;"","",IF(IFERROR(VLOOKUP((F197&amp;C194),'Ma Base de Repas'!$E:$N,10,FALSE),"")=0,"",IFERROR(VLOOKUP((F197&amp;C194),'Ma Base de Repas'!$E:$N,10,FALSE),""))))</f>
        <v/>
      </c>
      <c r="H197" s="11">
        <v>9</v>
      </c>
      <c r="I197" s="12" t="str">
        <f>IF(C194="","",IF(E194&lt;&gt;"","",IF(IFERROR(VLOOKUP((H197&amp;C194),'Ma Base de Repas'!$E:$N,10,FALSE),"")=0,"",IFERROR(VLOOKUP((H197&amp;C194),'Ma Base de Repas'!$E:$N,10,FALSE),""))))</f>
        <v/>
      </c>
      <c r="J197" s="105"/>
      <c r="K197" s="100"/>
      <c r="L197" s="79"/>
      <c r="M197" s="79"/>
      <c r="N197" s="17">
        <v>4</v>
      </c>
      <c r="O197" s="10" t="str">
        <f>IF(K194="","",IF(M194&lt;&gt;"","",IF(IFERROR(VLOOKUP((N197&amp;K194),'Ma Base de Repas'!$E:$N,10,FALSE),"")=0,"",IFERROR(VLOOKUP((N197&amp;K194),'Ma Base de Repas'!$E:$N,10,FALSE),""))))</f>
        <v/>
      </c>
      <c r="P197" s="11">
        <v>9</v>
      </c>
      <c r="Q197" s="12" t="str">
        <f>IF(K194="","",IF(M194&lt;&gt;"","",IF(IFERROR(VLOOKUP((P197&amp;K194),'Ma Base de Repas'!$E:$N,10,FALSE),"")=0,"",IFERROR(VLOOKUP((P197&amp;K194),'Ma Base de Repas'!$E:$N,10,FALSE),""))))</f>
        <v/>
      </c>
      <c r="R197" s="119"/>
    </row>
    <row r="198" spans="1:18" x14ac:dyDescent="0.25">
      <c r="A198" s="96"/>
      <c r="B198" s="125"/>
      <c r="C198" s="79"/>
      <c r="D198" s="79"/>
      <c r="E198" s="79"/>
      <c r="F198" s="17">
        <v>5</v>
      </c>
      <c r="G198" s="18" t="str">
        <f>IF(C194="","",IF(E194&lt;&gt;"","",IF(IFERROR(VLOOKUP((F198&amp;C194),'Ma Base de Repas'!$E:$N,10,FALSE),"")=0,"",IFERROR(VLOOKUP((F198&amp;C194),'Ma Base de Repas'!$E:$N,10,FALSE),""))))</f>
        <v/>
      </c>
      <c r="H198" s="19">
        <v>10</v>
      </c>
      <c r="I198" s="20" t="str">
        <f>IF(C194="","",IF(E194&lt;&gt;"","",IF(IFERROR(VLOOKUP((H198&amp;C194),'Ma Base de Repas'!$E:$N,10,FALSE),"")=0,"",IFERROR(VLOOKUP((H198&amp;C194),'Ma Base de Repas'!$E:$N,10,FALSE),""))))</f>
        <v/>
      </c>
      <c r="J198" s="105"/>
      <c r="K198" s="100"/>
      <c r="L198" s="79"/>
      <c r="M198" s="79"/>
      <c r="N198" s="17">
        <v>5</v>
      </c>
      <c r="O198" s="18" t="str">
        <f>IF(K194="","",IF(M194&lt;&gt;"","",IF(IFERROR(VLOOKUP((N198&amp;K194),'Ma Base de Repas'!$E:$N,10,FALSE),"")=0,"",IFERROR(VLOOKUP((N198&amp;K194),'Ma Base de Repas'!$E:$N,10,FALSE),""))))</f>
        <v/>
      </c>
      <c r="P198" s="19">
        <v>10</v>
      </c>
      <c r="Q198" s="20" t="str">
        <f>IF(K194="","",IF(M194&lt;&gt;"","",IF(IFERROR(VLOOKUP((P198&amp;K194),'Ma Base de Repas'!$E:$N,10,FALSE),"")=0,"",IFERROR(VLOOKUP((P198&amp;K194),'Ma Base de Repas'!$E:$N,10,FALSE),""))))</f>
        <v/>
      </c>
      <c r="R198" s="119"/>
    </row>
    <row r="199" spans="1:18" x14ac:dyDescent="0.25">
      <c r="A199" s="98" t="s">
        <v>10</v>
      </c>
      <c r="B199" s="99">
        <v>43869</v>
      </c>
      <c r="C199" s="78"/>
      <c r="D199" s="78"/>
      <c r="E199" s="78"/>
      <c r="F199" s="17">
        <v>1</v>
      </c>
      <c r="G199" s="21" t="str">
        <f>IF(C199="","",IF(E199&lt;&gt;"","",IF(IFERROR(VLOOKUP((F199&amp;C199),'Ma Base de Repas'!$E:$N,10,FALSE),"")=0,"",IFERROR(VLOOKUP((F199&amp;C199),'Ma Base de Repas'!$E:$N,10,FALSE),""))))</f>
        <v/>
      </c>
      <c r="H199" s="28">
        <v>6</v>
      </c>
      <c r="I199" s="23" t="str">
        <f>IF(C199="","",IF(E199&lt;&gt;"","",IF(C199="","",IF(IFERROR(VLOOKUP((H199&amp;C199),'Ma Base de Repas'!$E:$N,10,FALSE),"")=0,"",IFERROR(VLOOKUP((H199&amp;C199),'Ma Base de Repas'!$E:$N,10,FALSE),"")))))</f>
        <v/>
      </c>
      <c r="J199" s="122" t="str">
        <f>IF(IFERROR((VLOOKUP(C199,'Ma Base de Repas'!$C:$M,11,0)),"")=0,"",IFERROR((VLOOKUP(C199,'Ma Base de Repas'!$C:$M,11,0)),""))</f>
        <v/>
      </c>
      <c r="K199" s="118"/>
      <c r="L199" s="78"/>
      <c r="M199" s="78"/>
      <c r="N199" s="17">
        <v>1</v>
      </c>
      <c r="O199" s="13" t="str">
        <f>IF(K199="","",IF(M199&lt;&gt;"","",IF(IFERROR(VLOOKUP((N199&amp;K199),'Ma Base de Repas'!$E:$N,10,FALSE),"")=0,"",IFERROR(VLOOKUP((N199&amp;K199),'Ma Base de Repas'!$E:$N,10,FALSE),""))))</f>
        <v/>
      </c>
      <c r="P199" s="11">
        <v>6</v>
      </c>
      <c r="Q199" s="15" t="str">
        <f>IF(K199="","",IF(M199&lt;&gt;"","",IF(K199="","",IF(IFERROR(VLOOKUP((P199&amp;K199),'Ma Base de Repas'!$E:$N,10,FALSE),"")=0,"",IFERROR(VLOOKUP((P199&amp;K199),'Ma Base de Repas'!$E:$N,10,FALSE),"")))))</f>
        <v/>
      </c>
      <c r="R199" s="120" t="str">
        <f>IF(IFERROR((VLOOKUP(K199,'Ma Base de Repas'!$C:$M,11,0)),"")=0,"",IFERROR((VLOOKUP(K199,'Ma Base de Repas'!$C:$M,11,0)),""))</f>
        <v/>
      </c>
    </row>
    <row r="200" spans="1:18" x14ac:dyDescent="0.25">
      <c r="A200" s="96"/>
      <c r="B200" s="97"/>
      <c r="C200" s="79"/>
      <c r="D200" s="79"/>
      <c r="E200" s="79"/>
      <c r="F200" s="17">
        <v>2</v>
      </c>
      <c r="G200" s="13" t="str">
        <f>IF(C199="","",IF(E199&lt;&gt;"","",IF(IFERROR(VLOOKUP((F200&amp;C199),'Ma Base de Repas'!$E:$N,10,FALSE),"")=0,"",IFERROR(VLOOKUP((F200&amp;C199),'Ma Base de Repas'!$E:$N,10,FALSE),""))))</f>
        <v/>
      </c>
      <c r="H200" s="14">
        <v>7</v>
      </c>
      <c r="I200" s="15" t="str">
        <f>IF(C199="","",IF(E199&lt;&gt;"","",IF(IFERROR(VLOOKUP((H200&amp;C199),'Ma Base de Repas'!$E:$N,10,FALSE),"")=0,"",IFERROR(VLOOKUP((H200&amp;C199),'Ma Base de Repas'!$E:$N,10,FALSE),""))))</f>
        <v/>
      </c>
      <c r="J200" s="105"/>
      <c r="K200" s="100"/>
      <c r="L200" s="79"/>
      <c r="M200" s="79"/>
      <c r="N200" s="17">
        <v>2</v>
      </c>
      <c r="O200" s="13" t="str">
        <f>IF(K199="","",IF(M199&lt;&gt;"","",IF(IFERROR(VLOOKUP((N200&amp;K199),'Ma Base de Repas'!$E:$N,10,FALSE),"")=0,"",IFERROR(VLOOKUP((N200&amp;K199),'Ma Base de Repas'!$E:$N,10,FALSE),""))))</f>
        <v/>
      </c>
      <c r="P200" s="14">
        <v>7</v>
      </c>
      <c r="Q200" s="15" t="str">
        <f>IF(K199="","",IF(M199&lt;&gt;"","",IF(IFERROR(VLOOKUP((P200&amp;K199),'Ma Base de Repas'!$E:$N,10,FALSE),"")=0,"",IFERROR(VLOOKUP((P200&amp;K199),'Ma Base de Repas'!$E:$N,10,FALSE),""))))</f>
        <v/>
      </c>
      <c r="R200" s="119"/>
    </row>
    <row r="201" spans="1:18" x14ac:dyDescent="0.25">
      <c r="A201" s="96"/>
      <c r="B201" s="97"/>
      <c r="C201" s="79"/>
      <c r="D201" s="79"/>
      <c r="E201" s="79"/>
      <c r="F201" s="17">
        <v>3</v>
      </c>
      <c r="G201" s="13" t="str">
        <f>IF(C199="","",IF(E199&lt;&gt;"","",IF(IFERROR(VLOOKUP((F201&amp;C199),'Ma Base de Repas'!$E:$N,10,FALSE),"")=0,"",IFERROR(VLOOKUP((F201&amp;C199),'Ma Base de Repas'!$E:$N,10,FALSE),""))))</f>
        <v/>
      </c>
      <c r="H201" s="14">
        <v>8</v>
      </c>
      <c r="I201" s="15" t="str">
        <f>IF(C199="","",IF(E199&lt;&gt;"","",IF(IFERROR(VLOOKUP((H201&amp;C199),'Ma Base de Repas'!$E:$N,10,FALSE),"")=0,"",IFERROR(VLOOKUP((H201&amp;C199),'Ma Base de Repas'!$E:$N,10,FALSE),""))))</f>
        <v/>
      </c>
      <c r="J201" s="105"/>
      <c r="K201" s="100"/>
      <c r="L201" s="79"/>
      <c r="M201" s="79"/>
      <c r="N201" s="17">
        <v>3</v>
      </c>
      <c r="O201" s="13" t="str">
        <f>IF(K199="","",IF(M199&lt;&gt;"","",IF(IFERROR(VLOOKUP((N201&amp;K199),'Ma Base de Repas'!$E:$N,10,FALSE),"")=0,"",IFERROR(VLOOKUP((N201&amp;K199),'Ma Base de Repas'!$E:$N,10,FALSE),""))))</f>
        <v/>
      </c>
      <c r="P201" s="14">
        <v>8</v>
      </c>
      <c r="Q201" s="15" t="str">
        <f>IF(K199="","",IF(M199&lt;&gt;"","",IF(IFERROR(VLOOKUP((P201&amp;K199),'Ma Base de Repas'!$E:$N,10,FALSE),"")=0,"",IFERROR(VLOOKUP((P201&amp;K199),'Ma Base de Repas'!$E:$N,10,FALSE),""))))</f>
        <v/>
      </c>
      <c r="R201" s="119"/>
    </row>
    <row r="202" spans="1:18" x14ac:dyDescent="0.25">
      <c r="A202" s="96"/>
      <c r="B202" s="97"/>
      <c r="C202" s="79"/>
      <c r="D202" s="79"/>
      <c r="E202" s="79"/>
      <c r="F202" s="17">
        <v>4</v>
      </c>
      <c r="G202" s="13" t="str">
        <f>IF(C199="","",IF(E199&lt;&gt;"","",IF(IFERROR(VLOOKUP((F202&amp;C199),'Ma Base de Repas'!$E:$N,10,FALSE),"")=0,"",IFERROR(VLOOKUP((F202&amp;C199),'Ma Base de Repas'!$E:$N,10,FALSE),""))))</f>
        <v/>
      </c>
      <c r="H202" s="14">
        <v>9</v>
      </c>
      <c r="I202" s="15" t="str">
        <f>IF(C199="","",IF(E199&lt;&gt;"","",IF(IFERROR(VLOOKUP((H202&amp;C199),'Ma Base de Repas'!$E:$N,10,FALSE),"")=0,"",IFERROR(VLOOKUP((H202&amp;C199),'Ma Base de Repas'!$E:$N,10,FALSE),""))))</f>
        <v/>
      </c>
      <c r="J202" s="105"/>
      <c r="K202" s="100"/>
      <c r="L202" s="79"/>
      <c r="M202" s="79"/>
      <c r="N202" s="17">
        <v>4</v>
      </c>
      <c r="O202" s="13" t="str">
        <f>IF(K199="","",IF(M199&lt;&gt;"","",IF(IFERROR(VLOOKUP((N202&amp;K199),'Ma Base de Repas'!$E:$N,10,FALSE),"")=0,"",IFERROR(VLOOKUP((N202&amp;K199),'Ma Base de Repas'!$E:$N,10,FALSE),""))))</f>
        <v/>
      </c>
      <c r="P202" s="14">
        <v>9</v>
      </c>
      <c r="Q202" s="15" t="str">
        <f>IF(K199="","",IF(M199&lt;&gt;"","",IF(IFERROR(VLOOKUP((P202&amp;K199),'Ma Base de Repas'!$E:$N,10,FALSE),"")=0,"",IFERROR(VLOOKUP((P202&amp;K199),'Ma Base de Repas'!$E:$N,10,FALSE),""))))</f>
        <v/>
      </c>
      <c r="R202" s="119"/>
    </row>
    <row r="203" spans="1:18" x14ac:dyDescent="0.25">
      <c r="A203" s="96"/>
      <c r="B203" s="97"/>
      <c r="C203" s="79"/>
      <c r="D203" s="79"/>
      <c r="E203" s="79"/>
      <c r="F203" s="17">
        <v>5</v>
      </c>
      <c r="G203" s="24" t="str">
        <f>IF(C199="","",IF(E199&lt;&gt;"","",IF(IFERROR(VLOOKUP((F203&amp;C199),'Ma Base de Repas'!$E:$N,10,FALSE),"")=0,"",IFERROR(VLOOKUP((F203&amp;C199),'Ma Base de Repas'!$E:$N,10,FALSE),""))))</f>
        <v/>
      </c>
      <c r="H203" s="25">
        <v>10</v>
      </c>
      <c r="I203" s="26" t="str">
        <f>IF(C199="","",IF(E199&lt;&gt;"","",IF(IFERROR(VLOOKUP((H203&amp;C199),'Ma Base de Repas'!$E:$N,10,FALSE),"")=0,"",IFERROR(VLOOKUP((H203&amp;C199),'Ma Base de Repas'!$E:$N,10,FALSE),""))))</f>
        <v/>
      </c>
      <c r="J203" s="105"/>
      <c r="K203" s="100"/>
      <c r="L203" s="79"/>
      <c r="M203" s="79"/>
      <c r="N203" s="17">
        <v>5</v>
      </c>
      <c r="O203" s="24" t="str">
        <f>IF(K199="","",IF(M199&lt;&gt;"","",IF(IFERROR(VLOOKUP((N203&amp;K199),'Ma Base de Repas'!$E:$N,10,FALSE),"")=0,"",IFERROR(VLOOKUP((N203&amp;K199),'Ma Base de Repas'!$E:$N,10,FALSE),""))))</f>
        <v/>
      </c>
      <c r="P203" s="25">
        <v>10</v>
      </c>
      <c r="Q203" s="26" t="str">
        <f>IF(K199="","",IF(M199&lt;&gt;"","",IF(IFERROR(VLOOKUP((P203&amp;K199),'Ma Base de Repas'!$E:$N,10,FALSE),"")=0,"",IFERROR(VLOOKUP((P203&amp;K199),'Ma Base de Repas'!$E:$N,10,FALSE),""))))</f>
        <v/>
      </c>
      <c r="R203" s="119"/>
    </row>
    <row r="204" spans="1:18" x14ac:dyDescent="0.25">
      <c r="A204" s="98" t="s">
        <v>11</v>
      </c>
      <c r="B204" s="126">
        <v>43870</v>
      </c>
      <c r="C204" s="78"/>
      <c r="D204" s="78"/>
      <c r="E204" s="78"/>
      <c r="F204" s="17">
        <v>1</v>
      </c>
      <c r="G204" s="21" t="str">
        <f>IF(C204="","",IF(E204&lt;&gt;"","",IF(IFERROR(VLOOKUP((F204&amp;C204),'Ma Base de Repas'!$E:$N,10,FALSE),"")=0,"",IFERROR(VLOOKUP((F204&amp;C204),'Ma Base de Repas'!$E:$N,10,FALSE),""))))</f>
        <v/>
      </c>
      <c r="H204" s="22">
        <v>6</v>
      </c>
      <c r="I204" s="23" t="str">
        <f>IF(C204="","",IF(E204&lt;&gt;"","",IF(C204="","",IF(IFERROR(VLOOKUP((H204&amp;C204),'Ma Base de Repas'!$E:$N,10,FALSE),"")=0,"",IFERROR(VLOOKUP((H204&amp;C204),'Ma Base de Repas'!$E:$N,10,FALSE),"")))))</f>
        <v/>
      </c>
      <c r="J204" s="122" t="str">
        <f>IF(IFERROR((VLOOKUP(C204,'Ma Base de Repas'!$C:$M,11,0)),"")=0,"",IFERROR((VLOOKUP(C204,'Ma Base de Repas'!$C:$M,11,0)),""))</f>
        <v/>
      </c>
      <c r="K204" s="118"/>
      <c r="L204" s="78"/>
      <c r="M204" s="78"/>
      <c r="N204" s="17">
        <v>1</v>
      </c>
      <c r="O204" s="13" t="str">
        <f>IF(K204="","",IF(M204&lt;&gt;"","",IF(IFERROR(VLOOKUP((N204&amp;K204),'Ma Base de Repas'!$E:$N,10,FALSE),"")=0,"",IFERROR(VLOOKUP((N204&amp;K204),'Ma Base de Repas'!$E:$N,10,FALSE),""))))</f>
        <v/>
      </c>
      <c r="P204" s="14">
        <v>6</v>
      </c>
      <c r="Q204" s="15" t="str">
        <f>IF(K204="","",IF(M204&lt;&gt;"","",IF(K204="","",IF(IFERROR(VLOOKUP((P204&amp;K204),'Ma Base de Repas'!$E:$N,10,FALSE),"")=0,"",IFERROR(VLOOKUP((P204&amp;K204),'Ma Base de Repas'!$E:$N,10,FALSE),"")))))</f>
        <v/>
      </c>
      <c r="R204" s="120" t="str">
        <f>IF(IFERROR((VLOOKUP(K204,'Ma Base de Repas'!$C:$M,11,0)),"")=0,"",IFERROR((VLOOKUP(K204,'Ma Base de Repas'!$C:$M,11,0)),""))</f>
        <v/>
      </c>
    </row>
    <row r="205" spans="1:18" x14ac:dyDescent="0.25">
      <c r="A205" s="96"/>
      <c r="B205" s="124"/>
      <c r="C205" s="79"/>
      <c r="D205" s="79"/>
      <c r="E205" s="79"/>
      <c r="F205" s="17">
        <v>2</v>
      </c>
      <c r="G205" s="13" t="str">
        <f>IF(C204="","",IF(E204&lt;&gt;"","",IF(IFERROR(VLOOKUP((F205&amp;C204),'Ma Base de Repas'!$E:$N,10,FALSE),"")=0,"",IFERROR(VLOOKUP((F205&amp;C204),'Ma Base de Repas'!$E:$N,10,FALSE),""))))</f>
        <v/>
      </c>
      <c r="H205" s="14">
        <v>7</v>
      </c>
      <c r="I205" s="15" t="str">
        <f>IF(C204="","",IF(E204&lt;&gt;"","",IF(IFERROR(VLOOKUP((H205&amp;C204),'Ma Base de Repas'!$E:$N,10,FALSE),"")=0,"",IFERROR(VLOOKUP((H205&amp;C204),'Ma Base de Repas'!$E:$N,10,FALSE),""))))</f>
        <v/>
      </c>
      <c r="J205" s="105"/>
      <c r="K205" s="100"/>
      <c r="L205" s="79"/>
      <c r="M205" s="79"/>
      <c r="N205" s="17">
        <v>2</v>
      </c>
      <c r="O205" s="13" t="str">
        <f>IF(K204="","",IF(M204&lt;&gt;"","",IF(IFERROR(VLOOKUP((N205&amp;K204),'Ma Base de Repas'!$E:$N,10,FALSE),"")=0,"",IFERROR(VLOOKUP((N205&amp;K204),'Ma Base de Repas'!$E:$N,10,FALSE),""))))</f>
        <v/>
      </c>
      <c r="P205" s="14">
        <v>7</v>
      </c>
      <c r="Q205" s="15" t="str">
        <f>IF(K204="","",IF(M204&lt;&gt;"","",IF(IFERROR(VLOOKUP((P205&amp;K204),'Ma Base de Repas'!$E:$N,10,FALSE),"")=0,"",IFERROR(VLOOKUP((P205&amp;K204),'Ma Base de Repas'!$E:$N,10,FALSE),""))))</f>
        <v/>
      </c>
      <c r="R205" s="119"/>
    </row>
    <row r="206" spans="1:18" x14ac:dyDescent="0.25">
      <c r="A206" s="96"/>
      <c r="B206" s="124"/>
      <c r="C206" s="79"/>
      <c r="D206" s="79"/>
      <c r="E206" s="79"/>
      <c r="F206" s="17">
        <v>3</v>
      </c>
      <c r="G206" s="13" t="str">
        <f>IF(C204="","",IF(E204&lt;&gt;"","",IF(IFERROR(VLOOKUP((F206&amp;C204),'Ma Base de Repas'!$E:$N,10,FALSE),"")=0,"",IFERROR(VLOOKUP((F206&amp;C204),'Ma Base de Repas'!$E:$N,10,FALSE),""))))</f>
        <v/>
      </c>
      <c r="H206" s="14">
        <v>8</v>
      </c>
      <c r="I206" s="15" t="str">
        <f>IF(C204="","",IF(E204&lt;&gt;"","",IF(IFERROR(VLOOKUP((H206&amp;C204),'Ma Base de Repas'!$E:$N,10,FALSE),"")=0,"",IFERROR(VLOOKUP((H206&amp;C204),'Ma Base de Repas'!$E:$N,10,FALSE),""))))</f>
        <v/>
      </c>
      <c r="J206" s="105"/>
      <c r="K206" s="100"/>
      <c r="L206" s="79"/>
      <c r="M206" s="79"/>
      <c r="N206" s="17">
        <v>3</v>
      </c>
      <c r="O206" s="13" t="str">
        <f>IF(K204="","",IF(M204&lt;&gt;"","",IF(IFERROR(VLOOKUP((N206&amp;K204),'Ma Base de Repas'!$E:$N,10,FALSE),"")=0,"",IFERROR(VLOOKUP((N206&amp;K204),'Ma Base de Repas'!$E:$N,10,FALSE),""))))</f>
        <v/>
      </c>
      <c r="P206" s="14">
        <v>8</v>
      </c>
      <c r="Q206" s="15" t="str">
        <f>IF(K204="","",IF(M204&lt;&gt;"","",IF(IFERROR(VLOOKUP((P206&amp;K204),'Ma Base de Repas'!$E:$N,10,FALSE),"")=0,"",IFERROR(VLOOKUP((P206&amp;K204),'Ma Base de Repas'!$E:$N,10,FALSE),""))))</f>
        <v/>
      </c>
      <c r="R206" s="119"/>
    </row>
    <row r="207" spans="1:18" x14ac:dyDescent="0.25">
      <c r="A207" s="96"/>
      <c r="B207" s="124"/>
      <c r="C207" s="79"/>
      <c r="D207" s="79"/>
      <c r="E207" s="79"/>
      <c r="F207" s="17">
        <v>4</v>
      </c>
      <c r="G207" s="13" t="str">
        <f>IF(C204="","",IF(E204&lt;&gt;"","",IF(IFERROR(VLOOKUP((F207&amp;C204),'Ma Base de Repas'!$E:$N,10,FALSE),"")=0,"",IFERROR(VLOOKUP((F207&amp;C204),'Ma Base de Repas'!$E:$N,10,FALSE),""))))</f>
        <v/>
      </c>
      <c r="H207" s="14">
        <v>9</v>
      </c>
      <c r="I207" s="15" t="str">
        <f>IF(C204="","",IF(E204&lt;&gt;"","",IF(IFERROR(VLOOKUP((H207&amp;C204),'Ma Base de Repas'!$E:$N,10,FALSE),"")=0,"",IFERROR(VLOOKUP((H207&amp;C204),'Ma Base de Repas'!$E:$N,10,FALSE),""))))</f>
        <v/>
      </c>
      <c r="J207" s="105"/>
      <c r="K207" s="100"/>
      <c r="L207" s="79"/>
      <c r="M207" s="79"/>
      <c r="N207" s="17">
        <v>4</v>
      </c>
      <c r="O207" s="13" t="str">
        <f>IF(K204="","",IF(M204&lt;&gt;"","",IF(IFERROR(VLOOKUP((N207&amp;K204),'Ma Base de Repas'!$E:$N,10,FALSE),"")=0,"",IFERROR(VLOOKUP((N207&amp;K204),'Ma Base de Repas'!$E:$N,10,FALSE),""))))</f>
        <v/>
      </c>
      <c r="P207" s="14">
        <v>9</v>
      </c>
      <c r="Q207" s="15" t="str">
        <f>IF(K204="","",IF(M204&lt;&gt;"","",IF(IFERROR(VLOOKUP((P207&amp;K204),'Ma Base de Repas'!$E:$N,10,FALSE),"")=0,"",IFERROR(VLOOKUP((P207&amp;K204),'Ma Base de Repas'!$E:$N,10,FALSE),""))))</f>
        <v/>
      </c>
      <c r="R207" s="119"/>
    </row>
    <row r="208" spans="1:18" x14ac:dyDescent="0.25">
      <c r="A208" s="96"/>
      <c r="B208" s="125"/>
      <c r="C208" s="79"/>
      <c r="D208" s="79"/>
      <c r="E208" s="79"/>
      <c r="F208" s="17">
        <v>5</v>
      </c>
      <c r="G208" s="24" t="str">
        <f>IF(C204="","",IF(E204&lt;&gt;"","",IF(IFERROR(VLOOKUP((F208&amp;C204),'Ma Base de Repas'!$E:$N,10,FALSE),"")=0,"",IFERROR(VLOOKUP((F208&amp;C204),'Ma Base de Repas'!$E:$N,10,FALSE),""))))</f>
        <v/>
      </c>
      <c r="H208" s="25">
        <v>10</v>
      </c>
      <c r="I208" s="26" t="str">
        <f>IF(C204="","",IF(E204&lt;&gt;"","",IF(IFERROR(VLOOKUP((H208&amp;C204),'Ma Base de Repas'!$E:$N,10,FALSE),"")=0,"",IFERROR(VLOOKUP((H208&amp;C204),'Ma Base de Repas'!$E:$N,10,FALSE),""))))</f>
        <v/>
      </c>
      <c r="J208" s="105"/>
      <c r="K208" s="100"/>
      <c r="L208" s="79"/>
      <c r="M208" s="79"/>
      <c r="N208" s="17">
        <v>5</v>
      </c>
      <c r="O208" s="24" t="str">
        <f>IF(K204="","",IF(M204&lt;&gt;"","",IF(IFERROR(VLOOKUP((N208&amp;K204),'Ma Base de Repas'!$E:$N,10,FALSE),"")=0,"",IFERROR(VLOOKUP((N208&amp;K204),'Ma Base de Repas'!$E:$N,10,FALSE),""))))</f>
        <v/>
      </c>
      <c r="P208" s="25">
        <v>10</v>
      </c>
      <c r="Q208" s="26" t="str">
        <f>IF(K204="","",IF(M204&lt;&gt;"","",IF(IFERROR(VLOOKUP((P208&amp;K204),'Ma Base de Repas'!$E:$N,10,FALSE),"")=0,"",IFERROR(VLOOKUP((P208&amp;K204),'Ma Base de Repas'!$E:$N,10,FALSE),""))))</f>
        <v/>
      </c>
      <c r="R208" s="119"/>
    </row>
    <row r="209" spans="1:18" x14ac:dyDescent="0.25">
      <c r="A209" s="96" t="s">
        <v>5</v>
      </c>
      <c r="B209" s="97">
        <v>43871</v>
      </c>
      <c r="C209" s="79"/>
      <c r="D209" s="79"/>
      <c r="E209" s="79"/>
      <c r="F209" s="17">
        <v>1</v>
      </c>
      <c r="G209" s="27" t="str">
        <f>IF(C209="","",IF(E209&lt;&gt;"","",IF(IFERROR(VLOOKUP((F209&amp;C209),'Ma Base de Repas'!$E:$N,10,FALSE),"")=0,"",IFERROR(VLOOKUP((F209&amp;C209),'Ma Base de Repas'!$E:$N,10,FALSE),""))))</f>
        <v/>
      </c>
      <c r="H209" s="28">
        <v>6</v>
      </c>
      <c r="I209" s="29" t="str">
        <f>IF(C209="","",IF(E209&lt;&gt;"","",IF(C209="","",IF(IFERROR(VLOOKUP((H209&amp;C209),'Ma Base de Repas'!$E:$N,10,FALSE),"")=0,"",IFERROR(VLOOKUP((H209&amp;C209),'Ma Base de Repas'!$E:$N,10,FALSE),"")))))</f>
        <v/>
      </c>
      <c r="J209" s="105" t="str">
        <f>IF(IFERROR((VLOOKUP(C209,'Ma Base de Repas'!$C:$M,11,0)),"")=0,"",IFERROR((VLOOKUP(C209,'Ma Base de Repas'!$C:$M,11,0)),""))</f>
        <v/>
      </c>
      <c r="K209" s="100"/>
      <c r="L209" s="79"/>
      <c r="M209" s="79"/>
      <c r="N209" s="17">
        <v>1</v>
      </c>
      <c r="O209" s="10" t="str">
        <f>IF(K209="","",IF(M209&lt;&gt;"","",IF(IFERROR(VLOOKUP((N209&amp;K209),'Ma Base de Repas'!$E:$N,10,FALSE),"")=0,"",IFERROR(VLOOKUP((N209&amp;K209),'Ma Base de Repas'!$E:$N,10,FALSE),""))))</f>
        <v/>
      </c>
      <c r="P209" s="11">
        <v>6</v>
      </c>
      <c r="Q209" s="12" t="str">
        <f>IF(K209="","",IF(M209&lt;&gt;"","",IF(K209="","",IF(IFERROR(VLOOKUP((P209&amp;K209),'Ma Base de Repas'!$E:$N,10,FALSE),"")=0,"",IFERROR(VLOOKUP((P209&amp;K209),'Ma Base de Repas'!$E:$N,10,FALSE),"")))))</f>
        <v/>
      </c>
      <c r="R209" s="119" t="str">
        <f>IF(IFERROR((VLOOKUP(K209,'Ma Base de Repas'!$C:$M,11,0)),"")=0,"",IFERROR((VLOOKUP(K209,'Ma Base de Repas'!$C:$M,11,0)),""))</f>
        <v/>
      </c>
    </row>
    <row r="210" spans="1:18" x14ac:dyDescent="0.25">
      <c r="A210" s="96"/>
      <c r="B210" s="97"/>
      <c r="C210" s="79"/>
      <c r="D210" s="79"/>
      <c r="E210" s="79"/>
      <c r="F210" s="17">
        <v>2</v>
      </c>
      <c r="G210" s="10" t="str">
        <f>IF(C209="","",IF(E209&lt;&gt;"","",IF(IFERROR(VLOOKUP((F210&amp;C209),'Ma Base de Repas'!$E:$N,10,FALSE),"")=0,"",IFERROR(VLOOKUP((F210&amp;C209),'Ma Base de Repas'!$E:$N,10,FALSE),""))))</f>
        <v/>
      </c>
      <c r="H210" s="11">
        <v>7</v>
      </c>
      <c r="I210" s="12" t="str">
        <f>IF(C209="","",IF(E209&lt;&gt;"","",IF(IFERROR(VLOOKUP((H210&amp;C209),'Ma Base de Repas'!$E:$N,10,FALSE),"")=0,"",IFERROR(VLOOKUP((H210&amp;C209),'Ma Base de Repas'!$E:$N,10,FALSE),""))))</f>
        <v/>
      </c>
      <c r="J210" s="105"/>
      <c r="K210" s="100"/>
      <c r="L210" s="79"/>
      <c r="M210" s="79"/>
      <c r="N210" s="17">
        <v>2</v>
      </c>
      <c r="O210" s="10" t="str">
        <f>IF(K209="","",IF(M209&lt;&gt;"","",IF(IFERROR(VLOOKUP((N210&amp;K209),'Ma Base de Repas'!$E:$N,10,FALSE),"")=0,"",IFERROR(VLOOKUP((N210&amp;K209),'Ma Base de Repas'!$E:$N,10,FALSE),""))))</f>
        <v/>
      </c>
      <c r="P210" s="11">
        <v>7</v>
      </c>
      <c r="Q210" s="12" t="str">
        <f>IF(K209="","",IF(M209&lt;&gt;"","",IF(IFERROR(VLOOKUP((P210&amp;K209),'Ma Base de Repas'!$E:$N,10,FALSE),"")=0,"",IFERROR(VLOOKUP((P210&amp;K209),'Ma Base de Repas'!$E:$N,10,FALSE),""))))</f>
        <v/>
      </c>
      <c r="R210" s="119"/>
    </row>
    <row r="211" spans="1:18" x14ac:dyDescent="0.25">
      <c r="A211" s="96"/>
      <c r="B211" s="97"/>
      <c r="C211" s="79"/>
      <c r="D211" s="79"/>
      <c r="E211" s="79"/>
      <c r="F211" s="17">
        <v>3</v>
      </c>
      <c r="G211" s="10" t="str">
        <f>IF(C209="","",IF(E209&lt;&gt;"","",IF(IFERROR(VLOOKUP((F211&amp;C209),'Ma Base de Repas'!$E:$N,10,FALSE),"")=0,"",IFERROR(VLOOKUP((F211&amp;C209),'Ma Base de Repas'!$E:$N,10,FALSE),""))))</f>
        <v/>
      </c>
      <c r="H211" s="11">
        <v>8</v>
      </c>
      <c r="I211" s="12" t="str">
        <f>IF(C209="","",IF(E209&lt;&gt;"","",IF(IFERROR(VLOOKUP((H211&amp;C209),'Ma Base de Repas'!$E:$N,10,FALSE),"")=0,"",IFERROR(VLOOKUP((H211&amp;C209),'Ma Base de Repas'!$E:$N,10,FALSE),""))))</f>
        <v/>
      </c>
      <c r="J211" s="105"/>
      <c r="K211" s="100"/>
      <c r="L211" s="79"/>
      <c r="M211" s="79"/>
      <c r="N211" s="17">
        <v>3</v>
      </c>
      <c r="O211" s="10" t="str">
        <f>IF(K209="","",IF(M209&lt;&gt;"","",IF(IFERROR(VLOOKUP((N211&amp;K209),'Ma Base de Repas'!$E:$N,10,FALSE),"")=0,"",IFERROR(VLOOKUP((N211&amp;K209),'Ma Base de Repas'!$E:$N,10,FALSE),""))))</f>
        <v/>
      </c>
      <c r="P211" s="11">
        <v>8</v>
      </c>
      <c r="Q211" s="12" t="str">
        <f>IF(K209="","",IF(M209&lt;&gt;"","",IF(IFERROR(VLOOKUP((P211&amp;K209),'Ma Base de Repas'!$E:$N,10,FALSE),"")=0,"",IFERROR(VLOOKUP((P211&amp;K209),'Ma Base de Repas'!$E:$N,10,FALSE),""))))</f>
        <v/>
      </c>
      <c r="R211" s="119"/>
    </row>
    <row r="212" spans="1:18" x14ac:dyDescent="0.25">
      <c r="A212" s="96"/>
      <c r="B212" s="97"/>
      <c r="C212" s="79"/>
      <c r="D212" s="79"/>
      <c r="E212" s="79"/>
      <c r="F212" s="17">
        <v>4</v>
      </c>
      <c r="G212" s="10" t="str">
        <f>IF(C209="","",IF(E209&lt;&gt;"","",IF(IFERROR(VLOOKUP((F212&amp;C209),'Ma Base de Repas'!$E:$N,10,FALSE),"")=0,"",IFERROR(VLOOKUP((F212&amp;C209),'Ma Base de Repas'!$E:$N,10,FALSE),""))))</f>
        <v/>
      </c>
      <c r="H212" s="11">
        <v>9</v>
      </c>
      <c r="I212" s="12" t="str">
        <f>IF(C209="","",IF(E209&lt;&gt;"","",IF(IFERROR(VLOOKUP((H212&amp;C209),'Ma Base de Repas'!$E:$N,10,FALSE),"")=0,"",IFERROR(VLOOKUP((H212&amp;C209),'Ma Base de Repas'!$E:$N,10,FALSE),""))))</f>
        <v/>
      </c>
      <c r="J212" s="105"/>
      <c r="K212" s="100"/>
      <c r="L212" s="79"/>
      <c r="M212" s="79"/>
      <c r="N212" s="17">
        <v>4</v>
      </c>
      <c r="O212" s="10" t="str">
        <f>IF(K209="","",IF(M209&lt;&gt;"","",IF(IFERROR(VLOOKUP((N212&amp;K209),'Ma Base de Repas'!$E:$N,10,FALSE),"")=0,"",IFERROR(VLOOKUP((N212&amp;K209),'Ma Base de Repas'!$E:$N,10,FALSE),""))))</f>
        <v/>
      </c>
      <c r="P212" s="11">
        <v>9</v>
      </c>
      <c r="Q212" s="12" t="str">
        <f>IF(K209="","",IF(M209&lt;&gt;"","",IF(IFERROR(VLOOKUP((P212&amp;K209),'Ma Base de Repas'!$E:$N,10,FALSE),"")=0,"",IFERROR(VLOOKUP((P212&amp;K209),'Ma Base de Repas'!$E:$N,10,FALSE),""))))</f>
        <v/>
      </c>
      <c r="R212" s="119"/>
    </row>
    <row r="213" spans="1:18" x14ac:dyDescent="0.25">
      <c r="A213" s="96"/>
      <c r="B213" s="97"/>
      <c r="C213" s="79"/>
      <c r="D213" s="79"/>
      <c r="E213" s="79"/>
      <c r="F213" s="17">
        <v>5</v>
      </c>
      <c r="G213" s="18" t="str">
        <f>IF(C209="","",IF(E209&lt;&gt;"","",IF(IFERROR(VLOOKUP((F213&amp;C209),'Ma Base de Repas'!$E:$N,10,FALSE),"")=0,"",IFERROR(VLOOKUP((F213&amp;C209),'Ma Base de Repas'!$E:$N,10,FALSE),""))))</f>
        <v/>
      </c>
      <c r="H213" s="19">
        <v>10</v>
      </c>
      <c r="I213" s="20" t="str">
        <f>IF(C209="","",IF(E209&lt;&gt;"","",IF(IFERROR(VLOOKUP((H213&amp;C209),'Ma Base de Repas'!$E:$N,10,FALSE),"")=0,"",IFERROR(VLOOKUP((H213&amp;C209),'Ma Base de Repas'!$E:$N,10,FALSE),""))))</f>
        <v/>
      </c>
      <c r="J213" s="105"/>
      <c r="K213" s="100"/>
      <c r="L213" s="79"/>
      <c r="M213" s="79"/>
      <c r="N213" s="17">
        <v>5</v>
      </c>
      <c r="O213" s="18" t="str">
        <f>IF(K209="","",IF(M209&lt;&gt;"","",IF(IFERROR(VLOOKUP((N213&amp;K209),'Ma Base de Repas'!$E:$N,10,FALSE),"")=0,"",IFERROR(VLOOKUP((N213&amp;K209),'Ma Base de Repas'!$E:$N,10,FALSE),""))))</f>
        <v/>
      </c>
      <c r="P213" s="19">
        <v>10</v>
      </c>
      <c r="Q213" s="20" t="str">
        <f>IF(K209="","",IF(M209&lt;&gt;"","",IF(IFERROR(VLOOKUP((P213&amp;K209),'Ma Base de Repas'!$E:$N,10,FALSE),"")=0,"",IFERROR(VLOOKUP((P213&amp;K209),'Ma Base de Repas'!$E:$N,10,FALSE),""))))</f>
        <v/>
      </c>
      <c r="R213" s="119"/>
    </row>
    <row r="214" spans="1:18" x14ac:dyDescent="0.25">
      <c r="A214" s="96" t="s">
        <v>6</v>
      </c>
      <c r="B214" s="97">
        <v>43872</v>
      </c>
      <c r="C214" s="79"/>
      <c r="D214" s="79"/>
      <c r="E214" s="79"/>
      <c r="F214" s="17">
        <v>1</v>
      </c>
      <c r="G214" s="27" t="str">
        <f>IF(C214="","",IF(E214&lt;&gt;"","",IF(IFERROR(VLOOKUP((F214&amp;C214),'Ma Base de Repas'!$E:$N,10,FALSE),"")=0,"",IFERROR(VLOOKUP((F214&amp;C214),'Ma Base de Repas'!$E:$N,10,FALSE),""))))</f>
        <v/>
      </c>
      <c r="H214" s="28">
        <v>6</v>
      </c>
      <c r="I214" s="29" t="str">
        <f>IF(C214="","",IF(E214&lt;&gt;"","",IF(C214="","",IF(IFERROR(VLOOKUP((H214&amp;C214),'Ma Base de Repas'!$E:$N,10,FALSE),"")=0,"",IFERROR(VLOOKUP((H214&amp;C214),'Ma Base de Repas'!$E:$N,10,FALSE),"")))))</f>
        <v/>
      </c>
      <c r="J214" s="105" t="str">
        <f>IF(IFERROR((VLOOKUP(C214,'Ma Base de Repas'!$C:$M,11,0)),"")=0,"",IFERROR((VLOOKUP(C214,'Ma Base de Repas'!$C:$M,11,0)),""))</f>
        <v/>
      </c>
      <c r="K214" s="100"/>
      <c r="L214" s="79"/>
      <c r="M214" s="79"/>
      <c r="N214" s="17">
        <v>1</v>
      </c>
      <c r="O214" s="10" t="str">
        <f>IF(K214="","",IF(M214&lt;&gt;"","",IF(IFERROR(VLOOKUP((N214&amp;K214),'Ma Base de Repas'!$E:$N,10,FALSE),"")=0,"",IFERROR(VLOOKUP((N214&amp;K214),'Ma Base de Repas'!$E:$N,10,FALSE),""))))</f>
        <v/>
      </c>
      <c r="P214" s="11">
        <v>6</v>
      </c>
      <c r="Q214" s="12" t="str">
        <f>IF(K214="","",IF(M214&lt;&gt;"","",IF(K214="","",IF(IFERROR(VLOOKUP((P214&amp;K214),'Ma Base de Repas'!$E:$N,10,FALSE),"")=0,"",IFERROR(VLOOKUP((P214&amp;K214),'Ma Base de Repas'!$E:$N,10,FALSE),"")))))</f>
        <v/>
      </c>
      <c r="R214" s="119" t="str">
        <f>IF(IFERROR((VLOOKUP(K214,'Ma Base de Repas'!$C:$M,11,0)),"")=0,"",IFERROR((VLOOKUP(K214,'Ma Base de Repas'!$C:$M,11,0)),""))</f>
        <v/>
      </c>
    </row>
    <row r="215" spans="1:18" x14ac:dyDescent="0.25">
      <c r="A215" s="96"/>
      <c r="B215" s="97"/>
      <c r="C215" s="79"/>
      <c r="D215" s="79"/>
      <c r="E215" s="79"/>
      <c r="F215" s="17">
        <v>2</v>
      </c>
      <c r="G215" s="10" t="str">
        <f>IF(C214="","",IF(E214&lt;&gt;"","",IF(IFERROR(VLOOKUP((F215&amp;C214),'Ma Base de Repas'!$E:$N,10,FALSE),"")=0,"",IFERROR(VLOOKUP((F215&amp;C214),'Ma Base de Repas'!$E:$N,10,FALSE),""))))</f>
        <v/>
      </c>
      <c r="H215" s="11">
        <v>7</v>
      </c>
      <c r="I215" s="12" t="str">
        <f>IF(C214="","",IF(E214&lt;&gt;"","",IF(IFERROR(VLOOKUP((H215&amp;C214),'Ma Base de Repas'!$E:$N,10,FALSE),"")=0,"",IFERROR(VLOOKUP((H215&amp;C214),'Ma Base de Repas'!$E:$N,10,FALSE),""))))</f>
        <v/>
      </c>
      <c r="J215" s="105"/>
      <c r="K215" s="100"/>
      <c r="L215" s="79"/>
      <c r="M215" s="79"/>
      <c r="N215" s="17">
        <v>2</v>
      </c>
      <c r="O215" s="10" t="str">
        <f>IF(K214="","",IF(M214&lt;&gt;"","",IF(IFERROR(VLOOKUP((N215&amp;K214),'Ma Base de Repas'!$E:$N,10,FALSE),"")=0,"",IFERROR(VLOOKUP((N215&amp;K214),'Ma Base de Repas'!$E:$N,10,FALSE),""))))</f>
        <v/>
      </c>
      <c r="P215" s="11">
        <v>7</v>
      </c>
      <c r="Q215" s="12" t="str">
        <f>IF(K214="","",IF(M214&lt;&gt;"","",IF(IFERROR(VLOOKUP((P215&amp;K214),'Ma Base de Repas'!$E:$N,10,FALSE),"")=0,"",IFERROR(VLOOKUP((P215&amp;K214),'Ma Base de Repas'!$E:$N,10,FALSE),""))))</f>
        <v/>
      </c>
      <c r="R215" s="119"/>
    </row>
    <row r="216" spans="1:18" x14ac:dyDescent="0.25">
      <c r="A216" s="96"/>
      <c r="B216" s="97"/>
      <c r="C216" s="79"/>
      <c r="D216" s="79"/>
      <c r="E216" s="79"/>
      <c r="F216" s="17">
        <v>3</v>
      </c>
      <c r="G216" s="10" t="str">
        <f>IF(C214="","",IF(E214&lt;&gt;"","",IF(IFERROR(VLOOKUP((F216&amp;C214),'Ma Base de Repas'!$E:$N,10,FALSE),"")=0,"",IFERROR(VLOOKUP((F216&amp;C214),'Ma Base de Repas'!$E:$N,10,FALSE),""))))</f>
        <v/>
      </c>
      <c r="H216" s="11">
        <v>8</v>
      </c>
      <c r="I216" s="12" t="str">
        <f>IF(C214="","",IF(E214&lt;&gt;"","",IF(IFERROR(VLOOKUP((H216&amp;C214),'Ma Base de Repas'!$E:$N,10,FALSE),"")=0,"",IFERROR(VLOOKUP((H216&amp;C214),'Ma Base de Repas'!$E:$N,10,FALSE),""))))</f>
        <v/>
      </c>
      <c r="J216" s="105"/>
      <c r="K216" s="100"/>
      <c r="L216" s="79"/>
      <c r="M216" s="79"/>
      <c r="N216" s="17">
        <v>3</v>
      </c>
      <c r="O216" s="10" t="str">
        <f>IF(K214="","",IF(M214&lt;&gt;"","",IF(IFERROR(VLOOKUP((N216&amp;K214),'Ma Base de Repas'!$E:$N,10,FALSE),"")=0,"",IFERROR(VLOOKUP((N216&amp;K214),'Ma Base de Repas'!$E:$N,10,FALSE),""))))</f>
        <v/>
      </c>
      <c r="P216" s="11">
        <v>8</v>
      </c>
      <c r="Q216" s="12" t="str">
        <f>IF(K214="","",IF(M214&lt;&gt;"","",IF(IFERROR(VLOOKUP((P216&amp;K214),'Ma Base de Repas'!$E:$N,10,FALSE),"")=0,"",IFERROR(VLOOKUP((P216&amp;K214),'Ma Base de Repas'!$E:$N,10,FALSE),""))))</f>
        <v/>
      </c>
      <c r="R216" s="119"/>
    </row>
    <row r="217" spans="1:18" x14ac:dyDescent="0.25">
      <c r="A217" s="96"/>
      <c r="B217" s="97"/>
      <c r="C217" s="79"/>
      <c r="D217" s="79"/>
      <c r="E217" s="79"/>
      <c r="F217" s="17">
        <v>4</v>
      </c>
      <c r="G217" s="10" t="str">
        <f>IF(C214="","",IF(E214&lt;&gt;"","",IF(IFERROR(VLOOKUP((F217&amp;C214),'Ma Base de Repas'!$E:$N,10,FALSE),"")=0,"",IFERROR(VLOOKUP((F217&amp;C214),'Ma Base de Repas'!$E:$N,10,FALSE),""))))</f>
        <v/>
      </c>
      <c r="H217" s="11">
        <v>9</v>
      </c>
      <c r="I217" s="12" t="str">
        <f>IF(C214="","",IF(E214&lt;&gt;"","",IF(IFERROR(VLOOKUP((H217&amp;C214),'Ma Base de Repas'!$E:$N,10,FALSE),"")=0,"",IFERROR(VLOOKUP((H217&amp;C214),'Ma Base de Repas'!$E:$N,10,FALSE),""))))</f>
        <v/>
      </c>
      <c r="J217" s="105"/>
      <c r="K217" s="100"/>
      <c r="L217" s="79"/>
      <c r="M217" s="79"/>
      <c r="N217" s="17">
        <v>4</v>
      </c>
      <c r="O217" s="10" t="str">
        <f>IF(K214="","",IF(M214&lt;&gt;"","",IF(IFERROR(VLOOKUP((N217&amp;K214),'Ma Base de Repas'!$E:$N,10,FALSE),"")=0,"",IFERROR(VLOOKUP((N217&amp;K214),'Ma Base de Repas'!$E:$N,10,FALSE),""))))</f>
        <v/>
      </c>
      <c r="P217" s="11">
        <v>9</v>
      </c>
      <c r="Q217" s="12" t="str">
        <f>IF(K214="","",IF(M214&lt;&gt;"","",IF(IFERROR(VLOOKUP((P217&amp;K214),'Ma Base de Repas'!$E:$N,10,FALSE),"")=0,"",IFERROR(VLOOKUP((P217&amp;K214),'Ma Base de Repas'!$E:$N,10,FALSE),""))))</f>
        <v/>
      </c>
      <c r="R217" s="119"/>
    </row>
    <row r="218" spans="1:18" x14ac:dyDescent="0.25">
      <c r="A218" s="96"/>
      <c r="B218" s="97"/>
      <c r="C218" s="79"/>
      <c r="D218" s="79"/>
      <c r="E218" s="79"/>
      <c r="F218" s="17">
        <v>5</v>
      </c>
      <c r="G218" s="18" t="str">
        <f>IF(C214="","",IF(E214&lt;&gt;"","",IF(IFERROR(VLOOKUP((F218&amp;C214),'Ma Base de Repas'!$E:$N,10,FALSE),"")=0,"",IFERROR(VLOOKUP((F218&amp;C214),'Ma Base de Repas'!$E:$N,10,FALSE),""))))</f>
        <v/>
      </c>
      <c r="H218" s="19">
        <v>10</v>
      </c>
      <c r="I218" s="20" t="str">
        <f>IF(C214="","",IF(E214&lt;&gt;"","",IF(IFERROR(VLOOKUP((H218&amp;C214),'Ma Base de Repas'!$E:$N,10,FALSE),"")=0,"",IFERROR(VLOOKUP((H218&amp;C214),'Ma Base de Repas'!$E:$N,10,FALSE),""))))</f>
        <v/>
      </c>
      <c r="J218" s="105"/>
      <c r="K218" s="100"/>
      <c r="L218" s="79"/>
      <c r="M218" s="79"/>
      <c r="N218" s="17">
        <v>5</v>
      </c>
      <c r="O218" s="18" t="str">
        <f>IF(K214="","",IF(M214&lt;&gt;"","",IF(IFERROR(VLOOKUP((N218&amp;K214),'Ma Base de Repas'!$E:$N,10,FALSE),"")=0,"",IFERROR(VLOOKUP((N218&amp;K214),'Ma Base de Repas'!$E:$N,10,FALSE),""))))</f>
        <v/>
      </c>
      <c r="P218" s="19">
        <v>10</v>
      </c>
      <c r="Q218" s="20" t="str">
        <f>IF(K214="","",IF(M214&lt;&gt;"","",IF(IFERROR(VLOOKUP((P218&amp;K214),'Ma Base de Repas'!$E:$N,10,FALSE),"")=0,"",IFERROR(VLOOKUP((P218&amp;K214),'Ma Base de Repas'!$E:$N,10,FALSE),""))))</f>
        <v/>
      </c>
      <c r="R218" s="119"/>
    </row>
    <row r="219" spans="1:18" x14ac:dyDescent="0.25">
      <c r="A219" s="96" t="s">
        <v>7</v>
      </c>
      <c r="B219" s="123">
        <v>43873</v>
      </c>
      <c r="C219" s="79"/>
      <c r="D219" s="79"/>
      <c r="E219" s="79"/>
      <c r="F219" s="17">
        <v>1</v>
      </c>
      <c r="G219" s="27" t="str">
        <f>IF(C219="","",IF(E219&lt;&gt;"","",IF(IFERROR(VLOOKUP((F219&amp;C219),'Ma Base de Repas'!$E:$N,10,FALSE),"")=0,"",IFERROR(VLOOKUP((F219&amp;C219),'Ma Base de Repas'!$E:$N,10,FALSE),""))))</f>
        <v/>
      </c>
      <c r="H219" s="28">
        <v>6</v>
      </c>
      <c r="I219" s="29" t="str">
        <f>IF(C219="","",IF(E219&lt;&gt;"","",IF(C219="","",IF(IFERROR(VLOOKUP((H219&amp;C219),'Ma Base de Repas'!$E:$N,10,FALSE),"")=0,"",IFERROR(VLOOKUP((H219&amp;C219),'Ma Base de Repas'!$E:$N,10,FALSE),"")))))</f>
        <v/>
      </c>
      <c r="J219" s="105" t="str">
        <f>IF(IFERROR((VLOOKUP(C219,'Ma Base de Repas'!$C:$M,11,0)),"")=0,"",IFERROR((VLOOKUP(C219,'Ma Base de Repas'!$C:$M,11,0)),""))</f>
        <v/>
      </c>
      <c r="K219" s="100"/>
      <c r="L219" s="79"/>
      <c r="M219" s="79"/>
      <c r="N219" s="17">
        <v>1</v>
      </c>
      <c r="O219" s="10" t="str">
        <f>IF(K219="","",IF(M219&lt;&gt;"","",IF(IFERROR(VLOOKUP((N219&amp;K219),'Ma Base de Repas'!$E:$N,10,FALSE),"")=0,"",IFERROR(VLOOKUP((N219&amp;K219),'Ma Base de Repas'!$E:$N,10,FALSE),""))))</f>
        <v/>
      </c>
      <c r="P219" s="11">
        <v>6</v>
      </c>
      <c r="Q219" s="12" t="str">
        <f>IF(K219="","",IF(M219&lt;&gt;"","",IF(K219="","",IF(IFERROR(VLOOKUP((P219&amp;K219),'Ma Base de Repas'!$E:$N,10,FALSE),"")=0,"",IFERROR(VLOOKUP((P219&amp;K219),'Ma Base de Repas'!$E:$N,10,FALSE),"")))))</f>
        <v/>
      </c>
      <c r="R219" s="119" t="str">
        <f>IF(IFERROR((VLOOKUP(K219,'Ma Base de Repas'!$C:$M,11,0)),"")=0,"",IFERROR((VLOOKUP(K219,'Ma Base de Repas'!$C:$M,11,0)),""))</f>
        <v/>
      </c>
    </row>
    <row r="220" spans="1:18" x14ac:dyDescent="0.25">
      <c r="A220" s="96"/>
      <c r="B220" s="124"/>
      <c r="C220" s="79"/>
      <c r="D220" s="79"/>
      <c r="E220" s="79"/>
      <c r="F220" s="17">
        <v>2</v>
      </c>
      <c r="G220" s="10" t="str">
        <f>IF(C219="","",IF(E219&lt;&gt;"","",IF(IFERROR(VLOOKUP((F220&amp;C219),'Ma Base de Repas'!$E:$N,10,FALSE),"")=0,"",IFERROR(VLOOKUP((F220&amp;C219),'Ma Base de Repas'!$E:$N,10,FALSE),""))))</f>
        <v/>
      </c>
      <c r="H220" s="11">
        <v>7</v>
      </c>
      <c r="I220" s="12" t="str">
        <f>IF(C219="","",IF(E219&lt;&gt;"","",IF(IFERROR(VLOOKUP((H220&amp;C219),'Ma Base de Repas'!$E:$N,10,FALSE),"")=0,"",IFERROR(VLOOKUP((H220&amp;C219),'Ma Base de Repas'!$E:$N,10,FALSE),""))))</f>
        <v/>
      </c>
      <c r="J220" s="105"/>
      <c r="K220" s="100"/>
      <c r="L220" s="79"/>
      <c r="M220" s="79"/>
      <c r="N220" s="17">
        <v>2</v>
      </c>
      <c r="O220" s="10" t="str">
        <f>IF(K219="","",IF(M219&lt;&gt;"","",IF(IFERROR(VLOOKUP((N220&amp;K219),'Ma Base de Repas'!$E:$N,10,FALSE),"")=0,"",IFERROR(VLOOKUP((N220&amp;K219),'Ma Base de Repas'!$E:$N,10,FALSE),""))))</f>
        <v/>
      </c>
      <c r="P220" s="11">
        <v>7</v>
      </c>
      <c r="Q220" s="12" t="str">
        <f>IF(K219="","",IF(M219&lt;&gt;"","",IF(IFERROR(VLOOKUP((P220&amp;K219),'Ma Base de Repas'!$E:$N,10,FALSE),"")=0,"",IFERROR(VLOOKUP((P220&amp;K219),'Ma Base de Repas'!$E:$N,10,FALSE),""))))</f>
        <v/>
      </c>
      <c r="R220" s="119"/>
    </row>
    <row r="221" spans="1:18" x14ac:dyDescent="0.25">
      <c r="A221" s="96"/>
      <c r="B221" s="124"/>
      <c r="C221" s="79"/>
      <c r="D221" s="79"/>
      <c r="E221" s="79"/>
      <c r="F221" s="17">
        <v>3</v>
      </c>
      <c r="G221" s="10" t="str">
        <f>IF(C219="","",IF(E219&lt;&gt;"","",IF(IFERROR(VLOOKUP((F221&amp;C219),'Ma Base de Repas'!$E:$N,10,FALSE),"")=0,"",IFERROR(VLOOKUP((F221&amp;C219),'Ma Base de Repas'!$E:$N,10,FALSE),""))))</f>
        <v/>
      </c>
      <c r="H221" s="11">
        <v>8</v>
      </c>
      <c r="I221" s="12" t="str">
        <f>IF(C219="","",IF(E219&lt;&gt;"","",IF(IFERROR(VLOOKUP((H221&amp;C219),'Ma Base de Repas'!$E:$N,10,FALSE),"")=0,"",IFERROR(VLOOKUP((H221&amp;C219),'Ma Base de Repas'!$E:$N,10,FALSE),""))))</f>
        <v/>
      </c>
      <c r="J221" s="105"/>
      <c r="K221" s="100"/>
      <c r="L221" s="79"/>
      <c r="M221" s="79"/>
      <c r="N221" s="17">
        <v>3</v>
      </c>
      <c r="O221" s="10" t="str">
        <f>IF(K219="","",IF(M219&lt;&gt;"","",IF(IFERROR(VLOOKUP((N221&amp;K219),'Ma Base de Repas'!$E:$N,10,FALSE),"")=0,"",IFERROR(VLOOKUP((N221&amp;K219),'Ma Base de Repas'!$E:$N,10,FALSE),""))))</f>
        <v/>
      </c>
      <c r="P221" s="11">
        <v>8</v>
      </c>
      <c r="Q221" s="12" t="str">
        <f>IF(K219="","",IF(M219&lt;&gt;"","",IF(IFERROR(VLOOKUP((P221&amp;K219),'Ma Base de Repas'!$E:$N,10,FALSE),"")=0,"",IFERROR(VLOOKUP((P221&amp;K219),'Ma Base de Repas'!$E:$N,10,FALSE),""))))</f>
        <v/>
      </c>
      <c r="R221" s="119"/>
    </row>
    <row r="222" spans="1:18" x14ac:dyDescent="0.25">
      <c r="A222" s="96"/>
      <c r="B222" s="124"/>
      <c r="C222" s="79"/>
      <c r="D222" s="79"/>
      <c r="E222" s="79"/>
      <c r="F222" s="17">
        <v>4</v>
      </c>
      <c r="G222" s="10" t="str">
        <f>IF(C219="","",IF(E219&lt;&gt;"","",IF(IFERROR(VLOOKUP((F222&amp;C219),'Ma Base de Repas'!$E:$N,10,FALSE),"")=0,"",IFERROR(VLOOKUP((F222&amp;C219),'Ma Base de Repas'!$E:$N,10,FALSE),""))))</f>
        <v/>
      </c>
      <c r="H222" s="11">
        <v>9</v>
      </c>
      <c r="I222" s="12" t="str">
        <f>IF(C219="","",IF(E219&lt;&gt;"","",IF(IFERROR(VLOOKUP((H222&amp;C219),'Ma Base de Repas'!$E:$N,10,FALSE),"")=0,"",IFERROR(VLOOKUP((H222&amp;C219),'Ma Base de Repas'!$E:$N,10,FALSE),""))))</f>
        <v/>
      </c>
      <c r="J222" s="105"/>
      <c r="K222" s="100"/>
      <c r="L222" s="79"/>
      <c r="M222" s="79"/>
      <c r="N222" s="17">
        <v>4</v>
      </c>
      <c r="O222" s="10" t="str">
        <f>IF(K219="","",IF(M219&lt;&gt;"","",IF(IFERROR(VLOOKUP((N222&amp;K219),'Ma Base de Repas'!$E:$N,10,FALSE),"")=0,"",IFERROR(VLOOKUP((N222&amp;K219),'Ma Base de Repas'!$E:$N,10,FALSE),""))))</f>
        <v/>
      </c>
      <c r="P222" s="11">
        <v>9</v>
      </c>
      <c r="Q222" s="12" t="str">
        <f>IF(K219="","",IF(M219&lt;&gt;"","",IF(IFERROR(VLOOKUP((P222&amp;K219),'Ma Base de Repas'!$E:$N,10,FALSE),"")=0,"",IFERROR(VLOOKUP((P222&amp;K219),'Ma Base de Repas'!$E:$N,10,FALSE),""))))</f>
        <v/>
      </c>
      <c r="R222" s="119"/>
    </row>
    <row r="223" spans="1:18" x14ac:dyDescent="0.25">
      <c r="A223" s="96"/>
      <c r="B223" s="125"/>
      <c r="C223" s="79"/>
      <c r="D223" s="79"/>
      <c r="E223" s="79"/>
      <c r="F223" s="17">
        <v>5</v>
      </c>
      <c r="G223" s="18" t="str">
        <f>IF(C219="","",IF(E219&lt;&gt;"","",IF(IFERROR(VLOOKUP((F223&amp;C219),'Ma Base de Repas'!$E:$N,10,FALSE),"")=0,"",IFERROR(VLOOKUP((F223&amp;C219),'Ma Base de Repas'!$E:$N,10,FALSE),""))))</f>
        <v/>
      </c>
      <c r="H223" s="19">
        <v>10</v>
      </c>
      <c r="I223" s="20" t="str">
        <f>IF(C219="","",IF(E219&lt;&gt;"","",IF(IFERROR(VLOOKUP((H223&amp;C219),'Ma Base de Repas'!$E:$N,10,FALSE),"")=0,"",IFERROR(VLOOKUP((H223&amp;C219),'Ma Base de Repas'!$E:$N,10,FALSE),""))))</f>
        <v/>
      </c>
      <c r="J223" s="105"/>
      <c r="K223" s="100"/>
      <c r="L223" s="79"/>
      <c r="M223" s="79"/>
      <c r="N223" s="17">
        <v>5</v>
      </c>
      <c r="O223" s="18" t="str">
        <f>IF(K219="","",IF(M219&lt;&gt;"","",IF(IFERROR(VLOOKUP((N223&amp;K219),'Ma Base de Repas'!$E:$N,10,FALSE),"")=0,"",IFERROR(VLOOKUP((N223&amp;K219),'Ma Base de Repas'!$E:$N,10,FALSE),""))))</f>
        <v/>
      </c>
      <c r="P223" s="19">
        <v>10</v>
      </c>
      <c r="Q223" s="20" t="str">
        <f>IF(K219="","",IF(M219&lt;&gt;"","",IF(IFERROR(VLOOKUP((P223&amp;K219),'Ma Base de Repas'!$E:$N,10,FALSE),"")=0,"",IFERROR(VLOOKUP((P223&amp;K219),'Ma Base de Repas'!$E:$N,10,FALSE),""))))</f>
        <v/>
      </c>
      <c r="R223" s="119"/>
    </row>
    <row r="224" spans="1:18" x14ac:dyDescent="0.25">
      <c r="A224" s="96" t="s">
        <v>8</v>
      </c>
      <c r="B224" s="97">
        <v>43874</v>
      </c>
      <c r="C224" s="79"/>
      <c r="D224" s="79"/>
      <c r="E224" s="79"/>
      <c r="F224" s="17">
        <v>1</v>
      </c>
      <c r="G224" s="27" t="str">
        <f>IF(C224="","",IF(E224&lt;&gt;"","",IF(IFERROR(VLOOKUP((F224&amp;C224),'Ma Base de Repas'!$E:$N,10,FALSE),"")=0,"",IFERROR(VLOOKUP((F224&amp;C224),'Ma Base de Repas'!$E:$N,10,FALSE),""))))</f>
        <v/>
      </c>
      <c r="H224" s="28">
        <v>6</v>
      </c>
      <c r="I224" s="29" t="str">
        <f>IF(C224="","",IF(E224&lt;&gt;"","",IF(C224="","",IF(IFERROR(VLOOKUP((H224&amp;C224),'Ma Base de Repas'!$E:$N,10,FALSE),"")=0,"",IFERROR(VLOOKUP((H224&amp;C224),'Ma Base de Repas'!$E:$N,10,FALSE),"")))))</f>
        <v/>
      </c>
      <c r="J224" s="105" t="str">
        <f>IF(IFERROR((VLOOKUP(C224,'Ma Base de Repas'!$C:$M,11,0)),"")=0,"",IFERROR((VLOOKUP(C224,'Ma Base de Repas'!$C:$M,11,0)),""))</f>
        <v/>
      </c>
      <c r="K224" s="100"/>
      <c r="L224" s="79"/>
      <c r="M224" s="79"/>
      <c r="N224" s="17">
        <v>1</v>
      </c>
      <c r="O224" s="10" t="str">
        <f>IF(K224="","",IF(M224&lt;&gt;"","",IF(IFERROR(VLOOKUP((N224&amp;K224),'Ma Base de Repas'!$E:$N,10,FALSE),"")=0,"",IFERROR(VLOOKUP((N224&amp;K224),'Ma Base de Repas'!$E:$N,10,FALSE),""))))</f>
        <v/>
      </c>
      <c r="P224" s="11">
        <v>6</v>
      </c>
      <c r="Q224" s="12" t="str">
        <f>IF(K224="","",IF(M224&lt;&gt;"","",IF(K224="","",IF(IFERROR(VLOOKUP((P224&amp;K224),'Ma Base de Repas'!$E:$N,10,FALSE),"")=0,"",IFERROR(VLOOKUP((P224&amp;K224),'Ma Base de Repas'!$E:$N,10,FALSE),"")))))</f>
        <v/>
      </c>
      <c r="R224" s="119" t="str">
        <f>IF(IFERROR((VLOOKUP(K224,'Ma Base de Repas'!$C:$M,11,0)),"")=0,"",IFERROR((VLOOKUP(K224,'Ma Base de Repas'!$C:$M,11,0)),""))</f>
        <v/>
      </c>
    </row>
    <row r="225" spans="1:18" x14ac:dyDescent="0.25">
      <c r="A225" s="96"/>
      <c r="B225" s="97"/>
      <c r="C225" s="79"/>
      <c r="D225" s="79"/>
      <c r="E225" s="79"/>
      <c r="F225" s="17">
        <v>2</v>
      </c>
      <c r="G225" s="10" t="str">
        <f>IF(C224="","",IF(E224&lt;&gt;"","",IF(IFERROR(VLOOKUP((F225&amp;C224),'Ma Base de Repas'!$E:$N,10,FALSE),"")=0,"",IFERROR(VLOOKUP((F225&amp;C224),'Ma Base de Repas'!$E:$N,10,FALSE),""))))</f>
        <v/>
      </c>
      <c r="H225" s="11">
        <v>7</v>
      </c>
      <c r="I225" s="12" t="str">
        <f>IF(C224="","",IF(E224&lt;&gt;"","",IF(IFERROR(VLOOKUP((H225&amp;C224),'Ma Base de Repas'!$E:$N,10,FALSE),"")=0,"",IFERROR(VLOOKUP((H225&amp;C224),'Ma Base de Repas'!$E:$N,10,FALSE),""))))</f>
        <v/>
      </c>
      <c r="J225" s="105"/>
      <c r="K225" s="100"/>
      <c r="L225" s="79"/>
      <c r="M225" s="79"/>
      <c r="N225" s="17">
        <v>2</v>
      </c>
      <c r="O225" s="10" t="str">
        <f>IF(K224="","",IF(M224&lt;&gt;"","",IF(IFERROR(VLOOKUP((N225&amp;K224),'Ma Base de Repas'!$E:$N,10,FALSE),"")=0,"",IFERROR(VLOOKUP((N225&amp;K224),'Ma Base de Repas'!$E:$N,10,FALSE),""))))</f>
        <v/>
      </c>
      <c r="P225" s="11">
        <v>7</v>
      </c>
      <c r="Q225" s="12" t="str">
        <f>IF(K224="","",IF(M224&lt;&gt;"","",IF(IFERROR(VLOOKUP((P225&amp;K224),'Ma Base de Repas'!$E:$N,10,FALSE),"")=0,"",IFERROR(VLOOKUP((P225&amp;K224),'Ma Base de Repas'!$E:$N,10,FALSE),""))))</f>
        <v/>
      </c>
      <c r="R225" s="119"/>
    </row>
    <row r="226" spans="1:18" x14ac:dyDescent="0.25">
      <c r="A226" s="96"/>
      <c r="B226" s="97"/>
      <c r="C226" s="79"/>
      <c r="D226" s="79"/>
      <c r="E226" s="79"/>
      <c r="F226" s="17">
        <v>3</v>
      </c>
      <c r="G226" s="10" t="str">
        <f>IF(C224="","",IF(E224&lt;&gt;"","",IF(IFERROR(VLOOKUP((F226&amp;C224),'Ma Base de Repas'!$E:$N,10,FALSE),"")=0,"",IFERROR(VLOOKUP((F226&amp;C224),'Ma Base de Repas'!$E:$N,10,FALSE),""))))</f>
        <v/>
      </c>
      <c r="H226" s="11">
        <v>8</v>
      </c>
      <c r="I226" s="12" t="str">
        <f>IF(C224="","",IF(E224&lt;&gt;"","",IF(IFERROR(VLOOKUP((H226&amp;C224),'Ma Base de Repas'!$E:$N,10,FALSE),"")=0,"",IFERROR(VLOOKUP((H226&amp;C224),'Ma Base de Repas'!$E:$N,10,FALSE),""))))</f>
        <v/>
      </c>
      <c r="J226" s="105"/>
      <c r="K226" s="100"/>
      <c r="L226" s="79"/>
      <c r="M226" s="79"/>
      <c r="N226" s="17">
        <v>3</v>
      </c>
      <c r="O226" s="10" t="str">
        <f>IF(K224="","",IF(M224&lt;&gt;"","",IF(IFERROR(VLOOKUP((N226&amp;K224),'Ma Base de Repas'!$E:$N,10,FALSE),"")=0,"",IFERROR(VLOOKUP((N226&amp;K224),'Ma Base de Repas'!$E:$N,10,FALSE),""))))</f>
        <v/>
      </c>
      <c r="P226" s="11">
        <v>8</v>
      </c>
      <c r="Q226" s="12" t="str">
        <f>IF(K224="","",IF(M224&lt;&gt;"","",IF(IFERROR(VLOOKUP((P226&amp;K224),'Ma Base de Repas'!$E:$N,10,FALSE),"")=0,"",IFERROR(VLOOKUP((P226&amp;K224),'Ma Base de Repas'!$E:$N,10,FALSE),""))))</f>
        <v/>
      </c>
      <c r="R226" s="119"/>
    </row>
    <row r="227" spans="1:18" x14ac:dyDescent="0.25">
      <c r="A227" s="96"/>
      <c r="B227" s="97"/>
      <c r="C227" s="79"/>
      <c r="D227" s="79"/>
      <c r="E227" s="79"/>
      <c r="F227" s="17">
        <v>4</v>
      </c>
      <c r="G227" s="10" t="str">
        <f>IF(C224="","",IF(E224&lt;&gt;"","",IF(IFERROR(VLOOKUP((F227&amp;C224),'Ma Base de Repas'!$E:$N,10,FALSE),"")=0,"",IFERROR(VLOOKUP((F227&amp;C224),'Ma Base de Repas'!$E:$N,10,FALSE),""))))</f>
        <v/>
      </c>
      <c r="H227" s="11">
        <v>9</v>
      </c>
      <c r="I227" s="12" t="str">
        <f>IF(C224="","",IF(E224&lt;&gt;"","",IF(IFERROR(VLOOKUP((H227&amp;C224),'Ma Base de Repas'!$E:$N,10,FALSE),"")=0,"",IFERROR(VLOOKUP((H227&amp;C224),'Ma Base de Repas'!$E:$N,10,FALSE),""))))</f>
        <v/>
      </c>
      <c r="J227" s="105"/>
      <c r="K227" s="100"/>
      <c r="L227" s="79"/>
      <c r="M227" s="79"/>
      <c r="N227" s="17">
        <v>4</v>
      </c>
      <c r="O227" s="10" t="str">
        <f>IF(K224="","",IF(M224&lt;&gt;"","",IF(IFERROR(VLOOKUP((N227&amp;K224),'Ma Base de Repas'!$E:$N,10,FALSE),"")=0,"",IFERROR(VLOOKUP((N227&amp;K224),'Ma Base de Repas'!$E:$N,10,FALSE),""))))</f>
        <v/>
      </c>
      <c r="P227" s="11">
        <v>9</v>
      </c>
      <c r="Q227" s="12" t="str">
        <f>IF(K224="","",IF(M224&lt;&gt;"","",IF(IFERROR(VLOOKUP((P227&amp;K224),'Ma Base de Repas'!$E:$N,10,FALSE),"")=0,"",IFERROR(VLOOKUP((P227&amp;K224),'Ma Base de Repas'!$E:$N,10,FALSE),""))))</f>
        <v/>
      </c>
      <c r="R227" s="119"/>
    </row>
    <row r="228" spans="1:18" x14ac:dyDescent="0.25">
      <c r="A228" s="96"/>
      <c r="B228" s="97"/>
      <c r="C228" s="79"/>
      <c r="D228" s="79"/>
      <c r="E228" s="79"/>
      <c r="F228" s="17">
        <v>5</v>
      </c>
      <c r="G228" s="18" t="str">
        <f>IF(C224="","",IF(E224&lt;&gt;"","",IF(IFERROR(VLOOKUP((F228&amp;C224),'Ma Base de Repas'!$E:$N,10,FALSE),"")=0,"",IFERROR(VLOOKUP((F228&amp;C224),'Ma Base de Repas'!$E:$N,10,FALSE),""))))</f>
        <v/>
      </c>
      <c r="H228" s="19">
        <v>10</v>
      </c>
      <c r="I228" s="20" t="str">
        <f>IF(C224="","",IF(E224&lt;&gt;"","",IF(IFERROR(VLOOKUP((H228&amp;C224),'Ma Base de Repas'!$E:$N,10,FALSE),"")=0,"",IFERROR(VLOOKUP((H228&amp;C224),'Ma Base de Repas'!$E:$N,10,FALSE),""))))</f>
        <v/>
      </c>
      <c r="J228" s="105"/>
      <c r="K228" s="100"/>
      <c r="L228" s="79"/>
      <c r="M228" s="79"/>
      <c r="N228" s="17">
        <v>5</v>
      </c>
      <c r="O228" s="18" t="str">
        <f>IF(K224="","",IF(M224&lt;&gt;"","",IF(IFERROR(VLOOKUP((N228&amp;K224),'Ma Base de Repas'!$E:$N,10,FALSE),"")=0,"",IFERROR(VLOOKUP((N228&amp;K224),'Ma Base de Repas'!$E:$N,10,FALSE),""))))</f>
        <v/>
      </c>
      <c r="P228" s="19">
        <v>10</v>
      </c>
      <c r="Q228" s="20" t="str">
        <f>IF(K224="","",IF(M224&lt;&gt;"","",IF(IFERROR(VLOOKUP((P228&amp;K224),'Ma Base de Repas'!$E:$N,10,FALSE),"")=0,"",IFERROR(VLOOKUP((P228&amp;K224),'Ma Base de Repas'!$E:$N,10,FALSE),""))))</f>
        <v/>
      </c>
      <c r="R228" s="119"/>
    </row>
    <row r="229" spans="1:18" x14ac:dyDescent="0.25">
      <c r="A229" s="96" t="s">
        <v>9</v>
      </c>
      <c r="B229" s="123">
        <v>43875</v>
      </c>
      <c r="C229" s="79"/>
      <c r="D229" s="79"/>
      <c r="E229" s="79"/>
      <c r="F229" s="17">
        <v>1</v>
      </c>
      <c r="G229" s="27" t="str">
        <f>IF(C229="","",IF(E229&lt;&gt;"","",IF(IFERROR(VLOOKUP((F229&amp;C229),'Ma Base de Repas'!$E:$N,10,FALSE),"")=0,"",IFERROR(VLOOKUP((F229&amp;C229),'Ma Base de Repas'!$E:$N,10,FALSE),""))))</f>
        <v/>
      </c>
      <c r="H229" s="28">
        <v>6</v>
      </c>
      <c r="I229" s="29" t="str">
        <f>IF(C229="","",IF(E229&lt;&gt;"","",IF(C229="","",IF(IFERROR(VLOOKUP((H229&amp;C229),'Ma Base de Repas'!$E:$N,10,FALSE),"")=0,"",IFERROR(VLOOKUP((H229&amp;C229),'Ma Base de Repas'!$E:$N,10,FALSE),"")))))</f>
        <v/>
      </c>
      <c r="J229" s="105" t="str">
        <f>IF(IFERROR((VLOOKUP(C229,'Ma Base de Repas'!$C:$M,11,0)),"")=0,"",IFERROR((VLOOKUP(C229,'Ma Base de Repas'!$C:$M,11,0)),""))</f>
        <v/>
      </c>
      <c r="K229" s="100"/>
      <c r="L229" s="79"/>
      <c r="M229" s="79"/>
      <c r="N229" s="17">
        <v>1</v>
      </c>
      <c r="O229" s="10" t="str">
        <f>IF(K229="","",IF(M229&lt;&gt;"","",IF(IFERROR(VLOOKUP((N229&amp;K229),'Ma Base de Repas'!$E:$N,10,FALSE),"")=0,"",IFERROR(VLOOKUP((N229&amp;K229),'Ma Base de Repas'!$E:$N,10,FALSE),""))))</f>
        <v/>
      </c>
      <c r="P229" s="11">
        <v>6</v>
      </c>
      <c r="Q229" s="12" t="str">
        <f>IF(K229="","",IF(M229&lt;&gt;"","",IF(K229="","",IF(IFERROR(VLOOKUP((P229&amp;K229),'Ma Base de Repas'!$E:$N,10,FALSE),"")=0,"",IFERROR(VLOOKUP((P229&amp;K229),'Ma Base de Repas'!$E:$N,10,FALSE),"")))))</f>
        <v/>
      </c>
      <c r="R229" s="119" t="str">
        <f>IF(IFERROR((VLOOKUP(K229,'Ma Base de Repas'!$C:$M,11,0)),"")=0,"",IFERROR((VLOOKUP(K229,'Ma Base de Repas'!$C:$M,11,0)),""))</f>
        <v/>
      </c>
    </row>
    <row r="230" spans="1:18" x14ac:dyDescent="0.25">
      <c r="A230" s="96"/>
      <c r="B230" s="124"/>
      <c r="C230" s="79"/>
      <c r="D230" s="79"/>
      <c r="E230" s="79"/>
      <c r="F230" s="17">
        <v>2</v>
      </c>
      <c r="G230" s="10" t="str">
        <f>IF(C229="","",IF(E229&lt;&gt;"","",IF(IFERROR(VLOOKUP((F230&amp;C229),'Ma Base de Repas'!$E:$N,10,FALSE),"")=0,"",IFERROR(VLOOKUP((F230&amp;C229),'Ma Base de Repas'!$E:$N,10,FALSE),""))))</f>
        <v/>
      </c>
      <c r="H230" s="11">
        <v>7</v>
      </c>
      <c r="I230" s="12" t="str">
        <f>IF(C229="","",IF(E229&lt;&gt;"","",IF(IFERROR(VLOOKUP((H230&amp;C229),'Ma Base de Repas'!$E:$N,10,FALSE),"")=0,"",IFERROR(VLOOKUP((H230&amp;C229),'Ma Base de Repas'!$E:$N,10,FALSE),""))))</f>
        <v/>
      </c>
      <c r="J230" s="105"/>
      <c r="K230" s="100"/>
      <c r="L230" s="79"/>
      <c r="M230" s="79"/>
      <c r="N230" s="17">
        <v>2</v>
      </c>
      <c r="O230" s="10" t="str">
        <f>IF(K229="","",IF(M229&lt;&gt;"","",IF(IFERROR(VLOOKUP((N230&amp;K229),'Ma Base de Repas'!$E:$N,10,FALSE),"")=0,"",IFERROR(VLOOKUP((N230&amp;K229),'Ma Base de Repas'!$E:$N,10,FALSE),""))))</f>
        <v/>
      </c>
      <c r="P230" s="11">
        <v>7</v>
      </c>
      <c r="Q230" s="12" t="str">
        <f>IF(K229="","",IF(M229&lt;&gt;"","",IF(IFERROR(VLOOKUP((P230&amp;K229),'Ma Base de Repas'!$E:$N,10,FALSE),"")=0,"",IFERROR(VLOOKUP((P230&amp;K229),'Ma Base de Repas'!$E:$N,10,FALSE),""))))</f>
        <v/>
      </c>
      <c r="R230" s="119"/>
    </row>
    <row r="231" spans="1:18" x14ac:dyDescent="0.25">
      <c r="A231" s="96"/>
      <c r="B231" s="124"/>
      <c r="C231" s="79"/>
      <c r="D231" s="79"/>
      <c r="E231" s="79"/>
      <c r="F231" s="17">
        <v>3</v>
      </c>
      <c r="G231" s="10" t="str">
        <f>IF(C229="","",IF(E229&lt;&gt;"","",IF(IFERROR(VLOOKUP((F231&amp;C229),'Ma Base de Repas'!$E:$N,10,FALSE),"")=0,"",IFERROR(VLOOKUP((F231&amp;C229),'Ma Base de Repas'!$E:$N,10,FALSE),""))))</f>
        <v/>
      </c>
      <c r="H231" s="11">
        <v>8</v>
      </c>
      <c r="I231" s="12" t="str">
        <f>IF(C229="","",IF(E229&lt;&gt;"","",IF(IFERROR(VLOOKUP((H231&amp;C229),'Ma Base de Repas'!$E:$N,10,FALSE),"")=0,"",IFERROR(VLOOKUP((H231&amp;C229),'Ma Base de Repas'!$E:$N,10,FALSE),""))))</f>
        <v/>
      </c>
      <c r="J231" s="105"/>
      <c r="K231" s="100"/>
      <c r="L231" s="79"/>
      <c r="M231" s="79"/>
      <c r="N231" s="17">
        <v>3</v>
      </c>
      <c r="O231" s="10" t="str">
        <f>IF(K229="","",IF(M229&lt;&gt;"","",IF(IFERROR(VLOOKUP((N231&amp;K229),'Ma Base de Repas'!$E:$N,10,FALSE),"")=0,"",IFERROR(VLOOKUP((N231&amp;K229),'Ma Base de Repas'!$E:$N,10,FALSE),""))))</f>
        <v/>
      </c>
      <c r="P231" s="11">
        <v>8</v>
      </c>
      <c r="Q231" s="12" t="str">
        <f>IF(K229="","",IF(M229&lt;&gt;"","",IF(IFERROR(VLOOKUP((P231&amp;K229),'Ma Base de Repas'!$E:$N,10,FALSE),"")=0,"",IFERROR(VLOOKUP((P231&amp;K229),'Ma Base de Repas'!$E:$N,10,FALSE),""))))</f>
        <v/>
      </c>
      <c r="R231" s="119"/>
    </row>
    <row r="232" spans="1:18" x14ac:dyDescent="0.25">
      <c r="A232" s="96"/>
      <c r="B232" s="124"/>
      <c r="C232" s="79"/>
      <c r="D232" s="79"/>
      <c r="E232" s="79"/>
      <c r="F232" s="17">
        <v>4</v>
      </c>
      <c r="G232" s="10" t="str">
        <f>IF(C229="","",IF(E229&lt;&gt;"","",IF(IFERROR(VLOOKUP((F232&amp;C229),'Ma Base de Repas'!$E:$N,10,FALSE),"")=0,"",IFERROR(VLOOKUP((F232&amp;C229),'Ma Base de Repas'!$E:$N,10,FALSE),""))))</f>
        <v/>
      </c>
      <c r="H232" s="11">
        <v>9</v>
      </c>
      <c r="I232" s="12" t="str">
        <f>IF(C229="","",IF(E229&lt;&gt;"","",IF(IFERROR(VLOOKUP((H232&amp;C229),'Ma Base de Repas'!$E:$N,10,FALSE),"")=0,"",IFERROR(VLOOKUP((H232&amp;C229),'Ma Base de Repas'!$E:$N,10,FALSE),""))))</f>
        <v/>
      </c>
      <c r="J232" s="105"/>
      <c r="K232" s="100"/>
      <c r="L232" s="79"/>
      <c r="M232" s="79"/>
      <c r="N232" s="17">
        <v>4</v>
      </c>
      <c r="O232" s="10" t="str">
        <f>IF(K229="","",IF(M229&lt;&gt;"","",IF(IFERROR(VLOOKUP((N232&amp;K229),'Ma Base de Repas'!$E:$N,10,FALSE),"")=0,"",IFERROR(VLOOKUP((N232&amp;K229),'Ma Base de Repas'!$E:$N,10,FALSE),""))))</f>
        <v/>
      </c>
      <c r="P232" s="11">
        <v>9</v>
      </c>
      <c r="Q232" s="12" t="str">
        <f>IF(K229="","",IF(M229&lt;&gt;"","",IF(IFERROR(VLOOKUP((P232&amp;K229),'Ma Base de Repas'!$E:$N,10,FALSE),"")=0,"",IFERROR(VLOOKUP((P232&amp;K229),'Ma Base de Repas'!$E:$N,10,FALSE),""))))</f>
        <v/>
      </c>
      <c r="R232" s="119"/>
    </row>
    <row r="233" spans="1:18" x14ac:dyDescent="0.25">
      <c r="A233" s="96"/>
      <c r="B233" s="125"/>
      <c r="C233" s="79"/>
      <c r="D233" s="79"/>
      <c r="E233" s="79"/>
      <c r="F233" s="17">
        <v>5</v>
      </c>
      <c r="G233" s="18" t="str">
        <f>IF(C229="","",IF(E229&lt;&gt;"","",IF(IFERROR(VLOOKUP((F233&amp;C229),'Ma Base de Repas'!$E:$N,10,FALSE),"")=0,"",IFERROR(VLOOKUP((F233&amp;C229),'Ma Base de Repas'!$E:$N,10,FALSE),""))))</f>
        <v/>
      </c>
      <c r="H233" s="19">
        <v>10</v>
      </c>
      <c r="I233" s="20" t="str">
        <f>IF(C229="","",IF(E229&lt;&gt;"","",IF(IFERROR(VLOOKUP((H233&amp;C229),'Ma Base de Repas'!$E:$N,10,FALSE),"")=0,"",IFERROR(VLOOKUP((H233&amp;C229),'Ma Base de Repas'!$E:$N,10,FALSE),""))))</f>
        <v/>
      </c>
      <c r="J233" s="105"/>
      <c r="K233" s="100"/>
      <c r="L233" s="79"/>
      <c r="M233" s="79"/>
      <c r="N233" s="17">
        <v>5</v>
      </c>
      <c r="O233" s="18" t="str">
        <f>IF(K229="","",IF(M229&lt;&gt;"","",IF(IFERROR(VLOOKUP((N233&amp;K229),'Ma Base de Repas'!$E:$N,10,FALSE),"")=0,"",IFERROR(VLOOKUP((N233&amp;K229),'Ma Base de Repas'!$E:$N,10,FALSE),""))))</f>
        <v/>
      </c>
      <c r="P233" s="19">
        <v>10</v>
      </c>
      <c r="Q233" s="20" t="str">
        <f>IF(K229="","",IF(M229&lt;&gt;"","",IF(IFERROR(VLOOKUP((P233&amp;K229),'Ma Base de Repas'!$E:$N,10,FALSE),"")=0,"",IFERROR(VLOOKUP((P233&amp;K229),'Ma Base de Repas'!$E:$N,10,FALSE),""))))</f>
        <v/>
      </c>
      <c r="R233" s="119"/>
    </row>
    <row r="234" spans="1:18" x14ac:dyDescent="0.25">
      <c r="A234" s="98" t="s">
        <v>10</v>
      </c>
      <c r="B234" s="99">
        <v>43876</v>
      </c>
      <c r="C234" s="78"/>
      <c r="D234" s="78"/>
      <c r="E234" s="78"/>
      <c r="F234" s="17">
        <v>1</v>
      </c>
      <c r="G234" s="21" t="str">
        <f>IF(C234="","",IF(E234&lt;&gt;"","",IF(IFERROR(VLOOKUP((F234&amp;C234),'Ma Base de Repas'!$E:$N,10,FALSE),"")=0,"",IFERROR(VLOOKUP((F234&amp;C234),'Ma Base de Repas'!$E:$N,10,FALSE),""))))</f>
        <v/>
      </c>
      <c r="H234" s="28">
        <v>6</v>
      </c>
      <c r="I234" s="23" t="str">
        <f>IF(C234="","",IF(E234&lt;&gt;"","",IF(C234="","",IF(IFERROR(VLOOKUP((H234&amp;C234),'Ma Base de Repas'!$E:$N,10,FALSE),"")=0,"",IFERROR(VLOOKUP((H234&amp;C234),'Ma Base de Repas'!$E:$N,10,FALSE),"")))))</f>
        <v/>
      </c>
      <c r="J234" s="122" t="str">
        <f>IF(IFERROR((VLOOKUP(C234,'Ma Base de Repas'!$C:$M,11,0)),"")=0,"",IFERROR((VLOOKUP(C234,'Ma Base de Repas'!$C:$M,11,0)),""))</f>
        <v/>
      </c>
      <c r="K234" s="118"/>
      <c r="L234" s="78"/>
      <c r="M234" s="78"/>
      <c r="N234" s="17">
        <v>1</v>
      </c>
      <c r="O234" s="13" t="str">
        <f>IF(K234="","",IF(M234&lt;&gt;"","",IF(IFERROR(VLOOKUP((N234&amp;K234),'Ma Base de Repas'!$E:$N,10,FALSE),"")=0,"",IFERROR(VLOOKUP((N234&amp;K234),'Ma Base de Repas'!$E:$N,10,FALSE),""))))</f>
        <v/>
      </c>
      <c r="P234" s="11">
        <v>6</v>
      </c>
      <c r="Q234" s="15" t="str">
        <f>IF(K234="","",IF(M234&lt;&gt;"","",IF(K234="","",IF(IFERROR(VLOOKUP((P234&amp;K234),'Ma Base de Repas'!$E:$N,10,FALSE),"")=0,"",IFERROR(VLOOKUP((P234&amp;K234),'Ma Base de Repas'!$E:$N,10,FALSE),"")))))</f>
        <v/>
      </c>
      <c r="R234" s="120" t="str">
        <f>IF(IFERROR((VLOOKUP(K234,'Ma Base de Repas'!$C:$M,11,0)),"")=0,"",IFERROR((VLOOKUP(K234,'Ma Base de Repas'!$C:$M,11,0)),""))</f>
        <v/>
      </c>
    </row>
    <row r="235" spans="1:18" x14ac:dyDescent="0.25">
      <c r="A235" s="96"/>
      <c r="B235" s="97"/>
      <c r="C235" s="79"/>
      <c r="D235" s="79"/>
      <c r="E235" s="79"/>
      <c r="F235" s="17">
        <v>2</v>
      </c>
      <c r="G235" s="13" t="str">
        <f>IF(C234="","",IF(E234&lt;&gt;"","",IF(IFERROR(VLOOKUP((F235&amp;C234),'Ma Base de Repas'!$E:$N,10,FALSE),"")=0,"",IFERROR(VLOOKUP((F235&amp;C234),'Ma Base de Repas'!$E:$N,10,FALSE),""))))</f>
        <v/>
      </c>
      <c r="H235" s="14">
        <v>7</v>
      </c>
      <c r="I235" s="15" t="str">
        <f>IF(C234="","",IF(E234&lt;&gt;"","",IF(IFERROR(VLOOKUP((H235&amp;C234),'Ma Base de Repas'!$E:$N,10,FALSE),"")=0,"",IFERROR(VLOOKUP((H235&amp;C234),'Ma Base de Repas'!$E:$N,10,FALSE),""))))</f>
        <v/>
      </c>
      <c r="J235" s="105"/>
      <c r="K235" s="100"/>
      <c r="L235" s="79"/>
      <c r="M235" s="79"/>
      <c r="N235" s="17">
        <v>2</v>
      </c>
      <c r="O235" s="13" t="str">
        <f>IF(K234="","",IF(M234&lt;&gt;"","",IF(IFERROR(VLOOKUP((N235&amp;K234),'Ma Base de Repas'!$E:$N,10,FALSE),"")=0,"",IFERROR(VLOOKUP((N235&amp;K234),'Ma Base de Repas'!$E:$N,10,FALSE),""))))</f>
        <v/>
      </c>
      <c r="P235" s="14">
        <v>7</v>
      </c>
      <c r="Q235" s="15" t="str">
        <f>IF(K234="","",IF(M234&lt;&gt;"","",IF(IFERROR(VLOOKUP((P235&amp;K234),'Ma Base de Repas'!$E:$N,10,FALSE),"")=0,"",IFERROR(VLOOKUP((P235&amp;K234),'Ma Base de Repas'!$E:$N,10,FALSE),""))))</f>
        <v/>
      </c>
      <c r="R235" s="119"/>
    </row>
    <row r="236" spans="1:18" x14ac:dyDescent="0.25">
      <c r="A236" s="96"/>
      <c r="B236" s="97"/>
      <c r="C236" s="79"/>
      <c r="D236" s="79"/>
      <c r="E236" s="79"/>
      <c r="F236" s="17">
        <v>3</v>
      </c>
      <c r="G236" s="13" t="str">
        <f>IF(C234="","",IF(E234&lt;&gt;"","",IF(IFERROR(VLOOKUP((F236&amp;C234),'Ma Base de Repas'!$E:$N,10,FALSE),"")=0,"",IFERROR(VLOOKUP((F236&amp;C234),'Ma Base de Repas'!$E:$N,10,FALSE),""))))</f>
        <v/>
      </c>
      <c r="H236" s="14">
        <v>8</v>
      </c>
      <c r="I236" s="15" t="str">
        <f>IF(C234="","",IF(E234&lt;&gt;"","",IF(IFERROR(VLOOKUP((H236&amp;C234),'Ma Base de Repas'!$E:$N,10,FALSE),"")=0,"",IFERROR(VLOOKUP((H236&amp;C234),'Ma Base de Repas'!$E:$N,10,FALSE),""))))</f>
        <v/>
      </c>
      <c r="J236" s="105"/>
      <c r="K236" s="100"/>
      <c r="L236" s="79"/>
      <c r="M236" s="79"/>
      <c r="N236" s="17">
        <v>3</v>
      </c>
      <c r="O236" s="13" t="str">
        <f>IF(K234="","",IF(M234&lt;&gt;"","",IF(IFERROR(VLOOKUP((N236&amp;K234),'Ma Base de Repas'!$E:$N,10,FALSE),"")=0,"",IFERROR(VLOOKUP((N236&amp;K234),'Ma Base de Repas'!$E:$N,10,FALSE),""))))</f>
        <v/>
      </c>
      <c r="P236" s="14">
        <v>8</v>
      </c>
      <c r="Q236" s="15" t="str">
        <f>IF(K234="","",IF(M234&lt;&gt;"","",IF(IFERROR(VLOOKUP((P236&amp;K234),'Ma Base de Repas'!$E:$N,10,FALSE),"")=0,"",IFERROR(VLOOKUP((P236&amp;K234),'Ma Base de Repas'!$E:$N,10,FALSE),""))))</f>
        <v/>
      </c>
      <c r="R236" s="119"/>
    </row>
    <row r="237" spans="1:18" x14ac:dyDescent="0.25">
      <c r="A237" s="96"/>
      <c r="B237" s="97"/>
      <c r="C237" s="79"/>
      <c r="D237" s="79"/>
      <c r="E237" s="79"/>
      <c r="F237" s="17">
        <v>4</v>
      </c>
      <c r="G237" s="13" t="str">
        <f>IF(C234="","",IF(E234&lt;&gt;"","",IF(IFERROR(VLOOKUP((F237&amp;C234),'Ma Base de Repas'!$E:$N,10,FALSE),"")=0,"",IFERROR(VLOOKUP((F237&amp;C234),'Ma Base de Repas'!$E:$N,10,FALSE),""))))</f>
        <v/>
      </c>
      <c r="H237" s="14">
        <v>9</v>
      </c>
      <c r="I237" s="15" t="str">
        <f>IF(C234="","",IF(E234&lt;&gt;"","",IF(IFERROR(VLOOKUP((H237&amp;C234),'Ma Base de Repas'!$E:$N,10,FALSE),"")=0,"",IFERROR(VLOOKUP((H237&amp;C234),'Ma Base de Repas'!$E:$N,10,FALSE),""))))</f>
        <v/>
      </c>
      <c r="J237" s="105"/>
      <c r="K237" s="100"/>
      <c r="L237" s="79"/>
      <c r="M237" s="79"/>
      <c r="N237" s="17">
        <v>4</v>
      </c>
      <c r="O237" s="13" t="str">
        <f>IF(K234="","",IF(M234&lt;&gt;"","",IF(IFERROR(VLOOKUP((N237&amp;K234),'Ma Base de Repas'!$E:$N,10,FALSE),"")=0,"",IFERROR(VLOOKUP((N237&amp;K234),'Ma Base de Repas'!$E:$N,10,FALSE),""))))</f>
        <v/>
      </c>
      <c r="P237" s="14">
        <v>9</v>
      </c>
      <c r="Q237" s="15" t="str">
        <f>IF(K234="","",IF(M234&lt;&gt;"","",IF(IFERROR(VLOOKUP((P237&amp;K234),'Ma Base de Repas'!$E:$N,10,FALSE),"")=0,"",IFERROR(VLOOKUP((P237&amp;K234),'Ma Base de Repas'!$E:$N,10,FALSE),""))))</f>
        <v/>
      </c>
      <c r="R237" s="119"/>
    </row>
    <row r="238" spans="1:18" x14ac:dyDescent="0.25">
      <c r="A238" s="96"/>
      <c r="B238" s="97"/>
      <c r="C238" s="79"/>
      <c r="D238" s="79"/>
      <c r="E238" s="79"/>
      <c r="F238" s="17">
        <v>5</v>
      </c>
      <c r="G238" s="24" t="str">
        <f>IF(C234="","",IF(E234&lt;&gt;"","",IF(IFERROR(VLOOKUP((F238&amp;C234),'Ma Base de Repas'!$E:$N,10,FALSE),"")=0,"",IFERROR(VLOOKUP((F238&amp;C234),'Ma Base de Repas'!$E:$N,10,FALSE),""))))</f>
        <v/>
      </c>
      <c r="H238" s="25">
        <v>10</v>
      </c>
      <c r="I238" s="26" t="str">
        <f>IF(C234="","",IF(E234&lt;&gt;"","",IF(IFERROR(VLOOKUP((H238&amp;C234),'Ma Base de Repas'!$E:$N,10,FALSE),"")=0,"",IFERROR(VLOOKUP((H238&amp;C234),'Ma Base de Repas'!$E:$N,10,FALSE),""))))</f>
        <v/>
      </c>
      <c r="J238" s="105"/>
      <c r="K238" s="100"/>
      <c r="L238" s="79"/>
      <c r="M238" s="79"/>
      <c r="N238" s="17">
        <v>5</v>
      </c>
      <c r="O238" s="24" t="str">
        <f>IF(K234="","",IF(M234&lt;&gt;"","",IF(IFERROR(VLOOKUP((N238&amp;K234),'Ma Base de Repas'!$E:$N,10,FALSE),"")=0,"",IFERROR(VLOOKUP((N238&amp;K234),'Ma Base de Repas'!$E:$N,10,FALSE),""))))</f>
        <v/>
      </c>
      <c r="P238" s="25">
        <v>10</v>
      </c>
      <c r="Q238" s="26" t="str">
        <f>IF(K234="","",IF(M234&lt;&gt;"","",IF(IFERROR(VLOOKUP((P238&amp;K234),'Ma Base de Repas'!$E:$N,10,FALSE),"")=0,"",IFERROR(VLOOKUP((P238&amp;K234),'Ma Base de Repas'!$E:$N,10,FALSE),""))))</f>
        <v/>
      </c>
      <c r="R238" s="119"/>
    </row>
    <row r="239" spans="1:18" x14ac:dyDescent="0.25">
      <c r="A239" s="98" t="s">
        <v>11</v>
      </c>
      <c r="B239" s="99">
        <v>43877</v>
      </c>
      <c r="C239" s="78"/>
      <c r="D239" s="78"/>
      <c r="E239" s="78"/>
      <c r="F239" s="17">
        <v>1</v>
      </c>
      <c r="G239" s="21" t="str">
        <f>IF(C239="","",IF(E239&lt;&gt;"","",IF(IFERROR(VLOOKUP((F239&amp;C239),'Ma Base de Repas'!$E:$N,10,FALSE),"")=0,"",IFERROR(VLOOKUP((F239&amp;C239),'Ma Base de Repas'!$E:$N,10,FALSE),""))))</f>
        <v/>
      </c>
      <c r="H239" s="22">
        <v>6</v>
      </c>
      <c r="I239" s="23" t="str">
        <f>IF(C239="","",IF(E239&lt;&gt;"","",IF(C239="","",IF(IFERROR(VLOOKUP((H239&amp;C239),'Ma Base de Repas'!$E:$N,10,FALSE),"")=0,"",IFERROR(VLOOKUP((H239&amp;C239),'Ma Base de Repas'!$E:$N,10,FALSE),"")))))</f>
        <v/>
      </c>
      <c r="J239" s="122" t="str">
        <f>IF(IFERROR((VLOOKUP(C239,'Ma Base de Repas'!$C:$M,11,0)),"")=0,"",IFERROR((VLOOKUP(C239,'Ma Base de Repas'!$C:$M,11,0)),""))</f>
        <v/>
      </c>
      <c r="K239" s="118"/>
      <c r="L239" s="78"/>
      <c r="M239" s="78"/>
      <c r="N239" s="17">
        <v>1</v>
      </c>
      <c r="O239" s="13" t="str">
        <f>IF(K239="","",IF(M239&lt;&gt;"","",IF(IFERROR(VLOOKUP((N239&amp;K239),'Ma Base de Repas'!$E:$N,10,FALSE),"")=0,"",IFERROR(VLOOKUP((N239&amp;K239),'Ma Base de Repas'!$E:$N,10,FALSE),""))))</f>
        <v/>
      </c>
      <c r="P239" s="14">
        <v>6</v>
      </c>
      <c r="Q239" s="15" t="str">
        <f>IF(K239="","",IF(M239&lt;&gt;"","",IF(K239="","",IF(IFERROR(VLOOKUP((P239&amp;K239),'Ma Base de Repas'!$E:$N,10,FALSE),"")=0,"",IFERROR(VLOOKUP((P239&amp;K239),'Ma Base de Repas'!$E:$N,10,FALSE),"")))))</f>
        <v/>
      </c>
      <c r="R239" s="120" t="str">
        <f>IF(IFERROR((VLOOKUP(K239,'Ma Base de Repas'!$C:$M,11,0)),"")=0,"",IFERROR((VLOOKUP(K239,'Ma Base de Repas'!$C:$M,11,0)),""))</f>
        <v/>
      </c>
    </row>
    <row r="240" spans="1:18" x14ac:dyDescent="0.25">
      <c r="A240" s="96"/>
      <c r="B240" s="97"/>
      <c r="C240" s="79"/>
      <c r="D240" s="79"/>
      <c r="E240" s="79"/>
      <c r="F240" s="17">
        <v>2</v>
      </c>
      <c r="G240" s="13" t="str">
        <f>IF(C239="","",IF(E239&lt;&gt;"","",IF(IFERROR(VLOOKUP((F240&amp;C239),'Ma Base de Repas'!$E:$N,10,FALSE),"")=0,"",IFERROR(VLOOKUP((F240&amp;C239),'Ma Base de Repas'!$E:$N,10,FALSE),""))))</f>
        <v/>
      </c>
      <c r="H240" s="14">
        <v>7</v>
      </c>
      <c r="I240" s="15" t="str">
        <f>IF(C239="","",IF(E239&lt;&gt;"","",IF(IFERROR(VLOOKUP((H240&amp;C239),'Ma Base de Repas'!$E:$N,10,FALSE),"")=0,"",IFERROR(VLOOKUP((H240&amp;C239),'Ma Base de Repas'!$E:$N,10,FALSE),""))))</f>
        <v/>
      </c>
      <c r="J240" s="105"/>
      <c r="K240" s="100"/>
      <c r="L240" s="79"/>
      <c r="M240" s="79"/>
      <c r="N240" s="17">
        <v>2</v>
      </c>
      <c r="O240" s="13" t="str">
        <f>IF(K239="","",IF(M239&lt;&gt;"","",IF(IFERROR(VLOOKUP((N240&amp;K239),'Ma Base de Repas'!$E:$N,10,FALSE),"")=0,"",IFERROR(VLOOKUP((N240&amp;K239),'Ma Base de Repas'!$E:$N,10,FALSE),""))))</f>
        <v/>
      </c>
      <c r="P240" s="14">
        <v>7</v>
      </c>
      <c r="Q240" s="15" t="str">
        <f>IF(K239="","",IF(M239&lt;&gt;"","",IF(IFERROR(VLOOKUP((P240&amp;K239),'Ma Base de Repas'!$E:$N,10,FALSE),"")=0,"",IFERROR(VLOOKUP((P240&amp;K239),'Ma Base de Repas'!$E:$N,10,FALSE),""))))</f>
        <v/>
      </c>
      <c r="R240" s="119"/>
    </row>
    <row r="241" spans="1:18" x14ac:dyDescent="0.25">
      <c r="A241" s="96"/>
      <c r="B241" s="97"/>
      <c r="C241" s="79"/>
      <c r="D241" s="79"/>
      <c r="E241" s="79"/>
      <c r="F241" s="17">
        <v>3</v>
      </c>
      <c r="G241" s="13" t="str">
        <f>IF(C239="","",IF(E239&lt;&gt;"","",IF(IFERROR(VLOOKUP((F241&amp;C239),'Ma Base de Repas'!$E:$N,10,FALSE),"")=0,"",IFERROR(VLOOKUP((F241&amp;C239),'Ma Base de Repas'!$E:$N,10,FALSE),""))))</f>
        <v/>
      </c>
      <c r="H241" s="14">
        <v>8</v>
      </c>
      <c r="I241" s="15" t="str">
        <f>IF(C239="","",IF(E239&lt;&gt;"","",IF(IFERROR(VLOOKUP((H241&amp;C239),'Ma Base de Repas'!$E:$N,10,FALSE),"")=0,"",IFERROR(VLOOKUP((H241&amp;C239),'Ma Base de Repas'!$E:$N,10,FALSE),""))))</f>
        <v/>
      </c>
      <c r="J241" s="105"/>
      <c r="K241" s="100"/>
      <c r="L241" s="79"/>
      <c r="M241" s="79"/>
      <c r="N241" s="17">
        <v>3</v>
      </c>
      <c r="O241" s="13" t="str">
        <f>IF(K239="","",IF(M239&lt;&gt;"","",IF(IFERROR(VLOOKUP((N241&amp;K239),'Ma Base de Repas'!$E:$N,10,FALSE),"")=0,"",IFERROR(VLOOKUP((N241&amp;K239),'Ma Base de Repas'!$E:$N,10,FALSE),""))))</f>
        <v/>
      </c>
      <c r="P241" s="14">
        <v>8</v>
      </c>
      <c r="Q241" s="15" t="str">
        <f>IF(K239="","",IF(M239&lt;&gt;"","",IF(IFERROR(VLOOKUP((P241&amp;K239),'Ma Base de Repas'!$E:$N,10,FALSE),"")=0,"",IFERROR(VLOOKUP((P241&amp;K239),'Ma Base de Repas'!$E:$N,10,FALSE),""))))</f>
        <v/>
      </c>
      <c r="R241" s="119"/>
    </row>
    <row r="242" spans="1:18" x14ac:dyDescent="0.25">
      <c r="A242" s="96"/>
      <c r="B242" s="97"/>
      <c r="C242" s="79"/>
      <c r="D242" s="79"/>
      <c r="E242" s="79"/>
      <c r="F242" s="17">
        <v>4</v>
      </c>
      <c r="G242" s="13" t="str">
        <f>IF(C239="","",IF(E239&lt;&gt;"","",IF(IFERROR(VLOOKUP((F242&amp;C239),'Ma Base de Repas'!$E:$N,10,FALSE),"")=0,"",IFERROR(VLOOKUP((F242&amp;C239),'Ma Base de Repas'!$E:$N,10,FALSE),""))))</f>
        <v/>
      </c>
      <c r="H242" s="14">
        <v>9</v>
      </c>
      <c r="I242" s="15" t="str">
        <f>IF(C239="","",IF(E239&lt;&gt;"","",IF(IFERROR(VLOOKUP((H242&amp;C239),'Ma Base de Repas'!$E:$N,10,FALSE),"")=0,"",IFERROR(VLOOKUP((H242&amp;C239),'Ma Base de Repas'!$E:$N,10,FALSE),""))))</f>
        <v/>
      </c>
      <c r="J242" s="105"/>
      <c r="K242" s="100"/>
      <c r="L242" s="79"/>
      <c r="M242" s="79"/>
      <c r="N242" s="17">
        <v>4</v>
      </c>
      <c r="O242" s="13" t="str">
        <f>IF(K239="","",IF(M239&lt;&gt;"","",IF(IFERROR(VLOOKUP((N242&amp;K239),'Ma Base de Repas'!$E:$N,10,FALSE),"")=0,"",IFERROR(VLOOKUP((N242&amp;K239),'Ma Base de Repas'!$E:$N,10,FALSE),""))))</f>
        <v/>
      </c>
      <c r="P242" s="14">
        <v>9</v>
      </c>
      <c r="Q242" s="15" t="str">
        <f>IF(K239="","",IF(M239&lt;&gt;"","",IF(IFERROR(VLOOKUP((P242&amp;K239),'Ma Base de Repas'!$E:$N,10,FALSE),"")=0,"",IFERROR(VLOOKUP((P242&amp;K239),'Ma Base de Repas'!$E:$N,10,FALSE),""))))</f>
        <v/>
      </c>
      <c r="R242" s="119"/>
    </row>
    <row r="243" spans="1:18" x14ac:dyDescent="0.25">
      <c r="A243" s="96"/>
      <c r="B243" s="97"/>
      <c r="C243" s="79"/>
      <c r="D243" s="79"/>
      <c r="E243" s="79"/>
      <c r="F243" s="17">
        <v>5</v>
      </c>
      <c r="G243" s="24" t="str">
        <f>IF(C239="","",IF(E239&lt;&gt;"","",IF(IFERROR(VLOOKUP((F243&amp;C239),'Ma Base de Repas'!$E:$N,10,FALSE),"")=0,"",IFERROR(VLOOKUP((F243&amp;C239),'Ma Base de Repas'!$E:$N,10,FALSE),""))))</f>
        <v/>
      </c>
      <c r="H243" s="25">
        <v>10</v>
      </c>
      <c r="I243" s="26" t="str">
        <f>IF(C239="","",IF(E239&lt;&gt;"","",IF(IFERROR(VLOOKUP((H243&amp;C239),'Ma Base de Repas'!$E:$N,10,FALSE),"")=0,"",IFERROR(VLOOKUP((H243&amp;C239),'Ma Base de Repas'!$E:$N,10,FALSE),""))))</f>
        <v/>
      </c>
      <c r="J243" s="105"/>
      <c r="K243" s="100"/>
      <c r="L243" s="79"/>
      <c r="M243" s="79"/>
      <c r="N243" s="17">
        <v>5</v>
      </c>
      <c r="O243" s="24" t="str">
        <f>IF(K239="","",IF(M239&lt;&gt;"","",IF(IFERROR(VLOOKUP((N243&amp;K239),'Ma Base de Repas'!$E:$N,10,FALSE),"")=0,"",IFERROR(VLOOKUP((N243&amp;K239),'Ma Base de Repas'!$E:$N,10,FALSE),""))))</f>
        <v/>
      </c>
      <c r="P243" s="25">
        <v>10</v>
      </c>
      <c r="Q243" s="26" t="str">
        <f>IF(K239="","",IF(M239&lt;&gt;"","",IF(IFERROR(VLOOKUP((P243&amp;K239),'Ma Base de Repas'!$E:$N,10,FALSE),"")=0,"",IFERROR(VLOOKUP((P243&amp;K239),'Ma Base de Repas'!$E:$N,10,FALSE),""))))</f>
        <v/>
      </c>
      <c r="R243" s="119"/>
    </row>
    <row r="244" spans="1:18" x14ac:dyDescent="0.25">
      <c r="A244" s="96" t="s">
        <v>5</v>
      </c>
      <c r="B244" s="123">
        <v>43878</v>
      </c>
      <c r="C244" s="79"/>
      <c r="D244" s="79"/>
      <c r="E244" s="79"/>
      <c r="F244" s="17">
        <v>1</v>
      </c>
      <c r="G244" s="27" t="str">
        <f>IF(C244="","",IF(E244&lt;&gt;"","",IF(IFERROR(VLOOKUP((F244&amp;C244),'Ma Base de Repas'!$E:$N,10,FALSE),"")=0,"",IFERROR(VLOOKUP((F244&amp;C244),'Ma Base de Repas'!$E:$N,10,FALSE),""))))</f>
        <v/>
      </c>
      <c r="H244" s="28">
        <v>6</v>
      </c>
      <c r="I244" s="29" t="str">
        <f>IF(C244="","",IF(E244&lt;&gt;"","",IF(C244="","",IF(IFERROR(VLOOKUP((H244&amp;C244),'Ma Base de Repas'!$E:$N,10,FALSE),"")=0,"",IFERROR(VLOOKUP((H244&amp;C244),'Ma Base de Repas'!$E:$N,10,FALSE),"")))))</f>
        <v/>
      </c>
      <c r="J244" s="105" t="str">
        <f>IF(IFERROR((VLOOKUP(C244,'Ma Base de Repas'!$C:$M,11,0)),"")=0,"",IFERROR((VLOOKUP(C244,'Ma Base de Repas'!$C:$M,11,0)),""))</f>
        <v/>
      </c>
      <c r="K244" s="100"/>
      <c r="L244" s="79"/>
      <c r="M244" s="79"/>
      <c r="N244" s="17">
        <v>1</v>
      </c>
      <c r="O244" s="10" t="str">
        <f>IF(K244="","",IF(M244&lt;&gt;"","",IF(IFERROR(VLOOKUP((N244&amp;K244),'Ma Base de Repas'!$E:$N,10,FALSE),"")=0,"",IFERROR(VLOOKUP((N244&amp;K244),'Ma Base de Repas'!$E:$N,10,FALSE),""))))</f>
        <v/>
      </c>
      <c r="P244" s="11">
        <v>6</v>
      </c>
      <c r="Q244" s="12" t="str">
        <f>IF(K244="","",IF(M244&lt;&gt;"","",IF(K244="","",IF(IFERROR(VLOOKUP((P244&amp;K244),'Ma Base de Repas'!$E:$N,10,FALSE),"")=0,"",IFERROR(VLOOKUP((P244&amp;K244),'Ma Base de Repas'!$E:$N,10,FALSE),"")))))</f>
        <v/>
      </c>
      <c r="R244" s="119" t="str">
        <f>IF(IFERROR((VLOOKUP(K244,'Ma Base de Repas'!$C:$M,11,0)),"")=0,"",IFERROR((VLOOKUP(K244,'Ma Base de Repas'!$C:$M,11,0)),""))</f>
        <v/>
      </c>
    </row>
    <row r="245" spans="1:18" x14ac:dyDescent="0.25">
      <c r="A245" s="96"/>
      <c r="B245" s="124"/>
      <c r="C245" s="79"/>
      <c r="D245" s="79"/>
      <c r="E245" s="79"/>
      <c r="F245" s="17">
        <v>2</v>
      </c>
      <c r="G245" s="10" t="str">
        <f>IF(C244="","",IF(E244&lt;&gt;"","",IF(IFERROR(VLOOKUP((F245&amp;C244),'Ma Base de Repas'!$E:$N,10,FALSE),"")=0,"",IFERROR(VLOOKUP((F245&amp;C244),'Ma Base de Repas'!$E:$N,10,FALSE),""))))</f>
        <v/>
      </c>
      <c r="H245" s="11">
        <v>7</v>
      </c>
      <c r="I245" s="12" t="str">
        <f>IF(C244="","",IF(E244&lt;&gt;"","",IF(IFERROR(VLOOKUP((H245&amp;C244),'Ma Base de Repas'!$E:$N,10,FALSE),"")=0,"",IFERROR(VLOOKUP((H245&amp;C244),'Ma Base de Repas'!$E:$N,10,FALSE),""))))</f>
        <v/>
      </c>
      <c r="J245" s="105"/>
      <c r="K245" s="100"/>
      <c r="L245" s="79"/>
      <c r="M245" s="79"/>
      <c r="N245" s="17">
        <v>2</v>
      </c>
      <c r="O245" s="10" t="str">
        <f>IF(K244="","",IF(M244&lt;&gt;"","",IF(IFERROR(VLOOKUP((N245&amp;K244),'Ma Base de Repas'!$E:$N,10,FALSE),"")=0,"",IFERROR(VLOOKUP((N245&amp;K244),'Ma Base de Repas'!$E:$N,10,FALSE),""))))</f>
        <v/>
      </c>
      <c r="P245" s="11">
        <v>7</v>
      </c>
      <c r="Q245" s="12" t="str">
        <f>IF(K244="","",IF(M244&lt;&gt;"","",IF(IFERROR(VLOOKUP((P245&amp;K244),'Ma Base de Repas'!$E:$N,10,FALSE),"")=0,"",IFERROR(VLOOKUP((P245&amp;K244),'Ma Base de Repas'!$E:$N,10,FALSE),""))))</f>
        <v/>
      </c>
      <c r="R245" s="119"/>
    </row>
    <row r="246" spans="1:18" x14ac:dyDescent="0.25">
      <c r="A246" s="96"/>
      <c r="B246" s="124"/>
      <c r="C246" s="79"/>
      <c r="D246" s="79"/>
      <c r="E246" s="79"/>
      <c r="F246" s="17">
        <v>3</v>
      </c>
      <c r="G246" s="10" t="str">
        <f>IF(C244="","",IF(E244&lt;&gt;"","",IF(IFERROR(VLOOKUP((F246&amp;C244),'Ma Base de Repas'!$E:$N,10,FALSE),"")=0,"",IFERROR(VLOOKUP((F246&amp;C244),'Ma Base de Repas'!$E:$N,10,FALSE),""))))</f>
        <v/>
      </c>
      <c r="H246" s="11">
        <v>8</v>
      </c>
      <c r="I246" s="12" t="str">
        <f>IF(C244="","",IF(E244&lt;&gt;"","",IF(IFERROR(VLOOKUP((H246&amp;C244),'Ma Base de Repas'!$E:$N,10,FALSE),"")=0,"",IFERROR(VLOOKUP((H246&amp;C244),'Ma Base de Repas'!$E:$N,10,FALSE),""))))</f>
        <v/>
      </c>
      <c r="J246" s="105"/>
      <c r="K246" s="100"/>
      <c r="L246" s="79"/>
      <c r="M246" s="79"/>
      <c r="N246" s="17">
        <v>3</v>
      </c>
      <c r="O246" s="10" t="str">
        <f>IF(K244="","",IF(M244&lt;&gt;"","",IF(IFERROR(VLOOKUP((N246&amp;K244),'Ma Base de Repas'!$E:$N,10,FALSE),"")=0,"",IFERROR(VLOOKUP((N246&amp;K244),'Ma Base de Repas'!$E:$N,10,FALSE),""))))</f>
        <v/>
      </c>
      <c r="P246" s="11">
        <v>8</v>
      </c>
      <c r="Q246" s="12" t="str">
        <f>IF(K244="","",IF(M244&lt;&gt;"","",IF(IFERROR(VLOOKUP((P246&amp;K244),'Ma Base de Repas'!$E:$N,10,FALSE),"")=0,"",IFERROR(VLOOKUP((P246&amp;K244),'Ma Base de Repas'!$E:$N,10,FALSE),""))))</f>
        <v/>
      </c>
      <c r="R246" s="119"/>
    </row>
    <row r="247" spans="1:18" x14ac:dyDescent="0.25">
      <c r="A247" s="96"/>
      <c r="B247" s="124"/>
      <c r="C247" s="79"/>
      <c r="D247" s="79"/>
      <c r="E247" s="79"/>
      <c r="F247" s="17">
        <v>4</v>
      </c>
      <c r="G247" s="10" t="str">
        <f>IF(C244="","",IF(E244&lt;&gt;"","",IF(IFERROR(VLOOKUP((F247&amp;C244),'Ma Base de Repas'!$E:$N,10,FALSE),"")=0,"",IFERROR(VLOOKUP((F247&amp;C244),'Ma Base de Repas'!$E:$N,10,FALSE),""))))</f>
        <v/>
      </c>
      <c r="H247" s="11">
        <v>9</v>
      </c>
      <c r="I247" s="12" t="str">
        <f>IF(C244="","",IF(E244&lt;&gt;"","",IF(IFERROR(VLOOKUP((H247&amp;C244),'Ma Base de Repas'!$E:$N,10,FALSE),"")=0,"",IFERROR(VLOOKUP((H247&amp;C244),'Ma Base de Repas'!$E:$N,10,FALSE),""))))</f>
        <v/>
      </c>
      <c r="J247" s="105"/>
      <c r="K247" s="100"/>
      <c r="L247" s="79"/>
      <c r="M247" s="79"/>
      <c r="N247" s="17">
        <v>4</v>
      </c>
      <c r="O247" s="10" t="str">
        <f>IF(K244="","",IF(M244&lt;&gt;"","",IF(IFERROR(VLOOKUP((N247&amp;K244),'Ma Base de Repas'!$E:$N,10,FALSE),"")=0,"",IFERROR(VLOOKUP((N247&amp;K244),'Ma Base de Repas'!$E:$N,10,FALSE),""))))</f>
        <v/>
      </c>
      <c r="P247" s="11">
        <v>9</v>
      </c>
      <c r="Q247" s="12" t="str">
        <f>IF(K244="","",IF(M244&lt;&gt;"","",IF(IFERROR(VLOOKUP((P247&amp;K244),'Ma Base de Repas'!$E:$N,10,FALSE),"")=0,"",IFERROR(VLOOKUP((P247&amp;K244),'Ma Base de Repas'!$E:$N,10,FALSE),""))))</f>
        <v/>
      </c>
      <c r="R247" s="119"/>
    </row>
    <row r="248" spans="1:18" x14ac:dyDescent="0.25">
      <c r="A248" s="96"/>
      <c r="B248" s="125"/>
      <c r="C248" s="79"/>
      <c r="D248" s="79"/>
      <c r="E248" s="79"/>
      <c r="F248" s="17">
        <v>5</v>
      </c>
      <c r="G248" s="18" t="str">
        <f>IF(C244="","",IF(E244&lt;&gt;"","",IF(IFERROR(VLOOKUP((F248&amp;C244),'Ma Base de Repas'!$E:$N,10,FALSE),"")=0,"",IFERROR(VLOOKUP((F248&amp;C244),'Ma Base de Repas'!$E:$N,10,FALSE),""))))</f>
        <v/>
      </c>
      <c r="H248" s="19">
        <v>10</v>
      </c>
      <c r="I248" s="20" t="str">
        <f>IF(C244="","",IF(E244&lt;&gt;"","",IF(IFERROR(VLOOKUP((H248&amp;C244),'Ma Base de Repas'!$E:$N,10,FALSE),"")=0,"",IFERROR(VLOOKUP((H248&amp;C244),'Ma Base de Repas'!$E:$N,10,FALSE),""))))</f>
        <v/>
      </c>
      <c r="J248" s="105"/>
      <c r="K248" s="100"/>
      <c r="L248" s="79"/>
      <c r="M248" s="79"/>
      <c r="N248" s="17">
        <v>5</v>
      </c>
      <c r="O248" s="18" t="str">
        <f>IF(K244="","",IF(M244&lt;&gt;"","",IF(IFERROR(VLOOKUP((N248&amp;K244),'Ma Base de Repas'!$E:$N,10,FALSE),"")=0,"",IFERROR(VLOOKUP((N248&amp;K244),'Ma Base de Repas'!$E:$N,10,FALSE),""))))</f>
        <v/>
      </c>
      <c r="P248" s="19">
        <v>10</v>
      </c>
      <c r="Q248" s="20" t="str">
        <f>IF(K244="","",IF(M244&lt;&gt;"","",IF(IFERROR(VLOOKUP((P248&amp;K244),'Ma Base de Repas'!$E:$N,10,FALSE),"")=0,"",IFERROR(VLOOKUP((P248&amp;K244),'Ma Base de Repas'!$E:$N,10,FALSE),""))))</f>
        <v/>
      </c>
      <c r="R248" s="119"/>
    </row>
    <row r="249" spans="1:18" x14ac:dyDescent="0.25">
      <c r="A249" s="96" t="s">
        <v>6</v>
      </c>
      <c r="B249" s="97">
        <v>43879</v>
      </c>
      <c r="C249" s="79"/>
      <c r="D249" s="79"/>
      <c r="E249" s="79"/>
      <c r="F249" s="17">
        <v>1</v>
      </c>
      <c r="G249" s="27" t="str">
        <f>IF(C249="","",IF(E249&lt;&gt;"","",IF(IFERROR(VLOOKUP((F249&amp;C249),'Ma Base de Repas'!$E:$N,10,FALSE),"")=0,"",IFERROR(VLOOKUP((F249&amp;C249),'Ma Base de Repas'!$E:$N,10,FALSE),""))))</f>
        <v/>
      </c>
      <c r="H249" s="28">
        <v>6</v>
      </c>
      <c r="I249" s="29" t="str">
        <f>IF(C249="","",IF(E249&lt;&gt;"","",IF(C249="","",IF(IFERROR(VLOOKUP((H249&amp;C249),'Ma Base de Repas'!$E:$N,10,FALSE),"")=0,"",IFERROR(VLOOKUP((H249&amp;C249),'Ma Base de Repas'!$E:$N,10,FALSE),"")))))</f>
        <v/>
      </c>
      <c r="J249" s="105" t="str">
        <f>IF(IFERROR((VLOOKUP(C249,'Ma Base de Repas'!$C:$M,11,0)),"")=0,"",IFERROR((VLOOKUP(C249,'Ma Base de Repas'!$C:$M,11,0)),""))</f>
        <v/>
      </c>
      <c r="K249" s="100"/>
      <c r="L249" s="79"/>
      <c r="M249" s="79"/>
      <c r="N249" s="17">
        <v>1</v>
      </c>
      <c r="O249" s="10" t="str">
        <f>IF(K249="","",IF(M249&lt;&gt;"","",IF(IFERROR(VLOOKUP((N249&amp;K249),'Ma Base de Repas'!$E:$N,10,FALSE),"")=0,"",IFERROR(VLOOKUP((N249&amp;K249),'Ma Base de Repas'!$E:$N,10,FALSE),""))))</f>
        <v/>
      </c>
      <c r="P249" s="11">
        <v>6</v>
      </c>
      <c r="Q249" s="12" t="str">
        <f>IF(K249="","",IF(M249&lt;&gt;"","",IF(K249="","",IF(IFERROR(VLOOKUP((P249&amp;K249),'Ma Base de Repas'!$E:$N,10,FALSE),"")=0,"",IFERROR(VLOOKUP((P249&amp;K249),'Ma Base de Repas'!$E:$N,10,FALSE),"")))))</f>
        <v/>
      </c>
      <c r="R249" s="119" t="str">
        <f>IF(IFERROR((VLOOKUP(K249,'Ma Base de Repas'!$C:$M,11,0)),"")=0,"",IFERROR((VLOOKUP(K249,'Ma Base de Repas'!$C:$M,11,0)),""))</f>
        <v/>
      </c>
    </row>
    <row r="250" spans="1:18" x14ac:dyDescent="0.25">
      <c r="A250" s="96"/>
      <c r="B250" s="97"/>
      <c r="C250" s="79"/>
      <c r="D250" s="79"/>
      <c r="E250" s="79"/>
      <c r="F250" s="17">
        <v>2</v>
      </c>
      <c r="G250" s="10" t="str">
        <f>IF(C249="","",IF(E249&lt;&gt;"","",IF(IFERROR(VLOOKUP((F250&amp;C249),'Ma Base de Repas'!$E:$N,10,FALSE),"")=0,"",IFERROR(VLOOKUP((F250&amp;C249),'Ma Base de Repas'!$E:$N,10,FALSE),""))))</f>
        <v/>
      </c>
      <c r="H250" s="11">
        <v>7</v>
      </c>
      <c r="I250" s="12" t="str">
        <f>IF(C249="","",IF(E249&lt;&gt;"","",IF(IFERROR(VLOOKUP((H250&amp;C249),'Ma Base de Repas'!$E:$N,10,FALSE),"")=0,"",IFERROR(VLOOKUP((H250&amp;C249),'Ma Base de Repas'!$E:$N,10,FALSE),""))))</f>
        <v/>
      </c>
      <c r="J250" s="105"/>
      <c r="K250" s="100"/>
      <c r="L250" s="79"/>
      <c r="M250" s="79"/>
      <c r="N250" s="17">
        <v>2</v>
      </c>
      <c r="O250" s="10" t="str">
        <f>IF(K249="","",IF(M249&lt;&gt;"","",IF(IFERROR(VLOOKUP((N250&amp;K249),'Ma Base de Repas'!$E:$N,10,FALSE),"")=0,"",IFERROR(VLOOKUP((N250&amp;K249),'Ma Base de Repas'!$E:$N,10,FALSE),""))))</f>
        <v/>
      </c>
      <c r="P250" s="11">
        <v>7</v>
      </c>
      <c r="Q250" s="12" t="str">
        <f>IF(K249="","",IF(M249&lt;&gt;"","",IF(IFERROR(VLOOKUP((P250&amp;K249),'Ma Base de Repas'!$E:$N,10,FALSE),"")=0,"",IFERROR(VLOOKUP((P250&amp;K249),'Ma Base de Repas'!$E:$N,10,FALSE),""))))</f>
        <v/>
      </c>
      <c r="R250" s="119"/>
    </row>
    <row r="251" spans="1:18" x14ac:dyDescent="0.25">
      <c r="A251" s="96"/>
      <c r="B251" s="97"/>
      <c r="C251" s="79"/>
      <c r="D251" s="79"/>
      <c r="E251" s="79"/>
      <c r="F251" s="17">
        <v>3</v>
      </c>
      <c r="G251" s="10" t="str">
        <f>IF(C249="","",IF(E249&lt;&gt;"","",IF(IFERROR(VLOOKUP((F251&amp;C249),'Ma Base de Repas'!$E:$N,10,FALSE),"")=0,"",IFERROR(VLOOKUP((F251&amp;C249),'Ma Base de Repas'!$E:$N,10,FALSE),""))))</f>
        <v/>
      </c>
      <c r="H251" s="11">
        <v>8</v>
      </c>
      <c r="I251" s="12" t="str">
        <f>IF(C249="","",IF(E249&lt;&gt;"","",IF(IFERROR(VLOOKUP((H251&amp;C249),'Ma Base de Repas'!$E:$N,10,FALSE),"")=0,"",IFERROR(VLOOKUP((H251&amp;C249),'Ma Base de Repas'!$E:$N,10,FALSE),""))))</f>
        <v/>
      </c>
      <c r="J251" s="105"/>
      <c r="K251" s="100"/>
      <c r="L251" s="79"/>
      <c r="M251" s="79"/>
      <c r="N251" s="17">
        <v>3</v>
      </c>
      <c r="O251" s="10" t="str">
        <f>IF(K249="","",IF(M249&lt;&gt;"","",IF(IFERROR(VLOOKUP((N251&amp;K249),'Ma Base de Repas'!$E:$N,10,FALSE),"")=0,"",IFERROR(VLOOKUP((N251&amp;K249),'Ma Base de Repas'!$E:$N,10,FALSE),""))))</f>
        <v/>
      </c>
      <c r="P251" s="11">
        <v>8</v>
      </c>
      <c r="Q251" s="12" t="str">
        <f>IF(K249="","",IF(M249&lt;&gt;"","",IF(IFERROR(VLOOKUP((P251&amp;K249),'Ma Base de Repas'!$E:$N,10,FALSE),"")=0,"",IFERROR(VLOOKUP((P251&amp;K249),'Ma Base de Repas'!$E:$N,10,FALSE),""))))</f>
        <v/>
      </c>
      <c r="R251" s="119"/>
    </row>
    <row r="252" spans="1:18" x14ac:dyDescent="0.25">
      <c r="A252" s="96"/>
      <c r="B252" s="97"/>
      <c r="C252" s="79"/>
      <c r="D252" s="79"/>
      <c r="E252" s="79"/>
      <c r="F252" s="17">
        <v>4</v>
      </c>
      <c r="G252" s="10" t="str">
        <f>IF(C249="","",IF(E249&lt;&gt;"","",IF(IFERROR(VLOOKUP((F252&amp;C249),'Ma Base de Repas'!$E:$N,10,FALSE),"")=0,"",IFERROR(VLOOKUP((F252&amp;C249),'Ma Base de Repas'!$E:$N,10,FALSE),""))))</f>
        <v/>
      </c>
      <c r="H252" s="11">
        <v>9</v>
      </c>
      <c r="I252" s="12" t="str">
        <f>IF(C249="","",IF(E249&lt;&gt;"","",IF(IFERROR(VLOOKUP((H252&amp;C249),'Ma Base de Repas'!$E:$N,10,FALSE),"")=0,"",IFERROR(VLOOKUP((H252&amp;C249),'Ma Base de Repas'!$E:$N,10,FALSE),""))))</f>
        <v/>
      </c>
      <c r="J252" s="105"/>
      <c r="K252" s="100"/>
      <c r="L252" s="79"/>
      <c r="M252" s="79"/>
      <c r="N252" s="17">
        <v>4</v>
      </c>
      <c r="O252" s="10" t="str">
        <f>IF(K249="","",IF(M249&lt;&gt;"","",IF(IFERROR(VLOOKUP((N252&amp;K249),'Ma Base de Repas'!$E:$N,10,FALSE),"")=0,"",IFERROR(VLOOKUP((N252&amp;K249),'Ma Base de Repas'!$E:$N,10,FALSE),""))))</f>
        <v/>
      </c>
      <c r="P252" s="11">
        <v>9</v>
      </c>
      <c r="Q252" s="12" t="str">
        <f>IF(K249="","",IF(M249&lt;&gt;"","",IF(IFERROR(VLOOKUP((P252&amp;K249),'Ma Base de Repas'!$E:$N,10,FALSE),"")=0,"",IFERROR(VLOOKUP((P252&amp;K249),'Ma Base de Repas'!$E:$N,10,FALSE),""))))</f>
        <v/>
      </c>
      <c r="R252" s="119"/>
    </row>
    <row r="253" spans="1:18" x14ac:dyDescent="0.25">
      <c r="A253" s="96"/>
      <c r="B253" s="97"/>
      <c r="C253" s="79"/>
      <c r="D253" s="79"/>
      <c r="E253" s="79"/>
      <c r="F253" s="17">
        <v>5</v>
      </c>
      <c r="G253" s="18" t="str">
        <f>IF(C249="","",IF(E249&lt;&gt;"","",IF(IFERROR(VLOOKUP((F253&amp;C249),'Ma Base de Repas'!$E:$N,10,FALSE),"")=0,"",IFERROR(VLOOKUP((F253&amp;C249),'Ma Base de Repas'!$E:$N,10,FALSE),""))))</f>
        <v/>
      </c>
      <c r="H253" s="19">
        <v>10</v>
      </c>
      <c r="I253" s="20" t="str">
        <f>IF(C249="","",IF(E249&lt;&gt;"","",IF(IFERROR(VLOOKUP((H253&amp;C249),'Ma Base de Repas'!$E:$N,10,FALSE),"")=0,"",IFERROR(VLOOKUP((H253&amp;C249),'Ma Base de Repas'!$E:$N,10,FALSE),""))))</f>
        <v/>
      </c>
      <c r="J253" s="105"/>
      <c r="K253" s="100"/>
      <c r="L253" s="79"/>
      <c r="M253" s="79"/>
      <c r="N253" s="17">
        <v>5</v>
      </c>
      <c r="O253" s="18" t="str">
        <f>IF(K249="","",IF(M249&lt;&gt;"","",IF(IFERROR(VLOOKUP((N253&amp;K249),'Ma Base de Repas'!$E:$N,10,FALSE),"")=0,"",IFERROR(VLOOKUP((N253&amp;K249),'Ma Base de Repas'!$E:$N,10,FALSE),""))))</f>
        <v/>
      </c>
      <c r="P253" s="19">
        <v>10</v>
      </c>
      <c r="Q253" s="20" t="str">
        <f>IF(K249="","",IF(M249&lt;&gt;"","",IF(IFERROR(VLOOKUP((P253&amp;K249),'Ma Base de Repas'!$E:$N,10,FALSE),"")=0,"",IFERROR(VLOOKUP((P253&amp;K249),'Ma Base de Repas'!$E:$N,10,FALSE),""))))</f>
        <v/>
      </c>
      <c r="R253" s="119"/>
    </row>
    <row r="254" spans="1:18" x14ac:dyDescent="0.25">
      <c r="A254" s="96" t="s">
        <v>7</v>
      </c>
      <c r="B254" s="123">
        <v>43880</v>
      </c>
      <c r="C254" s="79"/>
      <c r="D254" s="79"/>
      <c r="E254" s="79"/>
      <c r="F254" s="17">
        <v>1</v>
      </c>
      <c r="G254" s="27" t="str">
        <f>IF(C254="","",IF(E254&lt;&gt;"","",IF(IFERROR(VLOOKUP((F254&amp;C254),'Ma Base de Repas'!$E:$N,10,FALSE),"")=0,"",IFERROR(VLOOKUP((F254&amp;C254),'Ma Base de Repas'!$E:$N,10,FALSE),""))))</f>
        <v/>
      </c>
      <c r="H254" s="28">
        <v>6</v>
      </c>
      <c r="I254" s="29" t="str">
        <f>IF(C254="","",IF(E254&lt;&gt;"","",IF(C254="","",IF(IFERROR(VLOOKUP((H254&amp;C254),'Ma Base de Repas'!$E:$N,10,FALSE),"")=0,"",IFERROR(VLOOKUP((H254&amp;C254),'Ma Base de Repas'!$E:$N,10,FALSE),"")))))</f>
        <v/>
      </c>
      <c r="J254" s="105" t="str">
        <f>IF(IFERROR((VLOOKUP(C254,'Ma Base de Repas'!$C:$M,11,0)),"")=0,"",IFERROR((VLOOKUP(C254,'Ma Base de Repas'!$C:$M,11,0)),""))</f>
        <v/>
      </c>
      <c r="K254" s="100"/>
      <c r="L254" s="79"/>
      <c r="M254" s="79"/>
      <c r="N254" s="17">
        <v>1</v>
      </c>
      <c r="O254" s="10" t="str">
        <f>IF(K254="","",IF(M254&lt;&gt;"","",IF(IFERROR(VLOOKUP((N254&amp;K254),'Ma Base de Repas'!$E:$N,10,FALSE),"")=0,"",IFERROR(VLOOKUP((N254&amp;K254),'Ma Base de Repas'!$E:$N,10,FALSE),""))))</f>
        <v/>
      </c>
      <c r="P254" s="11">
        <v>6</v>
      </c>
      <c r="Q254" s="12" t="str">
        <f>IF(K254="","",IF(M254&lt;&gt;"","",IF(K254="","",IF(IFERROR(VLOOKUP((P254&amp;K254),'Ma Base de Repas'!$E:$N,10,FALSE),"")=0,"",IFERROR(VLOOKUP((P254&amp;K254),'Ma Base de Repas'!$E:$N,10,FALSE),"")))))</f>
        <v/>
      </c>
      <c r="R254" s="119" t="str">
        <f>IF(IFERROR((VLOOKUP(K254,'Ma Base de Repas'!$C:$M,11,0)),"")=0,"",IFERROR((VLOOKUP(K254,'Ma Base de Repas'!$C:$M,11,0)),""))</f>
        <v/>
      </c>
    </row>
    <row r="255" spans="1:18" x14ac:dyDescent="0.25">
      <c r="A255" s="96"/>
      <c r="B255" s="124"/>
      <c r="C255" s="79"/>
      <c r="D255" s="79"/>
      <c r="E255" s="79"/>
      <c r="F255" s="17">
        <v>2</v>
      </c>
      <c r="G255" s="10" t="str">
        <f>IF(C254="","",IF(E254&lt;&gt;"","",IF(IFERROR(VLOOKUP((F255&amp;C254),'Ma Base de Repas'!$E:$N,10,FALSE),"")=0,"",IFERROR(VLOOKUP((F255&amp;C254),'Ma Base de Repas'!$E:$N,10,FALSE),""))))</f>
        <v/>
      </c>
      <c r="H255" s="11">
        <v>7</v>
      </c>
      <c r="I255" s="12" t="str">
        <f>IF(C254="","",IF(E254&lt;&gt;"","",IF(IFERROR(VLOOKUP((H255&amp;C254),'Ma Base de Repas'!$E:$N,10,FALSE),"")=0,"",IFERROR(VLOOKUP((H255&amp;C254),'Ma Base de Repas'!$E:$N,10,FALSE),""))))</f>
        <v/>
      </c>
      <c r="J255" s="105"/>
      <c r="K255" s="100"/>
      <c r="L255" s="79"/>
      <c r="M255" s="79"/>
      <c r="N255" s="17">
        <v>2</v>
      </c>
      <c r="O255" s="10" t="str">
        <f>IF(K254="","",IF(M254&lt;&gt;"","",IF(IFERROR(VLOOKUP((N255&amp;K254),'Ma Base de Repas'!$E:$N,10,FALSE),"")=0,"",IFERROR(VLOOKUP((N255&amp;K254),'Ma Base de Repas'!$E:$N,10,FALSE),""))))</f>
        <v/>
      </c>
      <c r="P255" s="11">
        <v>7</v>
      </c>
      <c r="Q255" s="12" t="str">
        <f>IF(K254="","",IF(M254&lt;&gt;"","",IF(IFERROR(VLOOKUP((P255&amp;K254),'Ma Base de Repas'!$E:$N,10,FALSE),"")=0,"",IFERROR(VLOOKUP((P255&amp;K254),'Ma Base de Repas'!$E:$N,10,FALSE),""))))</f>
        <v/>
      </c>
      <c r="R255" s="119"/>
    </row>
    <row r="256" spans="1:18" x14ac:dyDescent="0.25">
      <c r="A256" s="96"/>
      <c r="B256" s="124"/>
      <c r="C256" s="79"/>
      <c r="D256" s="79"/>
      <c r="E256" s="79"/>
      <c r="F256" s="17">
        <v>3</v>
      </c>
      <c r="G256" s="10" t="str">
        <f>IF(C254="","",IF(E254&lt;&gt;"","",IF(IFERROR(VLOOKUP((F256&amp;C254),'Ma Base de Repas'!$E:$N,10,FALSE),"")=0,"",IFERROR(VLOOKUP((F256&amp;C254),'Ma Base de Repas'!$E:$N,10,FALSE),""))))</f>
        <v/>
      </c>
      <c r="H256" s="11">
        <v>8</v>
      </c>
      <c r="I256" s="12" t="str">
        <f>IF(C254="","",IF(E254&lt;&gt;"","",IF(IFERROR(VLOOKUP((H256&amp;C254),'Ma Base de Repas'!$E:$N,10,FALSE),"")=0,"",IFERROR(VLOOKUP((H256&amp;C254),'Ma Base de Repas'!$E:$N,10,FALSE),""))))</f>
        <v/>
      </c>
      <c r="J256" s="105"/>
      <c r="K256" s="100"/>
      <c r="L256" s="79"/>
      <c r="M256" s="79"/>
      <c r="N256" s="17">
        <v>3</v>
      </c>
      <c r="O256" s="10" t="str">
        <f>IF(K254="","",IF(M254&lt;&gt;"","",IF(IFERROR(VLOOKUP((N256&amp;K254),'Ma Base de Repas'!$E:$N,10,FALSE),"")=0,"",IFERROR(VLOOKUP((N256&amp;K254),'Ma Base de Repas'!$E:$N,10,FALSE),""))))</f>
        <v/>
      </c>
      <c r="P256" s="11">
        <v>8</v>
      </c>
      <c r="Q256" s="12" t="str">
        <f>IF(K254="","",IF(M254&lt;&gt;"","",IF(IFERROR(VLOOKUP((P256&amp;K254),'Ma Base de Repas'!$E:$N,10,FALSE),"")=0,"",IFERROR(VLOOKUP((P256&amp;K254),'Ma Base de Repas'!$E:$N,10,FALSE),""))))</f>
        <v/>
      </c>
      <c r="R256" s="119"/>
    </row>
    <row r="257" spans="1:18" x14ac:dyDescent="0.25">
      <c r="A257" s="96"/>
      <c r="B257" s="124"/>
      <c r="C257" s="79"/>
      <c r="D257" s="79"/>
      <c r="E257" s="79"/>
      <c r="F257" s="17">
        <v>4</v>
      </c>
      <c r="G257" s="10" t="str">
        <f>IF(C254="","",IF(E254&lt;&gt;"","",IF(IFERROR(VLOOKUP((F257&amp;C254),'Ma Base de Repas'!$E:$N,10,FALSE),"")=0,"",IFERROR(VLOOKUP((F257&amp;C254),'Ma Base de Repas'!$E:$N,10,FALSE),""))))</f>
        <v/>
      </c>
      <c r="H257" s="11">
        <v>9</v>
      </c>
      <c r="I257" s="12" t="str">
        <f>IF(C254="","",IF(E254&lt;&gt;"","",IF(IFERROR(VLOOKUP((H257&amp;C254),'Ma Base de Repas'!$E:$N,10,FALSE),"")=0,"",IFERROR(VLOOKUP((H257&amp;C254),'Ma Base de Repas'!$E:$N,10,FALSE),""))))</f>
        <v/>
      </c>
      <c r="J257" s="105"/>
      <c r="K257" s="100"/>
      <c r="L257" s="79"/>
      <c r="M257" s="79"/>
      <c r="N257" s="17">
        <v>4</v>
      </c>
      <c r="O257" s="10" t="str">
        <f>IF(K254="","",IF(M254&lt;&gt;"","",IF(IFERROR(VLOOKUP((N257&amp;K254),'Ma Base de Repas'!$E:$N,10,FALSE),"")=0,"",IFERROR(VLOOKUP((N257&amp;K254),'Ma Base de Repas'!$E:$N,10,FALSE),""))))</f>
        <v/>
      </c>
      <c r="P257" s="11">
        <v>9</v>
      </c>
      <c r="Q257" s="12" t="str">
        <f>IF(K254="","",IF(M254&lt;&gt;"","",IF(IFERROR(VLOOKUP((P257&amp;K254),'Ma Base de Repas'!$E:$N,10,FALSE),"")=0,"",IFERROR(VLOOKUP((P257&amp;K254),'Ma Base de Repas'!$E:$N,10,FALSE),""))))</f>
        <v/>
      </c>
      <c r="R257" s="119"/>
    </row>
    <row r="258" spans="1:18" x14ac:dyDescent="0.25">
      <c r="A258" s="96"/>
      <c r="B258" s="125"/>
      <c r="C258" s="79"/>
      <c r="D258" s="79"/>
      <c r="E258" s="79"/>
      <c r="F258" s="17">
        <v>5</v>
      </c>
      <c r="G258" s="18" t="str">
        <f>IF(C254="","",IF(E254&lt;&gt;"","",IF(IFERROR(VLOOKUP((F258&amp;C254),'Ma Base de Repas'!$E:$N,10,FALSE),"")=0,"",IFERROR(VLOOKUP((F258&amp;C254),'Ma Base de Repas'!$E:$N,10,FALSE),""))))</f>
        <v/>
      </c>
      <c r="H258" s="19">
        <v>10</v>
      </c>
      <c r="I258" s="20" t="str">
        <f>IF(C254="","",IF(E254&lt;&gt;"","",IF(IFERROR(VLOOKUP((H258&amp;C254),'Ma Base de Repas'!$E:$N,10,FALSE),"")=0,"",IFERROR(VLOOKUP((H258&amp;C254),'Ma Base de Repas'!$E:$N,10,FALSE),""))))</f>
        <v/>
      </c>
      <c r="J258" s="105"/>
      <c r="K258" s="100"/>
      <c r="L258" s="79"/>
      <c r="M258" s="79"/>
      <c r="N258" s="17">
        <v>5</v>
      </c>
      <c r="O258" s="18" t="str">
        <f>IF(K254="","",IF(M254&lt;&gt;"","",IF(IFERROR(VLOOKUP((N258&amp;K254),'Ma Base de Repas'!$E:$N,10,FALSE),"")=0,"",IFERROR(VLOOKUP((N258&amp;K254),'Ma Base de Repas'!$E:$N,10,FALSE),""))))</f>
        <v/>
      </c>
      <c r="P258" s="19">
        <v>10</v>
      </c>
      <c r="Q258" s="20" t="str">
        <f>IF(K254="","",IF(M254&lt;&gt;"","",IF(IFERROR(VLOOKUP((P258&amp;K254),'Ma Base de Repas'!$E:$N,10,FALSE),"")=0,"",IFERROR(VLOOKUP((P258&amp;K254),'Ma Base de Repas'!$E:$N,10,FALSE),""))))</f>
        <v/>
      </c>
      <c r="R258" s="119"/>
    </row>
    <row r="259" spans="1:18" x14ac:dyDescent="0.25">
      <c r="A259" s="96" t="s">
        <v>8</v>
      </c>
      <c r="B259" s="97">
        <v>43881</v>
      </c>
      <c r="C259" s="79"/>
      <c r="D259" s="79"/>
      <c r="E259" s="79"/>
      <c r="F259" s="17">
        <v>1</v>
      </c>
      <c r="G259" s="27" t="str">
        <f>IF(C259="","",IF(E259&lt;&gt;"","",IF(IFERROR(VLOOKUP((F259&amp;C259),'Ma Base de Repas'!$E:$N,10,FALSE),"")=0,"",IFERROR(VLOOKUP((F259&amp;C259),'Ma Base de Repas'!$E:$N,10,FALSE),""))))</f>
        <v/>
      </c>
      <c r="H259" s="28">
        <v>6</v>
      </c>
      <c r="I259" s="29" t="str">
        <f>IF(C259="","",IF(E259&lt;&gt;"","",IF(C259="","",IF(IFERROR(VLOOKUP((H259&amp;C259),'Ma Base de Repas'!$E:$N,10,FALSE),"")=0,"",IFERROR(VLOOKUP((H259&amp;C259),'Ma Base de Repas'!$E:$N,10,FALSE),"")))))</f>
        <v/>
      </c>
      <c r="J259" s="105" t="str">
        <f>IF(IFERROR((VLOOKUP(C259,'Ma Base de Repas'!$C:$M,11,0)),"")=0,"",IFERROR((VLOOKUP(C259,'Ma Base de Repas'!$C:$M,11,0)),""))</f>
        <v/>
      </c>
      <c r="K259" s="100"/>
      <c r="L259" s="79"/>
      <c r="M259" s="79"/>
      <c r="N259" s="17">
        <v>1</v>
      </c>
      <c r="O259" s="10" t="str">
        <f>IF(K259="","",IF(M259&lt;&gt;"","",IF(IFERROR(VLOOKUP((N259&amp;K259),'Ma Base de Repas'!$E:$N,10,FALSE),"")=0,"",IFERROR(VLOOKUP((N259&amp;K259),'Ma Base de Repas'!$E:$N,10,FALSE),""))))</f>
        <v/>
      </c>
      <c r="P259" s="11">
        <v>6</v>
      </c>
      <c r="Q259" s="12" t="str">
        <f>IF(K259="","",IF(M259&lt;&gt;"","",IF(K259="","",IF(IFERROR(VLOOKUP((P259&amp;K259),'Ma Base de Repas'!$E:$N,10,FALSE),"")=0,"",IFERROR(VLOOKUP((P259&amp;K259),'Ma Base de Repas'!$E:$N,10,FALSE),"")))))</f>
        <v/>
      </c>
      <c r="R259" s="119" t="str">
        <f>IF(IFERROR((VLOOKUP(K259,'Ma Base de Repas'!$C:$M,11,0)),"")=0,"",IFERROR((VLOOKUP(K259,'Ma Base de Repas'!$C:$M,11,0)),""))</f>
        <v/>
      </c>
    </row>
    <row r="260" spans="1:18" x14ac:dyDescent="0.25">
      <c r="A260" s="96"/>
      <c r="B260" s="97"/>
      <c r="C260" s="79"/>
      <c r="D260" s="79"/>
      <c r="E260" s="79"/>
      <c r="F260" s="17">
        <v>2</v>
      </c>
      <c r="G260" s="10" t="str">
        <f>IF(C259="","",IF(E259&lt;&gt;"","",IF(IFERROR(VLOOKUP((F260&amp;C259),'Ma Base de Repas'!$E:$N,10,FALSE),"")=0,"",IFERROR(VLOOKUP((F260&amp;C259),'Ma Base de Repas'!$E:$N,10,FALSE),""))))</f>
        <v/>
      </c>
      <c r="H260" s="11">
        <v>7</v>
      </c>
      <c r="I260" s="12" t="str">
        <f>IF(C259="","",IF(E259&lt;&gt;"","",IF(IFERROR(VLOOKUP((H260&amp;C259),'Ma Base de Repas'!$E:$N,10,FALSE),"")=0,"",IFERROR(VLOOKUP((H260&amp;C259),'Ma Base de Repas'!$E:$N,10,FALSE),""))))</f>
        <v/>
      </c>
      <c r="J260" s="105"/>
      <c r="K260" s="100"/>
      <c r="L260" s="79"/>
      <c r="M260" s="79"/>
      <c r="N260" s="17">
        <v>2</v>
      </c>
      <c r="O260" s="10" t="str">
        <f>IF(K259="","",IF(M259&lt;&gt;"","",IF(IFERROR(VLOOKUP((N260&amp;K259),'Ma Base de Repas'!$E:$N,10,FALSE),"")=0,"",IFERROR(VLOOKUP((N260&amp;K259),'Ma Base de Repas'!$E:$N,10,FALSE),""))))</f>
        <v/>
      </c>
      <c r="P260" s="11">
        <v>7</v>
      </c>
      <c r="Q260" s="12" t="str">
        <f>IF(K259="","",IF(M259&lt;&gt;"","",IF(IFERROR(VLOOKUP((P260&amp;K259),'Ma Base de Repas'!$E:$N,10,FALSE),"")=0,"",IFERROR(VLOOKUP((P260&amp;K259),'Ma Base de Repas'!$E:$N,10,FALSE),""))))</f>
        <v/>
      </c>
      <c r="R260" s="119"/>
    </row>
    <row r="261" spans="1:18" x14ac:dyDescent="0.25">
      <c r="A261" s="96"/>
      <c r="B261" s="97"/>
      <c r="C261" s="79"/>
      <c r="D261" s="79"/>
      <c r="E261" s="79"/>
      <c r="F261" s="17">
        <v>3</v>
      </c>
      <c r="G261" s="10" t="str">
        <f>IF(C259="","",IF(E259&lt;&gt;"","",IF(IFERROR(VLOOKUP((F261&amp;C259),'Ma Base de Repas'!$E:$N,10,FALSE),"")=0,"",IFERROR(VLOOKUP((F261&amp;C259),'Ma Base de Repas'!$E:$N,10,FALSE),""))))</f>
        <v/>
      </c>
      <c r="H261" s="11">
        <v>8</v>
      </c>
      <c r="I261" s="12" t="str">
        <f>IF(C259="","",IF(E259&lt;&gt;"","",IF(IFERROR(VLOOKUP((H261&amp;C259),'Ma Base de Repas'!$E:$N,10,FALSE),"")=0,"",IFERROR(VLOOKUP((H261&amp;C259),'Ma Base de Repas'!$E:$N,10,FALSE),""))))</f>
        <v/>
      </c>
      <c r="J261" s="105"/>
      <c r="K261" s="100"/>
      <c r="L261" s="79"/>
      <c r="M261" s="79"/>
      <c r="N261" s="17">
        <v>3</v>
      </c>
      <c r="O261" s="10" t="str">
        <f>IF(K259="","",IF(M259&lt;&gt;"","",IF(IFERROR(VLOOKUP((N261&amp;K259),'Ma Base de Repas'!$E:$N,10,FALSE),"")=0,"",IFERROR(VLOOKUP((N261&amp;K259),'Ma Base de Repas'!$E:$N,10,FALSE),""))))</f>
        <v/>
      </c>
      <c r="P261" s="11">
        <v>8</v>
      </c>
      <c r="Q261" s="12" t="str">
        <f>IF(K259="","",IF(M259&lt;&gt;"","",IF(IFERROR(VLOOKUP((P261&amp;K259),'Ma Base de Repas'!$E:$N,10,FALSE),"")=0,"",IFERROR(VLOOKUP((P261&amp;K259),'Ma Base de Repas'!$E:$N,10,FALSE),""))))</f>
        <v/>
      </c>
      <c r="R261" s="119"/>
    </row>
    <row r="262" spans="1:18" x14ac:dyDescent="0.25">
      <c r="A262" s="96"/>
      <c r="B262" s="97"/>
      <c r="C262" s="79"/>
      <c r="D262" s="79"/>
      <c r="E262" s="79"/>
      <c r="F262" s="17">
        <v>4</v>
      </c>
      <c r="G262" s="10" t="str">
        <f>IF(C259="","",IF(E259&lt;&gt;"","",IF(IFERROR(VLOOKUP((F262&amp;C259),'Ma Base de Repas'!$E:$N,10,FALSE),"")=0,"",IFERROR(VLOOKUP((F262&amp;C259),'Ma Base de Repas'!$E:$N,10,FALSE),""))))</f>
        <v/>
      </c>
      <c r="H262" s="11">
        <v>9</v>
      </c>
      <c r="I262" s="12" t="str">
        <f>IF(C259="","",IF(E259&lt;&gt;"","",IF(IFERROR(VLOOKUP((H262&amp;C259),'Ma Base de Repas'!$E:$N,10,FALSE),"")=0,"",IFERROR(VLOOKUP((H262&amp;C259),'Ma Base de Repas'!$E:$N,10,FALSE),""))))</f>
        <v/>
      </c>
      <c r="J262" s="105"/>
      <c r="K262" s="100"/>
      <c r="L262" s="79"/>
      <c r="M262" s="79"/>
      <c r="N262" s="17">
        <v>4</v>
      </c>
      <c r="O262" s="10" t="str">
        <f>IF(K259="","",IF(M259&lt;&gt;"","",IF(IFERROR(VLOOKUP((N262&amp;K259),'Ma Base de Repas'!$E:$N,10,FALSE),"")=0,"",IFERROR(VLOOKUP((N262&amp;K259),'Ma Base de Repas'!$E:$N,10,FALSE),""))))</f>
        <v/>
      </c>
      <c r="P262" s="11">
        <v>9</v>
      </c>
      <c r="Q262" s="12" t="str">
        <f>IF(K259="","",IF(M259&lt;&gt;"","",IF(IFERROR(VLOOKUP((P262&amp;K259),'Ma Base de Repas'!$E:$N,10,FALSE),"")=0,"",IFERROR(VLOOKUP((P262&amp;K259),'Ma Base de Repas'!$E:$N,10,FALSE),""))))</f>
        <v/>
      </c>
      <c r="R262" s="119"/>
    </row>
    <row r="263" spans="1:18" x14ac:dyDescent="0.25">
      <c r="A263" s="96"/>
      <c r="B263" s="97"/>
      <c r="C263" s="79"/>
      <c r="D263" s="79"/>
      <c r="E263" s="79"/>
      <c r="F263" s="17">
        <v>5</v>
      </c>
      <c r="G263" s="18" t="str">
        <f>IF(C259="","",IF(E259&lt;&gt;"","",IF(IFERROR(VLOOKUP((F263&amp;C259),'Ma Base de Repas'!$E:$N,10,FALSE),"")=0,"",IFERROR(VLOOKUP((F263&amp;C259),'Ma Base de Repas'!$E:$N,10,FALSE),""))))</f>
        <v/>
      </c>
      <c r="H263" s="19">
        <v>10</v>
      </c>
      <c r="I263" s="20" t="str">
        <f>IF(C259="","",IF(E259&lt;&gt;"","",IF(IFERROR(VLOOKUP((H263&amp;C259),'Ma Base de Repas'!$E:$N,10,FALSE),"")=0,"",IFERROR(VLOOKUP((H263&amp;C259),'Ma Base de Repas'!$E:$N,10,FALSE),""))))</f>
        <v/>
      </c>
      <c r="J263" s="105"/>
      <c r="K263" s="100"/>
      <c r="L263" s="79"/>
      <c r="M263" s="79"/>
      <c r="N263" s="17">
        <v>5</v>
      </c>
      <c r="O263" s="18" t="str">
        <f>IF(K259="","",IF(M259&lt;&gt;"","",IF(IFERROR(VLOOKUP((N263&amp;K259),'Ma Base de Repas'!$E:$N,10,FALSE),"")=0,"",IFERROR(VLOOKUP((N263&amp;K259),'Ma Base de Repas'!$E:$N,10,FALSE),""))))</f>
        <v/>
      </c>
      <c r="P263" s="19">
        <v>10</v>
      </c>
      <c r="Q263" s="20" t="str">
        <f>IF(K259="","",IF(M259&lt;&gt;"","",IF(IFERROR(VLOOKUP((P263&amp;K259),'Ma Base de Repas'!$E:$N,10,FALSE),"")=0,"",IFERROR(VLOOKUP((P263&amp;K259),'Ma Base de Repas'!$E:$N,10,FALSE),""))))</f>
        <v/>
      </c>
      <c r="R263" s="119"/>
    </row>
    <row r="264" spans="1:18" x14ac:dyDescent="0.25">
      <c r="A264" s="96" t="s">
        <v>9</v>
      </c>
      <c r="B264" s="97">
        <v>43882</v>
      </c>
      <c r="C264" s="79"/>
      <c r="D264" s="79"/>
      <c r="E264" s="79"/>
      <c r="F264" s="17">
        <v>1</v>
      </c>
      <c r="G264" s="27" t="str">
        <f>IF(C264="","",IF(E264&lt;&gt;"","",IF(IFERROR(VLOOKUP((F264&amp;C264),'Ma Base de Repas'!$E:$N,10,FALSE),"")=0,"",IFERROR(VLOOKUP((F264&amp;C264),'Ma Base de Repas'!$E:$N,10,FALSE),""))))</f>
        <v/>
      </c>
      <c r="H264" s="28">
        <v>6</v>
      </c>
      <c r="I264" s="29" t="str">
        <f>IF(C264="","",IF(E264&lt;&gt;"","",IF(C264="","",IF(IFERROR(VLOOKUP((H264&amp;C264),'Ma Base de Repas'!$E:$N,10,FALSE),"")=0,"",IFERROR(VLOOKUP((H264&amp;C264),'Ma Base de Repas'!$E:$N,10,FALSE),"")))))</f>
        <v/>
      </c>
      <c r="J264" s="105" t="str">
        <f>IF(IFERROR((VLOOKUP(C264,'Ma Base de Repas'!$C:$M,11,0)),"")=0,"",IFERROR((VLOOKUP(C264,'Ma Base de Repas'!$C:$M,11,0)),""))</f>
        <v/>
      </c>
      <c r="K264" s="100"/>
      <c r="L264" s="79"/>
      <c r="M264" s="79"/>
      <c r="N264" s="17">
        <v>1</v>
      </c>
      <c r="O264" s="10" t="str">
        <f>IF(K264="","",IF(M264&lt;&gt;"","",IF(IFERROR(VLOOKUP((N264&amp;K264),'Ma Base de Repas'!$E:$N,10,FALSE),"")=0,"",IFERROR(VLOOKUP((N264&amp;K264),'Ma Base de Repas'!$E:$N,10,FALSE),""))))</f>
        <v/>
      </c>
      <c r="P264" s="11">
        <v>6</v>
      </c>
      <c r="Q264" s="12" t="str">
        <f>IF(K264="","",IF(M264&lt;&gt;"","",IF(K264="","",IF(IFERROR(VLOOKUP((P264&amp;K264),'Ma Base de Repas'!$E:$N,10,FALSE),"")=0,"",IFERROR(VLOOKUP((P264&amp;K264),'Ma Base de Repas'!$E:$N,10,FALSE),"")))))</f>
        <v/>
      </c>
      <c r="R264" s="119" t="str">
        <f>IF(IFERROR((VLOOKUP(K264,'Ma Base de Repas'!$C:$M,11,0)),"")=0,"",IFERROR((VLOOKUP(K264,'Ma Base de Repas'!$C:$M,11,0)),""))</f>
        <v/>
      </c>
    </row>
    <row r="265" spans="1:18" x14ac:dyDescent="0.25">
      <c r="A265" s="96"/>
      <c r="B265" s="97"/>
      <c r="C265" s="79"/>
      <c r="D265" s="79"/>
      <c r="E265" s="79"/>
      <c r="F265" s="17">
        <v>2</v>
      </c>
      <c r="G265" s="10" t="str">
        <f>IF(C264="","",IF(E264&lt;&gt;"","",IF(IFERROR(VLOOKUP((F265&amp;C264),'Ma Base de Repas'!$E:$N,10,FALSE),"")=0,"",IFERROR(VLOOKUP((F265&amp;C264),'Ma Base de Repas'!$E:$N,10,FALSE),""))))</f>
        <v/>
      </c>
      <c r="H265" s="11">
        <v>7</v>
      </c>
      <c r="I265" s="12" t="str">
        <f>IF(C264="","",IF(E264&lt;&gt;"","",IF(IFERROR(VLOOKUP((H265&amp;C264),'Ma Base de Repas'!$E:$N,10,FALSE),"")=0,"",IFERROR(VLOOKUP((H265&amp;C264),'Ma Base de Repas'!$E:$N,10,FALSE),""))))</f>
        <v/>
      </c>
      <c r="J265" s="105"/>
      <c r="K265" s="100"/>
      <c r="L265" s="79"/>
      <c r="M265" s="79"/>
      <c r="N265" s="17">
        <v>2</v>
      </c>
      <c r="O265" s="10" t="str">
        <f>IF(K264="","",IF(M264&lt;&gt;"","",IF(IFERROR(VLOOKUP((N265&amp;K264),'Ma Base de Repas'!$E:$N,10,FALSE),"")=0,"",IFERROR(VLOOKUP((N265&amp;K264),'Ma Base de Repas'!$E:$N,10,FALSE),""))))</f>
        <v/>
      </c>
      <c r="P265" s="11">
        <v>7</v>
      </c>
      <c r="Q265" s="12" t="str">
        <f>IF(K264="","",IF(M264&lt;&gt;"","",IF(IFERROR(VLOOKUP((P265&amp;K264),'Ma Base de Repas'!$E:$N,10,FALSE),"")=0,"",IFERROR(VLOOKUP((P265&amp;K264),'Ma Base de Repas'!$E:$N,10,FALSE),""))))</f>
        <v/>
      </c>
      <c r="R265" s="119"/>
    </row>
    <row r="266" spans="1:18" x14ac:dyDescent="0.25">
      <c r="A266" s="96"/>
      <c r="B266" s="97"/>
      <c r="C266" s="79"/>
      <c r="D266" s="79"/>
      <c r="E266" s="79"/>
      <c r="F266" s="17">
        <v>3</v>
      </c>
      <c r="G266" s="10" t="str">
        <f>IF(C264="","",IF(E264&lt;&gt;"","",IF(IFERROR(VLOOKUP((F266&amp;C264),'Ma Base de Repas'!$E:$N,10,FALSE),"")=0,"",IFERROR(VLOOKUP((F266&amp;C264),'Ma Base de Repas'!$E:$N,10,FALSE),""))))</f>
        <v/>
      </c>
      <c r="H266" s="11">
        <v>8</v>
      </c>
      <c r="I266" s="12" t="str">
        <f>IF(C264="","",IF(E264&lt;&gt;"","",IF(IFERROR(VLOOKUP((H266&amp;C264),'Ma Base de Repas'!$E:$N,10,FALSE),"")=0,"",IFERROR(VLOOKUP((H266&amp;C264),'Ma Base de Repas'!$E:$N,10,FALSE),""))))</f>
        <v/>
      </c>
      <c r="J266" s="105"/>
      <c r="K266" s="100"/>
      <c r="L266" s="79"/>
      <c r="M266" s="79"/>
      <c r="N266" s="17">
        <v>3</v>
      </c>
      <c r="O266" s="10" t="str">
        <f>IF(K264="","",IF(M264&lt;&gt;"","",IF(IFERROR(VLOOKUP((N266&amp;K264),'Ma Base de Repas'!$E:$N,10,FALSE),"")=0,"",IFERROR(VLOOKUP((N266&amp;K264),'Ma Base de Repas'!$E:$N,10,FALSE),""))))</f>
        <v/>
      </c>
      <c r="P266" s="11">
        <v>8</v>
      </c>
      <c r="Q266" s="12" t="str">
        <f>IF(K264="","",IF(M264&lt;&gt;"","",IF(IFERROR(VLOOKUP((P266&amp;K264),'Ma Base de Repas'!$E:$N,10,FALSE),"")=0,"",IFERROR(VLOOKUP((P266&amp;K264),'Ma Base de Repas'!$E:$N,10,FALSE),""))))</f>
        <v/>
      </c>
      <c r="R266" s="119"/>
    </row>
    <row r="267" spans="1:18" x14ac:dyDescent="0.25">
      <c r="A267" s="96"/>
      <c r="B267" s="97"/>
      <c r="C267" s="79"/>
      <c r="D267" s="79"/>
      <c r="E267" s="79"/>
      <c r="F267" s="17">
        <v>4</v>
      </c>
      <c r="G267" s="10" t="str">
        <f>IF(C264="","",IF(E264&lt;&gt;"","",IF(IFERROR(VLOOKUP((F267&amp;C264),'Ma Base de Repas'!$E:$N,10,FALSE),"")=0,"",IFERROR(VLOOKUP((F267&amp;C264),'Ma Base de Repas'!$E:$N,10,FALSE),""))))</f>
        <v/>
      </c>
      <c r="H267" s="11">
        <v>9</v>
      </c>
      <c r="I267" s="12" t="str">
        <f>IF(C264="","",IF(E264&lt;&gt;"","",IF(IFERROR(VLOOKUP((H267&amp;C264),'Ma Base de Repas'!$E:$N,10,FALSE),"")=0,"",IFERROR(VLOOKUP((H267&amp;C264),'Ma Base de Repas'!$E:$N,10,FALSE),""))))</f>
        <v/>
      </c>
      <c r="J267" s="105"/>
      <c r="K267" s="100"/>
      <c r="L267" s="79"/>
      <c r="M267" s="79"/>
      <c r="N267" s="17">
        <v>4</v>
      </c>
      <c r="O267" s="10" t="str">
        <f>IF(K264="","",IF(M264&lt;&gt;"","",IF(IFERROR(VLOOKUP((N267&amp;K264),'Ma Base de Repas'!$E:$N,10,FALSE),"")=0,"",IFERROR(VLOOKUP((N267&amp;K264),'Ma Base de Repas'!$E:$N,10,FALSE),""))))</f>
        <v/>
      </c>
      <c r="P267" s="11">
        <v>9</v>
      </c>
      <c r="Q267" s="12" t="str">
        <f>IF(K264="","",IF(M264&lt;&gt;"","",IF(IFERROR(VLOOKUP((P267&amp;K264),'Ma Base de Repas'!$E:$N,10,FALSE),"")=0,"",IFERROR(VLOOKUP((P267&amp;K264),'Ma Base de Repas'!$E:$N,10,FALSE),""))))</f>
        <v/>
      </c>
      <c r="R267" s="119"/>
    </row>
    <row r="268" spans="1:18" x14ac:dyDescent="0.25">
      <c r="A268" s="96"/>
      <c r="B268" s="97"/>
      <c r="C268" s="79"/>
      <c r="D268" s="79"/>
      <c r="E268" s="79"/>
      <c r="F268" s="17">
        <v>5</v>
      </c>
      <c r="G268" s="18" t="str">
        <f>IF(C264="","",IF(E264&lt;&gt;"","",IF(IFERROR(VLOOKUP((F268&amp;C264),'Ma Base de Repas'!$E:$N,10,FALSE),"")=0,"",IFERROR(VLOOKUP((F268&amp;C264),'Ma Base de Repas'!$E:$N,10,FALSE),""))))</f>
        <v/>
      </c>
      <c r="H268" s="19">
        <v>10</v>
      </c>
      <c r="I268" s="20" t="str">
        <f>IF(C264="","",IF(E264&lt;&gt;"","",IF(IFERROR(VLOOKUP((H268&amp;C264),'Ma Base de Repas'!$E:$N,10,FALSE),"")=0,"",IFERROR(VLOOKUP((H268&amp;C264),'Ma Base de Repas'!$E:$N,10,FALSE),""))))</f>
        <v/>
      </c>
      <c r="J268" s="105"/>
      <c r="K268" s="100"/>
      <c r="L268" s="79"/>
      <c r="M268" s="79"/>
      <c r="N268" s="17">
        <v>5</v>
      </c>
      <c r="O268" s="18" t="str">
        <f>IF(K264="","",IF(M264&lt;&gt;"","",IF(IFERROR(VLOOKUP((N268&amp;K264),'Ma Base de Repas'!$E:$N,10,FALSE),"")=0,"",IFERROR(VLOOKUP((N268&amp;K264),'Ma Base de Repas'!$E:$N,10,FALSE),""))))</f>
        <v/>
      </c>
      <c r="P268" s="19">
        <v>10</v>
      </c>
      <c r="Q268" s="20" t="str">
        <f>IF(K264="","",IF(M264&lt;&gt;"","",IF(IFERROR(VLOOKUP((P268&amp;K264),'Ma Base de Repas'!$E:$N,10,FALSE),"")=0,"",IFERROR(VLOOKUP((P268&amp;K264),'Ma Base de Repas'!$E:$N,10,FALSE),""))))</f>
        <v/>
      </c>
      <c r="R268" s="119"/>
    </row>
    <row r="269" spans="1:18" x14ac:dyDescent="0.25">
      <c r="A269" s="98" t="s">
        <v>10</v>
      </c>
      <c r="B269" s="126">
        <v>43883</v>
      </c>
      <c r="C269" s="78"/>
      <c r="D269" s="78"/>
      <c r="E269" s="78"/>
      <c r="F269" s="17">
        <v>1</v>
      </c>
      <c r="G269" s="21" t="str">
        <f>IF(C269="","",IF(E269&lt;&gt;"","",IF(IFERROR(VLOOKUP((F269&amp;C269),'Ma Base de Repas'!$E:$N,10,FALSE),"")=0,"",IFERROR(VLOOKUP((F269&amp;C269),'Ma Base de Repas'!$E:$N,10,FALSE),""))))</f>
        <v/>
      </c>
      <c r="H269" s="28">
        <v>6</v>
      </c>
      <c r="I269" s="23" t="str">
        <f>IF(C269="","",IF(E269&lt;&gt;"","",IF(C269="","",IF(IFERROR(VLOOKUP((H269&amp;C269),'Ma Base de Repas'!$E:$N,10,FALSE),"")=0,"",IFERROR(VLOOKUP((H269&amp;C269),'Ma Base de Repas'!$E:$N,10,FALSE),"")))))</f>
        <v/>
      </c>
      <c r="J269" s="122" t="str">
        <f>IF(IFERROR((VLOOKUP(C269,'Ma Base de Repas'!$C:$M,11,0)),"")=0,"",IFERROR((VLOOKUP(C269,'Ma Base de Repas'!$C:$M,11,0)),""))</f>
        <v/>
      </c>
      <c r="K269" s="118"/>
      <c r="L269" s="78"/>
      <c r="M269" s="78"/>
      <c r="N269" s="17">
        <v>1</v>
      </c>
      <c r="O269" s="13" t="str">
        <f>IF(K269="","",IF(M269&lt;&gt;"","",IF(IFERROR(VLOOKUP((N269&amp;K269),'Ma Base de Repas'!$E:$N,10,FALSE),"")=0,"",IFERROR(VLOOKUP((N269&amp;K269),'Ma Base de Repas'!$E:$N,10,FALSE),""))))</f>
        <v/>
      </c>
      <c r="P269" s="11">
        <v>6</v>
      </c>
      <c r="Q269" s="15" t="str">
        <f>IF(K269="","",IF(M269&lt;&gt;"","",IF(K269="","",IF(IFERROR(VLOOKUP((P269&amp;K269),'Ma Base de Repas'!$E:$N,10,FALSE),"")=0,"",IFERROR(VLOOKUP((P269&amp;K269),'Ma Base de Repas'!$E:$N,10,FALSE),"")))))</f>
        <v/>
      </c>
      <c r="R269" s="120" t="str">
        <f>IF(IFERROR((VLOOKUP(K269,'Ma Base de Repas'!$C:$M,11,0)),"")=0,"",IFERROR((VLOOKUP(K269,'Ma Base de Repas'!$C:$M,11,0)),""))</f>
        <v/>
      </c>
    </row>
    <row r="270" spans="1:18" x14ac:dyDescent="0.25">
      <c r="A270" s="96"/>
      <c r="B270" s="124"/>
      <c r="C270" s="79"/>
      <c r="D270" s="79"/>
      <c r="E270" s="79"/>
      <c r="F270" s="17">
        <v>2</v>
      </c>
      <c r="G270" s="13" t="str">
        <f>IF(C269="","",IF(E269&lt;&gt;"","",IF(IFERROR(VLOOKUP((F270&amp;C269),'Ma Base de Repas'!$E:$N,10,FALSE),"")=0,"",IFERROR(VLOOKUP((F270&amp;C269),'Ma Base de Repas'!$E:$N,10,FALSE),""))))</f>
        <v/>
      </c>
      <c r="H270" s="14">
        <v>7</v>
      </c>
      <c r="I270" s="15" t="str">
        <f>IF(C269="","",IF(E269&lt;&gt;"","",IF(IFERROR(VLOOKUP((H270&amp;C269),'Ma Base de Repas'!$E:$N,10,FALSE),"")=0,"",IFERROR(VLOOKUP((H270&amp;C269),'Ma Base de Repas'!$E:$N,10,FALSE),""))))</f>
        <v/>
      </c>
      <c r="J270" s="105"/>
      <c r="K270" s="100"/>
      <c r="L270" s="79"/>
      <c r="M270" s="79"/>
      <c r="N270" s="17">
        <v>2</v>
      </c>
      <c r="O270" s="13" t="str">
        <f>IF(K269="","",IF(M269&lt;&gt;"","",IF(IFERROR(VLOOKUP((N270&amp;K269),'Ma Base de Repas'!$E:$N,10,FALSE),"")=0,"",IFERROR(VLOOKUP((N270&amp;K269),'Ma Base de Repas'!$E:$N,10,FALSE),""))))</f>
        <v/>
      </c>
      <c r="P270" s="14">
        <v>7</v>
      </c>
      <c r="Q270" s="15" t="str">
        <f>IF(K269="","",IF(M269&lt;&gt;"","",IF(IFERROR(VLOOKUP((P270&amp;K269),'Ma Base de Repas'!$E:$N,10,FALSE),"")=0,"",IFERROR(VLOOKUP((P270&amp;K269),'Ma Base de Repas'!$E:$N,10,FALSE),""))))</f>
        <v/>
      </c>
      <c r="R270" s="119"/>
    </row>
    <row r="271" spans="1:18" x14ac:dyDescent="0.25">
      <c r="A271" s="96"/>
      <c r="B271" s="124"/>
      <c r="C271" s="79"/>
      <c r="D271" s="79"/>
      <c r="E271" s="79"/>
      <c r="F271" s="17">
        <v>3</v>
      </c>
      <c r="G271" s="13" t="str">
        <f>IF(C269="","",IF(E269&lt;&gt;"","",IF(IFERROR(VLOOKUP((F271&amp;C269),'Ma Base de Repas'!$E:$N,10,FALSE),"")=0,"",IFERROR(VLOOKUP((F271&amp;C269),'Ma Base de Repas'!$E:$N,10,FALSE),""))))</f>
        <v/>
      </c>
      <c r="H271" s="14">
        <v>8</v>
      </c>
      <c r="I271" s="15" t="str">
        <f>IF(C269="","",IF(E269&lt;&gt;"","",IF(IFERROR(VLOOKUP((H271&amp;C269),'Ma Base de Repas'!$E:$N,10,FALSE),"")=0,"",IFERROR(VLOOKUP((H271&amp;C269),'Ma Base de Repas'!$E:$N,10,FALSE),""))))</f>
        <v/>
      </c>
      <c r="J271" s="105"/>
      <c r="K271" s="100"/>
      <c r="L271" s="79"/>
      <c r="M271" s="79"/>
      <c r="N271" s="17">
        <v>3</v>
      </c>
      <c r="O271" s="13" t="str">
        <f>IF(K269="","",IF(M269&lt;&gt;"","",IF(IFERROR(VLOOKUP((N271&amp;K269),'Ma Base de Repas'!$E:$N,10,FALSE),"")=0,"",IFERROR(VLOOKUP((N271&amp;K269),'Ma Base de Repas'!$E:$N,10,FALSE),""))))</f>
        <v/>
      </c>
      <c r="P271" s="14">
        <v>8</v>
      </c>
      <c r="Q271" s="15" t="str">
        <f>IF(K269="","",IF(M269&lt;&gt;"","",IF(IFERROR(VLOOKUP((P271&amp;K269),'Ma Base de Repas'!$E:$N,10,FALSE),"")=0,"",IFERROR(VLOOKUP((P271&amp;K269),'Ma Base de Repas'!$E:$N,10,FALSE),""))))</f>
        <v/>
      </c>
      <c r="R271" s="119"/>
    </row>
    <row r="272" spans="1:18" x14ac:dyDescent="0.25">
      <c r="A272" s="96"/>
      <c r="B272" s="124"/>
      <c r="C272" s="79"/>
      <c r="D272" s="79"/>
      <c r="E272" s="79"/>
      <c r="F272" s="17">
        <v>4</v>
      </c>
      <c r="G272" s="13" t="str">
        <f>IF(C269="","",IF(E269&lt;&gt;"","",IF(IFERROR(VLOOKUP((F272&amp;C269),'Ma Base de Repas'!$E:$N,10,FALSE),"")=0,"",IFERROR(VLOOKUP((F272&amp;C269),'Ma Base de Repas'!$E:$N,10,FALSE),""))))</f>
        <v/>
      </c>
      <c r="H272" s="14">
        <v>9</v>
      </c>
      <c r="I272" s="15" t="str">
        <f>IF(C269="","",IF(E269&lt;&gt;"","",IF(IFERROR(VLOOKUP((H272&amp;C269),'Ma Base de Repas'!$E:$N,10,FALSE),"")=0,"",IFERROR(VLOOKUP((H272&amp;C269),'Ma Base de Repas'!$E:$N,10,FALSE),""))))</f>
        <v/>
      </c>
      <c r="J272" s="105"/>
      <c r="K272" s="100"/>
      <c r="L272" s="79"/>
      <c r="M272" s="79"/>
      <c r="N272" s="17">
        <v>4</v>
      </c>
      <c r="O272" s="13" t="str">
        <f>IF(K269="","",IF(M269&lt;&gt;"","",IF(IFERROR(VLOOKUP((N272&amp;K269),'Ma Base de Repas'!$E:$N,10,FALSE),"")=0,"",IFERROR(VLOOKUP((N272&amp;K269),'Ma Base de Repas'!$E:$N,10,FALSE),""))))</f>
        <v/>
      </c>
      <c r="P272" s="14">
        <v>9</v>
      </c>
      <c r="Q272" s="15" t="str">
        <f>IF(K269="","",IF(M269&lt;&gt;"","",IF(IFERROR(VLOOKUP((P272&amp;K269),'Ma Base de Repas'!$E:$N,10,FALSE),"")=0,"",IFERROR(VLOOKUP((P272&amp;K269),'Ma Base de Repas'!$E:$N,10,FALSE),""))))</f>
        <v/>
      </c>
      <c r="R272" s="119"/>
    </row>
    <row r="273" spans="1:18" x14ac:dyDescent="0.25">
      <c r="A273" s="96"/>
      <c r="B273" s="125"/>
      <c r="C273" s="79"/>
      <c r="D273" s="79"/>
      <c r="E273" s="79"/>
      <c r="F273" s="17">
        <v>5</v>
      </c>
      <c r="G273" s="24" t="str">
        <f>IF(C269="","",IF(E269&lt;&gt;"","",IF(IFERROR(VLOOKUP((F273&amp;C269),'Ma Base de Repas'!$E:$N,10,FALSE),"")=0,"",IFERROR(VLOOKUP((F273&amp;C269),'Ma Base de Repas'!$E:$N,10,FALSE),""))))</f>
        <v/>
      </c>
      <c r="H273" s="25">
        <v>10</v>
      </c>
      <c r="I273" s="26" t="str">
        <f>IF(C269="","",IF(E269&lt;&gt;"","",IF(IFERROR(VLOOKUP((H273&amp;C269),'Ma Base de Repas'!$E:$N,10,FALSE),"")=0,"",IFERROR(VLOOKUP((H273&amp;C269),'Ma Base de Repas'!$E:$N,10,FALSE),""))))</f>
        <v/>
      </c>
      <c r="J273" s="105"/>
      <c r="K273" s="100"/>
      <c r="L273" s="79"/>
      <c r="M273" s="79"/>
      <c r="N273" s="17">
        <v>5</v>
      </c>
      <c r="O273" s="24" t="str">
        <f>IF(K269="","",IF(M269&lt;&gt;"","",IF(IFERROR(VLOOKUP((N273&amp;K269),'Ma Base de Repas'!$E:$N,10,FALSE),"")=0,"",IFERROR(VLOOKUP((N273&amp;K269),'Ma Base de Repas'!$E:$N,10,FALSE),""))))</f>
        <v/>
      </c>
      <c r="P273" s="25">
        <v>10</v>
      </c>
      <c r="Q273" s="26" t="str">
        <f>IF(K269="","",IF(M269&lt;&gt;"","",IF(IFERROR(VLOOKUP((P273&amp;K269),'Ma Base de Repas'!$E:$N,10,FALSE),"")=0,"",IFERROR(VLOOKUP((P273&amp;K269),'Ma Base de Repas'!$E:$N,10,FALSE),""))))</f>
        <v/>
      </c>
      <c r="R273" s="119"/>
    </row>
    <row r="274" spans="1:18" x14ac:dyDescent="0.25">
      <c r="A274" s="98" t="s">
        <v>11</v>
      </c>
      <c r="B274" s="99">
        <v>43884</v>
      </c>
      <c r="C274" s="78"/>
      <c r="D274" s="78"/>
      <c r="E274" s="78"/>
      <c r="F274" s="17">
        <v>1</v>
      </c>
      <c r="G274" s="21" t="str">
        <f>IF(C274="","",IF(E274&lt;&gt;"","",IF(IFERROR(VLOOKUP((F274&amp;C274),'Ma Base de Repas'!$E:$N,10,FALSE),"")=0,"",IFERROR(VLOOKUP((F274&amp;C274),'Ma Base de Repas'!$E:$N,10,FALSE),""))))</f>
        <v/>
      </c>
      <c r="H274" s="22">
        <v>6</v>
      </c>
      <c r="I274" s="23" t="str">
        <f>IF(C274="","",IF(E274&lt;&gt;"","",IF(C274="","",IF(IFERROR(VLOOKUP((H274&amp;C274),'Ma Base de Repas'!$E:$N,10,FALSE),"")=0,"",IFERROR(VLOOKUP((H274&amp;C274),'Ma Base de Repas'!$E:$N,10,FALSE),"")))))</f>
        <v/>
      </c>
      <c r="J274" s="122" t="str">
        <f>IF(IFERROR((VLOOKUP(C274,'Ma Base de Repas'!$C:$M,11,0)),"")=0,"",IFERROR((VLOOKUP(C274,'Ma Base de Repas'!$C:$M,11,0)),""))</f>
        <v/>
      </c>
      <c r="K274" s="118"/>
      <c r="L274" s="78"/>
      <c r="M274" s="78"/>
      <c r="N274" s="17">
        <v>1</v>
      </c>
      <c r="O274" s="13" t="str">
        <f>IF(K274="","",IF(M274&lt;&gt;"","",IF(IFERROR(VLOOKUP((N274&amp;K274),'Ma Base de Repas'!$E:$N,10,FALSE),"")=0,"",IFERROR(VLOOKUP((N274&amp;K274),'Ma Base de Repas'!$E:$N,10,FALSE),""))))</f>
        <v/>
      </c>
      <c r="P274" s="14">
        <v>6</v>
      </c>
      <c r="Q274" s="15" t="str">
        <f>IF(K274="","",IF(M274&lt;&gt;"","",IF(K274="","",IF(IFERROR(VLOOKUP((P274&amp;K274),'Ma Base de Repas'!$E:$N,10,FALSE),"")=0,"",IFERROR(VLOOKUP((P274&amp;K274),'Ma Base de Repas'!$E:$N,10,FALSE),"")))))</f>
        <v/>
      </c>
      <c r="R274" s="120" t="str">
        <f>IF(IFERROR((VLOOKUP(K274,'Ma Base de Repas'!$C:$M,11,0)),"")=0,"",IFERROR((VLOOKUP(K274,'Ma Base de Repas'!$C:$M,11,0)),""))</f>
        <v/>
      </c>
    </row>
    <row r="275" spans="1:18" x14ac:dyDescent="0.25">
      <c r="A275" s="96"/>
      <c r="B275" s="97"/>
      <c r="C275" s="79"/>
      <c r="D275" s="79"/>
      <c r="E275" s="79"/>
      <c r="F275" s="17">
        <v>2</v>
      </c>
      <c r="G275" s="13" t="str">
        <f>IF(C274="","",IF(E274&lt;&gt;"","",IF(IFERROR(VLOOKUP((F275&amp;C274),'Ma Base de Repas'!$E:$N,10,FALSE),"")=0,"",IFERROR(VLOOKUP((F275&amp;C274),'Ma Base de Repas'!$E:$N,10,FALSE),""))))</f>
        <v/>
      </c>
      <c r="H275" s="14">
        <v>7</v>
      </c>
      <c r="I275" s="15" t="str">
        <f>IF(C274="","",IF(E274&lt;&gt;"","",IF(IFERROR(VLOOKUP((H275&amp;C274),'Ma Base de Repas'!$E:$N,10,FALSE),"")=0,"",IFERROR(VLOOKUP((H275&amp;C274),'Ma Base de Repas'!$E:$N,10,FALSE),""))))</f>
        <v/>
      </c>
      <c r="J275" s="105"/>
      <c r="K275" s="100"/>
      <c r="L275" s="79"/>
      <c r="M275" s="79"/>
      <c r="N275" s="17">
        <v>2</v>
      </c>
      <c r="O275" s="13" t="str">
        <f>IF(K274="","",IF(M274&lt;&gt;"","",IF(IFERROR(VLOOKUP((N275&amp;K274),'Ma Base de Repas'!$E:$N,10,FALSE),"")=0,"",IFERROR(VLOOKUP((N275&amp;K274),'Ma Base de Repas'!$E:$N,10,FALSE),""))))</f>
        <v/>
      </c>
      <c r="P275" s="14">
        <v>7</v>
      </c>
      <c r="Q275" s="15" t="str">
        <f>IF(K274="","",IF(M274&lt;&gt;"","",IF(IFERROR(VLOOKUP((P275&amp;K274),'Ma Base de Repas'!$E:$N,10,FALSE),"")=0,"",IFERROR(VLOOKUP((P275&amp;K274),'Ma Base de Repas'!$E:$N,10,FALSE),""))))</f>
        <v/>
      </c>
      <c r="R275" s="119"/>
    </row>
    <row r="276" spans="1:18" x14ac:dyDescent="0.25">
      <c r="A276" s="96"/>
      <c r="B276" s="97"/>
      <c r="C276" s="79"/>
      <c r="D276" s="79"/>
      <c r="E276" s="79"/>
      <c r="F276" s="17">
        <v>3</v>
      </c>
      <c r="G276" s="13" t="str">
        <f>IF(C274="","",IF(E274&lt;&gt;"","",IF(IFERROR(VLOOKUP((F276&amp;C274),'Ma Base de Repas'!$E:$N,10,FALSE),"")=0,"",IFERROR(VLOOKUP((F276&amp;C274),'Ma Base de Repas'!$E:$N,10,FALSE),""))))</f>
        <v/>
      </c>
      <c r="H276" s="14">
        <v>8</v>
      </c>
      <c r="I276" s="15" t="str">
        <f>IF(C274="","",IF(E274&lt;&gt;"","",IF(IFERROR(VLOOKUP((H276&amp;C274),'Ma Base de Repas'!$E:$N,10,FALSE),"")=0,"",IFERROR(VLOOKUP((H276&amp;C274),'Ma Base de Repas'!$E:$N,10,FALSE),""))))</f>
        <v/>
      </c>
      <c r="J276" s="105"/>
      <c r="K276" s="100"/>
      <c r="L276" s="79"/>
      <c r="M276" s="79"/>
      <c r="N276" s="17">
        <v>3</v>
      </c>
      <c r="O276" s="13" t="str">
        <f>IF(K274="","",IF(M274&lt;&gt;"","",IF(IFERROR(VLOOKUP((N276&amp;K274),'Ma Base de Repas'!$E:$N,10,FALSE),"")=0,"",IFERROR(VLOOKUP((N276&amp;K274),'Ma Base de Repas'!$E:$N,10,FALSE),""))))</f>
        <v/>
      </c>
      <c r="P276" s="14">
        <v>8</v>
      </c>
      <c r="Q276" s="15" t="str">
        <f>IF(K274="","",IF(M274&lt;&gt;"","",IF(IFERROR(VLOOKUP((P276&amp;K274),'Ma Base de Repas'!$E:$N,10,FALSE),"")=0,"",IFERROR(VLOOKUP((P276&amp;K274),'Ma Base de Repas'!$E:$N,10,FALSE),""))))</f>
        <v/>
      </c>
      <c r="R276" s="119"/>
    </row>
    <row r="277" spans="1:18" x14ac:dyDescent="0.25">
      <c r="A277" s="96"/>
      <c r="B277" s="97"/>
      <c r="C277" s="79"/>
      <c r="D277" s="79"/>
      <c r="E277" s="79"/>
      <c r="F277" s="17">
        <v>4</v>
      </c>
      <c r="G277" s="13" t="str">
        <f>IF(C274="","",IF(E274&lt;&gt;"","",IF(IFERROR(VLOOKUP((F277&amp;C274),'Ma Base de Repas'!$E:$N,10,FALSE),"")=0,"",IFERROR(VLOOKUP((F277&amp;C274),'Ma Base de Repas'!$E:$N,10,FALSE),""))))</f>
        <v/>
      </c>
      <c r="H277" s="14">
        <v>9</v>
      </c>
      <c r="I277" s="15" t="str">
        <f>IF(C274="","",IF(E274&lt;&gt;"","",IF(IFERROR(VLOOKUP((H277&amp;C274),'Ma Base de Repas'!$E:$N,10,FALSE),"")=0,"",IFERROR(VLOOKUP((H277&amp;C274),'Ma Base de Repas'!$E:$N,10,FALSE),""))))</f>
        <v/>
      </c>
      <c r="J277" s="105"/>
      <c r="K277" s="100"/>
      <c r="L277" s="79"/>
      <c r="M277" s="79"/>
      <c r="N277" s="17">
        <v>4</v>
      </c>
      <c r="O277" s="13" t="str">
        <f>IF(K274="","",IF(M274&lt;&gt;"","",IF(IFERROR(VLOOKUP((N277&amp;K274),'Ma Base de Repas'!$E:$N,10,FALSE),"")=0,"",IFERROR(VLOOKUP((N277&amp;K274),'Ma Base de Repas'!$E:$N,10,FALSE),""))))</f>
        <v/>
      </c>
      <c r="P277" s="14">
        <v>9</v>
      </c>
      <c r="Q277" s="15" t="str">
        <f>IF(K274="","",IF(M274&lt;&gt;"","",IF(IFERROR(VLOOKUP((P277&amp;K274),'Ma Base de Repas'!$E:$N,10,FALSE),"")=0,"",IFERROR(VLOOKUP((P277&amp;K274),'Ma Base de Repas'!$E:$N,10,FALSE),""))))</f>
        <v/>
      </c>
      <c r="R277" s="119"/>
    </row>
    <row r="278" spans="1:18" x14ac:dyDescent="0.25">
      <c r="A278" s="96"/>
      <c r="B278" s="97"/>
      <c r="C278" s="79"/>
      <c r="D278" s="79"/>
      <c r="E278" s="79"/>
      <c r="F278" s="17">
        <v>5</v>
      </c>
      <c r="G278" s="24" t="str">
        <f>IF(C274="","",IF(E274&lt;&gt;"","",IF(IFERROR(VLOOKUP((F278&amp;C274),'Ma Base de Repas'!$E:$N,10,FALSE),"")=0,"",IFERROR(VLOOKUP((F278&amp;C274),'Ma Base de Repas'!$E:$N,10,FALSE),""))))</f>
        <v/>
      </c>
      <c r="H278" s="25">
        <v>10</v>
      </c>
      <c r="I278" s="26" t="str">
        <f>IF(C274="","",IF(E274&lt;&gt;"","",IF(IFERROR(VLOOKUP((H278&amp;C274),'Ma Base de Repas'!$E:$N,10,FALSE),"")=0,"",IFERROR(VLOOKUP((H278&amp;C274),'Ma Base de Repas'!$E:$N,10,FALSE),""))))</f>
        <v/>
      </c>
      <c r="J278" s="105"/>
      <c r="K278" s="100"/>
      <c r="L278" s="79"/>
      <c r="M278" s="79"/>
      <c r="N278" s="17">
        <v>5</v>
      </c>
      <c r="O278" s="24" t="str">
        <f>IF(K274="","",IF(M274&lt;&gt;"","",IF(IFERROR(VLOOKUP((N278&amp;K274),'Ma Base de Repas'!$E:$N,10,FALSE),"")=0,"",IFERROR(VLOOKUP((N278&amp;K274),'Ma Base de Repas'!$E:$N,10,FALSE),""))))</f>
        <v/>
      </c>
      <c r="P278" s="25">
        <v>10</v>
      </c>
      <c r="Q278" s="26" t="str">
        <f>IF(K274="","",IF(M274&lt;&gt;"","",IF(IFERROR(VLOOKUP((P278&amp;K274),'Ma Base de Repas'!$E:$N,10,FALSE),"")=0,"",IFERROR(VLOOKUP((P278&amp;K274),'Ma Base de Repas'!$E:$N,10,FALSE),""))))</f>
        <v/>
      </c>
      <c r="R278" s="119"/>
    </row>
    <row r="279" spans="1:18" x14ac:dyDescent="0.25">
      <c r="A279" s="96" t="s">
        <v>5</v>
      </c>
      <c r="B279" s="123">
        <v>43885</v>
      </c>
      <c r="C279" s="79"/>
      <c r="D279" s="79"/>
      <c r="E279" s="79"/>
      <c r="F279" s="17">
        <v>1</v>
      </c>
      <c r="G279" s="27" t="str">
        <f>IF(C279="","",IF(E279&lt;&gt;"","",IF(IFERROR(VLOOKUP((F279&amp;C279),'Ma Base de Repas'!$E:$N,10,FALSE),"")=0,"",IFERROR(VLOOKUP((F279&amp;C279),'Ma Base de Repas'!$E:$N,10,FALSE),""))))</f>
        <v/>
      </c>
      <c r="H279" s="28">
        <v>6</v>
      </c>
      <c r="I279" s="29" t="str">
        <f>IF(C279="","",IF(E279&lt;&gt;"","",IF(C279="","",IF(IFERROR(VLOOKUP((H279&amp;C279),'Ma Base de Repas'!$E:$N,10,FALSE),"")=0,"",IFERROR(VLOOKUP((H279&amp;C279),'Ma Base de Repas'!$E:$N,10,FALSE),"")))))</f>
        <v/>
      </c>
      <c r="J279" s="105" t="str">
        <f>IF(IFERROR((VLOOKUP(C279,'Ma Base de Repas'!$C:$M,11,0)),"")=0,"",IFERROR((VLOOKUP(C279,'Ma Base de Repas'!$C:$M,11,0)),""))</f>
        <v/>
      </c>
      <c r="K279" s="100"/>
      <c r="L279" s="79"/>
      <c r="M279" s="79"/>
      <c r="N279" s="17">
        <v>1</v>
      </c>
      <c r="O279" s="10" t="str">
        <f>IF(K279="","",IF(M279&lt;&gt;"","",IF(IFERROR(VLOOKUP((N279&amp;K279),'Ma Base de Repas'!$E:$N,10,FALSE),"")=0,"",IFERROR(VLOOKUP((N279&amp;K279),'Ma Base de Repas'!$E:$N,10,FALSE),""))))</f>
        <v/>
      </c>
      <c r="P279" s="11">
        <v>6</v>
      </c>
      <c r="Q279" s="12" t="str">
        <f>IF(K279="","",IF(M279&lt;&gt;"","",IF(K279="","",IF(IFERROR(VLOOKUP((P279&amp;K279),'Ma Base de Repas'!$E:$N,10,FALSE),"")=0,"",IFERROR(VLOOKUP((P279&amp;K279),'Ma Base de Repas'!$E:$N,10,FALSE),"")))))</f>
        <v/>
      </c>
      <c r="R279" s="119" t="str">
        <f>IF(IFERROR((VLOOKUP(K279,'Ma Base de Repas'!$C:$M,11,0)),"")=0,"",IFERROR((VLOOKUP(K279,'Ma Base de Repas'!$C:$M,11,0)),""))</f>
        <v/>
      </c>
    </row>
    <row r="280" spans="1:18" x14ac:dyDescent="0.25">
      <c r="A280" s="96"/>
      <c r="B280" s="124"/>
      <c r="C280" s="79"/>
      <c r="D280" s="79"/>
      <c r="E280" s="79"/>
      <c r="F280" s="17">
        <v>2</v>
      </c>
      <c r="G280" s="10" t="str">
        <f>IF(C279="","",IF(E279&lt;&gt;"","",IF(IFERROR(VLOOKUP((F280&amp;C279),'Ma Base de Repas'!$E:$N,10,FALSE),"")=0,"",IFERROR(VLOOKUP((F280&amp;C279),'Ma Base de Repas'!$E:$N,10,FALSE),""))))</f>
        <v/>
      </c>
      <c r="H280" s="11">
        <v>7</v>
      </c>
      <c r="I280" s="12" t="str">
        <f>IF(C279="","",IF(E279&lt;&gt;"","",IF(IFERROR(VLOOKUP((H280&amp;C279),'Ma Base de Repas'!$E:$N,10,FALSE),"")=0,"",IFERROR(VLOOKUP((H280&amp;C279),'Ma Base de Repas'!$E:$N,10,FALSE),""))))</f>
        <v/>
      </c>
      <c r="J280" s="105"/>
      <c r="K280" s="100"/>
      <c r="L280" s="79"/>
      <c r="M280" s="79"/>
      <c r="N280" s="17">
        <v>2</v>
      </c>
      <c r="O280" s="10" t="str">
        <f>IF(K279="","",IF(M279&lt;&gt;"","",IF(IFERROR(VLOOKUP((N280&amp;K279),'Ma Base de Repas'!$E:$N,10,FALSE),"")=0,"",IFERROR(VLOOKUP((N280&amp;K279),'Ma Base de Repas'!$E:$N,10,FALSE),""))))</f>
        <v/>
      </c>
      <c r="P280" s="11">
        <v>7</v>
      </c>
      <c r="Q280" s="12" t="str">
        <f>IF(K279="","",IF(M279&lt;&gt;"","",IF(IFERROR(VLOOKUP((P280&amp;K279),'Ma Base de Repas'!$E:$N,10,FALSE),"")=0,"",IFERROR(VLOOKUP((P280&amp;K279),'Ma Base de Repas'!$E:$N,10,FALSE),""))))</f>
        <v/>
      </c>
      <c r="R280" s="119"/>
    </row>
    <row r="281" spans="1:18" x14ac:dyDescent="0.25">
      <c r="A281" s="96"/>
      <c r="B281" s="124"/>
      <c r="C281" s="79"/>
      <c r="D281" s="79"/>
      <c r="E281" s="79"/>
      <c r="F281" s="17">
        <v>3</v>
      </c>
      <c r="G281" s="10" t="str">
        <f>IF(C279="","",IF(E279&lt;&gt;"","",IF(IFERROR(VLOOKUP((F281&amp;C279),'Ma Base de Repas'!$E:$N,10,FALSE),"")=0,"",IFERROR(VLOOKUP((F281&amp;C279),'Ma Base de Repas'!$E:$N,10,FALSE),""))))</f>
        <v/>
      </c>
      <c r="H281" s="11">
        <v>8</v>
      </c>
      <c r="I281" s="12" t="str">
        <f>IF(C279="","",IF(E279&lt;&gt;"","",IF(IFERROR(VLOOKUP((H281&amp;C279),'Ma Base de Repas'!$E:$N,10,FALSE),"")=0,"",IFERROR(VLOOKUP((H281&amp;C279),'Ma Base de Repas'!$E:$N,10,FALSE),""))))</f>
        <v/>
      </c>
      <c r="J281" s="105"/>
      <c r="K281" s="100"/>
      <c r="L281" s="79"/>
      <c r="M281" s="79"/>
      <c r="N281" s="17">
        <v>3</v>
      </c>
      <c r="O281" s="10" t="str">
        <f>IF(K279="","",IF(M279&lt;&gt;"","",IF(IFERROR(VLOOKUP((N281&amp;K279),'Ma Base de Repas'!$E:$N,10,FALSE),"")=0,"",IFERROR(VLOOKUP((N281&amp;K279),'Ma Base de Repas'!$E:$N,10,FALSE),""))))</f>
        <v/>
      </c>
      <c r="P281" s="11">
        <v>8</v>
      </c>
      <c r="Q281" s="12" t="str">
        <f>IF(K279="","",IF(M279&lt;&gt;"","",IF(IFERROR(VLOOKUP((P281&amp;K279),'Ma Base de Repas'!$E:$N,10,FALSE),"")=0,"",IFERROR(VLOOKUP((P281&amp;K279),'Ma Base de Repas'!$E:$N,10,FALSE),""))))</f>
        <v/>
      </c>
      <c r="R281" s="119"/>
    </row>
    <row r="282" spans="1:18" x14ac:dyDescent="0.25">
      <c r="A282" s="96"/>
      <c r="B282" s="124"/>
      <c r="C282" s="79"/>
      <c r="D282" s="79"/>
      <c r="E282" s="79"/>
      <c r="F282" s="17">
        <v>4</v>
      </c>
      <c r="G282" s="10" t="str">
        <f>IF(C279="","",IF(E279&lt;&gt;"","",IF(IFERROR(VLOOKUP((F282&amp;C279),'Ma Base de Repas'!$E:$N,10,FALSE),"")=0,"",IFERROR(VLOOKUP((F282&amp;C279),'Ma Base de Repas'!$E:$N,10,FALSE),""))))</f>
        <v/>
      </c>
      <c r="H282" s="11">
        <v>9</v>
      </c>
      <c r="I282" s="12" t="str">
        <f>IF(C279="","",IF(E279&lt;&gt;"","",IF(IFERROR(VLOOKUP((H282&amp;C279),'Ma Base de Repas'!$E:$N,10,FALSE),"")=0,"",IFERROR(VLOOKUP((H282&amp;C279),'Ma Base de Repas'!$E:$N,10,FALSE),""))))</f>
        <v/>
      </c>
      <c r="J282" s="105"/>
      <c r="K282" s="100"/>
      <c r="L282" s="79"/>
      <c r="M282" s="79"/>
      <c r="N282" s="17">
        <v>4</v>
      </c>
      <c r="O282" s="10" t="str">
        <f>IF(K279="","",IF(M279&lt;&gt;"","",IF(IFERROR(VLOOKUP((N282&amp;K279),'Ma Base de Repas'!$E:$N,10,FALSE),"")=0,"",IFERROR(VLOOKUP((N282&amp;K279),'Ma Base de Repas'!$E:$N,10,FALSE),""))))</f>
        <v/>
      </c>
      <c r="P282" s="11">
        <v>9</v>
      </c>
      <c r="Q282" s="12" t="str">
        <f>IF(K279="","",IF(M279&lt;&gt;"","",IF(IFERROR(VLOOKUP((P282&amp;K279),'Ma Base de Repas'!$E:$N,10,FALSE),"")=0,"",IFERROR(VLOOKUP((P282&amp;K279),'Ma Base de Repas'!$E:$N,10,FALSE),""))))</f>
        <v/>
      </c>
      <c r="R282" s="119"/>
    </row>
    <row r="283" spans="1:18" x14ac:dyDescent="0.25">
      <c r="A283" s="96"/>
      <c r="B283" s="125"/>
      <c r="C283" s="79"/>
      <c r="D283" s="79"/>
      <c r="E283" s="79"/>
      <c r="F283" s="17">
        <v>5</v>
      </c>
      <c r="G283" s="18" t="str">
        <f>IF(C279="","",IF(E279&lt;&gt;"","",IF(IFERROR(VLOOKUP((F283&amp;C279),'Ma Base de Repas'!$E:$N,10,FALSE),"")=0,"",IFERROR(VLOOKUP((F283&amp;C279),'Ma Base de Repas'!$E:$N,10,FALSE),""))))</f>
        <v/>
      </c>
      <c r="H283" s="19">
        <v>10</v>
      </c>
      <c r="I283" s="20" t="str">
        <f>IF(C279="","",IF(E279&lt;&gt;"","",IF(IFERROR(VLOOKUP((H283&amp;C279),'Ma Base de Repas'!$E:$N,10,FALSE),"")=0,"",IFERROR(VLOOKUP((H283&amp;C279),'Ma Base de Repas'!$E:$N,10,FALSE),""))))</f>
        <v/>
      </c>
      <c r="J283" s="105"/>
      <c r="K283" s="100"/>
      <c r="L283" s="79"/>
      <c r="M283" s="79"/>
      <c r="N283" s="17">
        <v>5</v>
      </c>
      <c r="O283" s="18" t="str">
        <f>IF(K279="","",IF(M279&lt;&gt;"","",IF(IFERROR(VLOOKUP((N283&amp;K279),'Ma Base de Repas'!$E:$N,10,FALSE),"")=0,"",IFERROR(VLOOKUP((N283&amp;K279),'Ma Base de Repas'!$E:$N,10,FALSE),""))))</f>
        <v/>
      </c>
      <c r="P283" s="19">
        <v>10</v>
      </c>
      <c r="Q283" s="20" t="str">
        <f>IF(K279="","",IF(M279&lt;&gt;"","",IF(IFERROR(VLOOKUP((P283&amp;K279),'Ma Base de Repas'!$E:$N,10,FALSE),"")=0,"",IFERROR(VLOOKUP((P283&amp;K279),'Ma Base de Repas'!$E:$N,10,FALSE),""))))</f>
        <v/>
      </c>
      <c r="R283" s="119"/>
    </row>
    <row r="284" spans="1:18" x14ac:dyDescent="0.25">
      <c r="A284" s="96" t="s">
        <v>6</v>
      </c>
      <c r="B284" s="97">
        <v>43886</v>
      </c>
      <c r="C284" s="79"/>
      <c r="D284" s="79"/>
      <c r="E284" s="79"/>
      <c r="F284" s="17">
        <v>1</v>
      </c>
      <c r="G284" s="27" t="str">
        <f>IF(C284="","",IF(E284&lt;&gt;"","",IF(IFERROR(VLOOKUP((F284&amp;C284),'Ma Base de Repas'!$E:$N,10,FALSE),"")=0,"",IFERROR(VLOOKUP((F284&amp;C284),'Ma Base de Repas'!$E:$N,10,FALSE),""))))</f>
        <v/>
      </c>
      <c r="H284" s="28">
        <v>6</v>
      </c>
      <c r="I284" s="29" t="str">
        <f>IF(C284="","",IF(E284&lt;&gt;"","",IF(C284="","",IF(IFERROR(VLOOKUP((H284&amp;C284),'Ma Base de Repas'!$E:$N,10,FALSE),"")=0,"",IFERROR(VLOOKUP((H284&amp;C284),'Ma Base de Repas'!$E:$N,10,FALSE),"")))))</f>
        <v/>
      </c>
      <c r="J284" s="105" t="str">
        <f>IF(IFERROR((VLOOKUP(C284,'Ma Base de Repas'!$C:$M,11,0)),"")=0,"",IFERROR((VLOOKUP(C284,'Ma Base de Repas'!$C:$M,11,0)),""))</f>
        <v/>
      </c>
      <c r="K284" s="100"/>
      <c r="L284" s="79"/>
      <c r="M284" s="79"/>
      <c r="N284" s="17">
        <v>1</v>
      </c>
      <c r="O284" s="10" t="str">
        <f>IF(K284="","",IF(M284&lt;&gt;"","",IF(IFERROR(VLOOKUP((N284&amp;K284),'Ma Base de Repas'!$E:$N,10,FALSE),"")=0,"",IFERROR(VLOOKUP((N284&amp;K284),'Ma Base de Repas'!$E:$N,10,FALSE),""))))</f>
        <v/>
      </c>
      <c r="P284" s="11">
        <v>6</v>
      </c>
      <c r="Q284" s="12" t="str">
        <f>IF(K284="","",IF(M284&lt;&gt;"","",IF(K284="","",IF(IFERROR(VLOOKUP((P284&amp;K284),'Ma Base de Repas'!$E:$N,10,FALSE),"")=0,"",IFERROR(VLOOKUP((P284&amp;K284),'Ma Base de Repas'!$E:$N,10,FALSE),"")))))</f>
        <v/>
      </c>
      <c r="R284" s="119" t="str">
        <f>IF(IFERROR((VLOOKUP(K284,'Ma Base de Repas'!$C:$M,11,0)),"")=0,"",IFERROR((VLOOKUP(K284,'Ma Base de Repas'!$C:$M,11,0)),""))</f>
        <v/>
      </c>
    </row>
    <row r="285" spans="1:18" x14ac:dyDescent="0.25">
      <c r="A285" s="96"/>
      <c r="B285" s="97"/>
      <c r="C285" s="79"/>
      <c r="D285" s="79"/>
      <c r="E285" s="79"/>
      <c r="F285" s="17">
        <v>2</v>
      </c>
      <c r="G285" s="10" t="str">
        <f>IF(C284="","",IF(E284&lt;&gt;"","",IF(IFERROR(VLOOKUP((F285&amp;C284),'Ma Base de Repas'!$E:$N,10,FALSE),"")=0,"",IFERROR(VLOOKUP((F285&amp;C284),'Ma Base de Repas'!$E:$N,10,FALSE),""))))</f>
        <v/>
      </c>
      <c r="H285" s="11">
        <v>7</v>
      </c>
      <c r="I285" s="12" t="str">
        <f>IF(C284="","",IF(E284&lt;&gt;"","",IF(IFERROR(VLOOKUP((H285&amp;C284),'Ma Base de Repas'!$E:$N,10,FALSE),"")=0,"",IFERROR(VLOOKUP((H285&amp;C284),'Ma Base de Repas'!$E:$N,10,FALSE),""))))</f>
        <v/>
      </c>
      <c r="J285" s="105"/>
      <c r="K285" s="100"/>
      <c r="L285" s="79"/>
      <c r="M285" s="79"/>
      <c r="N285" s="17">
        <v>2</v>
      </c>
      <c r="O285" s="10" t="str">
        <f>IF(K284="","",IF(M284&lt;&gt;"","",IF(IFERROR(VLOOKUP((N285&amp;K284),'Ma Base de Repas'!$E:$N,10,FALSE),"")=0,"",IFERROR(VLOOKUP((N285&amp;K284),'Ma Base de Repas'!$E:$N,10,FALSE),""))))</f>
        <v/>
      </c>
      <c r="P285" s="11">
        <v>7</v>
      </c>
      <c r="Q285" s="12" t="str">
        <f>IF(K284="","",IF(M284&lt;&gt;"","",IF(IFERROR(VLOOKUP((P285&amp;K284),'Ma Base de Repas'!$E:$N,10,FALSE),"")=0,"",IFERROR(VLOOKUP((P285&amp;K284),'Ma Base de Repas'!$E:$N,10,FALSE),""))))</f>
        <v/>
      </c>
      <c r="R285" s="119"/>
    </row>
    <row r="286" spans="1:18" x14ac:dyDescent="0.25">
      <c r="A286" s="96"/>
      <c r="B286" s="97"/>
      <c r="C286" s="79"/>
      <c r="D286" s="79"/>
      <c r="E286" s="79"/>
      <c r="F286" s="17">
        <v>3</v>
      </c>
      <c r="G286" s="10" t="str">
        <f>IF(C284="","",IF(E284&lt;&gt;"","",IF(IFERROR(VLOOKUP((F286&amp;C284),'Ma Base de Repas'!$E:$N,10,FALSE),"")=0,"",IFERROR(VLOOKUP((F286&amp;C284),'Ma Base de Repas'!$E:$N,10,FALSE),""))))</f>
        <v/>
      </c>
      <c r="H286" s="11">
        <v>8</v>
      </c>
      <c r="I286" s="12" t="str">
        <f>IF(C284="","",IF(E284&lt;&gt;"","",IF(IFERROR(VLOOKUP((H286&amp;C284),'Ma Base de Repas'!$E:$N,10,FALSE),"")=0,"",IFERROR(VLOOKUP((H286&amp;C284),'Ma Base de Repas'!$E:$N,10,FALSE),""))))</f>
        <v/>
      </c>
      <c r="J286" s="105"/>
      <c r="K286" s="100"/>
      <c r="L286" s="79"/>
      <c r="M286" s="79"/>
      <c r="N286" s="17">
        <v>3</v>
      </c>
      <c r="O286" s="10" t="str">
        <f>IF(K284="","",IF(M284&lt;&gt;"","",IF(IFERROR(VLOOKUP((N286&amp;K284),'Ma Base de Repas'!$E:$N,10,FALSE),"")=0,"",IFERROR(VLOOKUP((N286&amp;K284),'Ma Base de Repas'!$E:$N,10,FALSE),""))))</f>
        <v/>
      </c>
      <c r="P286" s="11">
        <v>8</v>
      </c>
      <c r="Q286" s="12" t="str">
        <f>IF(K284="","",IF(M284&lt;&gt;"","",IF(IFERROR(VLOOKUP((P286&amp;K284),'Ma Base de Repas'!$E:$N,10,FALSE),"")=0,"",IFERROR(VLOOKUP((P286&amp;K284),'Ma Base de Repas'!$E:$N,10,FALSE),""))))</f>
        <v/>
      </c>
      <c r="R286" s="119"/>
    </row>
    <row r="287" spans="1:18" x14ac:dyDescent="0.25">
      <c r="A287" s="96"/>
      <c r="B287" s="97"/>
      <c r="C287" s="79"/>
      <c r="D287" s="79"/>
      <c r="E287" s="79"/>
      <c r="F287" s="17">
        <v>4</v>
      </c>
      <c r="G287" s="10" t="str">
        <f>IF(C284="","",IF(E284&lt;&gt;"","",IF(IFERROR(VLOOKUP((F287&amp;C284),'Ma Base de Repas'!$E:$N,10,FALSE),"")=0,"",IFERROR(VLOOKUP((F287&amp;C284),'Ma Base de Repas'!$E:$N,10,FALSE),""))))</f>
        <v/>
      </c>
      <c r="H287" s="11">
        <v>9</v>
      </c>
      <c r="I287" s="12" t="str">
        <f>IF(C284="","",IF(E284&lt;&gt;"","",IF(IFERROR(VLOOKUP((H287&amp;C284),'Ma Base de Repas'!$E:$N,10,FALSE),"")=0,"",IFERROR(VLOOKUP((H287&amp;C284),'Ma Base de Repas'!$E:$N,10,FALSE),""))))</f>
        <v/>
      </c>
      <c r="J287" s="105"/>
      <c r="K287" s="100"/>
      <c r="L287" s="79"/>
      <c r="M287" s="79"/>
      <c r="N287" s="17">
        <v>4</v>
      </c>
      <c r="O287" s="10" t="str">
        <f>IF(K284="","",IF(M284&lt;&gt;"","",IF(IFERROR(VLOOKUP((N287&amp;K284),'Ma Base de Repas'!$E:$N,10,FALSE),"")=0,"",IFERROR(VLOOKUP((N287&amp;K284),'Ma Base de Repas'!$E:$N,10,FALSE),""))))</f>
        <v/>
      </c>
      <c r="P287" s="11">
        <v>9</v>
      </c>
      <c r="Q287" s="12" t="str">
        <f>IF(K284="","",IF(M284&lt;&gt;"","",IF(IFERROR(VLOOKUP((P287&amp;K284),'Ma Base de Repas'!$E:$N,10,FALSE),"")=0,"",IFERROR(VLOOKUP((P287&amp;K284),'Ma Base de Repas'!$E:$N,10,FALSE),""))))</f>
        <v/>
      </c>
      <c r="R287" s="119"/>
    </row>
    <row r="288" spans="1:18" x14ac:dyDescent="0.25">
      <c r="A288" s="96"/>
      <c r="B288" s="97"/>
      <c r="C288" s="79"/>
      <c r="D288" s="79"/>
      <c r="E288" s="79"/>
      <c r="F288" s="17">
        <v>5</v>
      </c>
      <c r="G288" s="18" t="str">
        <f>IF(C284="","",IF(E284&lt;&gt;"","",IF(IFERROR(VLOOKUP((F288&amp;C284),'Ma Base de Repas'!$E:$N,10,FALSE),"")=0,"",IFERROR(VLOOKUP((F288&amp;C284),'Ma Base de Repas'!$E:$N,10,FALSE),""))))</f>
        <v/>
      </c>
      <c r="H288" s="19">
        <v>10</v>
      </c>
      <c r="I288" s="20" t="str">
        <f>IF(C284="","",IF(E284&lt;&gt;"","",IF(IFERROR(VLOOKUP((H288&amp;C284),'Ma Base de Repas'!$E:$N,10,FALSE),"")=0,"",IFERROR(VLOOKUP((H288&amp;C284),'Ma Base de Repas'!$E:$N,10,FALSE),""))))</f>
        <v/>
      </c>
      <c r="J288" s="105"/>
      <c r="K288" s="100"/>
      <c r="L288" s="79"/>
      <c r="M288" s="79"/>
      <c r="N288" s="17">
        <v>5</v>
      </c>
      <c r="O288" s="18" t="str">
        <f>IF(K284="","",IF(M284&lt;&gt;"","",IF(IFERROR(VLOOKUP((N288&amp;K284),'Ma Base de Repas'!$E:$N,10,FALSE),"")=0,"",IFERROR(VLOOKUP((N288&amp;K284),'Ma Base de Repas'!$E:$N,10,FALSE),""))))</f>
        <v/>
      </c>
      <c r="P288" s="19">
        <v>10</v>
      </c>
      <c r="Q288" s="20" t="str">
        <f>IF(K284="","",IF(M284&lt;&gt;"","",IF(IFERROR(VLOOKUP((P288&amp;K284),'Ma Base de Repas'!$E:$N,10,FALSE),"")=0,"",IFERROR(VLOOKUP((P288&amp;K284),'Ma Base de Repas'!$E:$N,10,FALSE),""))))</f>
        <v/>
      </c>
      <c r="R288" s="119"/>
    </row>
    <row r="289" spans="1:18" x14ac:dyDescent="0.25">
      <c r="A289" s="96" t="s">
        <v>7</v>
      </c>
      <c r="B289" s="97">
        <v>43887</v>
      </c>
      <c r="C289" s="79"/>
      <c r="D289" s="79"/>
      <c r="E289" s="79"/>
      <c r="F289" s="17">
        <v>1</v>
      </c>
      <c r="G289" s="27" t="str">
        <f>IF(C289="","",IF(E289&lt;&gt;"","",IF(IFERROR(VLOOKUP((F289&amp;C289),'Ma Base de Repas'!$E:$N,10,FALSE),"")=0,"",IFERROR(VLOOKUP((F289&amp;C289),'Ma Base de Repas'!$E:$N,10,FALSE),""))))</f>
        <v/>
      </c>
      <c r="H289" s="28">
        <v>6</v>
      </c>
      <c r="I289" s="29" t="str">
        <f>IF(C289="","",IF(E289&lt;&gt;"","",IF(C289="","",IF(IFERROR(VLOOKUP((H289&amp;C289),'Ma Base de Repas'!$E:$N,10,FALSE),"")=0,"",IFERROR(VLOOKUP((H289&amp;C289),'Ma Base de Repas'!$E:$N,10,FALSE),"")))))</f>
        <v/>
      </c>
      <c r="J289" s="105" t="str">
        <f>IF(IFERROR((VLOOKUP(C289,'Ma Base de Repas'!$C:$M,11,0)),"")=0,"",IFERROR((VLOOKUP(C289,'Ma Base de Repas'!$C:$M,11,0)),""))</f>
        <v/>
      </c>
      <c r="K289" s="100"/>
      <c r="L289" s="79"/>
      <c r="M289" s="79"/>
      <c r="N289" s="17">
        <v>1</v>
      </c>
      <c r="O289" s="10" t="str">
        <f>IF(K289="","",IF(M289&lt;&gt;"","",IF(IFERROR(VLOOKUP((N289&amp;K289),'Ma Base de Repas'!$E:$N,10,FALSE),"")=0,"",IFERROR(VLOOKUP((N289&amp;K289),'Ma Base de Repas'!$E:$N,10,FALSE),""))))</f>
        <v/>
      </c>
      <c r="P289" s="11">
        <v>6</v>
      </c>
      <c r="Q289" s="12" t="str">
        <f>IF(K289="","",IF(M289&lt;&gt;"","",IF(K289="","",IF(IFERROR(VLOOKUP((P289&amp;K289),'Ma Base de Repas'!$E:$N,10,FALSE),"")=0,"",IFERROR(VLOOKUP((P289&amp;K289),'Ma Base de Repas'!$E:$N,10,FALSE),"")))))</f>
        <v/>
      </c>
      <c r="R289" s="119" t="str">
        <f>IF(IFERROR((VLOOKUP(K289,'Ma Base de Repas'!$C:$M,11,0)),"")=0,"",IFERROR((VLOOKUP(K289,'Ma Base de Repas'!$C:$M,11,0)),""))</f>
        <v/>
      </c>
    </row>
    <row r="290" spans="1:18" x14ac:dyDescent="0.25">
      <c r="A290" s="96"/>
      <c r="B290" s="97"/>
      <c r="C290" s="79"/>
      <c r="D290" s="79"/>
      <c r="E290" s="79"/>
      <c r="F290" s="17">
        <v>2</v>
      </c>
      <c r="G290" s="10" t="str">
        <f>IF(C289="","",IF(E289&lt;&gt;"","",IF(IFERROR(VLOOKUP((F290&amp;C289),'Ma Base de Repas'!$E:$N,10,FALSE),"")=0,"",IFERROR(VLOOKUP((F290&amp;C289),'Ma Base de Repas'!$E:$N,10,FALSE),""))))</f>
        <v/>
      </c>
      <c r="H290" s="11">
        <v>7</v>
      </c>
      <c r="I290" s="12" t="str">
        <f>IF(C289="","",IF(E289&lt;&gt;"","",IF(IFERROR(VLOOKUP((H290&amp;C289),'Ma Base de Repas'!$E:$N,10,FALSE),"")=0,"",IFERROR(VLOOKUP((H290&amp;C289),'Ma Base de Repas'!$E:$N,10,FALSE),""))))</f>
        <v/>
      </c>
      <c r="J290" s="105"/>
      <c r="K290" s="100"/>
      <c r="L290" s="79"/>
      <c r="M290" s="79"/>
      <c r="N290" s="17">
        <v>2</v>
      </c>
      <c r="O290" s="10" t="str">
        <f>IF(K289="","",IF(M289&lt;&gt;"","",IF(IFERROR(VLOOKUP((N290&amp;K289),'Ma Base de Repas'!$E:$N,10,FALSE),"")=0,"",IFERROR(VLOOKUP((N290&amp;K289),'Ma Base de Repas'!$E:$N,10,FALSE),""))))</f>
        <v/>
      </c>
      <c r="P290" s="11">
        <v>7</v>
      </c>
      <c r="Q290" s="12" t="str">
        <f>IF(K289="","",IF(M289&lt;&gt;"","",IF(IFERROR(VLOOKUP((P290&amp;K289),'Ma Base de Repas'!$E:$N,10,FALSE),"")=0,"",IFERROR(VLOOKUP((P290&amp;K289),'Ma Base de Repas'!$E:$N,10,FALSE),""))))</f>
        <v/>
      </c>
      <c r="R290" s="119"/>
    </row>
    <row r="291" spans="1:18" x14ac:dyDescent="0.25">
      <c r="A291" s="96"/>
      <c r="B291" s="97"/>
      <c r="C291" s="79"/>
      <c r="D291" s="79"/>
      <c r="E291" s="79"/>
      <c r="F291" s="17">
        <v>3</v>
      </c>
      <c r="G291" s="10" t="str">
        <f>IF(C289="","",IF(E289&lt;&gt;"","",IF(IFERROR(VLOOKUP((F291&amp;C289),'Ma Base de Repas'!$E:$N,10,FALSE),"")=0,"",IFERROR(VLOOKUP((F291&amp;C289),'Ma Base de Repas'!$E:$N,10,FALSE),""))))</f>
        <v/>
      </c>
      <c r="H291" s="11">
        <v>8</v>
      </c>
      <c r="I291" s="12" t="str">
        <f>IF(C289="","",IF(E289&lt;&gt;"","",IF(IFERROR(VLOOKUP((H291&amp;C289),'Ma Base de Repas'!$E:$N,10,FALSE),"")=0,"",IFERROR(VLOOKUP((H291&amp;C289),'Ma Base de Repas'!$E:$N,10,FALSE),""))))</f>
        <v/>
      </c>
      <c r="J291" s="105"/>
      <c r="K291" s="100"/>
      <c r="L291" s="79"/>
      <c r="M291" s="79"/>
      <c r="N291" s="17">
        <v>3</v>
      </c>
      <c r="O291" s="10" t="str">
        <f>IF(K289="","",IF(M289&lt;&gt;"","",IF(IFERROR(VLOOKUP((N291&amp;K289),'Ma Base de Repas'!$E:$N,10,FALSE),"")=0,"",IFERROR(VLOOKUP((N291&amp;K289),'Ma Base de Repas'!$E:$N,10,FALSE),""))))</f>
        <v/>
      </c>
      <c r="P291" s="11">
        <v>8</v>
      </c>
      <c r="Q291" s="12" t="str">
        <f>IF(K289="","",IF(M289&lt;&gt;"","",IF(IFERROR(VLOOKUP((P291&amp;K289),'Ma Base de Repas'!$E:$N,10,FALSE),"")=0,"",IFERROR(VLOOKUP((P291&amp;K289),'Ma Base de Repas'!$E:$N,10,FALSE),""))))</f>
        <v/>
      </c>
      <c r="R291" s="119"/>
    </row>
    <row r="292" spans="1:18" x14ac:dyDescent="0.25">
      <c r="A292" s="96"/>
      <c r="B292" s="97"/>
      <c r="C292" s="79"/>
      <c r="D292" s="79"/>
      <c r="E292" s="79"/>
      <c r="F292" s="17">
        <v>4</v>
      </c>
      <c r="G292" s="10" t="str">
        <f>IF(C289="","",IF(E289&lt;&gt;"","",IF(IFERROR(VLOOKUP((F292&amp;C289),'Ma Base de Repas'!$E:$N,10,FALSE),"")=0,"",IFERROR(VLOOKUP((F292&amp;C289),'Ma Base de Repas'!$E:$N,10,FALSE),""))))</f>
        <v/>
      </c>
      <c r="H292" s="11">
        <v>9</v>
      </c>
      <c r="I292" s="12" t="str">
        <f>IF(C289="","",IF(E289&lt;&gt;"","",IF(IFERROR(VLOOKUP((H292&amp;C289),'Ma Base de Repas'!$E:$N,10,FALSE),"")=0,"",IFERROR(VLOOKUP((H292&amp;C289),'Ma Base de Repas'!$E:$N,10,FALSE),""))))</f>
        <v/>
      </c>
      <c r="J292" s="105"/>
      <c r="K292" s="100"/>
      <c r="L292" s="79"/>
      <c r="M292" s="79"/>
      <c r="N292" s="17">
        <v>4</v>
      </c>
      <c r="O292" s="10" t="str">
        <f>IF(K289="","",IF(M289&lt;&gt;"","",IF(IFERROR(VLOOKUP((N292&amp;K289),'Ma Base de Repas'!$E:$N,10,FALSE),"")=0,"",IFERROR(VLOOKUP((N292&amp;K289),'Ma Base de Repas'!$E:$N,10,FALSE),""))))</f>
        <v/>
      </c>
      <c r="P292" s="11">
        <v>9</v>
      </c>
      <c r="Q292" s="12" t="str">
        <f>IF(K289="","",IF(M289&lt;&gt;"","",IF(IFERROR(VLOOKUP((P292&amp;K289),'Ma Base de Repas'!$E:$N,10,FALSE),"")=0,"",IFERROR(VLOOKUP((P292&amp;K289),'Ma Base de Repas'!$E:$N,10,FALSE),""))))</f>
        <v/>
      </c>
      <c r="R292" s="119"/>
    </row>
    <row r="293" spans="1:18" x14ac:dyDescent="0.25">
      <c r="A293" s="96"/>
      <c r="B293" s="97"/>
      <c r="C293" s="79"/>
      <c r="D293" s="79"/>
      <c r="E293" s="79"/>
      <c r="F293" s="17">
        <v>5</v>
      </c>
      <c r="G293" s="18" t="str">
        <f>IF(C289="","",IF(E289&lt;&gt;"","",IF(IFERROR(VLOOKUP((F293&amp;C289),'Ma Base de Repas'!$E:$N,10,FALSE),"")=0,"",IFERROR(VLOOKUP((F293&amp;C289),'Ma Base de Repas'!$E:$N,10,FALSE),""))))</f>
        <v/>
      </c>
      <c r="H293" s="19">
        <v>10</v>
      </c>
      <c r="I293" s="20" t="str">
        <f>IF(C289="","",IF(E289&lt;&gt;"","",IF(IFERROR(VLOOKUP((H293&amp;C289),'Ma Base de Repas'!$E:$N,10,FALSE),"")=0,"",IFERROR(VLOOKUP((H293&amp;C289),'Ma Base de Repas'!$E:$N,10,FALSE),""))))</f>
        <v/>
      </c>
      <c r="J293" s="105"/>
      <c r="K293" s="100"/>
      <c r="L293" s="79"/>
      <c r="M293" s="79"/>
      <c r="N293" s="17">
        <v>5</v>
      </c>
      <c r="O293" s="18" t="str">
        <f>IF(K289="","",IF(M289&lt;&gt;"","",IF(IFERROR(VLOOKUP((N293&amp;K289),'Ma Base de Repas'!$E:$N,10,FALSE),"")=0,"",IFERROR(VLOOKUP((N293&amp;K289),'Ma Base de Repas'!$E:$N,10,FALSE),""))))</f>
        <v/>
      </c>
      <c r="P293" s="19">
        <v>10</v>
      </c>
      <c r="Q293" s="20" t="str">
        <f>IF(K289="","",IF(M289&lt;&gt;"","",IF(IFERROR(VLOOKUP((P293&amp;K289),'Ma Base de Repas'!$E:$N,10,FALSE),"")=0,"",IFERROR(VLOOKUP((P293&amp;K289),'Ma Base de Repas'!$E:$N,10,FALSE),""))))</f>
        <v/>
      </c>
      <c r="R293" s="119"/>
    </row>
    <row r="294" spans="1:18" x14ac:dyDescent="0.25">
      <c r="A294" s="96" t="s">
        <v>8</v>
      </c>
      <c r="B294" s="123">
        <v>43888</v>
      </c>
      <c r="C294" s="79"/>
      <c r="D294" s="79"/>
      <c r="E294" s="79"/>
      <c r="F294" s="17">
        <v>1</v>
      </c>
      <c r="G294" s="27" t="str">
        <f>IF(C294="","",IF(E294&lt;&gt;"","",IF(IFERROR(VLOOKUP((F294&amp;C294),'Ma Base de Repas'!$E:$N,10,FALSE),"")=0,"",IFERROR(VLOOKUP((F294&amp;C294),'Ma Base de Repas'!$E:$N,10,FALSE),""))))</f>
        <v/>
      </c>
      <c r="H294" s="28">
        <v>6</v>
      </c>
      <c r="I294" s="29" t="str">
        <f>IF(C294="","",IF(E294&lt;&gt;"","",IF(C294="","",IF(IFERROR(VLOOKUP((H294&amp;C294),'Ma Base de Repas'!$E:$N,10,FALSE),"")=0,"",IFERROR(VLOOKUP((H294&amp;C294),'Ma Base de Repas'!$E:$N,10,FALSE),"")))))</f>
        <v/>
      </c>
      <c r="J294" s="105" t="str">
        <f>IF(IFERROR((VLOOKUP(C294,'Ma Base de Repas'!$C:$M,11,0)),"")=0,"",IFERROR((VLOOKUP(C294,'Ma Base de Repas'!$C:$M,11,0)),""))</f>
        <v/>
      </c>
      <c r="K294" s="100"/>
      <c r="L294" s="79"/>
      <c r="M294" s="79"/>
      <c r="N294" s="17">
        <v>1</v>
      </c>
      <c r="O294" s="10" t="str">
        <f>IF(K294="","",IF(M294&lt;&gt;"","",IF(IFERROR(VLOOKUP((N294&amp;K294),'Ma Base de Repas'!$E:$N,10,FALSE),"")=0,"",IFERROR(VLOOKUP((N294&amp;K294),'Ma Base de Repas'!$E:$N,10,FALSE),""))))</f>
        <v/>
      </c>
      <c r="P294" s="11">
        <v>6</v>
      </c>
      <c r="Q294" s="12" t="str">
        <f>IF(K294="","",IF(M294&lt;&gt;"","",IF(K294="","",IF(IFERROR(VLOOKUP((P294&amp;K294),'Ma Base de Repas'!$E:$N,10,FALSE),"")=0,"",IFERROR(VLOOKUP((P294&amp;K294),'Ma Base de Repas'!$E:$N,10,FALSE),"")))))</f>
        <v/>
      </c>
      <c r="R294" s="119" t="str">
        <f>IF(IFERROR((VLOOKUP(K294,'Ma Base de Repas'!$C:$M,11,0)),"")=0,"",IFERROR((VLOOKUP(K294,'Ma Base de Repas'!$C:$M,11,0)),""))</f>
        <v/>
      </c>
    </row>
    <row r="295" spans="1:18" x14ac:dyDescent="0.25">
      <c r="A295" s="96"/>
      <c r="B295" s="124"/>
      <c r="C295" s="79"/>
      <c r="D295" s="79"/>
      <c r="E295" s="79"/>
      <c r="F295" s="17">
        <v>2</v>
      </c>
      <c r="G295" s="10" t="str">
        <f>IF(C294="","",IF(E294&lt;&gt;"","",IF(IFERROR(VLOOKUP((F295&amp;C294),'Ma Base de Repas'!$E:$N,10,FALSE),"")=0,"",IFERROR(VLOOKUP((F295&amp;C294),'Ma Base de Repas'!$E:$N,10,FALSE),""))))</f>
        <v/>
      </c>
      <c r="H295" s="11">
        <v>7</v>
      </c>
      <c r="I295" s="12" t="str">
        <f>IF(C294="","",IF(E294&lt;&gt;"","",IF(IFERROR(VLOOKUP((H295&amp;C294),'Ma Base de Repas'!$E:$N,10,FALSE),"")=0,"",IFERROR(VLOOKUP((H295&amp;C294),'Ma Base de Repas'!$E:$N,10,FALSE),""))))</f>
        <v/>
      </c>
      <c r="J295" s="105"/>
      <c r="K295" s="100"/>
      <c r="L295" s="79"/>
      <c r="M295" s="79"/>
      <c r="N295" s="17">
        <v>2</v>
      </c>
      <c r="O295" s="10" t="str">
        <f>IF(K294="","",IF(M294&lt;&gt;"","",IF(IFERROR(VLOOKUP((N295&amp;K294),'Ma Base de Repas'!$E:$N,10,FALSE),"")=0,"",IFERROR(VLOOKUP((N295&amp;K294),'Ma Base de Repas'!$E:$N,10,FALSE),""))))</f>
        <v/>
      </c>
      <c r="P295" s="11">
        <v>7</v>
      </c>
      <c r="Q295" s="12" t="str">
        <f>IF(K294="","",IF(M294&lt;&gt;"","",IF(IFERROR(VLOOKUP((P295&amp;K294),'Ma Base de Repas'!$E:$N,10,FALSE),"")=0,"",IFERROR(VLOOKUP((P295&amp;K294),'Ma Base de Repas'!$E:$N,10,FALSE),""))))</f>
        <v/>
      </c>
      <c r="R295" s="119"/>
    </row>
    <row r="296" spans="1:18" x14ac:dyDescent="0.25">
      <c r="A296" s="96"/>
      <c r="B296" s="124"/>
      <c r="C296" s="79"/>
      <c r="D296" s="79"/>
      <c r="E296" s="79"/>
      <c r="F296" s="17">
        <v>3</v>
      </c>
      <c r="G296" s="10" t="str">
        <f>IF(C294="","",IF(E294&lt;&gt;"","",IF(IFERROR(VLOOKUP((F296&amp;C294),'Ma Base de Repas'!$E:$N,10,FALSE),"")=0,"",IFERROR(VLOOKUP((F296&amp;C294),'Ma Base de Repas'!$E:$N,10,FALSE),""))))</f>
        <v/>
      </c>
      <c r="H296" s="11">
        <v>8</v>
      </c>
      <c r="I296" s="12" t="str">
        <f>IF(C294="","",IF(E294&lt;&gt;"","",IF(IFERROR(VLOOKUP((H296&amp;C294),'Ma Base de Repas'!$E:$N,10,FALSE),"")=0,"",IFERROR(VLOOKUP((H296&amp;C294),'Ma Base de Repas'!$E:$N,10,FALSE),""))))</f>
        <v/>
      </c>
      <c r="J296" s="105"/>
      <c r="K296" s="100"/>
      <c r="L296" s="79"/>
      <c r="M296" s="79"/>
      <c r="N296" s="17">
        <v>3</v>
      </c>
      <c r="O296" s="10" t="str">
        <f>IF(K294="","",IF(M294&lt;&gt;"","",IF(IFERROR(VLOOKUP((N296&amp;K294),'Ma Base de Repas'!$E:$N,10,FALSE),"")=0,"",IFERROR(VLOOKUP((N296&amp;K294),'Ma Base de Repas'!$E:$N,10,FALSE),""))))</f>
        <v/>
      </c>
      <c r="P296" s="11">
        <v>8</v>
      </c>
      <c r="Q296" s="12" t="str">
        <f>IF(K294="","",IF(M294&lt;&gt;"","",IF(IFERROR(VLOOKUP((P296&amp;K294),'Ma Base de Repas'!$E:$N,10,FALSE),"")=0,"",IFERROR(VLOOKUP((P296&amp;K294),'Ma Base de Repas'!$E:$N,10,FALSE),""))))</f>
        <v/>
      </c>
      <c r="R296" s="119"/>
    </row>
    <row r="297" spans="1:18" x14ac:dyDescent="0.25">
      <c r="A297" s="96"/>
      <c r="B297" s="124"/>
      <c r="C297" s="79"/>
      <c r="D297" s="79"/>
      <c r="E297" s="79"/>
      <c r="F297" s="17">
        <v>4</v>
      </c>
      <c r="G297" s="10" t="str">
        <f>IF(C294="","",IF(E294&lt;&gt;"","",IF(IFERROR(VLOOKUP((F297&amp;C294),'Ma Base de Repas'!$E:$N,10,FALSE),"")=0,"",IFERROR(VLOOKUP((F297&amp;C294),'Ma Base de Repas'!$E:$N,10,FALSE),""))))</f>
        <v/>
      </c>
      <c r="H297" s="11">
        <v>9</v>
      </c>
      <c r="I297" s="12" t="str">
        <f>IF(C294="","",IF(E294&lt;&gt;"","",IF(IFERROR(VLOOKUP((H297&amp;C294),'Ma Base de Repas'!$E:$N,10,FALSE),"")=0,"",IFERROR(VLOOKUP((H297&amp;C294),'Ma Base de Repas'!$E:$N,10,FALSE),""))))</f>
        <v/>
      </c>
      <c r="J297" s="105"/>
      <c r="K297" s="100"/>
      <c r="L297" s="79"/>
      <c r="M297" s="79"/>
      <c r="N297" s="17">
        <v>4</v>
      </c>
      <c r="O297" s="10" t="str">
        <f>IF(K294="","",IF(M294&lt;&gt;"","",IF(IFERROR(VLOOKUP((N297&amp;K294),'Ma Base de Repas'!$E:$N,10,FALSE),"")=0,"",IFERROR(VLOOKUP((N297&amp;K294),'Ma Base de Repas'!$E:$N,10,FALSE),""))))</f>
        <v/>
      </c>
      <c r="P297" s="11">
        <v>9</v>
      </c>
      <c r="Q297" s="12" t="str">
        <f>IF(K294="","",IF(M294&lt;&gt;"","",IF(IFERROR(VLOOKUP((P297&amp;K294),'Ma Base de Repas'!$E:$N,10,FALSE),"")=0,"",IFERROR(VLOOKUP((P297&amp;K294),'Ma Base de Repas'!$E:$N,10,FALSE),""))))</f>
        <v/>
      </c>
      <c r="R297" s="119"/>
    </row>
    <row r="298" spans="1:18" x14ac:dyDescent="0.25">
      <c r="A298" s="96"/>
      <c r="B298" s="125"/>
      <c r="C298" s="79"/>
      <c r="D298" s="79"/>
      <c r="E298" s="79"/>
      <c r="F298" s="17">
        <v>5</v>
      </c>
      <c r="G298" s="18" t="str">
        <f>IF(C294="","",IF(E294&lt;&gt;"","",IF(IFERROR(VLOOKUP((F298&amp;C294),'Ma Base de Repas'!$E:$N,10,FALSE),"")=0,"",IFERROR(VLOOKUP((F298&amp;C294),'Ma Base de Repas'!$E:$N,10,FALSE),""))))</f>
        <v/>
      </c>
      <c r="H298" s="19">
        <v>10</v>
      </c>
      <c r="I298" s="20" t="str">
        <f>IF(C294="","",IF(E294&lt;&gt;"","",IF(IFERROR(VLOOKUP((H298&amp;C294),'Ma Base de Repas'!$E:$N,10,FALSE),"")=0,"",IFERROR(VLOOKUP((H298&amp;C294),'Ma Base de Repas'!$E:$N,10,FALSE),""))))</f>
        <v/>
      </c>
      <c r="J298" s="105"/>
      <c r="K298" s="100"/>
      <c r="L298" s="79"/>
      <c r="M298" s="79"/>
      <c r="N298" s="17">
        <v>5</v>
      </c>
      <c r="O298" s="18" t="str">
        <f>IF(K294="","",IF(M294&lt;&gt;"","",IF(IFERROR(VLOOKUP((N298&amp;K294),'Ma Base de Repas'!$E:$N,10,FALSE),"")=0,"",IFERROR(VLOOKUP((N298&amp;K294),'Ma Base de Repas'!$E:$N,10,FALSE),""))))</f>
        <v/>
      </c>
      <c r="P298" s="19">
        <v>10</v>
      </c>
      <c r="Q298" s="20" t="str">
        <f>IF(K294="","",IF(M294&lt;&gt;"","",IF(IFERROR(VLOOKUP((P298&amp;K294),'Ma Base de Repas'!$E:$N,10,FALSE),"")=0,"",IFERROR(VLOOKUP((P298&amp;K294),'Ma Base de Repas'!$E:$N,10,FALSE),""))))</f>
        <v/>
      </c>
      <c r="R298" s="119"/>
    </row>
    <row r="299" spans="1:18" x14ac:dyDescent="0.25">
      <c r="A299" s="96" t="s">
        <v>9</v>
      </c>
      <c r="B299" s="97">
        <v>43889</v>
      </c>
      <c r="C299" s="79"/>
      <c r="D299" s="79"/>
      <c r="E299" s="79"/>
      <c r="F299" s="17">
        <v>1</v>
      </c>
      <c r="G299" s="27" t="str">
        <f>IF(C299="","",IF(E299&lt;&gt;"","",IF(IFERROR(VLOOKUP((F299&amp;C299),'Ma Base de Repas'!$E:$N,10,FALSE),"")=0,"",IFERROR(VLOOKUP((F299&amp;C299),'Ma Base de Repas'!$E:$N,10,FALSE),""))))</f>
        <v/>
      </c>
      <c r="H299" s="28">
        <v>6</v>
      </c>
      <c r="I299" s="29" t="str">
        <f>IF(C299="","",IF(E299&lt;&gt;"","",IF(C299="","",IF(IFERROR(VLOOKUP((H299&amp;C299),'Ma Base de Repas'!$E:$N,10,FALSE),"")=0,"",IFERROR(VLOOKUP((H299&amp;C299),'Ma Base de Repas'!$E:$N,10,FALSE),"")))))</f>
        <v/>
      </c>
      <c r="J299" s="105" t="str">
        <f>IF(IFERROR((VLOOKUP(C299,'Ma Base de Repas'!$C:$M,11,0)),"")=0,"",IFERROR((VLOOKUP(C299,'Ma Base de Repas'!$C:$M,11,0)),""))</f>
        <v/>
      </c>
      <c r="K299" s="100"/>
      <c r="L299" s="79"/>
      <c r="M299" s="79"/>
      <c r="N299" s="17">
        <v>1</v>
      </c>
      <c r="O299" s="10" t="str">
        <f>IF(K299="","",IF(M299&lt;&gt;"","",IF(IFERROR(VLOOKUP((N299&amp;K299),'Ma Base de Repas'!$E:$N,10,FALSE),"")=0,"",IFERROR(VLOOKUP((N299&amp;K299),'Ma Base de Repas'!$E:$N,10,FALSE),""))))</f>
        <v/>
      </c>
      <c r="P299" s="11">
        <v>6</v>
      </c>
      <c r="Q299" s="12" t="str">
        <f>IF(K299="","",IF(M299&lt;&gt;"","",IF(K299="","",IF(IFERROR(VLOOKUP((P299&amp;K299),'Ma Base de Repas'!$E:$N,10,FALSE),"")=0,"",IFERROR(VLOOKUP((P299&amp;K299),'Ma Base de Repas'!$E:$N,10,FALSE),"")))))</f>
        <v/>
      </c>
      <c r="R299" s="119" t="str">
        <f>IF(IFERROR((VLOOKUP(K299,'Ma Base de Repas'!$C:$M,11,0)),"")=0,"",IFERROR((VLOOKUP(K299,'Ma Base de Repas'!$C:$M,11,0)),""))</f>
        <v/>
      </c>
    </row>
    <row r="300" spans="1:18" x14ac:dyDescent="0.25">
      <c r="A300" s="96"/>
      <c r="B300" s="97"/>
      <c r="C300" s="79"/>
      <c r="D300" s="79"/>
      <c r="E300" s="79"/>
      <c r="F300" s="17">
        <v>2</v>
      </c>
      <c r="G300" s="10" t="str">
        <f>IF(C299="","",IF(E299&lt;&gt;"","",IF(IFERROR(VLOOKUP((F300&amp;C299),'Ma Base de Repas'!$E:$N,10,FALSE),"")=0,"",IFERROR(VLOOKUP((F300&amp;C299),'Ma Base de Repas'!$E:$N,10,FALSE),""))))</f>
        <v/>
      </c>
      <c r="H300" s="11">
        <v>7</v>
      </c>
      <c r="I300" s="12" t="str">
        <f>IF(C299="","",IF(E299&lt;&gt;"","",IF(IFERROR(VLOOKUP((H300&amp;C299),'Ma Base de Repas'!$E:$N,10,FALSE),"")=0,"",IFERROR(VLOOKUP((H300&amp;C299),'Ma Base de Repas'!$E:$N,10,FALSE),""))))</f>
        <v/>
      </c>
      <c r="J300" s="105"/>
      <c r="K300" s="100"/>
      <c r="L300" s="79"/>
      <c r="M300" s="79"/>
      <c r="N300" s="17">
        <v>2</v>
      </c>
      <c r="O300" s="10" t="str">
        <f>IF(K299="","",IF(M299&lt;&gt;"","",IF(IFERROR(VLOOKUP((N300&amp;K299),'Ma Base de Repas'!$E:$N,10,FALSE),"")=0,"",IFERROR(VLOOKUP((N300&amp;K299),'Ma Base de Repas'!$E:$N,10,FALSE),""))))</f>
        <v/>
      </c>
      <c r="P300" s="11">
        <v>7</v>
      </c>
      <c r="Q300" s="12" t="str">
        <f>IF(K299="","",IF(M299&lt;&gt;"","",IF(IFERROR(VLOOKUP((P300&amp;K299),'Ma Base de Repas'!$E:$N,10,FALSE),"")=0,"",IFERROR(VLOOKUP((P300&amp;K299),'Ma Base de Repas'!$E:$N,10,FALSE),""))))</f>
        <v/>
      </c>
      <c r="R300" s="119"/>
    </row>
    <row r="301" spans="1:18" x14ac:dyDescent="0.25">
      <c r="A301" s="96"/>
      <c r="B301" s="97"/>
      <c r="C301" s="79"/>
      <c r="D301" s="79"/>
      <c r="E301" s="79"/>
      <c r="F301" s="17">
        <v>3</v>
      </c>
      <c r="G301" s="10" t="str">
        <f>IF(C299="","",IF(E299&lt;&gt;"","",IF(IFERROR(VLOOKUP((F301&amp;C299),'Ma Base de Repas'!$E:$N,10,FALSE),"")=0,"",IFERROR(VLOOKUP((F301&amp;C299),'Ma Base de Repas'!$E:$N,10,FALSE),""))))</f>
        <v/>
      </c>
      <c r="H301" s="11">
        <v>8</v>
      </c>
      <c r="I301" s="12" t="str">
        <f>IF(C299="","",IF(E299&lt;&gt;"","",IF(IFERROR(VLOOKUP((H301&amp;C299),'Ma Base de Repas'!$E:$N,10,FALSE),"")=0,"",IFERROR(VLOOKUP((H301&amp;C299),'Ma Base de Repas'!$E:$N,10,FALSE),""))))</f>
        <v/>
      </c>
      <c r="J301" s="105"/>
      <c r="K301" s="100"/>
      <c r="L301" s="79"/>
      <c r="M301" s="79"/>
      <c r="N301" s="17">
        <v>3</v>
      </c>
      <c r="O301" s="10" t="str">
        <f>IF(K299="","",IF(M299&lt;&gt;"","",IF(IFERROR(VLOOKUP((N301&amp;K299),'Ma Base de Repas'!$E:$N,10,FALSE),"")=0,"",IFERROR(VLOOKUP((N301&amp;K299),'Ma Base de Repas'!$E:$N,10,FALSE),""))))</f>
        <v/>
      </c>
      <c r="P301" s="11">
        <v>8</v>
      </c>
      <c r="Q301" s="12" t="str">
        <f>IF(K299="","",IF(M299&lt;&gt;"","",IF(IFERROR(VLOOKUP((P301&amp;K299),'Ma Base de Repas'!$E:$N,10,FALSE),"")=0,"",IFERROR(VLOOKUP((P301&amp;K299),'Ma Base de Repas'!$E:$N,10,FALSE),""))))</f>
        <v/>
      </c>
      <c r="R301" s="119"/>
    </row>
    <row r="302" spans="1:18" x14ac:dyDescent="0.25">
      <c r="A302" s="96"/>
      <c r="B302" s="97"/>
      <c r="C302" s="79"/>
      <c r="D302" s="79"/>
      <c r="E302" s="79"/>
      <c r="F302" s="17">
        <v>4</v>
      </c>
      <c r="G302" s="10" t="str">
        <f>IF(C299="","",IF(E299&lt;&gt;"","",IF(IFERROR(VLOOKUP((F302&amp;C299),'Ma Base de Repas'!$E:$N,10,FALSE),"")=0,"",IFERROR(VLOOKUP((F302&amp;C299),'Ma Base de Repas'!$E:$N,10,FALSE),""))))</f>
        <v/>
      </c>
      <c r="H302" s="11">
        <v>9</v>
      </c>
      <c r="I302" s="12" t="str">
        <f>IF(C299="","",IF(E299&lt;&gt;"","",IF(IFERROR(VLOOKUP((H302&amp;C299),'Ma Base de Repas'!$E:$N,10,FALSE),"")=0,"",IFERROR(VLOOKUP((H302&amp;C299),'Ma Base de Repas'!$E:$N,10,FALSE),""))))</f>
        <v/>
      </c>
      <c r="J302" s="105"/>
      <c r="K302" s="100"/>
      <c r="L302" s="79"/>
      <c r="M302" s="79"/>
      <c r="N302" s="17">
        <v>4</v>
      </c>
      <c r="O302" s="10" t="str">
        <f>IF(K299="","",IF(M299&lt;&gt;"","",IF(IFERROR(VLOOKUP((N302&amp;K299),'Ma Base de Repas'!$E:$N,10,FALSE),"")=0,"",IFERROR(VLOOKUP((N302&amp;K299),'Ma Base de Repas'!$E:$N,10,FALSE),""))))</f>
        <v/>
      </c>
      <c r="P302" s="11">
        <v>9</v>
      </c>
      <c r="Q302" s="12" t="str">
        <f>IF(K299="","",IF(M299&lt;&gt;"","",IF(IFERROR(VLOOKUP((P302&amp;K299),'Ma Base de Repas'!$E:$N,10,FALSE),"")=0,"",IFERROR(VLOOKUP((P302&amp;K299),'Ma Base de Repas'!$E:$N,10,FALSE),""))))</f>
        <v/>
      </c>
      <c r="R302" s="119"/>
    </row>
    <row r="303" spans="1:18" x14ac:dyDescent="0.25">
      <c r="A303" s="96"/>
      <c r="B303" s="97"/>
      <c r="C303" s="79"/>
      <c r="D303" s="79"/>
      <c r="E303" s="79"/>
      <c r="F303" s="17">
        <v>5</v>
      </c>
      <c r="G303" s="18" t="str">
        <f>IF(C299="","",IF(E299&lt;&gt;"","",IF(IFERROR(VLOOKUP((F303&amp;C299),'Ma Base de Repas'!$E:$N,10,FALSE),"")=0,"",IFERROR(VLOOKUP((F303&amp;C299),'Ma Base de Repas'!$E:$N,10,FALSE),""))))</f>
        <v/>
      </c>
      <c r="H303" s="19">
        <v>10</v>
      </c>
      <c r="I303" s="20" t="str">
        <f>IF(C299="","",IF(E299&lt;&gt;"","",IF(IFERROR(VLOOKUP((H303&amp;C299),'Ma Base de Repas'!$E:$N,10,FALSE),"")=0,"",IFERROR(VLOOKUP((H303&amp;C299),'Ma Base de Repas'!$E:$N,10,FALSE),""))))</f>
        <v/>
      </c>
      <c r="J303" s="105"/>
      <c r="K303" s="100"/>
      <c r="L303" s="79"/>
      <c r="M303" s="79"/>
      <c r="N303" s="17">
        <v>5</v>
      </c>
      <c r="O303" s="18" t="str">
        <f>IF(K299="","",IF(M299&lt;&gt;"","",IF(IFERROR(VLOOKUP((N303&amp;K299),'Ma Base de Repas'!$E:$N,10,FALSE),"")=0,"",IFERROR(VLOOKUP((N303&amp;K299),'Ma Base de Repas'!$E:$N,10,FALSE),""))))</f>
        <v/>
      </c>
      <c r="P303" s="19">
        <v>10</v>
      </c>
      <c r="Q303" s="20" t="str">
        <f>IF(K299="","",IF(M299&lt;&gt;"","",IF(IFERROR(VLOOKUP((P303&amp;K299),'Ma Base de Repas'!$E:$N,10,FALSE),"")=0,"",IFERROR(VLOOKUP((P303&amp;K299),'Ma Base de Repas'!$E:$N,10,FALSE),""))))</f>
        <v/>
      </c>
      <c r="R303" s="119"/>
    </row>
    <row r="304" spans="1:18" x14ac:dyDescent="0.25">
      <c r="A304" s="98" t="s">
        <v>10</v>
      </c>
      <c r="B304" s="126">
        <v>43890</v>
      </c>
      <c r="C304" s="78"/>
      <c r="D304" s="78"/>
      <c r="E304" s="78"/>
      <c r="F304" s="17">
        <v>1</v>
      </c>
      <c r="G304" s="21" t="str">
        <f>IF(C304="","",IF(E304&lt;&gt;"","",IF(IFERROR(VLOOKUP((F304&amp;C304),'Ma Base de Repas'!$E:$N,10,FALSE),"")=0,"",IFERROR(VLOOKUP((F304&amp;C304),'Ma Base de Repas'!$E:$N,10,FALSE),""))))</f>
        <v/>
      </c>
      <c r="H304" s="28">
        <v>6</v>
      </c>
      <c r="I304" s="23" t="str">
        <f>IF(C304="","",IF(E304&lt;&gt;"","",IF(C304="","",IF(IFERROR(VLOOKUP((H304&amp;C304),'Ma Base de Repas'!$E:$N,10,FALSE),"")=0,"",IFERROR(VLOOKUP((H304&amp;C304),'Ma Base de Repas'!$E:$N,10,FALSE),"")))))</f>
        <v/>
      </c>
      <c r="J304" s="122" t="str">
        <f>IF(IFERROR((VLOOKUP(C304,'Ma Base de Repas'!$C:$M,11,0)),"")=0,"",IFERROR((VLOOKUP(C304,'Ma Base de Repas'!$C:$M,11,0)),""))</f>
        <v/>
      </c>
      <c r="K304" s="118"/>
      <c r="L304" s="78"/>
      <c r="M304" s="78"/>
      <c r="N304" s="17">
        <v>1</v>
      </c>
      <c r="O304" s="13" t="str">
        <f>IF(K304="","",IF(M304&lt;&gt;"","",IF(IFERROR(VLOOKUP((N304&amp;K304),'Ma Base de Repas'!$E:$N,10,FALSE),"")=0,"",IFERROR(VLOOKUP((N304&amp;K304),'Ma Base de Repas'!$E:$N,10,FALSE),""))))</f>
        <v/>
      </c>
      <c r="P304" s="11">
        <v>6</v>
      </c>
      <c r="Q304" s="15" t="str">
        <f>IF(K304="","",IF(M304&lt;&gt;"","",IF(K304="","",IF(IFERROR(VLOOKUP((P304&amp;K304),'Ma Base de Repas'!$E:$N,10,FALSE),"")=0,"",IFERROR(VLOOKUP((P304&amp;K304),'Ma Base de Repas'!$E:$N,10,FALSE),"")))))</f>
        <v/>
      </c>
      <c r="R304" s="120" t="str">
        <f>IF(IFERROR((VLOOKUP(K304,'Ma Base de Repas'!$C:$M,11,0)),"")=0,"",IFERROR((VLOOKUP(K304,'Ma Base de Repas'!$C:$M,11,0)),""))</f>
        <v/>
      </c>
    </row>
    <row r="305" spans="1:18" x14ac:dyDescent="0.25">
      <c r="A305" s="96"/>
      <c r="B305" s="124"/>
      <c r="C305" s="79"/>
      <c r="D305" s="79"/>
      <c r="E305" s="79"/>
      <c r="F305" s="17">
        <v>2</v>
      </c>
      <c r="G305" s="13" t="str">
        <f>IF(C304="","",IF(E304&lt;&gt;"","",IF(IFERROR(VLOOKUP((F305&amp;C304),'Ma Base de Repas'!$E:$N,10,FALSE),"")=0,"",IFERROR(VLOOKUP((F305&amp;C304),'Ma Base de Repas'!$E:$N,10,FALSE),""))))</f>
        <v/>
      </c>
      <c r="H305" s="14">
        <v>7</v>
      </c>
      <c r="I305" s="15" t="str">
        <f>IF(C304="","",IF(E304&lt;&gt;"","",IF(IFERROR(VLOOKUP((H305&amp;C304),'Ma Base de Repas'!$E:$N,10,FALSE),"")=0,"",IFERROR(VLOOKUP((H305&amp;C304),'Ma Base de Repas'!$E:$N,10,FALSE),""))))</f>
        <v/>
      </c>
      <c r="J305" s="105"/>
      <c r="K305" s="100"/>
      <c r="L305" s="79"/>
      <c r="M305" s="79"/>
      <c r="N305" s="17">
        <v>2</v>
      </c>
      <c r="O305" s="13" t="str">
        <f>IF(K304="","",IF(M304&lt;&gt;"","",IF(IFERROR(VLOOKUP((N305&amp;K304),'Ma Base de Repas'!$E:$N,10,FALSE),"")=0,"",IFERROR(VLOOKUP((N305&amp;K304),'Ma Base de Repas'!$E:$N,10,FALSE),""))))</f>
        <v/>
      </c>
      <c r="P305" s="14">
        <v>7</v>
      </c>
      <c r="Q305" s="15" t="str">
        <f>IF(K304="","",IF(M304&lt;&gt;"","",IF(IFERROR(VLOOKUP((P305&amp;K304),'Ma Base de Repas'!$E:$N,10,FALSE),"")=0,"",IFERROR(VLOOKUP((P305&amp;K304),'Ma Base de Repas'!$E:$N,10,FALSE),""))))</f>
        <v/>
      </c>
      <c r="R305" s="119"/>
    </row>
    <row r="306" spans="1:18" x14ac:dyDescent="0.25">
      <c r="A306" s="96"/>
      <c r="B306" s="124"/>
      <c r="C306" s="79"/>
      <c r="D306" s="79"/>
      <c r="E306" s="79"/>
      <c r="F306" s="17">
        <v>3</v>
      </c>
      <c r="G306" s="13" t="str">
        <f>IF(C304="","",IF(E304&lt;&gt;"","",IF(IFERROR(VLOOKUP((F306&amp;C304),'Ma Base de Repas'!$E:$N,10,FALSE),"")=0,"",IFERROR(VLOOKUP((F306&amp;C304),'Ma Base de Repas'!$E:$N,10,FALSE),""))))</f>
        <v/>
      </c>
      <c r="H306" s="14">
        <v>8</v>
      </c>
      <c r="I306" s="15" t="str">
        <f>IF(C304="","",IF(E304&lt;&gt;"","",IF(IFERROR(VLOOKUP((H306&amp;C304),'Ma Base de Repas'!$E:$N,10,FALSE),"")=0,"",IFERROR(VLOOKUP((H306&amp;C304),'Ma Base de Repas'!$E:$N,10,FALSE),""))))</f>
        <v/>
      </c>
      <c r="J306" s="105"/>
      <c r="K306" s="100"/>
      <c r="L306" s="79"/>
      <c r="M306" s="79"/>
      <c r="N306" s="17">
        <v>3</v>
      </c>
      <c r="O306" s="13" t="str">
        <f>IF(K304="","",IF(M304&lt;&gt;"","",IF(IFERROR(VLOOKUP((N306&amp;K304),'Ma Base de Repas'!$E:$N,10,FALSE),"")=0,"",IFERROR(VLOOKUP((N306&amp;K304),'Ma Base de Repas'!$E:$N,10,FALSE),""))))</f>
        <v/>
      </c>
      <c r="P306" s="14">
        <v>8</v>
      </c>
      <c r="Q306" s="15" t="str">
        <f>IF(K304="","",IF(M304&lt;&gt;"","",IF(IFERROR(VLOOKUP((P306&amp;K304),'Ma Base de Repas'!$E:$N,10,FALSE),"")=0,"",IFERROR(VLOOKUP((P306&amp;K304),'Ma Base de Repas'!$E:$N,10,FALSE),""))))</f>
        <v/>
      </c>
      <c r="R306" s="119"/>
    </row>
    <row r="307" spans="1:18" x14ac:dyDescent="0.25">
      <c r="A307" s="96"/>
      <c r="B307" s="124"/>
      <c r="C307" s="79"/>
      <c r="D307" s="79"/>
      <c r="E307" s="79"/>
      <c r="F307" s="17">
        <v>4</v>
      </c>
      <c r="G307" s="13" t="str">
        <f>IF(C304="","",IF(E304&lt;&gt;"","",IF(IFERROR(VLOOKUP((F307&amp;C304),'Ma Base de Repas'!$E:$N,10,FALSE),"")=0,"",IFERROR(VLOOKUP((F307&amp;C304),'Ma Base de Repas'!$E:$N,10,FALSE),""))))</f>
        <v/>
      </c>
      <c r="H307" s="14">
        <v>9</v>
      </c>
      <c r="I307" s="15" t="str">
        <f>IF(C304="","",IF(E304&lt;&gt;"","",IF(IFERROR(VLOOKUP((H307&amp;C304),'Ma Base de Repas'!$E:$N,10,FALSE),"")=0,"",IFERROR(VLOOKUP((H307&amp;C304),'Ma Base de Repas'!$E:$N,10,FALSE),""))))</f>
        <v/>
      </c>
      <c r="J307" s="105"/>
      <c r="K307" s="100"/>
      <c r="L307" s="79"/>
      <c r="M307" s="79"/>
      <c r="N307" s="17">
        <v>4</v>
      </c>
      <c r="O307" s="13" t="str">
        <f>IF(K304="","",IF(M304&lt;&gt;"","",IF(IFERROR(VLOOKUP((N307&amp;K304),'Ma Base de Repas'!$E:$N,10,FALSE),"")=0,"",IFERROR(VLOOKUP((N307&amp;K304),'Ma Base de Repas'!$E:$N,10,FALSE),""))))</f>
        <v/>
      </c>
      <c r="P307" s="14">
        <v>9</v>
      </c>
      <c r="Q307" s="15" t="str">
        <f>IF(K304="","",IF(M304&lt;&gt;"","",IF(IFERROR(VLOOKUP((P307&amp;K304),'Ma Base de Repas'!$E:$N,10,FALSE),"")=0,"",IFERROR(VLOOKUP((P307&amp;K304),'Ma Base de Repas'!$E:$N,10,FALSE),""))))</f>
        <v/>
      </c>
      <c r="R307" s="119"/>
    </row>
    <row r="308" spans="1:18" x14ac:dyDescent="0.25">
      <c r="A308" s="96"/>
      <c r="B308" s="125"/>
      <c r="C308" s="79"/>
      <c r="D308" s="79"/>
      <c r="E308" s="79"/>
      <c r="F308" s="17">
        <v>5</v>
      </c>
      <c r="G308" s="24" t="str">
        <f>IF(C304="","",IF(E304&lt;&gt;"","",IF(IFERROR(VLOOKUP((F308&amp;C304),'Ma Base de Repas'!$E:$N,10,FALSE),"")=0,"",IFERROR(VLOOKUP((F308&amp;C304),'Ma Base de Repas'!$E:$N,10,FALSE),""))))</f>
        <v/>
      </c>
      <c r="H308" s="25">
        <v>10</v>
      </c>
      <c r="I308" s="26" t="str">
        <f>IF(C304="","",IF(E304&lt;&gt;"","",IF(IFERROR(VLOOKUP((H308&amp;C304),'Ma Base de Repas'!$E:$N,10,FALSE),"")=0,"",IFERROR(VLOOKUP((H308&amp;C304),'Ma Base de Repas'!$E:$N,10,FALSE),""))))</f>
        <v/>
      </c>
      <c r="J308" s="105"/>
      <c r="K308" s="100"/>
      <c r="L308" s="79"/>
      <c r="M308" s="79"/>
      <c r="N308" s="17">
        <v>5</v>
      </c>
      <c r="O308" s="24" t="str">
        <f>IF(K304="","",IF(M304&lt;&gt;"","",IF(IFERROR(VLOOKUP((N308&amp;K304),'Ma Base de Repas'!$E:$N,10,FALSE),"")=0,"",IFERROR(VLOOKUP((N308&amp;K304),'Ma Base de Repas'!$E:$N,10,FALSE),""))))</f>
        <v/>
      </c>
      <c r="P308" s="25">
        <v>10</v>
      </c>
      <c r="Q308" s="26" t="str">
        <f>IF(K304="","",IF(M304&lt;&gt;"","",IF(IFERROR(VLOOKUP((P308&amp;K304),'Ma Base de Repas'!$E:$N,10,FALSE),"")=0,"",IFERROR(VLOOKUP((P308&amp;K304),'Ma Base de Repas'!$E:$N,10,FALSE),""))))</f>
        <v/>
      </c>
      <c r="R308" s="119"/>
    </row>
    <row r="309" spans="1:18" x14ac:dyDescent="0.25">
      <c r="A309" s="98" t="s">
        <v>11</v>
      </c>
      <c r="B309" s="99">
        <v>43891</v>
      </c>
      <c r="C309" s="78"/>
      <c r="D309" s="78"/>
      <c r="E309" s="78"/>
      <c r="F309" s="17">
        <v>1</v>
      </c>
      <c r="G309" s="21" t="str">
        <f>IF(C309="","",IF(E309&lt;&gt;"","",IF(IFERROR(VLOOKUP((F309&amp;C309),'Ma Base de Repas'!$E:$N,10,FALSE),"")=0,"",IFERROR(VLOOKUP((F309&amp;C309),'Ma Base de Repas'!$E:$N,10,FALSE),""))))</f>
        <v/>
      </c>
      <c r="H309" s="22">
        <v>6</v>
      </c>
      <c r="I309" s="23" t="str">
        <f>IF(C309="","",IF(E309&lt;&gt;"","",IF(C309="","",IF(IFERROR(VLOOKUP((H309&amp;C309),'Ma Base de Repas'!$E:$N,10,FALSE),"")=0,"",IFERROR(VLOOKUP((H309&amp;C309),'Ma Base de Repas'!$E:$N,10,FALSE),"")))))</f>
        <v/>
      </c>
      <c r="J309" s="122" t="str">
        <f>IF(IFERROR((VLOOKUP(C309,'Ma Base de Repas'!$C:$M,11,0)),"")=0,"",IFERROR((VLOOKUP(C309,'Ma Base de Repas'!$C:$M,11,0)),""))</f>
        <v/>
      </c>
      <c r="K309" s="118"/>
      <c r="L309" s="78"/>
      <c r="M309" s="78"/>
      <c r="N309" s="17">
        <v>1</v>
      </c>
      <c r="O309" s="13" t="str">
        <f>IF(K309="","",IF(M309&lt;&gt;"","",IF(IFERROR(VLOOKUP((N309&amp;K309),'Ma Base de Repas'!$E:$N,10,FALSE),"")=0,"",IFERROR(VLOOKUP((N309&amp;K309),'Ma Base de Repas'!$E:$N,10,FALSE),""))))</f>
        <v/>
      </c>
      <c r="P309" s="14">
        <v>6</v>
      </c>
      <c r="Q309" s="15" t="str">
        <f>IF(K309="","",IF(M309&lt;&gt;"","",IF(K309="","",IF(IFERROR(VLOOKUP((P309&amp;K309),'Ma Base de Repas'!$E:$N,10,FALSE),"")=0,"",IFERROR(VLOOKUP((P309&amp;K309),'Ma Base de Repas'!$E:$N,10,FALSE),"")))))</f>
        <v/>
      </c>
      <c r="R309" s="120" t="str">
        <f>IF(IFERROR((VLOOKUP(K309,'Ma Base de Repas'!$C:$M,11,0)),"")=0,"",IFERROR((VLOOKUP(K309,'Ma Base de Repas'!$C:$M,11,0)),""))</f>
        <v/>
      </c>
    </row>
    <row r="310" spans="1:18" x14ac:dyDescent="0.25">
      <c r="A310" s="96"/>
      <c r="B310" s="97"/>
      <c r="C310" s="79"/>
      <c r="D310" s="79"/>
      <c r="E310" s="79"/>
      <c r="F310" s="17">
        <v>2</v>
      </c>
      <c r="G310" s="13" t="str">
        <f>IF(C309="","",IF(E309&lt;&gt;"","",IF(IFERROR(VLOOKUP((F310&amp;C309),'Ma Base de Repas'!$E:$N,10,FALSE),"")=0,"",IFERROR(VLOOKUP((F310&amp;C309),'Ma Base de Repas'!$E:$N,10,FALSE),""))))</f>
        <v/>
      </c>
      <c r="H310" s="14">
        <v>7</v>
      </c>
      <c r="I310" s="15" t="str">
        <f>IF(C309="","",IF(E309&lt;&gt;"","",IF(IFERROR(VLOOKUP((H310&amp;C309),'Ma Base de Repas'!$E:$N,10,FALSE),"")=0,"",IFERROR(VLOOKUP((H310&amp;C309),'Ma Base de Repas'!$E:$N,10,FALSE),""))))</f>
        <v/>
      </c>
      <c r="J310" s="105"/>
      <c r="K310" s="100"/>
      <c r="L310" s="79"/>
      <c r="M310" s="79"/>
      <c r="N310" s="17">
        <v>2</v>
      </c>
      <c r="O310" s="13" t="str">
        <f>IF(K309="","",IF(M309&lt;&gt;"","",IF(IFERROR(VLOOKUP((N310&amp;K309),'Ma Base de Repas'!$E:$N,10,FALSE),"")=0,"",IFERROR(VLOOKUP((N310&amp;K309),'Ma Base de Repas'!$E:$N,10,FALSE),""))))</f>
        <v/>
      </c>
      <c r="P310" s="14">
        <v>7</v>
      </c>
      <c r="Q310" s="15" t="str">
        <f>IF(K309="","",IF(M309&lt;&gt;"","",IF(IFERROR(VLOOKUP((P310&amp;K309),'Ma Base de Repas'!$E:$N,10,FALSE),"")=0,"",IFERROR(VLOOKUP((P310&amp;K309),'Ma Base de Repas'!$E:$N,10,FALSE),""))))</f>
        <v/>
      </c>
      <c r="R310" s="119"/>
    </row>
    <row r="311" spans="1:18" x14ac:dyDescent="0.25">
      <c r="A311" s="96"/>
      <c r="B311" s="97"/>
      <c r="C311" s="79"/>
      <c r="D311" s="79"/>
      <c r="E311" s="79"/>
      <c r="F311" s="17">
        <v>3</v>
      </c>
      <c r="G311" s="13" t="str">
        <f>IF(C309="","",IF(E309&lt;&gt;"","",IF(IFERROR(VLOOKUP((F311&amp;C309),'Ma Base de Repas'!$E:$N,10,FALSE),"")=0,"",IFERROR(VLOOKUP((F311&amp;C309),'Ma Base de Repas'!$E:$N,10,FALSE),""))))</f>
        <v/>
      </c>
      <c r="H311" s="14">
        <v>8</v>
      </c>
      <c r="I311" s="15" t="str">
        <f>IF(C309="","",IF(E309&lt;&gt;"","",IF(IFERROR(VLOOKUP((H311&amp;C309),'Ma Base de Repas'!$E:$N,10,FALSE),"")=0,"",IFERROR(VLOOKUP((H311&amp;C309),'Ma Base de Repas'!$E:$N,10,FALSE),""))))</f>
        <v/>
      </c>
      <c r="J311" s="105"/>
      <c r="K311" s="100"/>
      <c r="L311" s="79"/>
      <c r="M311" s="79"/>
      <c r="N311" s="17">
        <v>3</v>
      </c>
      <c r="O311" s="13" t="str">
        <f>IF(K309="","",IF(M309&lt;&gt;"","",IF(IFERROR(VLOOKUP((N311&amp;K309),'Ma Base de Repas'!$E:$N,10,FALSE),"")=0,"",IFERROR(VLOOKUP((N311&amp;K309),'Ma Base de Repas'!$E:$N,10,FALSE),""))))</f>
        <v/>
      </c>
      <c r="P311" s="14">
        <v>8</v>
      </c>
      <c r="Q311" s="15" t="str">
        <f>IF(K309="","",IF(M309&lt;&gt;"","",IF(IFERROR(VLOOKUP((P311&amp;K309),'Ma Base de Repas'!$E:$N,10,FALSE),"")=0,"",IFERROR(VLOOKUP((P311&amp;K309),'Ma Base de Repas'!$E:$N,10,FALSE),""))))</f>
        <v/>
      </c>
      <c r="R311" s="119"/>
    </row>
    <row r="312" spans="1:18" x14ac:dyDescent="0.25">
      <c r="A312" s="96"/>
      <c r="B312" s="97"/>
      <c r="C312" s="79"/>
      <c r="D312" s="79"/>
      <c r="E312" s="79"/>
      <c r="F312" s="17">
        <v>4</v>
      </c>
      <c r="G312" s="13" t="str">
        <f>IF(C309="","",IF(E309&lt;&gt;"","",IF(IFERROR(VLOOKUP((F312&amp;C309),'Ma Base de Repas'!$E:$N,10,FALSE),"")=0,"",IFERROR(VLOOKUP((F312&amp;C309),'Ma Base de Repas'!$E:$N,10,FALSE),""))))</f>
        <v/>
      </c>
      <c r="H312" s="14">
        <v>9</v>
      </c>
      <c r="I312" s="15" t="str">
        <f>IF(C309="","",IF(E309&lt;&gt;"","",IF(IFERROR(VLOOKUP((H312&amp;C309),'Ma Base de Repas'!$E:$N,10,FALSE),"")=0,"",IFERROR(VLOOKUP((H312&amp;C309),'Ma Base de Repas'!$E:$N,10,FALSE),""))))</f>
        <v/>
      </c>
      <c r="J312" s="105"/>
      <c r="K312" s="100"/>
      <c r="L312" s="79"/>
      <c r="M312" s="79"/>
      <c r="N312" s="17">
        <v>4</v>
      </c>
      <c r="O312" s="13" t="str">
        <f>IF(K309="","",IF(M309&lt;&gt;"","",IF(IFERROR(VLOOKUP((N312&amp;K309),'Ma Base de Repas'!$E:$N,10,FALSE),"")=0,"",IFERROR(VLOOKUP((N312&amp;K309),'Ma Base de Repas'!$E:$N,10,FALSE),""))))</f>
        <v/>
      </c>
      <c r="P312" s="14">
        <v>9</v>
      </c>
      <c r="Q312" s="15" t="str">
        <f>IF(K309="","",IF(M309&lt;&gt;"","",IF(IFERROR(VLOOKUP((P312&amp;K309),'Ma Base de Repas'!$E:$N,10,FALSE),"")=0,"",IFERROR(VLOOKUP((P312&amp;K309),'Ma Base de Repas'!$E:$N,10,FALSE),""))))</f>
        <v/>
      </c>
      <c r="R312" s="119"/>
    </row>
    <row r="313" spans="1:18" x14ac:dyDescent="0.25">
      <c r="A313" s="96"/>
      <c r="B313" s="97"/>
      <c r="C313" s="79"/>
      <c r="D313" s="79"/>
      <c r="E313" s="79"/>
      <c r="F313" s="17">
        <v>5</v>
      </c>
      <c r="G313" s="24" t="str">
        <f>IF(C309="","",IF(E309&lt;&gt;"","",IF(IFERROR(VLOOKUP((F313&amp;C309),'Ma Base de Repas'!$E:$N,10,FALSE),"")=0,"",IFERROR(VLOOKUP((F313&amp;C309),'Ma Base de Repas'!$E:$N,10,FALSE),""))))</f>
        <v/>
      </c>
      <c r="H313" s="25">
        <v>10</v>
      </c>
      <c r="I313" s="26" t="str">
        <f>IF(C309="","",IF(E309&lt;&gt;"","",IF(IFERROR(VLOOKUP((H313&amp;C309),'Ma Base de Repas'!$E:$N,10,FALSE),"")=0,"",IFERROR(VLOOKUP((H313&amp;C309),'Ma Base de Repas'!$E:$N,10,FALSE),""))))</f>
        <v/>
      </c>
      <c r="J313" s="105"/>
      <c r="K313" s="100"/>
      <c r="L313" s="79"/>
      <c r="M313" s="79"/>
      <c r="N313" s="17">
        <v>5</v>
      </c>
      <c r="O313" s="24" t="str">
        <f>IF(K309="","",IF(M309&lt;&gt;"","",IF(IFERROR(VLOOKUP((N313&amp;K309),'Ma Base de Repas'!$E:$N,10,FALSE),"")=0,"",IFERROR(VLOOKUP((N313&amp;K309),'Ma Base de Repas'!$E:$N,10,FALSE),""))))</f>
        <v/>
      </c>
      <c r="P313" s="25">
        <v>10</v>
      </c>
      <c r="Q313" s="26" t="str">
        <f>IF(K309="","",IF(M309&lt;&gt;"","",IF(IFERROR(VLOOKUP((P313&amp;K309),'Ma Base de Repas'!$E:$N,10,FALSE),"")=0,"",IFERROR(VLOOKUP((P313&amp;K309),'Ma Base de Repas'!$E:$N,10,FALSE),""))))</f>
        <v/>
      </c>
      <c r="R313" s="119"/>
    </row>
    <row r="314" spans="1:18" x14ac:dyDescent="0.25">
      <c r="A314" s="96" t="s">
        <v>5</v>
      </c>
      <c r="B314" s="97">
        <v>43892</v>
      </c>
      <c r="C314" s="79"/>
      <c r="D314" s="79"/>
      <c r="E314" s="79"/>
      <c r="F314" s="17">
        <v>1</v>
      </c>
      <c r="G314" s="27" t="str">
        <f>IF(C314="","",IF(E314&lt;&gt;"","",IF(IFERROR(VLOOKUP((F314&amp;C314),'Ma Base de Repas'!$E:$N,10,FALSE),"")=0,"",IFERROR(VLOOKUP((F314&amp;C314),'Ma Base de Repas'!$E:$N,10,FALSE),""))))</f>
        <v/>
      </c>
      <c r="H314" s="28">
        <v>6</v>
      </c>
      <c r="I314" s="29" t="str">
        <f>IF(C314="","",IF(E314&lt;&gt;"","",IF(C314="","",IF(IFERROR(VLOOKUP((H314&amp;C314),'Ma Base de Repas'!$E:$N,10,FALSE),"")=0,"",IFERROR(VLOOKUP((H314&amp;C314),'Ma Base de Repas'!$E:$N,10,FALSE),"")))))</f>
        <v/>
      </c>
      <c r="J314" s="105" t="str">
        <f>IF(IFERROR((VLOOKUP(C314,'Ma Base de Repas'!$C:$M,11,0)),"")=0,"",IFERROR((VLOOKUP(C314,'Ma Base de Repas'!$C:$M,11,0)),""))</f>
        <v/>
      </c>
      <c r="K314" s="100"/>
      <c r="L314" s="79"/>
      <c r="M314" s="79"/>
      <c r="N314" s="17">
        <v>1</v>
      </c>
      <c r="O314" s="10" t="str">
        <f>IF(K314="","",IF(M314&lt;&gt;"","",IF(IFERROR(VLOOKUP((N314&amp;K314),'Ma Base de Repas'!$E:$N,10,FALSE),"")=0,"",IFERROR(VLOOKUP((N314&amp;K314),'Ma Base de Repas'!$E:$N,10,FALSE),""))))</f>
        <v/>
      </c>
      <c r="P314" s="11">
        <v>6</v>
      </c>
      <c r="Q314" s="12" t="str">
        <f>IF(K314="","",IF(M314&lt;&gt;"","",IF(K314="","",IF(IFERROR(VLOOKUP((P314&amp;K314),'Ma Base de Repas'!$E:$N,10,FALSE),"")=0,"",IFERROR(VLOOKUP((P314&amp;K314),'Ma Base de Repas'!$E:$N,10,FALSE),"")))))</f>
        <v/>
      </c>
      <c r="R314" s="119" t="str">
        <f>IF(IFERROR((VLOOKUP(K314,'Ma Base de Repas'!$C:$M,11,0)),"")=0,"",IFERROR((VLOOKUP(K314,'Ma Base de Repas'!$C:$M,11,0)),""))</f>
        <v/>
      </c>
    </row>
    <row r="315" spans="1:18" x14ac:dyDescent="0.25">
      <c r="A315" s="96"/>
      <c r="B315" s="97"/>
      <c r="C315" s="79"/>
      <c r="D315" s="79"/>
      <c r="E315" s="79"/>
      <c r="F315" s="17">
        <v>2</v>
      </c>
      <c r="G315" s="10" t="str">
        <f>IF(C314="","",IF(E314&lt;&gt;"","",IF(IFERROR(VLOOKUP((F315&amp;C314),'Ma Base de Repas'!$E:$N,10,FALSE),"")=0,"",IFERROR(VLOOKUP((F315&amp;C314),'Ma Base de Repas'!$E:$N,10,FALSE),""))))</f>
        <v/>
      </c>
      <c r="H315" s="11">
        <v>7</v>
      </c>
      <c r="I315" s="12" t="str">
        <f>IF(C314="","",IF(E314&lt;&gt;"","",IF(IFERROR(VLOOKUP((H315&amp;C314),'Ma Base de Repas'!$E:$N,10,FALSE),"")=0,"",IFERROR(VLOOKUP((H315&amp;C314),'Ma Base de Repas'!$E:$N,10,FALSE),""))))</f>
        <v/>
      </c>
      <c r="J315" s="105"/>
      <c r="K315" s="100"/>
      <c r="L315" s="79"/>
      <c r="M315" s="79"/>
      <c r="N315" s="17">
        <v>2</v>
      </c>
      <c r="O315" s="10" t="str">
        <f>IF(K314="","",IF(M314&lt;&gt;"","",IF(IFERROR(VLOOKUP((N315&amp;K314),'Ma Base de Repas'!$E:$N,10,FALSE),"")=0,"",IFERROR(VLOOKUP((N315&amp;K314),'Ma Base de Repas'!$E:$N,10,FALSE),""))))</f>
        <v/>
      </c>
      <c r="P315" s="11">
        <v>7</v>
      </c>
      <c r="Q315" s="12" t="str">
        <f>IF(K314="","",IF(M314&lt;&gt;"","",IF(IFERROR(VLOOKUP((P315&amp;K314),'Ma Base de Repas'!$E:$N,10,FALSE),"")=0,"",IFERROR(VLOOKUP((P315&amp;K314),'Ma Base de Repas'!$E:$N,10,FALSE),""))))</f>
        <v/>
      </c>
      <c r="R315" s="119"/>
    </row>
    <row r="316" spans="1:18" x14ac:dyDescent="0.25">
      <c r="A316" s="96"/>
      <c r="B316" s="97"/>
      <c r="C316" s="79"/>
      <c r="D316" s="79"/>
      <c r="E316" s="79"/>
      <c r="F316" s="17">
        <v>3</v>
      </c>
      <c r="G316" s="10" t="str">
        <f>IF(C314="","",IF(E314&lt;&gt;"","",IF(IFERROR(VLOOKUP((F316&amp;C314),'Ma Base de Repas'!$E:$N,10,FALSE),"")=0,"",IFERROR(VLOOKUP((F316&amp;C314),'Ma Base de Repas'!$E:$N,10,FALSE),""))))</f>
        <v/>
      </c>
      <c r="H316" s="11">
        <v>8</v>
      </c>
      <c r="I316" s="12" t="str">
        <f>IF(C314="","",IF(E314&lt;&gt;"","",IF(IFERROR(VLOOKUP((H316&amp;C314),'Ma Base de Repas'!$E:$N,10,FALSE),"")=0,"",IFERROR(VLOOKUP((H316&amp;C314),'Ma Base de Repas'!$E:$N,10,FALSE),""))))</f>
        <v/>
      </c>
      <c r="J316" s="105"/>
      <c r="K316" s="100"/>
      <c r="L316" s="79"/>
      <c r="M316" s="79"/>
      <c r="N316" s="17">
        <v>3</v>
      </c>
      <c r="O316" s="10" t="str">
        <f>IF(K314="","",IF(M314&lt;&gt;"","",IF(IFERROR(VLOOKUP((N316&amp;K314),'Ma Base de Repas'!$E:$N,10,FALSE),"")=0,"",IFERROR(VLOOKUP((N316&amp;K314),'Ma Base de Repas'!$E:$N,10,FALSE),""))))</f>
        <v/>
      </c>
      <c r="P316" s="11">
        <v>8</v>
      </c>
      <c r="Q316" s="12" t="str">
        <f>IF(K314="","",IF(M314&lt;&gt;"","",IF(IFERROR(VLOOKUP((P316&amp;K314),'Ma Base de Repas'!$E:$N,10,FALSE),"")=0,"",IFERROR(VLOOKUP((P316&amp;K314),'Ma Base de Repas'!$E:$N,10,FALSE),""))))</f>
        <v/>
      </c>
      <c r="R316" s="119"/>
    </row>
    <row r="317" spans="1:18" x14ac:dyDescent="0.25">
      <c r="A317" s="96"/>
      <c r="B317" s="97"/>
      <c r="C317" s="79"/>
      <c r="D317" s="79"/>
      <c r="E317" s="79"/>
      <c r="F317" s="17">
        <v>4</v>
      </c>
      <c r="G317" s="10" t="str">
        <f>IF(C314="","",IF(E314&lt;&gt;"","",IF(IFERROR(VLOOKUP((F317&amp;C314),'Ma Base de Repas'!$E:$N,10,FALSE),"")=0,"",IFERROR(VLOOKUP((F317&amp;C314),'Ma Base de Repas'!$E:$N,10,FALSE),""))))</f>
        <v/>
      </c>
      <c r="H317" s="11">
        <v>9</v>
      </c>
      <c r="I317" s="12" t="str">
        <f>IF(C314="","",IF(E314&lt;&gt;"","",IF(IFERROR(VLOOKUP((H317&amp;C314),'Ma Base de Repas'!$E:$N,10,FALSE),"")=0,"",IFERROR(VLOOKUP((H317&amp;C314),'Ma Base de Repas'!$E:$N,10,FALSE),""))))</f>
        <v/>
      </c>
      <c r="J317" s="105"/>
      <c r="K317" s="100"/>
      <c r="L317" s="79"/>
      <c r="M317" s="79"/>
      <c r="N317" s="17">
        <v>4</v>
      </c>
      <c r="O317" s="10" t="str">
        <f>IF(K314="","",IF(M314&lt;&gt;"","",IF(IFERROR(VLOOKUP((N317&amp;K314),'Ma Base de Repas'!$E:$N,10,FALSE),"")=0,"",IFERROR(VLOOKUP((N317&amp;K314),'Ma Base de Repas'!$E:$N,10,FALSE),""))))</f>
        <v/>
      </c>
      <c r="P317" s="11">
        <v>9</v>
      </c>
      <c r="Q317" s="12" t="str">
        <f>IF(K314="","",IF(M314&lt;&gt;"","",IF(IFERROR(VLOOKUP((P317&amp;K314),'Ma Base de Repas'!$E:$N,10,FALSE),"")=0,"",IFERROR(VLOOKUP((P317&amp;K314),'Ma Base de Repas'!$E:$N,10,FALSE),""))))</f>
        <v/>
      </c>
      <c r="R317" s="119"/>
    </row>
    <row r="318" spans="1:18" x14ac:dyDescent="0.25">
      <c r="A318" s="96"/>
      <c r="B318" s="97"/>
      <c r="C318" s="79"/>
      <c r="D318" s="79"/>
      <c r="E318" s="79"/>
      <c r="F318" s="17">
        <v>5</v>
      </c>
      <c r="G318" s="18" t="str">
        <f>IF(C314="","",IF(E314&lt;&gt;"","",IF(IFERROR(VLOOKUP((F318&amp;C314),'Ma Base de Repas'!$E:$N,10,FALSE),"")=0,"",IFERROR(VLOOKUP((F318&amp;C314),'Ma Base de Repas'!$E:$N,10,FALSE),""))))</f>
        <v/>
      </c>
      <c r="H318" s="19">
        <v>10</v>
      </c>
      <c r="I318" s="20" t="str">
        <f>IF(C314="","",IF(E314&lt;&gt;"","",IF(IFERROR(VLOOKUP((H318&amp;C314),'Ma Base de Repas'!$E:$N,10,FALSE),"")=0,"",IFERROR(VLOOKUP((H318&amp;C314),'Ma Base de Repas'!$E:$N,10,FALSE),""))))</f>
        <v/>
      </c>
      <c r="J318" s="105"/>
      <c r="K318" s="100"/>
      <c r="L318" s="79"/>
      <c r="M318" s="79"/>
      <c r="N318" s="17">
        <v>5</v>
      </c>
      <c r="O318" s="18" t="str">
        <f>IF(K314="","",IF(M314&lt;&gt;"","",IF(IFERROR(VLOOKUP((N318&amp;K314),'Ma Base de Repas'!$E:$N,10,FALSE),"")=0,"",IFERROR(VLOOKUP((N318&amp;K314),'Ma Base de Repas'!$E:$N,10,FALSE),""))))</f>
        <v/>
      </c>
      <c r="P318" s="19">
        <v>10</v>
      </c>
      <c r="Q318" s="20" t="str">
        <f>IF(K314="","",IF(M314&lt;&gt;"","",IF(IFERROR(VLOOKUP((P318&amp;K314),'Ma Base de Repas'!$E:$N,10,FALSE),"")=0,"",IFERROR(VLOOKUP((P318&amp;K314),'Ma Base de Repas'!$E:$N,10,FALSE),""))))</f>
        <v/>
      </c>
      <c r="R318" s="119"/>
    </row>
    <row r="319" spans="1:18" x14ac:dyDescent="0.25">
      <c r="A319" s="96" t="s">
        <v>6</v>
      </c>
      <c r="B319" s="123">
        <v>43893</v>
      </c>
      <c r="C319" s="79"/>
      <c r="D319" s="79"/>
      <c r="E319" s="79"/>
      <c r="F319" s="17">
        <v>1</v>
      </c>
      <c r="G319" s="27" t="str">
        <f>IF(C319="","",IF(E319&lt;&gt;"","",IF(IFERROR(VLOOKUP((F319&amp;C319),'Ma Base de Repas'!$E:$N,10,FALSE),"")=0,"",IFERROR(VLOOKUP((F319&amp;C319),'Ma Base de Repas'!$E:$N,10,FALSE),""))))</f>
        <v/>
      </c>
      <c r="H319" s="28">
        <v>6</v>
      </c>
      <c r="I319" s="29" t="str">
        <f>IF(C319="","",IF(E319&lt;&gt;"","",IF(C319="","",IF(IFERROR(VLOOKUP((H319&amp;C319),'Ma Base de Repas'!$E:$N,10,FALSE),"")=0,"",IFERROR(VLOOKUP((H319&amp;C319),'Ma Base de Repas'!$E:$N,10,FALSE),"")))))</f>
        <v/>
      </c>
      <c r="J319" s="105" t="str">
        <f>IF(IFERROR((VLOOKUP(C319,'Ma Base de Repas'!$C:$M,11,0)),"")=0,"",IFERROR((VLOOKUP(C319,'Ma Base de Repas'!$C:$M,11,0)),""))</f>
        <v/>
      </c>
      <c r="K319" s="100"/>
      <c r="L319" s="79"/>
      <c r="M319" s="79"/>
      <c r="N319" s="17">
        <v>1</v>
      </c>
      <c r="O319" s="10" t="str">
        <f>IF(K319="","",IF(M319&lt;&gt;"","",IF(IFERROR(VLOOKUP((N319&amp;K319),'Ma Base de Repas'!$E:$N,10,FALSE),"")=0,"",IFERROR(VLOOKUP((N319&amp;K319),'Ma Base de Repas'!$E:$N,10,FALSE),""))))</f>
        <v/>
      </c>
      <c r="P319" s="11">
        <v>6</v>
      </c>
      <c r="Q319" s="12" t="str">
        <f>IF(K319="","",IF(M319&lt;&gt;"","",IF(K319="","",IF(IFERROR(VLOOKUP((P319&amp;K319),'Ma Base de Repas'!$E:$N,10,FALSE),"")=0,"",IFERROR(VLOOKUP((P319&amp;K319),'Ma Base de Repas'!$E:$N,10,FALSE),"")))))</f>
        <v/>
      </c>
      <c r="R319" s="119" t="str">
        <f>IF(IFERROR((VLOOKUP(K319,'Ma Base de Repas'!$C:$M,11,0)),"")=0,"",IFERROR((VLOOKUP(K319,'Ma Base de Repas'!$C:$M,11,0)),""))</f>
        <v/>
      </c>
    </row>
    <row r="320" spans="1:18" x14ac:dyDescent="0.25">
      <c r="A320" s="96"/>
      <c r="B320" s="124"/>
      <c r="C320" s="79"/>
      <c r="D320" s="79"/>
      <c r="E320" s="79"/>
      <c r="F320" s="17">
        <v>2</v>
      </c>
      <c r="G320" s="10" t="str">
        <f>IF(C319="","",IF(E319&lt;&gt;"","",IF(IFERROR(VLOOKUP((F320&amp;C319),'Ma Base de Repas'!$E:$N,10,FALSE),"")=0,"",IFERROR(VLOOKUP((F320&amp;C319),'Ma Base de Repas'!$E:$N,10,FALSE),""))))</f>
        <v/>
      </c>
      <c r="H320" s="11">
        <v>7</v>
      </c>
      <c r="I320" s="12" t="str">
        <f>IF(C319="","",IF(E319&lt;&gt;"","",IF(IFERROR(VLOOKUP((H320&amp;C319),'Ma Base de Repas'!$E:$N,10,FALSE),"")=0,"",IFERROR(VLOOKUP((H320&amp;C319),'Ma Base de Repas'!$E:$N,10,FALSE),""))))</f>
        <v/>
      </c>
      <c r="J320" s="105"/>
      <c r="K320" s="100"/>
      <c r="L320" s="79"/>
      <c r="M320" s="79"/>
      <c r="N320" s="17">
        <v>2</v>
      </c>
      <c r="O320" s="10" t="str">
        <f>IF(K319="","",IF(M319&lt;&gt;"","",IF(IFERROR(VLOOKUP((N320&amp;K319),'Ma Base de Repas'!$E:$N,10,FALSE),"")=0,"",IFERROR(VLOOKUP((N320&amp;K319),'Ma Base de Repas'!$E:$N,10,FALSE),""))))</f>
        <v/>
      </c>
      <c r="P320" s="11">
        <v>7</v>
      </c>
      <c r="Q320" s="12" t="str">
        <f>IF(K319="","",IF(M319&lt;&gt;"","",IF(IFERROR(VLOOKUP((P320&amp;K319),'Ma Base de Repas'!$E:$N,10,FALSE),"")=0,"",IFERROR(VLOOKUP((P320&amp;K319),'Ma Base de Repas'!$E:$N,10,FALSE),""))))</f>
        <v/>
      </c>
      <c r="R320" s="119"/>
    </row>
    <row r="321" spans="1:18" x14ac:dyDescent="0.25">
      <c r="A321" s="96"/>
      <c r="B321" s="124"/>
      <c r="C321" s="79"/>
      <c r="D321" s="79"/>
      <c r="E321" s="79"/>
      <c r="F321" s="17">
        <v>3</v>
      </c>
      <c r="G321" s="10" t="str">
        <f>IF(C319="","",IF(E319&lt;&gt;"","",IF(IFERROR(VLOOKUP((F321&amp;C319),'Ma Base de Repas'!$E:$N,10,FALSE),"")=0,"",IFERROR(VLOOKUP((F321&amp;C319),'Ma Base de Repas'!$E:$N,10,FALSE),""))))</f>
        <v/>
      </c>
      <c r="H321" s="11">
        <v>8</v>
      </c>
      <c r="I321" s="12" t="str">
        <f>IF(C319="","",IF(E319&lt;&gt;"","",IF(IFERROR(VLOOKUP((H321&amp;C319),'Ma Base de Repas'!$E:$N,10,FALSE),"")=0,"",IFERROR(VLOOKUP((H321&amp;C319),'Ma Base de Repas'!$E:$N,10,FALSE),""))))</f>
        <v/>
      </c>
      <c r="J321" s="105"/>
      <c r="K321" s="100"/>
      <c r="L321" s="79"/>
      <c r="M321" s="79"/>
      <c r="N321" s="17">
        <v>3</v>
      </c>
      <c r="O321" s="10" t="str">
        <f>IF(K319="","",IF(M319&lt;&gt;"","",IF(IFERROR(VLOOKUP((N321&amp;K319),'Ma Base de Repas'!$E:$N,10,FALSE),"")=0,"",IFERROR(VLOOKUP((N321&amp;K319),'Ma Base de Repas'!$E:$N,10,FALSE),""))))</f>
        <v/>
      </c>
      <c r="P321" s="11">
        <v>8</v>
      </c>
      <c r="Q321" s="12" t="str">
        <f>IF(K319="","",IF(M319&lt;&gt;"","",IF(IFERROR(VLOOKUP((P321&amp;K319),'Ma Base de Repas'!$E:$N,10,FALSE),"")=0,"",IFERROR(VLOOKUP((P321&amp;K319),'Ma Base de Repas'!$E:$N,10,FALSE),""))))</f>
        <v/>
      </c>
      <c r="R321" s="119"/>
    </row>
    <row r="322" spans="1:18" x14ac:dyDescent="0.25">
      <c r="A322" s="96"/>
      <c r="B322" s="124"/>
      <c r="C322" s="79"/>
      <c r="D322" s="79"/>
      <c r="E322" s="79"/>
      <c r="F322" s="17">
        <v>4</v>
      </c>
      <c r="G322" s="10" t="str">
        <f>IF(C319="","",IF(E319&lt;&gt;"","",IF(IFERROR(VLOOKUP((F322&amp;C319),'Ma Base de Repas'!$E:$N,10,FALSE),"")=0,"",IFERROR(VLOOKUP((F322&amp;C319),'Ma Base de Repas'!$E:$N,10,FALSE),""))))</f>
        <v/>
      </c>
      <c r="H322" s="11">
        <v>9</v>
      </c>
      <c r="I322" s="12" t="str">
        <f>IF(C319="","",IF(E319&lt;&gt;"","",IF(IFERROR(VLOOKUP((H322&amp;C319),'Ma Base de Repas'!$E:$N,10,FALSE),"")=0,"",IFERROR(VLOOKUP((H322&amp;C319),'Ma Base de Repas'!$E:$N,10,FALSE),""))))</f>
        <v/>
      </c>
      <c r="J322" s="105"/>
      <c r="K322" s="100"/>
      <c r="L322" s="79"/>
      <c r="M322" s="79"/>
      <c r="N322" s="17">
        <v>4</v>
      </c>
      <c r="O322" s="10" t="str">
        <f>IF(K319="","",IF(M319&lt;&gt;"","",IF(IFERROR(VLOOKUP((N322&amp;K319),'Ma Base de Repas'!$E:$N,10,FALSE),"")=0,"",IFERROR(VLOOKUP((N322&amp;K319),'Ma Base de Repas'!$E:$N,10,FALSE),""))))</f>
        <v/>
      </c>
      <c r="P322" s="11">
        <v>9</v>
      </c>
      <c r="Q322" s="12" t="str">
        <f>IF(K319="","",IF(M319&lt;&gt;"","",IF(IFERROR(VLOOKUP((P322&amp;K319),'Ma Base de Repas'!$E:$N,10,FALSE),"")=0,"",IFERROR(VLOOKUP((P322&amp;K319),'Ma Base de Repas'!$E:$N,10,FALSE),""))))</f>
        <v/>
      </c>
      <c r="R322" s="119"/>
    </row>
    <row r="323" spans="1:18" x14ac:dyDescent="0.25">
      <c r="A323" s="96"/>
      <c r="B323" s="125"/>
      <c r="C323" s="79"/>
      <c r="D323" s="79"/>
      <c r="E323" s="79"/>
      <c r="F323" s="17">
        <v>5</v>
      </c>
      <c r="G323" s="18" t="str">
        <f>IF(C319="","",IF(E319&lt;&gt;"","",IF(IFERROR(VLOOKUP((F323&amp;C319),'Ma Base de Repas'!$E:$N,10,FALSE),"")=0,"",IFERROR(VLOOKUP((F323&amp;C319),'Ma Base de Repas'!$E:$N,10,FALSE),""))))</f>
        <v/>
      </c>
      <c r="H323" s="19">
        <v>10</v>
      </c>
      <c r="I323" s="20" t="str">
        <f>IF(C319="","",IF(E319&lt;&gt;"","",IF(IFERROR(VLOOKUP((H323&amp;C319),'Ma Base de Repas'!$E:$N,10,FALSE),"")=0,"",IFERROR(VLOOKUP((H323&amp;C319),'Ma Base de Repas'!$E:$N,10,FALSE),""))))</f>
        <v/>
      </c>
      <c r="J323" s="105"/>
      <c r="K323" s="100"/>
      <c r="L323" s="79"/>
      <c r="M323" s="79"/>
      <c r="N323" s="17">
        <v>5</v>
      </c>
      <c r="O323" s="18" t="str">
        <f>IF(K319="","",IF(M319&lt;&gt;"","",IF(IFERROR(VLOOKUP((N323&amp;K319),'Ma Base de Repas'!$E:$N,10,FALSE),"")=0,"",IFERROR(VLOOKUP((N323&amp;K319),'Ma Base de Repas'!$E:$N,10,FALSE),""))))</f>
        <v/>
      </c>
      <c r="P323" s="19">
        <v>10</v>
      </c>
      <c r="Q323" s="20" t="str">
        <f>IF(K319="","",IF(M319&lt;&gt;"","",IF(IFERROR(VLOOKUP((P323&amp;K319),'Ma Base de Repas'!$E:$N,10,FALSE),"")=0,"",IFERROR(VLOOKUP((P323&amp;K319),'Ma Base de Repas'!$E:$N,10,FALSE),""))))</f>
        <v/>
      </c>
      <c r="R323" s="119"/>
    </row>
    <row r="324" spans="1:18" x14ac:dyDescent="0.25">
      <c r="A324" s="96" t="s">
        <v>7</v>
      </c>
      <c r="B324" s="97">
        <v>43894</v>
      </c>
      <c r="C324" s="79"/>
      <c r="D324" s="79"/>
      <c r="E324" s="79"/>
      <c r="F324" s="17">
        <v>1</v>
      </c>
      <c r="G324" s="27" t="str">
        <f>IF(C324="","",IF(E324&lt;&gt;"","",IF(IFERROR(VLOOKUP((F324&amp;C324),'Ma Base de Repas'!$E:$N,10,FALSE),"")=0,"",IFERROR(VLOOKUP((F324&amp;C324),'Ma Base de Repas'!$E:$N,10,FALSE),""))))</f>
        <v/>
      </c>
      <c r="H324" s="28">
        <v>6</v>
      </c>
      <c r="I324" s="29" t="str">
        <f>IF(C324="","",IF(E324&lt;&gt;"","",IF(C324="","",IF(IFERROR(VLOOKUP((H324&amp;C324),'Ma Base de Repas'!$E:$N,10,FALSE),"")=0,"",IFERROR(VLOOKUP((H324&amp;C324),'Ma Base de Repas'!$E:$N,10,FALSE),"")))))</f>
        <v/>
      </c>
      <c r="J324" s="105" t="str">
        <f>IF(IFERROR((VLOOKUP(C324,'Ma Base de Repas'!$C:$M,11,0)),"")=0,"",IFERROR((VLOOKUP(C324,'Ma Base de Repas'!$C:$M,11,0)),""))</f>
        <v/>
      </c>
      <c r="K324" s="100"/>
      <c r="L324" s="79"/>
      <c r="M324" s="79"/>
      <c r="N324" s="17">
        <v>1</v>
      </c>
      <c r="O324" s="10" t="str">
        <f>IF(K324="","",IF(M324&lt;&gt;"","",IF(IFERROR(VLOOKUP((N324&amp;K324),'Ma Base de Repas'!$E:$N,10,FALSE),"")=0,"",IFERROR(VLOOKUP((N324&amp;K324),'Ma Base de Repas'!$E:$N,10,FALSE),""))))</f>
        <v/>
      </c>
      <c r="P324" s="11">
        <v>6</v>
      </c>
      <c r="Q324" s="12" t="str">
        <f>IF(K324="","",IF(M324&lt;&gt;"","",IF(K324="","",IF(IFERROR(VLOOKUP((P324&amp;K324),'Ma Base de Repas'!$E:$N,10,FALSE),"")=0,"",IFERROR(VLOOKUP((P324&amp;K324),'Ma Base de Repas'!$E:$N,10,FALSE),"")))))</f>
        <v/>
      </c>
      <c r="R324" s="119" t="str">
        <f>IF(IFERROR((VLOOKUP(K324,'Ma Base de Repas'!$C:$M,11,0)),"")=0,"",IFERROR((VLOOKUP(K324,'Ma Base de Repas'!$C:$M,11,0)),""))</f>
        <v/>
      </c>
    </row>
    <row r="325" spans="1:18" x14ac:dyDescent="0.25">
      <c r="A325" s="96"/>
      <c r="B325" s="97"/>
      <c r="C325" s="79"/>
      <c r="D325" s="79"/>
      <c r="E325" s="79"/>
      <c r="F325" s="17">
        <v>2</v>
      </c>
      <c r="G325" s="10" t="str">
        <f>IF(C324="","",IF(E324&lt;&gt;"","",IF(IFERROR(VLOOKUP((F325&amp;C324),'Ma Base de Repas'!$E:$N,10,FALSE),"")=0,"",IFERROR(VLOOKUP((F325&amp;C324),'Ma Base de Repas'!$E:$N,10,FALSE),""))))</f>
        <v/>
      </c>
      <c r="H325" s="11">
        <v>7</v>
      </c>
      <c r="I325" s="12" t="str">
        <f>IF(C324="","",IF(E324&lt;&gt;"","",IF(IFERROR(VLOOKUP((H325&amp;C324),'Ma Base de Repas'!$E:$N,10,FALSE),"")=0,"",IFERROR(VLOOKUP((H325&amp;C324),'Ma Base de Repas'!$E:$N,10,FALSE),""))))</f>
        <v/>
      </c>
      <c r="J325" s="105"/>
      <c r="K325" s="100"/>
      <c r="L325" s="79"/>
      <c r="M325" s="79"/>
      <c r="N325" s="17">
        <v>2</v>
      </c>
      <c r="O325" s="10" t="str">
        <f>IF(K324="","",IF(M324&lt;&gt;"","",IF(IFERROR(VLOOKUP((N325&amp;K324),'Ma Base de Repas'!$E:$N,10,FALSE),"")=0,"",IFERROR(VLOOKUP((N325&amp;K324),'Ma Base de Repas'!$E:$N,10,FALSE),""))))</f>
        <v/>
      </c>
      <c r="P325" s="11">
        <v>7</v>
      </c>
      <c r="Q325" s="12" t="str">
        <f>IF(K324="","",IF(M324&lt;&gt;"","",IF(IFERROR(VLOOKUP((P325&amp;K324),'Ma Base de Repas'!$E:$N,10,FALSE),"")=0,"",IFERROR(VLOOKUP((P325&amp;K324),'Ma Base de Repas'!$E:$N,10,FALSE),""))))</f>
        <v/>
      </c>
      <c r="R325" s="119"/>
    </row>
    <row r="326" spans="1:18" x14ac:dyDescent="0.25">
      <c r="A326" s="96"/>
      <c r="B326" s="97"/>
      <c r="C326" s="79"/>
      <c r="D326" s="79"/>
      <c r="E326" s="79"/>
      <c r="F326" s="17">
        <v>3</v>
      </c>
      <c r="G326" s="10" t="str">
        <f>IF(C324="","",IF(E324&lt;&gt;"","",IF(IFERROR(VLOOKUP((F326&amp;C324),'Ma Base de Repas'!$E:$N,10,FALSE),"")=0,"",IFERROR(VLOOKUP((F326&amp;C324),'Ma Base de Repas'!$E:$N,10,FALSE),""))))</f>
        <v/>
      </c>
      <c r="H326" s="11">
        <v>8</v>
      </c>
      <c r="I326" s="12" t="str">
        <f>IF(C324="","",IF(E324&lt;&gt;"","",IF(IFERROR(VLOOKUP((H326&amp;C324),'Ma Base de Repas'!$E:$N,10,FALSE),"")=0,"",IFERROR(VLOOKUP((H326&amp;C324),'Ma Base de Repas'!$E:$N,10,FALSE),""))))</f>
        <v/>
      </c>
      <c r="J326" s="105"/>
      <c r="K326" s="100"/>
      <c r="L326" s="79"/>
      <c r="M326" s="79"/>
      <c r="N326" s="17">
        <v>3</v>
      </c>
      <c r="O326" s="10" t="str">
        <f>IF(K324="","",IF(M324&lt;&gt;"","",IF(IFERROR(VLOOKUP((N326&amp;K324),'Ma Base de Repas'!$E:$N,10,FALSE),"")=0,"",IFERROR(VLOOKUP((N326&amp;K324),'Ma Base de Repas'!$E:$N,10,FALSE),""))))</f>
        <v/>
      </c>
      <c r="P326" s="11">
        <v>8</v>
      </c>
      <c r="Q326" s="12" t="str">
        <f>IF(K324="","",IF(M324&lt;&gt;"","",IF(IFERROR(VLOOKUP((P326&amp;K324),'Ma Base de Repas'!$E:$N,10,FALSE),"")=0,"",IFERROR(VLOOKUP((P326&amp;K324),'Ma Base de Repas'!$E:$N,10,FALSE),""))))</f>
        <v/>
      </c>
      <c r="R326" s="119"/>
    </row>
    <row r="327" spans="1:18" x14ac:dyDescent="0.25">
      <c r="A327" s="96"/>
      <c r="B327" s="97"/>
      <c r="C327" s="79"/>
      <c r="D327" s="79"/>
      <c r="E327" s="79"/>
      <c r="F327" s="17">
        <v>4</v>
      </c>
      <c r="G327" s="10" t="str">
        <f>IF(C324="","",IF(E324&lt;&gt;"","",IF(IFERROR(VLOOKUP((F327&amp;C324),'Ma Base de Repas'!$E:$N,10,FALSE),"")=0,"",IFERROR(VLOOKUP((F327&amp;C324),'Ma Base de Repas'!$E:$N,10,FALSE),""))))</f>
        <v/>
      </c>
      <c r="H327" s="11">
        <v>9</v>
      </c>
      <c r="I327" s="12" t="str">
        <f>IF(C324="","",IF(E324&lt;&gt;"","",IF(IFERROR(VLOOKUP((H327&amp;C324),'Ma Base de Repas'!$E:$N,10,FALSE),"")=0,"",IFERROR(VLOOKUP((H327&amp;C324),'Ma Base de Repas'!$E:$N,10,FALSE),""))))</f>
        <v/>
      </c>
      <c r="J327" s="105"/>
      <c r="K327" s="100"/>
      <c r="L327" s="79"/>
      <c r="M327" s="79"/>
      <c r="N327" s="17">
        <v>4</v>
      </c>
      <c r="O327" s="10" t="str">
        <f>IF(K324="","",IF(M324&lt;&gt;"","",IF(IFERROR(VLOOKUP((N327&amp;K324),'Ma Base de Repas'!$E:$N,10,FALSE),"")=0,"",IFERROR(VLOOKUP((N327&amp;K324),'Ma Base de Repas'!$E:$N,10,FALSE),""))))</f>
        <v/>
      </c>
      <c r="P327" s="11">
        <v>9</v>
      </c>
      <c r="Q327" s="12" t="str">
        <f>IF(K324="","",IF(M324&lt;&gt;"","",IF(IFERROR(VLOOKUP((P327&amp;K324),'Ma Base de Repas'!$E:$N,10,FALSE),"")=0,"",IFERROR(VLOOKUP((P327&amp;K324),'Ma Base de Repas'!$E:$N,10,FALSE),""))))</f>
        <v/>
      </c>
      <c r="R327" s="119"/>
    </row>
    <row r="328" spans="1:18" x14ac:dyDescent="0.25">
      <c r="A328" s="96"/>
      <c r="B328" s="97"/>
      <c r="C328" s="79"/>
      <c r="D328" s="79"/>
      <c r="E328" s="79"/>
      <c r="F328" s="17">
        <v>5</v>
      </c>
      <c r="G328" s="18" t="str">
        <f>IF(C324="","",IF(E324&lt;&gt;"","",IF(IFERROR(VLOOKUP((F328&amp;C324),'Ma Base de Repas'!$E:$N,10,FALSE),"")=0,"",IFERROR(VLOOKUP((F328&amp;C324),'Ma Base de Repas'!$E:$N,10,FALSE),""))))</f>
        <v/>
      </c>
      <c r="H328" s="19">
        <v>10</v>
      </c>
      <c r="I328" s="20" t="str">
        <f>IF(C324="","",IF(E324&lt;&gt;"","",IF(IFERROR(VLOOKUP((H328&amp;C324),'Ma Base de Repas'!$E:$N,10,FALSE),"")=0,"",IFERROR(VLOOKUP((H328&amp;C324),'Ma Base de Repas'!$E:$N,10,FALSE),""))))</f>
        <v/>
      </c>
      <c r="J328" s="105"/>
      <c r="K328" s="100"/>
      <c r="L328" s="79"/>
      <c r="M328" s="79"/>
      <c r="N328" s="17">
        <v>5</v>
      </c>
      <c r="O328" s="18" t="str">
        <f>IF(K324="","",IF(M324&lt;&gt;"","",IF(IFERROR(VLOOKUP((N328&amp;K324),'Ma Base de Repas'!$E:$N,10,FALSE),"")=0,"",IFERROR(VLOOKUP((N328&amp;K324),'Ma Base de Repas'!$E:$N,10,FALSE),""))))</f>
        <v/>
      </c>
      <c r="P328" s="19">
        <v>10</v>
      </c>
      <c r="Q328" s="20" t="str">
        <f>IF(K324="","",IF(M324&lt;&gt;"","",IF(IFERROR(VLOOKUP((P328&amp;K324),'Ma Base de Repas'!$E:$N,10,FALSE),"")=0,"",IFERROR(VLOOKUP((P328&amp;K324),'Ma Base de Repas'!$E:$N,10,FALSE),""))))</f>
        <v/>
      </c>
      <c r="R328" s="119"/>
    </row>
    <row r="329" spans="1:18" x14ac:dyDescent="0.25">
      <c r="A329" s="96" t="s">
        <v>8</v>
      </c>
      <c r="B329" s="123">
        <v>43895</v>
      </c>
      <c r="C329" s="79"/>
      <c r="D329" s="79"/>
      <c r="E329" s="79"/>
      <c r="F329" s="17">
        <v>1</v>
      </c>
      <c r="G329" s="27" t="str">
        <f>IF(C329="","",IF(E329&lt;&gt;"","",IF(IFERROR(VLOOKUP((F329&amp;C329),'Ma Base de Repas'!$E:$N,10,FALSE),"")=0,"",IFERROR(VLOOKUP((F329&amp;C329),'Ma Base de Repas'!$E:$N,10,FALSE),""))))</f>
        <v/>
      </c>
      <c r="H329" s="28">
        <v>6</v>
      </c>
      <c r="I329" s="29" t="str">
        <f>IF(C329="","",IF(E329&lt;&gt;"","",IF(C329="","",IF(IFERROR(VLOOKUP((H329&amp;C329),'Ma Base de Repas'!$E:$N,10,FALSE),"")=0,"",IFERROR(VLOOKUP((H329&amp;C329),'Ma Base de Repas'!$E:$N,10,FALSE),"")))))</f>
        <v/>
      </c>
      <c r="J329" s="105" t="str">
        <f>IF(IFERROR((VLOOKUP(C329,'Ma Base de Repas'!$C:$M,11,0)),"")=0,"",IFERROR((VLOOKUP(C329,'Ma Base de Repas'!$C:$M,11,0)),""))</f>
        <v/>
      </c>
      <c r="K329" s="100"/>
      <c r="L329" s="79"/>
      <c r="M329" s="79"/>
      <c r="N329" s="17">
        <v>1</v>
      </c>
      <c r="O329" s="10" t="str">
        <f>IF(K329="","",IF(M329&lt;&gt;"","",IF(IFERROR(VLOOKUP((N329&amp;K329),'Ma Base de Repas'!$E:$N,10,FALSE),"")=0,"",IFERROR(VLOOKUP((N329&amp;K329),'Ma Base de Repas'!$E:$N,10,FALSE),""))))</f>
        <v/>
      </c>
      <c r="P329" s="11">
        <v>6</v>
      </c>
      <c r="Q329" s="12" t="str">
        <f>IF(K329="","",IF(M329&lt;&gt;"","",IF(K329="","",IF(IFERROR(VLOOKUP((P329&amp;K329),'Ma Base de Repas'!$E:$N,10,FALSE),"")=0,"",IFERROR(VLOOKUP((P329&amp;K329),'Ma Base de Repas'!$E:$N,10,FALSE),"")))))</f>
        <v/>
      </c>
      <c r="R329" s="119" t="str">
        <f>IF(IFERROR((VLOOKUP(K329,'Ma Base de Repas'!$C:$M,11,0)),"")=0,"",IFERROR((VLOOKUP(K329,'Ma Base de Repas'!$C:$M,11,0)),""))</f>
        <v/>
      </c>
    </row>
    <row r="330" spans="1:18" x14ac:dyDescent="0.25">
      <c r="A330" s="96"/>
      <c r="B330" s="124"/>
      <c r="C330" s="79"/>
      <c r="D330" s="79"/>
      <c r="E330" s="79"/>
      <c r="F330" s="17">
        <v>2</v>
      </c>
      <c r="G330" s="10" t="str">
        <f>IF(C329="","",IF(E329&lt;&gt;"","",IF(IFERROR(VLOOKUP((F330&amp;C329),'Ma Base de Repas'!$E:$N,10,FALSE),"")=0,"",IFERROR(VLOOKUP((F330&amp;C329),'Ma Base de Repas'!$E:$N,10,FALSE),""))))</f>
        <v/>
      </c>
      <c r="H330" s="11">
        <v>7</v>
      </c>
      <c r="I330" s="12" t="str">
        <f>IF(C329="","",IF(E329&lt;&gt;"","",IF(IFERROR(VLOOKUP((H330&amp;C329),'Ma Base de Repas'!$E:$N,10,FALSE),"")=0,"",IFERROR(VLOOKUP((H330&amp;C329),'Ma Base de Repas'!$E:$N,10,FALSE),""))))</f>
        <v/>
      </c>
      <c r="J330" s="105"/>
      <c r="K330" s="100"/>
      <c r="L330" s="79"/>
      <c r="M330" s="79"/>
      <c r="N330" s="17">
        <v>2</v>
      </c>
      <c r="O330" s="10" t="str">
        <f>IF(K329="","",IF(M329&lt;&gt;"","",IF(IFERROR(VLOOKUP((N330&amp;K329),'Ma Base de Repas'!$E:$N,10,FALSE),"")=0,"",IFERROR(VLOOKUP((N330&amp;K329),'Ma Base de Repas'!$E:$N,10,FALSE),""))))</f>
        <v/>
      </c>
      <c r="P330" s="11">
        <v>7</v>
      </c>
      <c r="Q330" s="12" t="str">
        <f>IF(K329="","",IF(M329&lt;&gt;"","",IF(IFERROR(VLOOKUP((P330&amp;K329),'Ma Base de Repas'!$E:$N,10,FALSE),"")=0,"",IFERROR(VLOOKUP((P330&amp;K329),'Ma Base de Repas'!$E:$N,10,FALSE),""))))</f>
        <v/>
      </c>
      <c r="R330" s="119"/>
    </row>
    <row r="331" spans="1:18" x14ac:dyDescent="0.25">
      <c r="A331" s="96"/>
      <c r="B331" s="124"/>
      <c r="C331" s="79"/>
      <c r="D331" s="79"/>
      <c r="E331" s="79"/>
      <c r="F331" s="17">
        <v>3</v>
      </c>
      <c r="G331" s="10" t="str">
        <f>IF(C329="","",IF(E329&lt;&gt;"","",IF(IFERROR(VLOOKUP((F331&amp;C329),'Ma Base de Repas'!$E:$N,10,FALSE),"")=0,"",IFERROR(VLOOKUP((F331&amp;C329),'Ma Base de Repas'!$E:$N,10,FALSE),""))))</f>
        <v/>
      </c>
      <c r="H331" s="11">
        <v>8</v>
      </c>
      <c r="I331" s="12" t="str">
        <f>IF(C329="","",IF(E329&lt;&gt;"","",IF(IFERROR(VLOOKUP((H331&amp;C329),'Ma Base de Repas'!$E:$N,10,FALSE),"")=0,"",IFERROR(VLOOKUP((H331&amp;C329),'Ma Base de Repas'!$E:$N,10,FALSE),""))))</f>
        <v/>
      </c>
      <c r="J331" s="105"/>
      <c r="K331" s="100"/>
      <c r="L331" s="79"/>
      <c r="M331" s="79"/>
      <c r="N331" s="17">
        <v>3</v>
      </c>
      <c r="O331" s="10" t="str">
        <f>IF(K329="","",IF(M329&lt;&gt;"","",IF(IFERROR(VLOOKUP((N331&amp;K329),'Ma Base de Repas'!$E:$N,10,FALSE),"")=0,"",IFERROR(VLOOKUP((N331&amp;K329),'Ma Base de Repas'!$E:$N,10,FALSE),""))))</f>
        <v/>
      </c>
      <c r="P331" s="11">
        <v>8</v>
      </c>
      <c r="Q331" s="12" t="str">
        <f>IF(K329="","",IF(M329&lt;&gt;"","",IF(IFERROR(VLOOKUP((P331&amp;K329),'Ma Base de Repas'!$E:$N,10,FALSE),"")=0,"",IFERROR(VLOOKUP((P331&amp;K329),'Ma Base de Repas'!$E:$N,10,FALSE),""))))</f>
        <v/>
      </c>
      <c r="R331" s="119"/>
    </row>
    <row r="332" spans="1:18" x14ac:dyDescent="0.25">
      <c r="A332" s="96"/>
      <c r="B332" s="124"/>
      <c r="C332" s="79"/>
      <c r="D332" s="79"/>
      <c r="E332" s="79"/>
      <c r="F332" s="17">
        <v>4</v>
      </c>
      <c r="G332" s="10" t="str">
        <f>IF(C329="","",IF(E329&lt;&gt;"","",IF(IFERROR(VLOOKUP((F332&amp;C329),'Ma Base de Repas'!$E:$N,10,FALSE),"")=0,"",IFERROR(VLOOKUP((F332&amp;C329),'Ma Base de Repas'!$E:$N,10,FALSE),""))))</f>
        <v/>
      </c>
      <c r="H332" s="11">
        <v>9</v>
      </c>
      <c r="I332" s="12" t="str">
        <f>IF(C329="","",IF(E329&lt;&gt;"","",IF(IFERROR(VLOOKUP((H332&amp;C329),'Ma Base de Repas'!$E:$N,10,FALSE),"")=0,"",IFERROR(VLOOKUP((H332&amp;C329),'Ma Base de Repas'!$E:$N,10,FALSE),""))))</f>
        <v/>
      </c>
      <c r="J332" s="105"/>
      <c r="K332" s="100"/>
      <c r="L332" s="79"/>
      <c r="M332" s="79"/>
      <c r="N332" s="17">
        <v>4</v>
      </c>
      <c r="O332" s="10" t="str">
        <f>IF(K329="","",IF(M329&lt;&gt;"","",IF(IFERROR(VLOOKUP((N332&amp;K329),'Ma Base de Repas'!$E:$N,10,FALSE),"")=0,"",IFERROR(VLOOKUP((N332&amp;K329),'Ma Base de Repas'!$E:$N,10,FALSE),""))))</f>
        <v/>
      </c>
      <c r="P332" s="11">
        <v>9</v>
      </c>
      <c r="Q332" s="12" t="str">
        <f>IF(K329="","",IF(M329&lt;&gt;"","",IF(IFERROR(VLOOKUP((P332&amp;K329),'Ma Base de Repas'!$E:$N,10,FALSE),"")=0,"",IFERROR(VLOOKUP((P332&amp;K329),'Ma Base de Repas'!$E:$N,10,FALSE),""))))</f>
        <v/>
      </c>
      <c r="R332" s="119"/>
    </row>
    <row r="333" spans="1:18" x14ac:dyDescent="0.25">
      <c r="A333" s="96"/>
      <c r="B333" s="125"/>
      <c r="C333" s="79"/>
      <c r="D333" s="79"/>
      <c r="E333" s="79"/>
      <c r="F333" s="17">
        <v>5</v>
      </c>
      <c r="G333" s="18" t="str">
        <f>IF(C329="","",IF(E329&lt;&gt;"","",IF(IFERROR(VLOOKUP((F333&amp;C329),'Ma Base de Repas'!$E:$N,10,FALSE),"")=0,"",IFERROR(VLOOKUP((F333&amp;C329),'Ma Base de Repas'!$E:$N,10,FALSE),""))))</f>
        <v/>
      </c>
      <c r="H333" s="19">
        <v>10</v>
      </c>
      <c r="I333" s="20" t="str">
        <f>IF(C329="","",IF(E329&lt;&gt;"","",IF(IFERROR(VLOOKUP((H333&amp;C329),'Ma Base de Repas'!$E:$N,10,FALSE),"")=0,"",IFERROR(VLOOKUP((H333&amp;C329),'Ma Base de Repas'!$E:$N,10,FALSE),""))))</f>
        <v/>
      </c>
      <c r="J333" s="105"/>
      <c r="K333" s="100"/>
      <c r="L333" s="79"/>
      <c r="M333" s="79"/>
      <c r="N333" s="17">
        <v>5</v>
      </c>
      <c r="O333" s="18" t="str">
        <f>IF(K329="","",IF(M329&lt;&gt;"","",IF(IFERROR(VLOOKUP((N333&amp;K329),'Ma Base de Repas'!$E:$N,10,FALSE),"")=0,"",IFERROR(VLOOKUP((N333&amp;K329),'Ma Base de Repas'!$E:$N,10,FALSE),""))))</f>
        <v/>
      </c>
      <c r="P333" s="19">
        <v>10</v>
      </c>
      <c r="Q333" s="20" t="str">
        <f>IF(K329="","",IF(M329&lt;&gt;"","",IF(IFERROR(VLOOKUP((P333&amp;K329),'Ma Base de Repas'!$E:$N,10,FALSE),"")=0,"",IFERROR(VLOOKUP((P333&amp;K329),'Ma Base de Repas'!$E:$N,10,FALSE),""))))</f>
        <v/>
      </c>
      <c r="R333" s="119"/>
    </row>
    <row r="334" spans="1:18" x14ac:dyDescent="0.25">
      <c r="A334" s="96" t="s">
        <v>9</v>
      </c>
      <c r="B334" s="97">
        <v>43896</v>
      </c>
      <c r="C334" s="79"/>
      <c r="D334" s="79"/>
      <c r="E334" s="79"/>
      <c r="F334" s="17">
        <v>1</v>
      </c>
      <c r="G334" s="27" t="str">
        <f>IF(C334="","",IF(E334&lt;&gt;"","",IF(IFERROR(VLOOKUP((F334&amp;C334),'Ma Base de Repas'!$E:$N,10,FALSE),"")=0,"",IFERROR(VLOOKUP((F334&amp;C334),'Ma Base de Repas'!$E:$N,10,FALSE),""))))</f>
        <v/>
      </c>
      <c r="H334" s="28">
        <v>6</v>
      </c>
      <c r="I334" s="29" t="str">
        <f>IF(C334="","",IF(E334&lt;&gt;"","",IF(C334="","",IF(IFERROR(VLOOKUP((H334&amp;C334),'Ma Base de Repas'!$E:$N,10,FALSE),"")=0,"",IFERROR(VLOOKUP((H334&amp;C334),'Ma Base de Repas'!$E:$N,10,FALSE),"")))))</f>
        <v/>
      </c>
      <c r="J334" s="105" t="str">
        <f>IF(IFERROR((VLOOKUP(C334,'Ma Base de Repas'!$C:$M,11,0)),"")=0,"",IFERROR((VLOOKUP(C334,'Ma Base de Repas'!$C:$M,11,0)),""))</f>
        <v/>
      </c>
      <c r="K334" s="100"/>
      <c r="L334" s="79"/>
      <c r="M334" s="79"/>
      <c r="N334" s="17">
        <v>1</v>
      </c>
      <c r="O334" s="10" t="str">
        <f>IF(K334="","",IF(M334&lt;&gt;"","",IF(IFERROR(VLOOKUP((N334&amp;K334),'Ma Base de Repas'!$E:$N,10,FALSE),"")=0,"",IFERROR(VLOOKUP((N334&amp;K334),'Ma Base de Repas'!$E:$N,10,FALSE),""))))</f>
        <v/>
      </c>
      <c r="P334" s="11">
        <v>6</v>
      </c>
      <c r="Q334" s="12" t="str">
        <f>IF(K334="","",IF(M334&lt;&gt;"","",IF(K334="","",IF(IFERROR(VLOOKUP((P334&amp;K334),'Ma Base de Repas'!$E:$N,10,FALSE),"")=0,"",IFERROR(VLOOKUP((P334&amp;K334),'Ma Base de Repas'!$E:$N,10,FALSE),"")))))</f>
        <v/>
      </c>
      <c r="R334" s="119" t="str">
        <f>IF(IFERROR((VLOOKUP(K334,'Ma Base de Repas'!$C:$M,11,0)),"")=0,"",IFERROR((VLOOKUP(K334,'Ma Base de Repas'!$C:$M,11,0)),""))</f>
        <v/>
      </c>
    </row>
    <row r="335" spans="1:18" x14ac:dyDescent="0.25">
      <c r="A335" s="96"/>
      <c r="B335" s="97"/>
      <c r="C335" s="79"/>
      <c r="D335" s="79"/>
      <c r="E335" s="79"/>
      <c r="F335" s="17">
        <v>2</v>
      </c>
      <c r="G335" s="10" t="str">
        <f>IF(C334="","",IF(E334&lt;&gt;"","",IF(IFERROR(VLOOKUP((F335&amp;C334),'Ma Base de Repas'!$E:$N,10,FALSE),"")=0,"",IFERROR(VLOOKUP((F335&amp;C334),'Ma Base de Repas'!$E:$N,10,FALSE),""))))</f>
        <v/>
      </c>
      <c r="H335" s="11">
        <v>7</v>
      </c>
      <c r="I335" s="12" t="str">
        <f>IF(C334="","",IF(E334&lt;&gt;"","",IF(IFERROR(VLOOKUP((H335&amp;C334),'Ma Base de Repas'!$E:$N,10,FALSE),"")=0,"",IFERROR(VLOOKUP((H335&amp;C334),'Ma Base de Repas'!$E:$N,10,FALSE),""))))</f>
        <v/>
      </c>
      <c r="J335" s="105"/>
      <c r="K335" s="100"/>
      <c r="L335" s="79"/>
      <c r="M335" s="79"/>
      <c r="N335" s="17">
        <v>2</v>
      </c>
      <c r="O335" s="10" t="str">
        <f>IF(K334="","",IF(M334&lt;&gt;"","",IF(IFERROR(VLOOKUP((N335&amp;K334),'Ma Base de Repas'!$E:$N,10,FALSE),"")=0,"",IFERROR(VLOOKUP((N335&amp;K334),'Ma Base de Repas'!$E:$N,10,FALSE),""))))</f>
        <v/>
      </c>
      <c r="P335" s="11">
        <v>7</v>
      </c>
      <c r="Q335" s="12" t="str">
        <f>IF(K334="","",IF(M334&lt;&gt;"","",IF(IFERROR(VLOOKUP((P335&amp;K334),'Ma Base de Repas'!$E:$N,10,FALSE),"")=0,"",IFERROR(VLOOKUP((P335&amp;K334),'Ma Base de Repas'!$E:$N,10,FALSE),""))))</f>
        <v/>
      </c>
      <c r="R335" s="119"/>
    </row>
    <row r="336" spans="1:18" x14ac:dyDescent="0.25">
      <c r="A336" s="96"/>
      <c r="B336" s="97"/>
      <c r="C336" s="79"/>
      <c r="D336" s="79"/>
      <c r="E336" s="79"/>
      <c r="F336" s="17">
        <v>3</v>
      </c>
      <c r="G336" s="10" t="str">
        <f>IF(C334="","",IF(E334&lt;&gt;"","",IF(IFERROR(VLOOKUP((F336&amp;C334),'Ma Base de Repas'!$E:$N,10,FALSE),"")=0,"",IFERROR(VLOOKUP((F336&amp;C334),'Ma Base de Repas'!$E:$N,10,FALSE),""))))</f>
        <v/>
      </c>
      <c r="H336" s="11">
        <v>8</v>
      </c>
      <c r="I336" s="12" t="str">
        <f>IF(C334="","",IF(E334&lt;&gt;"","",IF(IFERROR(VLOOKUP((H336&amp;C334),'Ma Base de Repas'!$E:$N,10,FALSE),"")=0,"",IFERROR(VLOOKUP((H336&amp;C334),'Ma Base de Repas'!$E:$N,10,FALSE),""))))</f>
        <v/>
      </c>
      <c r="J336" s="105"/>
      <c r="K336" s="100"/>
      <c r="L336" s="79"/>
      <c r="M336" s="79"/>
      <c r="N336" s="17">
        <v>3</v>
      </c>
      <c r="O336" s="10" t="str">
        <f>IF(K334="","",IF(M334&lt;&gt;"","",IF(IFERROR(VLOOKUP((N336&amp;K334),'Ma Base de Repas'!$E:$N,10,FALSE),"")=0,"",IFERROR(VLOOKUP((N336&amp;K334),'Ma Base de Repas'!$E:$N,10,FALSE),""))))</f>
        <v/>
      </c>
      <c r="P336" s="11">
        <v>8</v>
      </c>
      <c r="Q336" s="12" t="str">
        <f>IF(K334="","",IF(M334&lt;&gt;"","",IF(IFERROR(VLOOKUP((P336&amp;K334),'Ma Base de Repas'!$E:$N,10,FALSE),"")=0,"",IFERROR(VLOOKUP((P336&amp;K334),'Ma Base de Repas'!$E:$N,10,FALSE),""))))</f>
        <v/>
      </c>
      <c r="R336" s="119"/>
    </row>
    <row r="337" spans="1:18" x14ac:dyDescent="0.25">
      <c r="A337" s="96"/>
      <c r="B337" s="97"/>
      <c r="C337" s="79"/>
      <c r="D337" s="79"/>
      <c r="E337" s="79"/>
      <c r="F337" s="17">
        <v>4</v>
      </c>
      <c r="G337" s="10" t="str">
        <f>IF(C334="","",IF(E334&lt;&gt;"","",IF(IFERROR(VLOOKUP((F337&amp;C334),'Ma Base de Repas'!$E:$N,10,FALSE),"")=0,"",IFERROR(VLOOKUP((F337&amp;C334),'Ma Base de Repas'!$E:$N,10,FALSE),""))))</f>
        <v/>
      </c>
      <c r="H337" s="11">
        <v>9</v>
      </c>
      <c r="I337" s="12" t="str">
        <f>IF(C334="","",IF(E334&lt;&gt;"","",IF(IFERROR(VLOOKUP((H337&amp;C334),'Ma Base de Repas'!$E:$N,10,FALSE),"")=0,"",IFERROR(VLOOKUP((H337&amp;C334),'Ma Base de Repas'!$E:$N,10,FALSE),""))))</f>
        <v/>
      </c>
      <c r="J337" s="105"/>
      <c r="K337" s="100"/>
      <c r="L337" s="79"/>
      <c r="M337" s="79"/>
      <c r="N337" s="17">
        <v>4</v>
      </c>
      <c r="O337" s="10" t="str">
        <f>IF(K334="","",IF(M334&lt;&gt;"","",IF(IFERROR(VLOOKUP((N337&amp;K334),'Ma Base de Repas'!$E:$N,10,FALSE),"")=0,"",IFERROR(VLOOKUP((N337&amp;K334),'Ma Base de Repas'!$E:$N,10,FALSE),""))))</f>
        <v/>
      </c>
      <c r="P337" s="11">
        <v>9</v>
      </c>
      <c r="Q337" s="12" t="str">
        <f>IF(K334="","",IF(M334&lt;&gt;"","",IF(IFERROR(VLOOKUP((P337&amp;K334),'Ma Base de Repas'!$E:$N,10,FALSE),"")=0,"",IFERROR(VLOOKUP((P337&amp;K334),'Ma Base de Repas'!$E:$N,10,FALSE),""))))</f>
        <v/>
      </c>
      <c r="R337" s="119"/>
    </row>
    <row r="338" spans="1:18" x14ac:dyDescent="0.25">
      <c r="A338" s="96"/>
      <c r="B338" s="97"/>
      <c r="C338" s="79"/>
      <c r="D338" s="79"/>
      <c r="E338" s="79"/>
      <c r="F338" s="17">
        <v>5</v>
      </c>
      <c r="G338" s="18" t="str">
        <f>IF(C334="","",IF(E334&lt;&gt;"","",IF(IFERROR(VLOOKUP((F338&amp;C334),'Ma Base de Repas'!$E:$N,10,FALSE),"")=0,"",IFERROR(VLOOKUP((F338&amp;C334),'Ma Base de Repas'!$E:$N,10,FALSE),""))))</f>
        <v/>
      </c>
      <c r="H338" s="19">
        <v>10</v>
      </c>
      <c r="I338" s="20" t="str">
        <f>IF(C334="","",IF(E334&lt;&gt;"","",IF(IFERROR(VLOOKUP((H338&amp;C334),'Ma Base de Repas'!$E:$N,10,FALSE),"")=0,"",IFERROR(VLOOKUP((H338&amp;C334),'Ma Base de Repas'!$E:$N,10,FALSE),""))))</f>
        <v/>
      </c>
      <c r="J338" s="105"/>
      <c r="K338" s="100"/>
      <c r="L338" s="79"/>
      <c r="M338" s="79"/>
      <c r="N338" s="17">
        <v>5</v>
      </c>
      <c r="O338" s="18" t="str">
        <f>IF(K334="","",IF(M334&lt;&gt;"","",IF(IFERROR(VLOOKUP((N338&amp;K334),'Ma Base de Repas'!$E:$N,10,FALSE),"")=0,"",IFERROR(VLOOKUP((N338&amp;K334),'Ma Base de Repas'!$E:$N,10,FALSE),""))))</f>
        <v/>
      </c>
      <c r="P338" s="19">
        <v>10</v>
      </c>
      <c r="Q338" s="20" t="str">
        <f>IF(K334="","",IF(M334&lt;&gt;"","",IF(IFERROR(VLOOKUP((P338&amp;K334),'Ma Base de Repas'!$E:$N,10,FALSE),"")=0,"",IFERROR(VLOOKUP((P338&amp;K334),'Ma Base de Repas'!$E:$N,10,FALSE),""))))</f>
        <v/>
      </c>
      <c r="R338" s="119"/>
    </row>
    <row r="339" spans="1:18" x14ac:dyDescent="0.25">
      <c r="A339" s="98" t="s">
        <v>10</v>
      </c>
      <c r="B339" s="99">
        <v>43897</v>
      </c>
      <c r="C339" s="78"/>
      <c r="D339" s="78"/>
      <c r="E339" s="78"/>
      <c r="F339" s="17">
        <v>1</v>
      </c>
      <c r="G339" s="21" t="str">
        <f>IF(C339="","",IF(E339&lt;&gt;"","",IF(IFERROR(VLOOKUP((F339&amp;C339),'Ma Base de Repas'!$E:$N,10,FALSE),"")=0,"",IFERROR(VLOOKUP((F339&amp;C339),'Ma Base de Repas'!$E:$N,10,FALSE),""))))</f>
        <v/>
      </c>
      <c r="H339" s="28">
        <v>6</v>
      </c>
      <c r="I339" s="23" t="str">
        <f>IF(C339="","",IF(E339&lt;&gt;"","",IF(C339="","",IF(IFERROR(VLOOKUP((H339&amp;C339),'Ma Base de Repas'!$E:$N,10,FALSE),"")=0,"",IFERROR(VLOOKUP((H339&amp;C339),'Ma Base de Repas'!$E:$N,10,FALSE),"")))))</f>
        <v/>
      </c>
      <c r="J339" s="122" t="str">
        <f>IF(IFERROR((VLOOKUP(C339,'Ma Base de Repas'!$C:$M,11,0)),"")=0,"",IFERROR((VLOOKUP(C339,'Ma Base de Repas'!$C:$M,11,0)),""))</f>
        <v/>
      </c>
      <c r="K339" s="118"/>
      <c r="L339" s="78"/>
      <c r="M339" s="78"/>
      <c r="N339" s="17">
        <v>1</v>
      </c>
      <c r="O339" s="13" t="str">
        <f>IF(K339="","",IF(M339&lt;&gt;"","",IF(IFERROR(VLOOKUP((N339&amp;K339),'Ma Base de Repas'!$E:$N,10,FALSE),"")=0,"",IFERROR(VLOOKUP((N339&amp;K339),'Ma Base de Repas'!$E:$N,10,FALSE),""))))</f>
        <v/>
      </c>
      <c r="P339" s="11">
        <v>6</v>
      </c>
      <c r="Q339" s="15" t="str">
        <f>IF(K339="","",IF(M339&lt;&gt;"","",IF(K339="","",IF(IFERROR(VLOOKUP((P339&amp;K339),'Ma Base de Repas'!$E:$N,10,FALSE),"")=0,"",IFERROR(VLOOKUP((P339&amp;K339),'Ma Base de Repas'!$E:$N,10,FALSE),"")))))</f>
        <v/>
      </c>
      <c r="R339" s="120" t="str">
        <f>IF(IFERROR((VLOOKUP(K339,'Ma Base de Repas'!$C:$M,11,0)),"")=0,"",IFERROR((VLOOKUP(K339,'Ma Base de Repas'!$C:$M,11,0)),""))</f>
        <v/>
      </c>
    </row>
    <row r="340" spans="1:18" x14ac:dyDescent="0.25">
      <c r="A340" s="96"/>
      <c r="B340" s="97"/>
      <c r="C340" s="79"/>
      <c r="D340" s="79"/>
      <c r="E340" s="79"/>
      <c r="F340" s="17">
        <v>2</v>
      </c>
      <c r="G340" s="13" t="str">
        <f>IF(C339="","",IF(E339&lt;&gt;"","",IF(IFERROR(VLOOKUP((F340&amp;C339),'Ma Base de Repas'!$E:$N,10,FALSE),"")=0,"",IFERROR(VLOOKUP((F340&amp;C339),'Ma Base de Repas'!$E:$N,10,FALSE),""))))</f>
        <v/>
      </c>
      <c r="H340" s="14">
        <v>7</v>
      </c>
      <c r="I340" s="15" t="str">
        <f>IF(C339="","",IF(E339&lt;&gt;"","",IF(IFERROR(VLOOKUP((H340&amp;C339),'Ma Base de Repas'!$E:$N,10,FALSE),"")=0,"",IFERROR(VLOOKUP((H340&amp;C339),'Ma Base de Repas'!$E:$N,10,FALSE),""))))</f>
        <v/>
      </c>
      <c r="J340" s="105"/>
      <c r="K340" s="100"/>
      <c r="L340" s="79"/>
      <c r="M340" s="79"/>
      <c r="N340" s="17">
        <v>2</v>
      </c>
      <c r="O340" s="13" t="str">
        <f>IF(K339="","",IF(M339&lt;&gt;"","",IF(IFERROR(VLOOKUP((N340&amp;K339),'Ma Base de Repas'!$E:$N,10,FALSE),"")=0,"",IFERROR(VLOOKUP((N340&amp;K339),'Ma Base de Repas'!$E:$N,10,FALSE),""))))</f>
        <v/>
      </c>
      <c r="P340" s="14">
        <v>7</v>
      </c>
      <c r="Q340" s="15" t="str">
        <f>IF(K339="","",IF(M339&lt;&gt;"","",IF(IFERROR(VLOOKUP((P340&amp;K339),'Ma Base de Repas'!$E:$N,10,FALSE),"")=0,"",IFERROR(VLOOKUP((P340&amp;K339),'Ma Base de Repas'!$E:$N,10,FALSE),""))))</f>
        <v/>
      </c>
      <c r="R340" s="119"/>
    </row>
    <row r="341" spans="1:18" x14ac:dyDescent="0.25">
      <c r="A341" s="96"/>
      <c r="B341" s="97"/>
      <c r="C341" s="79"/>
      <c r="D341" s="79"/>
      <c r="E341" s="79"/>
      <c r="F341" s="17">
        <v>3</v>
      </c>
      <c r="G341" s="13" t="str">
        <f>IF(C339="","",IF(E339&lt;&gt;"","",IF(IFERROR(VLOOKUP((F341&amp;C339),'Ma Base de Repas'!$E:$N,10,FALSE),"")=0,"",IFERROR(VLOOKUP((F341&amp;C339),'Ma Base de Repas'!$E:$N,10,FALSE),""))))</f>
        <v/>
      </c>
      <c r="H341" s="14">
        <v>8</v>
      </c>
      <c r="I341" s="15" t="str">
        <f>IF(C339="","",IF(E339&lt;&gt;"","",IF(IFERROR(VLOOKUP((H341&amp;C339),'Ma Base de Repas'!$E:$N,10,FALSE),"")=0,"",IFERROR(VLOOKUP((H341&amp;C339),'Ma Base de Repas'!$E:$N,10,FALSE),""))))</f>
        <v/>
      </c>
      <c r="J341" s="105"/>
      <c r="K341" s="100"/>
      <c r="L341" s="79"/>
      <c r="M341" s="79"/>
      <c r="N341" s="17">
        <v>3</v>
      </c>
      <c r="O341" s="13" t="str">
        <f>IF(K339="","",IF(M339&lt;&gt;"","",IF(IFERROR(VLOOKUP((N341&amp;K339),'Ma Base de Repas'!$E:$N,10,FALSE),"")=0,"",IFERROR(VLOOKUP((N341&amp;K339),'Ma Base de Repas'!$E:$N,10,FALSE),""))))</f>
        <v/>
      </c>
      <c r="P341" s="14">
        <v>8</v>
      </c>
      <c r="Q341" s="15" t="str">
        <f>IF(K339="","",IF(M339&lt;&gt;"","",IF(IFERROR(VLOOKUP((P341&amp;K339),'Ma Base de Repas'!$E:$N,10,FALSE),"")=0,"",IFERROR(VLOOKUP((P341&amp;K339),'Ma Base de Repas'!$E:$N,10,FALSE),""))))</f>
        <v/>
      </c>
      <c r="R341" s="119"/>
    </row>
    <row r="342" spans="1:18" x14ac:dyDescent="0.25">
      <c r="A342" s="96"/>
      <c r="B342" s="97"/>
      <c r="C342" s="79"/>
      <c r="D342" s="79"/>
      <c r="E342" s="79"/>
      <c r="F342" s="17">
        <v>4</v>
      </c>
      <c r="G342" s="13" t="str">
        <f>IF(C339="","",IF(E339&lt;&gt;"","",IF(IFERROR(VLOOKUP((F342&amp;C339),'Ma Base de Repas'!$E:$N,10,FALSE),"")=0,"",IFERROR(VLOOKUP((F342&amp;C339),'Ma Base de Repas'!$E:$N,10,FALSE),""))))</f>
        <v/>
      </c>
      <c r="H342" s="14">
        <v>9</v>
      </c>
      <c r="I342" s="15" t="str">
        <f>IF(C339="","",IF(E339&lt;&gt;"","",IF(IFERROR(VLOOKUP((H342&amp;C339),'Ma Base de Repas'!$E:$N,10,FALSE),"")=0,"",IFERROR(VLOOKUP((H342&amp;C339),'Ma Base de Repas'!$E:$N,10,FALSE),""))))</f>
        <v/>
      </c>
      <c r="J342" s="105"/>
      <c r="K342" s="100"/>
      <c r="L342" s="79"/>
      <c r="M342" s="79"/>
      <c r="N342" s="17">
        <v>4</v>
      </c>
      <c r="O342" s="13" t="str">
        <f>IF(K339="","",IF(M339&lt;&gt;"","",IF(IFERROR(VLOOKUP((N342&amp;K339),'Ma Base de Repas'!$E:$N,10,FALSE),"")=0,"",IFERROR(VLOOKUP((N342&amp;K339),'Ma Base de Repas'!$E:$N,10,FALSE),""))))</f>
        <v/>
      </c>
      <c r="P342" s="14">
        <v>9</v>
      </c>
      <c r="Q342" s="15" t="str">
        <f>IF(K339="","",IF(M339&lt;&gt;"","",IF(IFERROR(VLOOKUP((P342&amp;K339),'Ma Base de Repas'!$E:$N,10,FALSE),"")=0,"",IFERROR(VLOOKUP((P342&amp;K339),'Ma Base de Repas'!$E:$N,10,FALSE),""))))</f>
        <v/>
      </c>
      <c r="R342" s="119"/>
    </row>
    <row r="343" spans="1:18" x14ac:dyDescent="0.25">
      <c r="A343" s="96"/>
      <c r="B343" s="97"/>
      <c r="C343" s="79"/>
      <c r="D343" s="79"/>
      <c r="E343" s="79"/>
      <c r="F343" s="17">
        <v>5</v>
      </c>
      <c r="G343" s="24" t="str">
        <f>IF(C339="","",IF(E339&lt;&gt;"","",IF(IFERROR(VLOOKUP((F343&amp;C339),'Ma Base de Repas'!$E:$N,10,FALSE),"")=0,"",IFERROR(VLOOKUP((F343&amp;C339),'Ma Base de Repas'!$E:$N,10,FALSE),""))))</f>
        <v/>
      </c>
      <c r="H343" s="25">
        <v>10</v>
      </c>
      <c r="I343" s="26" t="str">
        <f>IF(C339="","",IF(E339&lt;&gt;"","",IF(IFERROR(VLOOKUP((H343&amp;C339),'Ma Base de Repas'!$E:$N,10,FALSE),"")=0,"",IFERROR(VLOOKUP((H343&amp;C339),'Ma Base de Repas'!$E:$N,10,FALSE),""))))</f>
        <v/>
      </c>
      <c r="J343" s="105"/>
      <c r="K343" s="100"/>
      <c r="L343" s="79"/>
      <c r="M343" s="79"/>
      <c r="N343" s="17">
        <v>5</v>
      </c>
      <c r="O343" s="24" t="str">
        <f>IF(K339="","",IF(M339&lt;&gt;"","",IF(IFERROR(VLOOKUP((N343&amp;K339),'Ma Base de Repas'!$E:$N,10,FALSE),"")=0,"",IFERROR(VLOOKUP((N343&amp;K339),'Ma Base de Repas'!$E:$N,10,FALSE),""))))</f>
        <v/>
      </c>
      <c r="P343" s="25">
        <v>10</v>
      </c>
      <c r="Q343" s="26" t="str">
        <f>IF(K339="","",IF(M339&lt;&gt;"","",IF(IFERROR(VLOOKUP((P343&amp;K339),'Ma Base de Repas'!$E:$N,10,FALSE),"")=0,"",IFERROR(VLOOKUP((P343&amp;K339),'Ma Base de Repas'!$E:$N,10,FALSE),""))))</f>
        <v/>
      </c>
      <c r="R343" s="119"/>
    </row>
    <row r="344" spans="1:18" x14ac:dyDescent="0.25">
      <c r="A344" s="98" t="s">
        <v>11</v>
      </c>
      <c r="B344" s="126">
        <v>43898</v>
      </c>
      <c r="C344" s="78"/>
      <c r="D344" s="78"/>
      <c r="E344" s="78"/>
      <c r="F344" s="17">
        <v>1</v>
      </c>
      <c r="G344" s="21" t="str">
        <f>IF(C344="","",IF(E344&lt;&gt;"","",IF(IFERROR(VLOOKUP((F344&amp;C344),'Ma Base de Repas'!$E:$N,10,FALSE),"")=0,"",IFERROR(VLOOKUP((F344&amp;C344),'Ma Base de Repas'!$E:$N,10,FALSE),""))))</f>
        <v/>
      </c>
      <c r="H344" s="22">
        <v>6</v>
      </c>
      <c r="I344" s="23" t="str">
        <f>IF(C344="","",IF(E344&lt;&gt;"","",IF(C344="","",IF(IFERROR(VLOOKUP((H344&amp;C344),'Ma Base de Repas'!$E:$N,10,FALSE),"")=0,"",IFERROR(VLOOKUP((H344&amp;C344),'Ma Base de Repas'!$E:$N,10,FALSE),"")))))</f>
        <v/>
      </c>
      <c r="J344" s="122" t="str">
        <f>IF(IFERROR((VLOOKUP(C344,'Ma Base de Repas'!$C:$M,11,0)),"")=0,"",IFERROR((VLOOKUP(C344,'Ma Base de Repas'!$C:$M,11,0)),""))</f>
        <v/>
      </c>
      <c r="K344" s="118"/>
      <c r="L344" s="78"/>
      <c r="M344" s="78"/>
      <c r="N344" s="17">
        <v>1</v>
      </c>
      <c r="O344" s="13" t="str">
        <f>IF(K344="","",IF(M344&lt;&gt;"","",IF(IFERROR(VLOOKUP((N344&amp;K344),'Ma Base de Repas'!$E:$N,10,FALSE),"")=0,"",IFERROR(VLOOKUP((N344&amp;K344),'Ma Base de Repas'!$E:$N,10,FALSE),""))))</f>
        <v/>
      </c>
      <c r="P344" s="14">
        <v>6</v>
      </c>
      <c r="Q344" s="15" t="str">
        <f>IF(K344="","",IF(M344&lt;&gt;"","",IF(K344="","",IF(IFERROR(VLOOKUP((P344&amp;K344),'Ma Base de Repas'!$E:$N,10,FALSE),"")=0,"",IFERROR(VLOOKUP((P344&amp;K344),'Ma Base de Repas'!$E:$N,10,FALSE),"")))))</f>
        <v/>
      </c>
      <c r="R344" s="120" t="str">
        <f>IF(IFERROR((VLOOKUP(K344,'Ma Base de Repas'!$C:$M,11,0)),"")=0,"",IFERROR((VLOOKUP(K344,'Ma Base de Repas'!$C:$M,11,0)),""))</f>
        <v/>
      </c>
    </row>
    <row r="345" spans="1:18" x14ac:dyDescent="0.25">
      <c r="A345" s="96"/>
      <c r="B345" s="124"/>
      <c r="C345" s="79"/>
      <c r="D345" s="79"/>
      <c r="E345" s="79"/>
      <c r="F345" s="17">
        <v>2</v>
      </c>
      <c r="G345" s="13" t="str">
        <f>IF(C344="","",IF(E344&lt;&gt;"","",IF(IFERROR(VLOOKUP((F345&amp;C344),'Ma Base de Repas'!$E:$N,10,FALSE),"")=0,"",IFERROR(VLOOKUP((F345&amp;C344),'Ma Base de Repas'!$E:$N,10,FALSE),""))))</f>
        <v/>
      </c>
      <c r="H345" s="14">
        <v>7</v>
      </c>
      <c r="I345" s="15" t="str">
        <f>IF(C344="","",IF(E344&lt;&gt;"","",IF(IFERROR(VLOOKUP((H345&amp;C344),'Ma Base de Repas'!$E:$N,10,FALSE),"")=0,"",IFERROR(VLOOKUP((H345&amp;C344),'Ma Base de Repas'!$E:$N,10,FALSE),""))))</f>
        <v/>
      </c>
      <c r="J345" s="105"/>
      <c r="K345" s="100"/>
      <c r="L345" s="79"/>
      <c r="M345" s="79"/>
      <c r="N345" s="17">
        <v>2</v>
      </c>
      <c r="O345" s="13" t="str">
        <f>IF(K344="","",IF(M344&lt;&gt;"","",IF(IFERROR(VLOOKUP((N345&amp;K344),'Ma Base de Repas'!$E:$N,10,FALSE),"")=0,"",IFERROR(VLOOKUP((N345&amp;K344),'Ma Base de Repas'!$E:$N,10,FALSE),""))))</f>
        <v/>
      </c>
      <c r="P345" s="14">
        <v>7</v>
      </c>
      <c r="Q345" s="15" t="str">
        <f>IF(K344="","",IF(M344&lt;&gt;"","",IF(IFERROR(VLOOKUP((P345&amp;K344),'Ma Base de Repas'!$E:$N,10,FALSE),"")=0,"",IFERROR(VLOOKUP((P345&amp;K344),'Ma Base de Repas'!$E:$N,10,FALSE),""))))</f>
        <v/>
      </c>
      <c r="R345" s="119"/>
    </row>
    <row r="346" spans="1:18" x14ac:dyDescent="0.25">
      <c r="A346" s="96"/>
      <c r="B346" s="124"/>
      <c r="C346" s="79"/>
      <c r="D346" s="79"/>
      <c r="E346" s="79"/>
      <c r="F346" s="17">
        <v>3</v>
      </c>
      <c r="G346" s="13" t="str">
        <f>IF(C344="","",IF(E344&lt;&gt;"","",IF(IFERROR(VLOOKUP((F346&amp;C344),'Ma Base de Repas'!$E:$N,10,FALSE),"")=0,"",IFERROR(VLOOKUP((F346&amp;C344),'Ma Base de Repas'!$E:$N,10,FALSE),""))))</f>
        <v/>
      </c>
      <c r="H346" s="14">
        <v>8</v>
      </c>
      <c r="I346" s="15" t="str">
        <f>IF(C344="","",IF(E344&lt;&gt;"","",IF(IFERROR(VLOOKUP((H346&amp;C344),'Ma Base de Repas'!$E:$N,10,FALSE),"")=0,"",IFERROR(VLOOKUP((H346&amp;C344),'Ma Base de Repas'!$E:$N,10,FALSE),""))))</f>
        <v/>
      </c>
      <c r="J346" s="105"/>
      <c r="K346" s="100"/>
      <c r="L346" s="79"/>
      <c r="M346" s="79"/>
      <c r="N346" s="17">
        <v>3</v>
      </c>
      <c r="O346" s="13" t="str">
        <f>IF(K344="","",IF(M344&lt;&gt;"","",IF(IFERROR(VLOOKUP((N346&amp;K344),'Ma Base de Repas'!$E:$N,10,FALSE),"")=0,"",IFERROR(VLOOKUP((N346&amp;K344),'Ma Base de Repas'!$E:$N,10,FALSE),""))))</f>
        <v/>
      </c>
      <c r="P346" s="14">
        <v>8</v>
      </c>
      <c r="Q346" s="15" t="str">
        <f>IF(K344="","",IF(M344&lt;&gt;"","",IF(IFERROR(VLOOKUP((P346&amp;K344),'Ma Base de Repas'!$E:$N,10,FALSE),"")=0,"",IFERROR(VLOOKUP((P346&amp;K344),'Ma Base de Repas'!$E:$N,10,FALSE),""))))</f>
        <v/>
      </c>
      <c r="R346" s="119"/>
    </row>
    <row r="347" spans="1:18" x14ac:dyDescent="0.25">
      <c r="A347" s="96"/>
      <c r="B347" s="124"/>
      <c r="C347" s="79"/>
      <c r="D347" s="79"/>
      <c r="E347" s="79"/>
      <c r="F347" s="17">
        <v>4</v>
      </c>
      <c r="G347" s="13" t="str">
        <f>IF(C344="","",IF(E344&lt;&gt;"","",IF(IFERROR(VLOOKUP((F347&amp;C344),'Ma Base de Repas'!$E:$N,10,FALSE),"")=0,"",IFERROR(VLOOKUP((F347&amp;C344),'Ma Base de Repas'!$E:$N,10,FALSE),""))))</f>
        <v/>
      </c>
      <c r="H347" s="14">
        <v>9</v>
      </c>
      <c r="I347" s="15" t="str">
        <f>IF(C344="","",IF(E344&lt;&gt;"","",IF(IFERROR(VLOOKUP((H347&amp;C344),'Ma Base de Repas'!$E:$N,10,FALSE),"")=0,"",IFERROR(VLOOKUP((H347&amp;C344),'Ma Base de Repas'!$E:$N,10,FALSE),""))))</f>
        <v/>
      </c>
      <c r="J347" s="105"/>
      <c r="K347" s="100"/>
      <c r="L347" s="79"/>
      <c r="M347" s="79"/>
      <c r="N347" s="17">
        <v>4</v>
      </c>
      <c r="O347" s="13" t="str">
        <f>IF(K344="","",IF(M344&lt;&gt;"","",IF(IFERROR(VLOOKUP((N347&amp;K344),'Ma Base de Repas'!$E:$N,10,FALSE),"")=0,"",IFERROR(VLOOKUP((N347&amp;K344),'Ma Base de Repas'!$E:$N,10,FALSE),""))))</f>
        <v/>
      </c>
      <c r="P347" s="14">
        <v>9</v>
      </c>
      <c r="Q347" s="15" t="str">
        <f>IF(K344="","",IF(M344&lt;&gt;"","",IF(IFERROR(VLOOKUP((P347&amp;K344),'Ma Base de Repas'!$E:$N,10,FALSE),"")=0,"",IFERROR(VLOOKUP((P347&amp;K344),'Ma Base de Repas'!$E:$N,10,FALSE),""))))</f>
        <v/>
      </c>
      <c r="R347" s="119"/>
    </row>
    <row r="348" spans="1:18" x14ac:dyDescent="0.25">
      <c r="A348" s="96"/>
      <c r="B348" s="125"/>
      <c r="C348" s="79"/>
      <c r="D348" s="79"/>
      <c r="E348" s="79"/>
      <c r="F348" s="17">
        <v>5</v>
      </c>
      <c r="G348" s="24" t="str">
        <f>IF(C344="","",IF(E344&lt;&gt;"","",IF(IFERROR(VLOOKUP((F348&amp;C344),'Ma Base de Repas'!$E:$N,10,FALSE),"")=0,"",IFERROR(VLOOKUP((F348&amp;C344),'Ma Base de Repas'!$E:$N,10,FALSE),""))))</f>
        <v/>
      </c>
      <c r="H348" s="25">
        <v>10</v>
      </c>
      <c r="I348" s="26" t="str">
        <f>IF(C344="","",IF(E344&lt;&gt;"","",IF(IFERROR(VLOOKUP((H348&amp;C344),'Ma Base de Repas'!$E:$N,10,FALSE),"")=0,"",IFERROR(VLOOKUP((H348&amp;C344),'Ma Base de Repas'!$E:$N,10,FALSE),""))))</f>
        <v/>
      </c>
      <c r="J348" s="105"/>
      <c r="K348" s="100"/>
      <c r="L348" s="79"/>
      <c r="M348" s="79"/>
      <c r="N348" s="17">
        <v>5</v>
      </c>
      <c r="O348" s="24" t="str">
        <f>IF(K344="","",IF(M344&lt;&gt;"","",IF(IFERROR(VLOOKUP((N348&amp;K344),'Ma Base de Repas'!$E:$N,10,FALSE),"")=0,"",IFERROR(VLOOKUP((N348&amp;K344),'Ma Base de Repas'!$E:$N,10,FALSE),""))))</f>
        <v/>
      </c>
      <c r="P348" s="25">
        <v>10</v>
      </c>
      <c r="Q348" s="26" t="str">
        <f>IF(K344="","",IF(M344&lt;&gt;"","",IF(IFERROR(VLOOKUP((P348&amp;K344),'Ma Base de Repas'!$E:$N,10,FALSE),"")=0,"",IFERROR(VLOOKUP((P348&amp;K344),'Ma Base de Repas'!$E:$N,10,FALSE),""))))</f>
        <v/>
      </c>
      <c r="R348" s="119"/>
    </row>
    <row r="349" spans="1:18" x14ac:dyDescent="0.25">
      <c r="A349" s="96" t="s">
        <v>5</v>
      </c>
      <c r="B349" s="97">
        <v>43899</v>
      </c>
      <c r="C349" s="79"/>
      <c r="D349" s="79"/>
      <c r="E349" s="79"/>
      <c r="F349" s="17">
        <v>1</v>
      </c>
      <c r="G349" s="27" t="str">
        <f>IF(C349="","",IF(E349&lt;&gt;"","",IF(IFERROR(VLOOKUP((F349&amp;C349),'Ma Base de Repas'!$E:$N,10,FALSE),"")=0,"",IFERROR(VLOOKUP((F349&amp;C349),'Ma Base de Repas'!$E:$N,10,FALSE),""))))</f>
        <v/>
      </c>
      <c r="H349" s="28">
        <v>6</v>
      </c>
      <c r="I349" s="29" t="str">
        <f>IF(C349="","",IF(E349&lt;&gt;"","",IF(C349="","",IF(IFERROR(VLOOKUP((H349&amp;C349),'Ma Base de Repas'!$E:$N,10,FALSE),"")=0,"",IFERROR(VLOOKUP((H349&amp;C349),'Ma Base de Repas'!$E:$N,10,FALSE),"")))))</f>
        <v/>
      </c>
      <c r="J349" s="105" t="str">
        <f>IF(IFERROR((VLOOKUP(C349,'Ma Base de Repas'!$C:$M,11,0)),"")=0,"",IFERROR((VLOOKUP(C349,'Ma Base de Repas'!$C:$M,11,0)),""))</f>
        <v/>
      </c>
      <c r="K349" s="100"/>
      <c r="L349" s="79"/>
      <c r="M349" s="79"/>
      <c r="N349" s="17">
        <v>1</v>
      </c>
      <c r="O349" s="10" t="str">
        <f>IF(K349="","",IF(M349&lt;&gt;"","",IF(IFERROR(VLOOKUP((N349&amp;K349),'Ma Base de Repas'!$E:$N,10,FALSE),"")=0,"",IFERROR(VLOOKUP((N349&amp;K349),'Ma Base de Repas'!$E:$N,10,FALSE),""))))</f>
        <v/>
      </c>
      <c r="P349" s="11">
        <v>6</v>
      </c>
      <c r="Q349" s="12" t="str">
        <f>IF(K349="","",IF(M349&lt;&gt;"","",IF(K349="","",IF(IFERROR(VLOOKUP((P349&amp;K349),'Ma Base de Repas'!$E:$N,10,FALSE),"")=0,"",IFERROR(VLOOKUP((P349&amp;K349),'Ma Base de Repas'!$E:$N,10,FALSE),"")))))</f>
        <v/>
      </c>
      <c r="R349" s="119" t="str">
        <f>IF(IFERROR((VLOOKUP(K349,'Ma Base de Repas'!$C:$M,11,0)),"")=0,"",IFERROR((VLOOKUP(K349,'Ma Base de Repas'!$C:$M,11,0)),""))</f>
        <v/>
      </c>
    </row>
    <row r="350" spans="1:18" x14ac:dyDescent="0.25">
      <c r="A350" s="96"/>
      <c r="B350" s="97"/>
      <c r="C350" s="79"/>
      <c r="D350" s="79"/>
      <c r="E350" s="79"/>
      <c r="F350" s="17">
        <v>2</v>
      </c>
      <c r="G350" s="10" t="str">
        <f>IF(C349="","",IF(E349&lt;&gt;"","",IF(IFERROR(VLOOKUP((F350&amp;C349),'Ma Base de Repas'!$E:$N,10,FALSE),"")=0,"",IFERROR(VLOOKUP((F350&amp;C349),'Ma Base de Repas'!$E:$N,10,FALSE),""))))</f>
        <v/>
      </c>
      <c r="H350" s="11">
        <v>7</v>
      </c>
      <c r="I350" s="12" t="str">
        <f>IF(C349="","",IF(E349&lt;&gt;"","",IF(IFERROR(VLOOKUP((H350&amp;C349),'Ma Base de Repas'!$E:$N,10,FALSE),"")=0,"",IFERROR(VLOOKUP((H350&amp;C349),'Ma Base de Repas'!$E:$N,10,FALSE),""))))</f>
        <v/>
      </c>
      <c r="J350" s="105"/>
      <c r="K350" s="100"/>
      <c r="L350" s="79"/>
      <c r="M350" s="79"/>
      <c r="N350" s="17">
        <v>2</v>
      </c>
      <c r="O350" s="10" t="str">
        <f>IF(K349="","",IF(M349&lt;&gt;"","",IF(IFERROR(VLOOKUP((N350&amp;K349),'Ma Base de Repas'!$E:$N,10,FALSE),"")=0,"",IFERROR(VLOOKUP((N350&amp;K349),'Ma Base de Repas'!$E:$N,10,FALSE),""))))</f>
        <v/>
      </c>
      <c r="P350" s="11">
        <v>7</v>
      </c>
      <c r="Q350" s="12" t="str">
        <f>IF(K349="","",IF(M349&lt;&gt;"","",IF(IFERROR(VLOOKUP((P350&amp;K349),'Ma Base de Repas'!$E:$N,10,FALSE),"")=0,"",IFERROR(VLOOKUP((P350&amp;K349),'Ma Base de Repas'!$E:$N,10,FALSE),""))))</f>
        <v/>
      </c>
      <c r="R350" s="119"/>
    </row>
    <row r="351" spans="1:18" x14ac:dyDescent="0.25">
      <c r="A351" s="96"/>
      <c r="B351" s="97"/>
      <c r="C351" s="79"/>
      <c r="D351" s="79"/>
      <c r="E351" s="79"/>
      <c r="F351" s="17">
        <v>3</v>
      </c>
      <c r="G351" s="10" t="str">
        <f>IF(C349="","",IF(E349&lt;&gt;"","",IF(IFERROR(VLOOKUP((F351&amp;C349),'Ma Base de Repas'!$E:$N,10,FALSE),"")=0,"",IFERROR(VLOOKUP((F351&amp;C349),'Ma Base de Repas'!$E:$N,10,FALSE),""))))</f>
        <v/>
      </c>
      <c r="H351" s="11">
        <v>8</v>
      </c>
      <c r="I351" s="12" t="str">
        <f>IF(C349="","",IF(E349&lt;&gt;"","",IF(IFERROR(VLOOKUP((H351&amp;C349),'Ma Base de Repas'!$E:$N,10,FALSE),"")=0,"",IFERROR(VLOOKUP((H351&amp;C349),'Ma Base de Repas'!$E:$N,10,FALSE),""))))</f>
        <v/>
      </c>
      <c r="J351" s="105"/>
      <c r="K351" s="100"/>
      <c r="L351" s="79"/>
      <c r="M351" s="79"/>
      <c r="N351" s="17">
        <v>3</v>
      </c>
      <c r="O351" s="10" t="str">
        <f>IF(K349="","",IF(M349&lt;&gt;"","",IF(IFERROR(VLOOKUP((N351&amp;K349),'Ma Base de Repas'!$E:$N,10,FALSE),"")=0,"",IFERROR(VLOOKUP((N351&amp;K349),'Ma Base de Repas'!$E:$N,10,FALSE),""))))</f>
        <v/>
      </c>
      <c r="P351" s="11">
        <v>8</v>
      </c>
      <c r="Q351" s="12" t="str">
        <f>IF(K349="","",IF(M349&lt;&gt;"","",IF(IFERROR(VLOOKUP((P351&amp;K349),'Ma Base de Repas'!$E:$N,10,FALSE),"")=0,"",IFERROR(VLOOKUP((P351&amp;K349),'Ma Base de Repas'!$E:$N,10,FALSE),""))))</f>
        <v/>
      </c>
      <c r="R351" s="119"/>
    </row>
    <row r="352" spans="1:18" x14ac:dyDescent="0.25">
      <c r="A352" s="96"/>
      <c r="B352" s="97"/>
      <c r="C352" s="79"/>
      <c r="D352" s="79"/>
      <c r="E352" s="79"/>
      <c r="F352" s="17">
        <v>4</v>
      </c>
      <c r="G352" s="10" t="str">
        <f>IF(C349="","",IF(E349&lt;&gt;"","",IF(IFERROR(VLOOKUP((F352&amp;C349),'Ma Base de Repas'!$E:$N,10,FALSE),"")=0,"",IFERROR(VLOOKUP((F352&amp;C349),'Ma Base de Repas'!$E:$N,10,FALSE),""))))</f>
        <v/>
      </c>
      <c r="H352" s="11">
        <v>9</v>
      </c>
      <c r="I352" s="12" t="str">
        <f>IF(C349="","",IF(E349&lt;&gt;"","",IF(IFERROR(VLOOKUP((H352&amp;C349),'Ma Base de Repas'!$E:$N,10,FALSE),"")=0,"",IFERROR(VLOOKUP((H352&amp;C349),'Ma Base de Repas'!$E:$N,10,FALSE),""))))</f>
        <v/>
      </c>
      <c r="J352" s="105"/>
      <c r="K352" s="100"/>
      <c r="L352" s="79"/>
      <c r="M352" s="79"/>
      <c r="N352" s="17">
        <v>4</v>
      </c>
      <c r="O352" s="10" t="str">
        <f>IF(K349="","",IF(M349&lt;&gt;"","",IF(IFERROR(VLOOKUP((N352&amp;K349),'Ma Base de Repas'!$E:$N,10,FALSE),"")=0,"",IFERROR(VLOOKUP((N352&amp;K349),'Ma Base de Repas'!$E:$N,10,FALSE),""))))</f>
        <v/>
      </c>
      <c r="P352" s="11">
        <v>9</v>
      </c>
      <c r="Q352" s="12" t="str">
        <f>IF(K349="","",IF(M349&lt;&gt;"","",IF(IFERROR(VLOOKUP((P352&amp;K349),'Ma Base de Repas'!$E:$N,10,FALSE),"")=0,"",IFERROR(VLOOKUP((P352&amp;K349),'Ma Base de Repas'!$E:$N,10,FALSE),""))))</f>
        <v/>
      </c>
      <c r="R352" s="119"/>
    </row>
    <row r="353" spans="1:18" x14ac:dyDescent="0.25">
      <c r="A353" s="96"/>
      <c r="B353" s="97"/>
      <c r="C353" s="79"/>
      <c r="D353" s="79"/>
      <c r="E353" s="79"/>
      <c r="F353" s="17">
        <v>5</v>
      </c>
      <c r="G353" s="18" t="str">
        <f>IF(C349="","",IF(E349&lt;&gt;"","",IF(IFERROR(VLOOKUP((F353&amp;C349),'Ma Base de Repas'!$E:$N,10,FALSE),"")=0,"",IFERROR(VLOOKUP((F353&amp;C349),'Ma Base de Repas'!$E:$N,10,FALSE),""))))</f>
        <v/>
      </c>
      <c r="H353" s="19">
        <v>10</v>
      </c>
      <c r="I353" s="20" t="str">
        <f>IF(C349="","",IF(E349&lt;&gt;"","",IF(IFERROR(VLOOKUP((H353&amp;C349),'Ma Base de Repas'!$E:$N,10,FALSE),"")=0,"",IFERROR(VLOOKUP((H353&amp;C349),'Ma Base de Repas'!$E:$N,10,FALSE),""))))</f>
        <v/>
      </c>
      <c r="J353" s="105"/>
      <c r="K353" s="100"/>
      <c r="L353" s="79"/>
      <c r="M353" s="79"/>
      <c r="N353" s="17">
        <v>5</v>
      </c>
      <c r="O353" s="18" t="str">
        <f>IF(K349="","",IF(M349&lt;&gt;"","",IF(IFERROR(VLOOKUP((N353&amp;K349),'Ma Base de Repas'!$E:$N,10,FALSE),"")=0,"",IFERROR(VLOOKUP((N353&amp;K349),'Ma Base de Repas'!$E:$N,10,FALSE),""))))</f>
        <v/>
      </c>
      <c r="P353" s="19">
        <v>10</v>
      </c>
      <c r="Q353" s="20" t="str">
        <f>IF(K349="","",IF(M349&lt;&gt;"","",IF(IFERROR(VLOOKUP((P353&amp;K349),'Ma Base de Repas'!$E:$N,10,FALSE),"")=0,"",IFERROR(VLOOKUP((P353&amp;K349),'Ma Base de Repas'!$E:$N,10,FALSE),""))))</f>
        <v/>
      </c>
      <c r="R353" s="119"/>
    </row>
    <row r="354" spans="1:18" x14ac:dyDescent="0.25">
      <c r="A354" s="96" t="s">
        <v>6</v>
      </c>
      <c r="B354" s="123">
        <v>43900</v>
      </c>
      <c r="C354" s="79"/>
      <c r="D354" s="79"/>
      <c r="E354" s="79"/>
      <c r="F354" s="17">
        <v>1</v>
      </c>
      <c r="G354" s="27" t="str">
        <f>IF(C354="","",IF(E354&lt;&gt;"","",IF(IFERROR(VLOOKUP((F354&amp;C354),'Ma Base de Repas'!$E:$N,10,FALSE),"")=0,"",IFERROR(VLOOKUP((F354&amp;C354),'Ma Base de Repas'!$E:$N,10,FALSE),""))))</f>
        <v/>
      </c>
      <c r="H354" s="28">
        <v>6</v>
      </c>
      <c r="I354" s="29" t="str">
        <f>IF(C354="","",IF(E354&lt;&gt;"","",IF(C354="","",IF(IFERROR(VLOOKUP((H354&amp;C354),'Ma Base de Repas'!$E:$N,10,FALSE),"")=0,"",IFERROR(VLOOKUP((H354&amp;C354),'Ma Base de Repas'!$E:$N,10,FALSE),"")))))</f>
        <v/>
      </c>
      <c r="J354" s="105" t="str">
        <f>IF(IFERROR((VLOOKUP(C354,'Ma Base de Repas'!$C:$M,11,0)),"")=0,"",IFERROR((VLOOKUP(C354,'Ma Base de Repas'!$C:$M,11,0)),""))</f>
        <v/>
      </c>
      <c r="K354" s="100"/>
      <c r="L354" s="79"/>
      <c r="M354" s="79"/>
      <c r="N354" s="17">
        <v>1</v>
      </c>
      <c r="O354" s="10" t="str">
        <f>IF(K354="","",IF(M354&lt;&gt;"","",IF(IFERROR(VLOOKUP((N354&amp;K354),'Ma Base de Repas'!$E:$N,10,FALSE),"")=0,"",IFERROR(VLOOKUP((N354&amp;K354),'Ma Base de Repas'!$E:$N,10,FALSE),""))))</f>
        <v/>
      </c>
      <c r="P354" s="11">
        <v>6</v>
      </c>
      <c r="Q354" s="12" t="str">
        <f>IF(K354="","",IF(M354&lt;&gt;"","",IF(K354="","",IF(IFERROR(VLOOKUP((P354&amp;K354),'Ma Base de Repas'!$E:$N,10,FALSE),"")=0,"",IFERROR(VLOOKUP((P354&amp;K354),'Ma Base de Repas'!$E:$N,10,FALSE),"")))))</f>
        <v/>
      </c>
      <c r="R354" s="119" t="str">
        <f>IF(IFERROR((VLOOKUP(K354,'Ma Base de Repas'!$C:$M,11,0)),"")=0,"",IFERROR((VLOOKUP(K354,'Ma Base de Repas'!$C:$M,11,0)),""))</f>
        <v/>
      </c>
    </row>
    <row r="355" spans="1:18" x14ac:dyDescent="0.25">
      <c r="A355" s="96"/>
      <c r="B355" s="124"/>
      <c r="C355" s="79"/>
      <c r="D355" s="79"/>
      <c r="E355" s="79"/>
      <c r="F355" s="17">
        <v>2</v>
      </c>
      <c r="G355" s="10" t="str">
        <f>IF(C354="","",IF(E354&lt;&gt;"","",IF(IFERROR(VLOOKUP((F355&amp;C354),'Ma Base de Repas'!$E:$N,10,FALSE),"")=0,"",IFERROR(VLOOKUP((F355&amp;C354),'Ma Base de Repas'!$E:$N,10,FALSE),""))))</f>
        <v/>
      </c>
      <c r="H355" s="11">
        <v>7</v>
      </c>
      <c r="I355" s="12" t="str">
        <f>IF(C354="","",IF(E354&lt;&gt;"","",IF(IFERROR(VLOOKUP((H355&amp;C354),'Ma Base de Repas'!$E:$N,10,FALSE),"")=0,"",IFERROR(VLOOKUP((H355&amp;C354),'Ma Base de Repas'!$E:$N,10,FALSE),""))))</f>
        <v/>
      </c>
      <c r="J355" s="105"/>
      <c r="K355" s="100"/>
      <c r="L355" s="79"/>
      <c r="M355" s="79"/>
      <c r="N355" s="17">
        <v>2</v>
      </c>
      <c r="O355" s="10" t="str">
        <f>IF(K354="","",IF(M354&lt;&gt;"","",IF(IFERROR(VLOOKUP((N355&amp;K354),'Ma Base de Repas'!$E:$N,10,FALSE),"")=0,"",IFERROR(VLOOKUP((N355&amp;K354),'Ma Base de Repas'!$E:$N,10,FALSE),""))))</f>
        <v/>
      </c>
      <c r="P355" s="11">
        <v>7</v>
      </c>
      <c r="Q355" s="12" t="str">
        <f>IF(K354="","",IF(M354&lt;&gt;"","",IF(IFERROR(VLOOKUP((P355&amp;K354),'Ma Base de Repas'!$E:$N,10,FALSE),"")=0,"",IFERROR(VLOOKUP((P355&amp;K354),'Ma Base de Repas'!$E:$N,10,FALSE),""))))</f>
        <v/>
      </c>
      <c r="R355" s="119"/>
    </row>
    <row r="356" spans="1:18" x14ac:dyDescent="0.25">
      <c r="A356" s="96"/>
      <c r="B356" s="124"/>
      <c r="C356" s="79"/>
      <c r="D356" s="79"/>
      <c r="E356" s="79"/>
      <c r="F356" s="17">
        <v>3</v>
      </c>
      <c r="G356" s="10" t="str">
        <f>IF(C354="","",IF(E354&lt;&gt;"","",IF(IFERROR(VLOOKUP((F356&amp;C354),'Ma Base de Repas'!$E:$N,10,FALSE),"")=0,"",IFERROR(VLOOKUP((F356&amp;C354),'Ma Base de Repas'!$E:$N,10,FALSE),""))))</f>
        <v/>
      </c>
      <c r="H356" s="11">
        <v>8</v>
      </c>
      <c r="I356" s="12" t="str">
        <f>IF(C354="","",IF(E354&lt;&gt;"","",IF(IFERROR(VLOOKUP((H356&amp;C354),'Ma Base de Repas'!$E:$N,10,FALSE),"")=0,"",IFERROR(VLOOKUP((H356&amp;C354),'Ma Base de Repas'!$E:$N,10,FALSE),""))))</f>
        <v/>
      </c>
      <c r="J356" s="105"/>
      <c r="K356" s="100"/>
      <c r="L356" s="79"/>
      <c r="M356" s="79"/>
      <c r="N356" s="17">
        <v>3</v>
      </c>
      <c r="O356" s="10" t="str">
        <f>IF(K354="","",IF(M354&lt;&gt;"","",IF(IFERROR(VLOOKUP((N356&amp;K354),'Ma Base de Repas'!$E:$N,10,FALSE),"")=0,"",IFERROR(VLOOKUP((N356&amp;K354),'Ma Base de Repas'!$E:$N,10,FALSE),""))))</f>
        <v/>
      </c>
      <c r="P356" s="11">
        <v>8</v>
      </c>
      <c r="Q356" s="12" t="str">
        <f>IF(K354="","",IF(M354&lt;&gt;"","",IF(IFERROR(VLOOKUP((P356&amp;K354),'Ma Base de Repas'!$E:$N,10,FALSE),"")=0,"",IFERROR(VLOOKUP((P356&amp;K354),'Ma Base de Repas'!$E:$N,10,FALSE),""))))</f>
        <v/>
      </c>
      <c r="R356" s="119"/>
    </row>
    <row r="357" spans="1:18" x14ac:dyDescent="0.25">
      <c r="A357" s="96"/>
      <c r="B357" s="124"/>
      <c r="C357" s="79"/>
      <c r="D357" s="79"/>
      <c r="E357" s="79"/>
      <c r="F357" s="17">
        <v>4</v>
      </c>
      <c r="G357" s="10" t="str">
        <f>IF(C354="","",IF(E354&lt;&gt;"","",IF(IFERROR(VLOOKUP((F357&amp;C354),'Ma Base de Repas'!$E:$N,10,FALSE),"")=0,"",IFERROR(VLOOKUP((F357&amp;C354),'Ma Base de Repas'!$E:$N,10,FALSE),""))))</f>
        <v/>
      </c>
      <c r="H357" s="11">
        <v>9</v>
      </c>
      <c r="I357" s="12" t="str">
        <f>IF(C354="","",IF(E354&lt;&gt;"","",IF(IFERROR(VLOOKUP((H357&amp;C354),'Ma Base de Repas'!$E:$N,10,FALSE),"")=0,"",IFERROR(VLOOKUP((H357&amp;C354),'Ma Base de Repas'!$E:$N,10,FALSE),""))))</f>
        <v/>
      </c>
      <c r="J357" s="105"/>
      <c r="K357" s="100"/>
      <c r="L357" s="79"/>
      <c r="M357" s="79"/>
      <c r="N357" s="17">
        <v>4</v>
      </c>
      <c r="O357" s="10" t="str">
        <f>IF(K354="","",IF(M354&lt;&gt;"","",IF(IFERROR(VLOOKUP((N357&amp;K354),'Ma Base de Repas'!$E:$N,10,FALSE),"")=0,"",IFERROR(VLOOKUP((N357&amp;K354),'Ma Base de Repas'!$E:$N,10,FALSE),""))))</f>
        <v/>
      </c>
      <c r="P357" s="11">
        <v>9</v>
      </c>
      <c r="Q357" s="12" t="str">
        <f>IF(K354="","",IF(M354&lt;&gt;"","",IF(IFERROR(VLOOKUP((P357&amp;K354),'Ma Base de Repas'!$E:$N,10,FALSE),"")=0,"",IFERROR(VLOOKUP((P357&amp;K354),'Ma Base de Repas'!$E:$N,10,FALSE),""))))</f>
        <v/>
      </c>
      <c r="R357" s="119"/>
    </row>
    <row r="358" spans="1:18" x14ac:dyDescent="0.25">
      <c r="A358" s="96"/>
      <c r="B358" s="125"/>
      <c r="C358" s="79"/>
      <c r="D358" s="79"/>
      <c r="E358" s="79"/>
      <c r="F358" s="17">
        <v>5</v>
      </c>
      <c r="G358" s="18" t="str">
        <f>IF(C354="","",IF(E354&lt;&gt;"","",IF(IFERROR(VLOOKUP((F358&amp;C354),'Ma Base de Repas'!$E:$N,10,FALSE),"")=0,"",IFERROR(VLOOKUP((F358&amp;C354),'Ma Base de Repas'!$E:$N,10,FALSE),""))))</f>
        <v/>
      </c>
      <c r="H358" s="19">
        <v>10</v>
      </c>
      <c r="I358" s="20" t="str">
        <f>IF(C354="","",IF(E354&lt;&gt;"","",IF(IFERROR(VLOOKUP((H358&amp;C354),'Ma Base de Repas'!$E:$N,10,FALSE),"")=0,"",IFERROR(VLOOKUP((H358&amp;C354),'Ma Base de Repas'!$E:$N,10,FALSE),""))))</f>
        <v/>
      </c>
      <c r="J358" s="105"/>
      <c r="K358" s="100"/>
      <c r="L358" s="79"/>
      <c r="M358" s="79"/>
      <c r="N358" s="17">
        <v>5</v>
      </c>
      <c r="O358" s="18" t="str">
        <f>IF(K354="","",IF(M354&lt;&gt;"","",IF(IFERROR(VLOOKUP((N358&amp;K354),'Ma Base de Repas'!$E:$N,10,FALSE),"")=0,"",IFERROR(VLOOKUP((N358&amp;K354),'Ma Base de Repas'!$E:$N,10,FALSE),""))))</f>
        <v/>
      </c>
      <c r="P358" s="19">
        <v>10</v>
      </c>
      <c r="Q358" s="20" t="str">
        <f>IF(K354="","",IF(M354&lt;&gt;"","",IF(IFERROR(VLOOKUP((P358&amp;K354),'Ma Base de Repas'!$E:$N,10,FALSE),"")=0,"",IFERROR(VLOOKUP((P358&amp;K354),'Ma Base de Repas'!$E:$N,10,FALSE),""))))</f>
        <v/>
      </c>
      <c r="R358" s="119"/>
    </row>
    <row r="359" spans="1:18" x14ac:dyDescent="0.25">
      <c r="A359" s="96" t="s">
        <v>7</v>
      </c>
      <c r="B359" s="97">
        <v>43901</v>
      </c>
      <c r="C359" s="79"/>
      <c r="D359" s="79"/>
      <c r="E359" s="79"/>
      <c r="F359" s="17">
        <v>1</v>
      </c>
      <c r="G359" s="27" t="str">
        <f>IF(C359="","",IF(E359&lt;&gt;"","",IF(IFERROR(VLOOKUP((F359&amp;C359),'Ma Base de Repas'!$E:$N,10,FALSE),"")=0,"",IFERROR(VLOOKUP((F359&amp;C359),'Ma Base de Repas'!$E:$N,10,FALSE),""))))</f>
        <v/>
      </c>
      <c r="H359" s="28">
        <v>6</v>
      </c>
      <c r="I359" s="29" t="str">
        <f>IF(C359="","",IF(E359&lt;&gt;"","",IF(C359="","",IF(IFERROR(VLOOKUP((H359&amp;C359),'Ma Base de Repas'!$E:$N,10,FALSE),"")=0,"",IFERROR(VLOOKUP((H359&amp;C359),'Ma Base de Repas'!$E:$N,10,FALSE),"")))))</f>
        <v/>
      </c>
      <c r="J359" s="105" t="str">
        <f>IF(IFERROR((VLOOKUP(C359,'Ma Base de Repas'!$C:$M,11,0)),"")=0,"",IFERROR((VLOOKUP(C359,'Ma Base de Repas'!$C:$M,11,0)),""))</f>
        <v/>
      </c>
      <c r="K359" s="100"/>
      <c r="L359" s="79"/>
      <c r="M359" s="79"/>
      <c r="N359" s="17">
        <v>1</v>
      </c>
      <c r="O359" s="10" t="str">
        <f>IF(K359="","",IF(M359&lt;&gt;"","",IF(IFERROR(VLOOKUP((N359&amp;K359),'Ma Base de Repas'!$E:$N,10,FALSE),"")=0,"",IFERROR(VLOOKUP((N359&amp;K359),'Ma Base de Repas'!$E:$N,10,FALSE),""))))</f>
        <v/>
      </c>
      <c r="P359" s="11">
        <v>6</v>
      </c>
      <c r="Q359" s="12" t="str">
        <f>IF(K359="","",IF(M359&lt;&gt;"","",IF(K359="","",IF(IFERROR(VLOOKUP((P359&amp;K359),'Ma Base de Repas'!$E:$N,10,FALSE),"")=0,"",IFERROR(VLOOKUP((P359&amp;K359),'Ma Base de Repas'!$E:$N,10,FALSE),"")))))</f>
        <v/>
      </c>
      <c r="R359" s="119" t="str">
        <f>IF(IFERROR((VLOOKUP(K359,'Ma Base de Repas'!$C:$M,11,0)),"")=0,"",IFERROR((VLOOKUP(K359,'Ma Base de Repas'!$C:$M,11,0)),""))</f>
        <v/>
      </c>
    </row>
    <row r="360" spans="1:18" x14ac:dyDescent="0.25">
      <c r="A360" s="96"/>
      <c r="B360" s="97"/>
      <c r="C360" s="79"/>
      <c r="D360" s="79"/>
      <c r="E360" s="79"/>
      <c r="F360" s="17">
        <v>2</v>
      </c>
      <c r="G360" s="10" t="str">
        <f>IF(C359="","",IF(E359&lt;&gt;"","",IF(IFERROR(VLOOKUP((F360&amp;C359),'Ma Base de Repas'!$E:$N,10,FALSE),"")=0,"",IFERROR(VLOOKUP((F360&amp;C359),'Ma Base de Repas'!$E:$N,10,FALSE),""))))</f>
        <v/>
      </c>
      <c r="H360" s="11">
        <v>7</v>
      </c>
      <c r="I360" s="12" t="str">
        <f>IF(C359="","",IF(E359&lt;&gt;"","",IF(IFERROR(VLOOKUP((H360&amp;C359),'Ma Base de Repas'!$E:$N,10,FALSE),"")=0,"",IFERROR(VLOOKUP((H360&amp;C359),'Ma Base de Repas'!$E:$N,10,FALSE),""))))</f>
        <v/>
      </c>
      <c r="J360" s="105"/>
      <c r="K360" s="100"/>
      <c r="L360" s="79"/>
      <c r="M360" s="79"/>
      <c r="N360" s="17">
        <v>2</v>
      </c>
      <c r="O360" s="10" t="str">
        <f>IF(K359="","",IF(M359&lt;&gt;"","",IF(IFERROR(VLOOKUP((N360&amp;K359),'Ma Base de Repas'!$E:$N,10,FALSE),"")=0,"",IFERROR(VLOOKUP((N360&amp;K359),'Ma Base de Repas'!$E:$N,10,FALSE),""))))</f>
        <v/>
      </c>
      <c r="P360" s="11">
        <v>7</v>
      </c>
      <c r="Q360" s="12" t="str">
        <f>IF(K359="","",IF(M359&lt;&gt;"","",IF(IFERROR(VLOOKUP((P360&amp;K359),'Ma Base de Repas'!$E:$N,10,FALSE),"")=0,"",IFERROR(VLOOKUP((P360&amp;K359),'Ma Base de Repas'!$E:$N,10,FALSE),""))))</f>
        <v/>
      </c>
      <c r="R360" s="119"/>
    </row>
    <row r="361" spans="1:18" x14ac:dyDescent="0.25">
      <c r="A361" s="96"/>
      <c r="B361" s="97"/>
      <c r="C361" s="79"/>
      <c r="D361" s="79"/>
      <c r="E361" s="79"/>
      <c r="F361" s="17">
        <v>3</v>
      </c>
      <c r="G361" s="10" t="str">
        <f>IF(C359="","",IF(E359&lt;&gt;"","",IF(IFERROR(VLOOKUP((F361&amp;C359),'Ma Base de Repas'!$E:$N,10,FALSE),"")=0,"",IFERROR(VLOOKUP((F361&amp;C359),'Ma Base de Repas'!$E:$N,10,FALSE),""))))</f>
        <v/>
      </c>
      <c r="H361" s="11">
        <v>8</v>
      </c>
      <c r="I361" s="12" t="str">
        <f>IF(C359="","",IF(E359&lt;&gt;"","",IF(IFERROR(VLOOKUP((H361&amp;C359),'Ma Base de Repas'!$E:$N,10,FALSE),"")=0,"",IFERROR(VLOOKUP((H361&amp;C359),'Ma Base de Repas'!$E:$N,10,FALSE),""))))</f>
        <v/>
      </c>
      <c r="J361" s="105"/>
      <c r="K361" s="100"/>
      <c r="L361" s="79"/>
      <c r="M361" s="79"/>
      <c r="N361" s="17">
        <v>3</v>
      </c>
      <c r="O361" s="10" t="str">
        <f>IF(K359="","",IF(M359&lt;&gt;"","",IF(IFERROR(VLOOKUP((N361&amp;K359),'Ma Base de Repas'!$E:$N,10,FALSE),"")=0,"",IFERROR(VLOOKUP((N361&amp;K359),'Ma Base de Repas'!$E:$N,10,FALSE),""))))</f>
        <v/>
      </c>
      <c r="P361" s="11">
        <v>8</v>
      </c>
      <c r="Q361" s="12" t="str">
        <f>IF(K359="","",IF(M359&lt;&gt;"","",IF(IFERROR(VLOOKUP((P361&amp;K359),'Ma Base de Repas'!$E:$N,10,FALSE),"")=0,"",IFERROR(VLOOKUP((P361&amp;K359),'Ma Base de Repas'!$E:$N,10,FALSE),""))))</f>
        <v/>
      </c>
      <c r="R361" s="119"/>
    </row>
    <row r="362" spans="1:18" x14ac:dyDescent="0.25">
      <c r="A362" s="96"/>
      <c r="B362" s="97"/>
      <c r="C362" s="79"/>
      <c r="D362" s="79"/>
      <c r="E362" s="79"/>
      <c r="F362" s="17">
        <v>4</v>
      </c>
      <c r="G362" s="10" t="str">
        <f>IF(C359="","",IF(E359&lt;&gt;"","",IF(IFERROR(VLOOKUP((F362&amp;C359),'Ma Base de Repas'!$E:$N,10,FALSE),"")=0,"",IFERROR(VLOOKUP((F362&amp;C359),'Ma Base de Repas'!$E:$N,10,FALSE),""))))</f>
        <v/>
      </c>
      <c r="H362" s="11">
        <v>9</v>
      </c>
      <c r="I362" s="12" t="str">
        <f>IF(C359="","",IF(E359&lt;&gt;"","",IF(IFERROR(VLOOKUP((H362&amp;C359),'Ma Base de Repas'!$E:$N,10,FALSE),"")=0,"",IFERROR(VLOOKUP((H362&amp;C359),'Ma Base de Repas'!$E:$N,10,FALSE),""))))</f>
        <v/>
      </c>
      <c r="J362" s="105"/>
      <c r="K362" s="100"/>
      <c r="L362" s="79"/>
      <c r="M362" s="79"/>
      <c r="N362" s="17">
        <v>4</v>
      </c>
      <c r="O362" s="10" t="str">
        <f>IF(K359="","",IF(M359&lt;&gt;"","",IF(IFERROR(VLOOKUP((N362&amp;K359),'Ma Base de Repas'!$E:$N,10,FALSE),"")=0,"",IFERROR(VLOOKUP((N362&amp;K359),'Ma Base de Repas'!$E:$N,10,FALSE),""))))</f>
        <v/>
      </c>
      <c r="P362" s="11">
        <v>9</v>
      </c>
      <c r="Q362" s="12" t="str">
        <f>IF(K359="","",IF(M359&lt;&gt;"","",IF(IFERROR(VLOOKUP((P362&amp;K359),'Ma Base de Repas'!$E:$N,10,FALSE),"")=0,"",IFERROR(VLOOKUP((P362&amp;K359),'Ma Base de Repas'!$E:$N,10,FALSE),""))))</f>
        <v/>
      </c>
      <c r="R362" s="119"/>
    </row>
    <row r="363" spans="1:18" x14ac:dyDescent="0.25">
      <c r="A363" s="96"/>
      <c r="B363" s="97"/>
      <c r="C363" s="79"/>
      <c r="D363" s="79"/>
      <c r="E363" s="79"/>
      <c r="F363" s="17">
        <v>5</v>
      </c>
      <c r="G363" s="18" t="str">
        <f>IF(C359="","",IF(E359&lt;&gt;"","",IF(IFERROR(VLOOKUP((F363&amp;C359),'Ma Base de Repas'!$E:$N,10,FALSE),"")=0,"",IFERROR(VLOOKUP((F363&amp;C359),'Ma Base de Repas'!$E:$N,10,FALSE),""))))</f>
        <v/>
      </c>
      <c r="H363" s="19">
        <v>10</v>
      </c>
      <c r="I363" s="20" t="str">
        <f>IF(C359="","",IF(E359&lt;&gt;"","",IF(IFERROR(VLOOKUP((H363&amp;C359),'Ma Base de Repas'!$E:$N,10,FALSE),"")=0,"",IFERROR(VLOOKUP((H363&amp;C359),'Ma Base de Repas'!$E:$N,10,FALSE),""))))</f>
        <v/>
      </c>
      <c r="J363" s="105"/>
      <c r="K363" s="100"/>
      <c r="L363" s="79"/>
      <c r="M363" s="79"/>
      <c r="N363" s="17">
        <v>5</v>
      </c>
      <c r="O363" s="18" t="str">
        <f>IF(K359="","",IF(M359&lt;&gt;"","",IF(IFERROR(VLOOKUP((N363&amp;K359),'Ma Base de Repas'!$E:$N,10,FALSE),"")=0,"",IFERROR(VLOOKUP((N363&amp;K359),'Ma Base de Repas'!$E:$N,10,FALSE),""))))</f>
        <v/>
      </c>
      <c r="P363" s="19">
        <v>10</v>
      </c>
      <c r="Q363" s="20" t="str">
        <f>IF(K359="","",IF(M359&lt;&gt;"","",IF(IFERROR(VLOOKUP((P363&amp;K359),'Ma Base de Repas'!$E:$N,10,FALSE),"")=0,"",IFERROR(VLOOKUP((P363&amp;K359),'Ma Base de Repas'!$E:$N,10,FALSE),""))))</f>
        <v/>
      </c>
      <c r="R363" s="119"/>
    </row>
    <row r="364" spans="1:18" x14ac:dyDescent="0.25">
      <c r="A364" s="96" t="s">
        <v>8</v>
      </c>
      <c r="B364" s="97">
        <v>43902</v>
      </c>
      <c r="C364" s="79"/>
      <c r="D364" s="79"/>
      <c r="E364" s="79"/>
      <c r="F364" s="17">
        <v>1</v>
      </c>
      <c r="G364" s="27" t="str">
        <f>IF(C364="","",IF(E364&lt;&gt;"","",IF(IFERROR(VLOOKUP((F364&amp;C364),'Ma Base de Repas'!$E:$N,10,FALSE),"")=0,"",IFERROR(VLOOKUP((F364&amp;C364),'Ma Base de Repas'!$E:$N,10,FALSE),""))))</f>
        <v/>
      </c>
      <c r="H364" s="28">
        <v>6</v>
      </c>
      <c r="I364" s="29" t="str">
        <f>IF(C364="","",IF(E364&lt;&gt;"","",IF(C364="","",IF(IFERROR(VLOOKUP((H364&amp;C364),'Ma Base de Repas'!$E:$N,10,FALSE),"")=0,"",IFERROR(VLOOKUP((H364&amp;C364),'Ma Base de Repas'!$E:$N,10,FALSE),"")))))</f>
        <v/>
      </c>
      <c r="J364" s="105" t="str">
        <f>IF(IFERROR((VLOOKUP(C364,'Ma Base de Repas'!$C:$M,11,0)),"")=0,"",IFERROR((VLOOKUP(C364,'Ma Base de Repas'!$C:$M,11,0)),""))</f>
        <v/>
      </c>
      <c r="K364" s="100"/>
      <c r="L364" s="79"/>
      <c r="M364" s="79"/>
      <c r="N364" s="17">
        <v>1</v>
      </c>
      <c r="O364" s="10" t="str">
        <f>IF(K364="","",IF(M364&lt;&gt;"","",IF(IFERROR(VLOOKUP((N364&amp;K364),'Ma Base de Repas'!$E:$N,10,FALSE),"")=0,"",IFERROR(VLOOKUP((N364&amp;K364),'Ma Base de Repas'!$E:$N,10,FALSE),""))))</f>
        <v/>
      </c>
      <c r="P364" s="11">
        <v>6</v>
      </c>
      <c r="Q364" s="12" t="str">
        <f>IF(K364="","",IF(M364&lt;&gt;"","",IF(K364="","",IF(IFERROR(VLOOKUP((P364&amp;K364),'Ma Base de Repas'!$E:$N,10,FALSE),"")=0,"",IFERROR(VLOOKUP((P364&amp;K364),'Ma Base de Repas'!$E:$N,10,FALSE),"")))))</f>
        <v/>
      </c>
      <c r="R364" s="119" t="str">
        <f>IF(IFERROR((VLOOKUP(K364,'Ma Base de Repas'!$C:$M,11,0)),"")=0,"",IFERROR((VLOOKUP(K364,'Ma Base de Repas'!$C:$M,11,0)),""))</f>
        <v/>
      </c>
    </row>
    <row r="365" spans="1:18" x14ac:dyDescent="0.25">
      <c r="A365" s="96"/>
      <c r="B365" s="97"/>
      <c r="C365" s="79"/>
      <c r="D365" s="79"/>
      <c r="E365" s="79"/>
      <c r="F365" s="17">
        <v>2</v>
      </c>
      <c r="G365" s="10" t="str">
        <f>IF(C364="","",IF(E364&lt;&gt;"","",IF(IFERROR(VLOOKUP((F365&amp;C364),'Ma Base de Repas'!$E:$N,10,FALSE),"")=0,"",IFERROR(VLOOKUP((F365&amp;C364),'Ma Base de Repas'!$E:$N,10,FALSE),""))))</f>
        <v/>
      </c>
      <c r="H365" s="11">
        <v>7</v>
      </c>
      <c r="I365" s="12" t="str">
        <f>IF(C364="","",IF(E364&lt;&gt;"","",IF(IFERROR(VLOOKUP((H365&amp;C364),'Ma Base de Repas'!$E:$N,10,FALSE),"")=0,"",IFERROR(VLOOKUP((H365&amp;C364),'Ma Base de Repas'!$E:$N,10,FALSE),""))))</f>
        <v/>
      </c>
      <c r="J365" s="105"/>
      <c r="K365" s="100"/>
      <c r="L365" s="79"/>
      <c r="M365" s="79"/>
      <c r="N365" s="17">
        <v>2</v>
      </c>
      <c r="O365" s="10" t="str">
        <f>IF(K364="","",IF(M364&lt;&gt;"","",IF(IFERROR(VLOOKUP((N365&amp;K364),'Ma Base de Repas'!$E:$N,10,FALSE),"")=0,"",IFERROR(VLOOKUP((N365&amp;K364),'Ma Base de Repas'!$E:$N,10,FALSE),""))))</f>
        <v/>
      </c>
      <c r="P365" s="11">
        <v>7</v>
      </c>
      <c r="Q365" s="12" t="str">
        <f>IF(K364="","",IF(M364&lt;&gt;"","",IF(IFERROR(VLOOKUP((P365&amp;K364),'Ma Base de Repas'!$E:$N,10,FALSE),"")=0,"",IFERROR(VLOOKUP((P365&amp;K364),'Ma Base de Repas'!$E:$N,10,FALSE),""))))</f>
        <v/>
      </c>
      <c r="R365" s="119"/>
    </row>
    <row r="366" spans="1:18" x14ac:dyDescent="0.25">
      <c r="A366" s="96"/>
      <c r="B366" s="97"/>
      <c r="C366" s="79"/>
      <c r="D366" s="79"/>
      <c r="E366" s="79"/>
      <c r="F366" s="17">
        <v>3</v>
      </c>
      <c r="G366" s="10" t="str">
        <f>IF(C364="","",IF(E364&lt;&gt;"","",IF(IFERROR(VLOOKUP((F366&amp;C364),'Ma Base de Repas'!$E:$N,10,FALSE),"")=0,"",IFERROR(VLOOKUP((F366&amp;C364),'Ma Base de Repas'!$E:$N,10,FALSE),""))))</f>
        <v/>
      </c>
      <c r="H366" s="11">
        <v>8</v>
      </c>
      <c r="I366" s="12" t="str">
        <f>IF(C364="","",IF(E364&lt;&gt;"","",IF(IFERROR(VLOOKUP((H366&amp;C364),'Ma Base de Repas'!$E:$N,10,FALSE),"")=0,"",IFERROR(VLOOKUP((H366&amp;C364),'Ma Base de Repas'!$E:$N,10,FALSE),""))))</f>
        <v/>
      </c>
      <c r="J366" s="105"/>
      <c r="K366" s="100"/>
      <c r="L366" s="79"/>
      <c r="M366" s="79"/>
      <c r="N366" s="17">
        <v>3</v>
      </c>
      <c r="O366" s="10" t="str">
        <f>IF(K364="","",IF(M364&lt;&gt;"","",IF(IFERROR(VLOOKUP((N366&amp;K364),'Ma Base de Repas'!$E:$N,10,FALSE),"")=0,"",IFERROR(VLOOKUP((N366&amp;K364),'Ma Base de Repas'!$E:$N,10,FALSE),""))))</f>
        <v/>
      </c>
      <c r="P366" s="11">
        <v>8</v>
      </c>
      <c r="Q366" s="12" t="str">
        <f>IF(K364="","",IF(M364&lt;&gt;"","",IF(IFERROR(VLOOKUP((P366&amp;K364),'Ma Base de Repas'!$E:$N,10,FALSE),"")=0,"",IFERROR(VLOOKUP((P366&amp;K364),'Ma Base de Repas'!$E:$N,10,FALSE),""))))</f>
        <v/>
      </c>
      <c r="R366" s="119"/>
    </row>
    <row r="367" spans="1:18" x14ac:dyDescent="0.25">
      <c r="A367" s="96"/>
      <c r="B367" s="97"/>
      <c r="C367" s="79"/>
      <c r="D367" s="79"/>
      <c r="E367" s="79"/>
      <c r="F367" s="17">
        <v>4</v>
      </c>
      <c r="G367" s="10" t="str">
        <f>IF(C364="","",IF(E364&lt;&gt;"","",IF(IFERROR(VLOOKUP((F367&amp;C364),'Ma Base de Repas'!$E:$N,10,FALSE),"")=0,"",IFERROR(VLOOKUP((F367&amp;C364),'Ma Base de Repas'!$E:$N,10,FALSE),""))))</f>
        <v/>
      </c>
      <c r="H367" s="11">
        <v>9</v>
      </c>
      <c r="I367" s="12" t="str">
        <f>IF(C364="","",IF(E364&lt;&gt;"","",IF(IFERROR(VLOOKUP((H367&amp;C364),'Ma Base de Repas'!$E:$N,10,FALSE),"")=0,"",IFERROR(VLOOKUP((H367&amp;C364),'Ma Base de Repas'!$E:$N,10,FALSE),""))))</f>
        <v/>
      </c>
      <c r="J367" s="105"/>
      <c r="K367" s="100"/>
      <c r="L367" s="79"/>
      <c r="M367" s="79"/>
      <c r="N367" s="17">
        <v>4</v>
      </c>
      <c r="O367" s="10" t="str">
        <f>IF(K364="","",IF(M364&lt;&gt;"","",IF(IFERROR(VLOOKUP((N367&amp;K364),'Ma Base de Repas'!$E:$N,10,FALSE),"")=0,"",IFERROR(VLOOKUP((N367&amp;K364),'Ma Base de Repas'!$E:$N,10,FALSE),""))))</f>
        <v/>
      </c>
      <c r="P367" s="11">
        <v>9</v>
      </c>
      <c r="Q367" s="12" t="str">
        <f>IF(K364="","",IF(M364&lt;&gt;"","",IF(IFERROR(VLOOKUP((P367&amp;K364),'Ma Base de Repas'!$E:$N,10,FALSE),"")=0,"",IFERROR(VLOOKUP((P367&amp;K364),'Ma Base de Repas'!$E:$N,10,FALSE),""))))</f>
        <v/>
      </c>
      <c r="R367" s="119"/>
    </row>
    <row r="368" spans="1:18" x14ac:dyDescent="0.25">
      <c r="A368" s="96"/>
      <c r="B368" s="97"/>
      <c r="C368" s="79"/>
      <c r="D368" s="79"/>
      <c r="E368" s="79"/>
      <c r="F368" s="17">
        <v>5</v>
      </c>
      <c r="G368" s="18" t="str">
        <f>IF(C364="","",IF(E364&lt;&gt;"","",IF(IFERROR(VLOOKUP((F368&amp;C364),'Ma Base de Repas'!$E:$N,10,FALSE),"")=0,"",IFERROR(VLOOKUP((F368&amp;C364),'Ma Base de Repas'!$E:$N,10,FALSE),""))))</f>
        <v/>
      </c>
      <c r="H368" s="19">
        <v>10</v>
      </c>
      <c r="I368" s="20" t="str">
        <f>IF(C364="","",IF(E364&lt;&gt;"","",IF(IFERROR(VLOOKUP((H368&amp;C364),'Ma Base de Repas'!$E:$N,10,FALSE),"")=0,"",IFERROR(VLOOKUP((H368&amp;C364),'Ma Base de Repas'!$E:$N,10,FALSE),""))))</f>
        <v/>
      </c>
      <c r="J368" s="105"/>
      <c r="K368" s="100"/>
      <c r="L368" s="79"/>
      <c r="M368" s="79"/>
      <c r="N368" s="17">
        <v>5</v>
      </c>
      <c r="O368" s="18" t="str">
        <f>IF(K364="","",IF(M364&lt;&gt;"","",IF(IFERROR(VLOOKUP((N368&amp;K364),'Ma Base de Repas'!$E:$N,10,FALSE),"")=0,"",IFERROR(VLOOKUP((N368&amp;K364),'Ma Base de Repas'!$E:$N,10,FALSE),""))))</f>
        <v/>
      </c>
      <c r="P368" s="19">
        <v>10</v>
      </c>
      <c r="Q368" s="20" t="str">
        <f>IF(K364="","",IF(M364&lt;&gt;"","",IF(IFERROR(VLOOKUP((P368&amp;K364),'Ma Base de Repas'!$E:$N,10,FALSE),"")=0,"",IFERROR(VLOOKUP((P368&amp;K364),'Ma Base de Repas'!$E:$N,10,FALSE),""))))</f>
        <v/>
      </c>
      <c r="R368" s="119"/>
    </row>
    <row r="369" spans="1:18" x14ac:dyDescent="0.25">
      <c r="A369" s="96" t="s">
        <v>9</v>
      </c>
      <c r="B369" s="123">
        <v>43903</v>
      </c>
      <c r="C369" s="79"/>
      <c r="D369" s="79"/>
      <c r="E369" s="79"/>
      <c r="F369" s="17">
        <v>1</v>
      </c>
      <c r="G369" s="27" t="str">
        <f>IF(C369="","",IF(E369&lt;&gt;"","",IF(IFERROR(VLOOKUP((F369&amp;C369),'Ma Base de Repas'!$E:$N,10,FALSE),"")=0,"",IFERROR(VLOOKUP((F369&amp;C369),'Ma Base de Repas'!$E:$N,10,FALSE),""))))</f>
        <v/>
      </c>
      <c r="H369" s="28">
        <v>6</v>
      </c>
      <c r="I369" s="29" t="str">
        <f>IF(C369="","",IF(E369&lt;&gt;"","",IF(C369="","",IF(IFERROR(VLOOKUP((H369&amp;C369),'Ma Base de Repas'!$E:$N,10,FALSE),"")=0,"",IFERROR(VLOOKUP((H369&amp;C369),'Ma Base de Repas'!$E:$N,10,FALSE),"")))))</f>
        <v/>
      </c>
      <c r="J369" s="105" t="str">
        <f>IF(IFERROR((VLOOKUP(C369,'Ma Base de Repas'!$C:$M,11,0)),"")=0,"",IFERROR((VLOOKUP(C369,'Ma Base de Repas'!$C:$M,11,0)),""))</f>
        <v/>
      </c>
      <c r="K369" s="100"/>
      <c r="L369" s="79"/>
      <c r="M369" s="79"/>
      <c r="N369" s="17">
        <v>1</v>
      </c>
      <c r="O369" s="10" t="str">
        <f>IF(K369="","",IF(M369&lt;&gt;"","",IF(IFERROR(VLOOKUP((N369&amp;K369),'Ma Base de Repas'!$E:$N,10,FALSE),"")=0,"",IFERROR(VLOOKUP((N369&amp;K369),'Ma Base de Repas'!$E:$N,10,FALSE),""))))</f>
        <v/>
      </c>
      <c r="P369" s="11">
        <v>6</v>
      </c>
      <c r="Q369" s="12" t="str">
        <f>IF(K369="","",IF(M369&lt;&gt;"","",IF(K369="","",IF(IFERROR(VLOOKUP((P369&amp;K369),'Ma Base de Repas'!$E:$N,10,FALSE),"")=0,"",IFERROR(VLOOKUP((P369&amp;K369),'Ma Base de Repas'!$E:$N,10,FALSE),"")))))</f>
        <v/>
      </c>
      <c r="R369" s="119" t="str">
        <f>IF(IFERROR((VLOOKUP(K369,'Ma Base de Repas'!$C:$M,11,0)),"")=0,"",IFERROR((VLOOKUP(K369,'Ma Base de Repas'!$C:$M,11,0)),""))</f>
        <v/>
      </c>
    </row>
    <row r="370" spans="1:18" x14ac:dyDescent="0.25">
      <c r="A370" s="96"/>
      <c r="B370" s="124"/>
      <c r="C370" s="79"/>
      <c r="D370" s="79"/>
      <c r="E370" s="79"/>
      <c r="F370" s="17">
        <v>2</v>
      </c>
      <c r="G370" s="10" t="str">
        <f>IF(C369="","",IF(E369&lt;&gt;"","",IF(IFERROR(VLOOKUP((F370&amp;C369),'Ma Base de Repas'!$E:$N,10,FALSE),"")=0,"",IFERROR(VLOOKUP((F370&amp;C369),'Ma Base de Repas'!$E:$N,10,FALSE),""))))</f>
        <v/>
      </c>
      <c r="H370" s="11">
        <v>7</v>
      </c>
      <c r="I370" s="12" t="str">
        <f>IF(C369="","",IF(E369&lt;&gt;"","",IF(IFERROR(VLOOKUP((H370&amp;C369),'Ma Base de Repas'!$E:$N,10,FALSE),"")=0,"",IFERROR(VLOOKUP((H370&amp;C369),'Ma Base de Repas'!$E:$N,10,FALSE),""))))</f>
        <v/>
      </c>
      <c r="J370" s="105"/>
      <c r="K370" s="100"/>
      <c r="L370" s="79"/>
      <c r="M370" s="79"/>
      <c r="N370" s="17">
        <v>2</v>
      </c>
      <c r="O370" s="10" t="str">
        <f>IF(K369="","",IF(M369&lt;&gt;"","",IF(IFERROR(VLOOKUP((N370&amp;K369),'Ma Base de Repas'!$E:$N,10,FALSE),"")=0,"",IFERROR(VLOOKUP((N370&amp;K369),'Ma Base de Repas'!$E:$N,10,FALSE),""))))</f>
        <v/>
      </c>
      <c r="P370" s="11">
        <v>7</v>
      </c>
      <c r="Q370" s="12" t="str">
        <f>IF(K369="","",IF(M369&lt;&gt;"","",IF(IFERROR(VLOOKUP((P370&amp;K369),'Ma Base de Repas'!$E:$N,10,FALSE),"")=0,"",IFERROR(VLOOKUP((P370&amp;K369),'Ma Base de Repas'!$E:$N,10,FALSE),""))))</f>
        <v/>
      </c>
      <c r="R370" s="119"/>
    </row>
    <row r="371" spans="1:18" x14ac:dyDescent="0.25">
      <c r="A371" s="96"/>
      <c r="B371" s="124"/>
      <c r="C371" s="79"/>
      <c r="D371" s="79"/>
      <c r="E371" s="79"/>
      <c r="F371" s="17">
        <v>3</v>
      </c>
      <c r="G371" s="10" t="str">
        <f>IF(C369="","",IF(E369&lt;&gt;"","",IF(IFERROR(VLOOKUP((F371&amp;C369),'Ma Base de Repas'!$E:$N,10,FALSE),"")=0,"",IFERROR(VLOOKUP((F371&amp;C369),'Ma Base de Repas'!$E:$N,10,FALSE),""))))</f>
        <v/>
      </c>
      <c r="H371" s="11">
        <v>8</v>
      </c>
      <c r="I371" s="12" t="str">
        <f>IF(C369="","",IF(E369&lt;&gt;"","",IF(IFERROR(VLOOKUP((H371&amp;C369),'Ma Base de Repas'!$E:$N,10,FALSE),"")=0,"",IFERROR(VLOOKUP((H371&amp;C369),'Ma Base de Repas'!$E:$N,10,FALSE),""))))</f>
        <v/>
      </c>
      <c r="J371" s="105"/>
      <c r="K371" s="100"/>
      <c r="L371" s="79"/>
      <c r="M371" s="79"/>
      <c r="N371" s="17">
        <v>3</v>
      </c>
      <c r="O371" s="10" t="str">
        <f>IF(K369="","",IF(M369&lt;&gt;"","",IF(IFERROR(VLOOKUP((N371&amp;K369),'Ma Base de Repas'!$E:$N,10,FALSE),"")=0,"",IFERROR(VLOOKUP((N371&amp;K369),'Ma Base de Repas'!$E:$N,10,FALSE),""))))</f>
        <v/>
      </c>
      <c r="P371" s="11">
        <v>8</v>
      </c>
      <c r="Q371" s="12" t="str">
        <f>IF(K369="","",IF(M369&lt;&gt;"","",IF(IFERROR(VLOOKUP((P371&amp;K369),'Ma Base de Repas'!$E:$N,10,FALSE),"")=0,"",IFERROR(VLOOKUP((P371&amp;K369),'Ma Base de Repas'!$E:$N,10,FALSE),""))))</f>
        <v/>
      </c>
      <c r="R371" s="119"/>
    </row>
    <row r="372" spans="1:18" x14ac:dyDescent="0.25">
      <c r="A372" s="96"/>
      <c r="B372" s="124"/>
      <c r="C372" s="79"/>
      <c r="D372" s="79"/>
      <c r="E372" s="79"/>
      <c r="F372" s="17">
        <v>4</v>
      </c>
      <c r="G372" s="10" t="str">
        <f>IF(C369="","",IF(E369&lt;&gt;"","",IF(IFERROR(VLOOKUP((F372&amp;C369),'Ma Base de Repas'!$E:$N,10,FALSE),"")=0,"",IFERROR(VLOOKUP((F372&amp;C369),'Ma Base de Repas'!$E:$N,10,FALSE),""))))</f>
        <v/>
      </c>
      <c r="H372" s="11">
        <v>9</v>
      </c>
      <c r="I372" s="12" t="str">
        <f>IF(C369="","",IF(E369&lt;&gt;"","",IF(IFERROR(VLOOKUP((H372&amp;C369),'Ma Base de Repas'!$E:$N,10,FALSE),"")=0,"",IFERROR(VLOOKUP((H372&amp;C369),'Ma Base de Repas'!$E:$N,10,FALSE),""))))</f>
        <v/>
      </c>
      <c r="J372" s="105"/>
      <c r="K372" s="100"/>
      <c r="L372" s="79"/>
      <c r="M372" s="79"/>
      <c r="N372" s="17">
        <v>4</v>
      </c>
      <c r="O372" s="10" t="str">
        <f>IF(K369="","",IF(M369&lt;&gt;"","",IF(IFERROR(VLOOKUP((N372&amp;K369),'Ma Base de Repas'!$E:$N,10,FALSE),"")=0,"",IFERROR(VLOOKUP((N372&amp;K369),'Ma Base de Repas'!$E:$N,10,FALSE),""))))</f>
        <v/>
      </c>
      <c r="P372" s="11">
        <v>9</v>
      </c>
      <c r="Q372" s="12" t="str">
        <f>IF(K369="","",IF(M369&lt;&gt;"","",IF(IFERROR(VLOOKUP((P372&amp;K369),'Ma Base de Repas'!$E:$N,10,FALSE),"")=0,"",IFERROR(VLOOKUP((P372&amp;K369),'Ma Base de Repas'!$E:$N,10,FALSE),""))))</f>
        <v/>
      </c>
      <c r="R372" s="119"/>
    </row>
    <row r="373" spans="1:18" x14ac:dyDescent="0.25">
      <c r="A373" s="96"/>
      <c r="B373" s="125"/>
      <c r="C373" s="79"/>
      <c r="D373" s="79"/>
      <c r="E373" s="79"/>
      <c r="F373" s="17">
        <v>5</v>
      </c>
      <c r="G373" s="18" t="str">
        <f>IF(C369="","",IF(E369&lt;&gt;"","",IF(IFERROR(VLOOKUP((F373&amp;C369),'Ma Base de Repas'!$E:$N,10,FALSE),"")=0,"",IFERROR(VLOOKUP((F373&amp;C369),'Ma Base de Repas'!$E:$N,10,FALSE),""))))</f>
        <v/>
      </c>
      <c r="H373" s="19">
        <v>10</v>
      </c>
      <c r="I373" s="20" t="str">
        <f>IF(C369="","",IF(E369&lt;&gt;"","",IF(IFERROR(VLOOKUP((H373&amp;C369),'Ma Base de Repas'!$E:$N,10,FALSE),"")=0,"",IFERROR(VLOOKUP((H373&amp;C369),'Ma Base de Repas'!$E:$N,10,FALSE),""))))</f>
        <v/>
      </c>
      <c r="J373" s="105"/>
      <c r="K373" s="100"/>
      <c r="L373" s="79"/>
      <c r="M373" s="79"/>
      <c r="N373" s="17">
        <v>5</v>
      </c>
      <c r="O373" s="18" t="str">
        <f>IF(K369="","",IF(M369&lt;&gt;"","",IF(IFERROR(VLOOKUP((N373&amp;K369),'Ma Base de Repas'!$E:$N,10,FALSE),"")=0,"",IFERROR(VLOOKUP((N373&amp;K369),'Ma Base de Repas'!$E:$N,10,FALSE),""))))</f>
        <v/>
      </c>
      <c r="P373" s="19">
        <v>10</v>
      </c>
      <c r="Q373" s="20" t="str">
        <f>IF(K369="","",IF(M369&lt;&gt;"","",IF(IFERROR(VLOOKUP((P373&amp;K369),'Ma Base de Repas'!$E:$N,10,FALSE),"")=0,"",IFERROR(VLOOKUP((P373&amp;K369),'Ma Base de Repas'!$E:$N,10,FALSE),""))))</f>
        <v/>
      </c>
      <c r="R373" s="119"/>
    </row>
    <row r="374" spans="1:18" x14ac:dyDescent="0.25">
      <c r="A374" s="98" t="s">
        <v>10</v>
      </c>
      <c r="B374" s="99">
        <v>43904</v>
      </c>
      <c r="C374" s="78"/>
      <c r="D374" s="78"/>
      <c r="E374" s="78"/>
      <c r="F374" s="17">
        <v>1</v>
      </c>
      <c r="G374" s="21" t="str">
        <f>IF(C374="","",IF(E374&lt;&gt;"","",IF(IFERROR(VLOOKUP((F374&amp;C374),'Ma Base de Repas'!$E:$N,10,FALSE),"")=0,"",IFERROR(VLOOKUP((F374&amp;C374),'Ma Base de Repas'!$E:$N,10,FALSE),""))))</f>
        <v/>
      </c>
      <c r="H374" s="28">
        <v>6</v>
      </c>
      <c r="I374" s="23" t="str">
        <f>IF(C374="","",IF(E374&lt;&gt;"","",IF(C374="","",IF(IFERROR(VLOOKUP((H374&amp;C374),'Ma Base de Repas'!$E:$N,10,FALSE),"")=0,"",IFERROR(VLOOKUP((H374&amp;C374),'Ma Base de Repas'!$E:$N,10,FALSE),"")))))</f>
        <v/>
      </c>
      <c r="J374" s="122" t="str">
        <f>IF(IFERROR((VLOOKUP(C374,'Ma Base de Repas'!$C:$M,11,0)),"")=0,"",IFERROR((VLOOKUP(C374,'Ma Base de Repas'!$C:$M,11,0)),""))</f>
        <v/>
      </c>
      <c r="K374" s="118"/>
      <c r="L374" s="78"/>
      <c r="M374" s="78"/>
      <c r="N374" s="17">
        <v>1</v>
      </c>
      <c r="O374" s="13" t="str">
        <f>IF(K374="","",IF(M374&lt;&gt;"","",IF(IFERROR(VLOOKUP((N374&amp;K374),'Ma Base de Repas'!$E:$N,10,FALSE),"")=0,"",IFERROR(VLOOKUP((N374&amp;K374),'Ma Base de Repas'!$E:$N,10,FALSE),""))))</f>
        <v/>
      </c>
      <c r="P374" s="11">
        <v>6</v>
      </c>
      <c r="Q374" s="15" t="str">
        <f>IF(K374="","",IF(M374&lt;&gt;"","",IF(K374="","",IF(IFERROR(VLOOKUP((P374&amp;K374),'Ma Base de Repas'!$E:$N,10,FALSE),"")=0,"",IFERROR(VLOOKUP((P374&amp;K374),'Ma Base de Repas'!$E:$N,10,FALSE),"")))))</f>
        <v/>
      </c>
      <c r="R374" s="120" t="str">
        <f>IF(IFERROR((VLOOKUP(K374,'Ma Base de Repas'!$C:$M,11,0)),"")=0,"",IFERROR((VLOOKUP(K374,'Ma Base de Repas'!$C:$M,11,0)),""))</f>
        <v/>
      </c>
    </row>
    <row r="375" spans="1:18" x14ac:dyDescent="0.25">
      <c r="A375" s="96"/>
      <c r="B375" s="97"/>
      <c r="C375" s="79"/>
      <c r="D375" s="79"/>
      <c r="E375" s="79"/>
      <c r="F375" s="17">
        <v>2</v>
      </c>
      <c r="G375" s="13" t="str">
        <f>IF(C374="","",IF(E374&lt;&gt;"","",IF(IFERROR(VLOOKUP((F375&amp;C374),'Ma Base de Repas'!$E:$N,10,FALSE),"")=0,"",IFERROR(VLOOKUP((F375&amp;C374),'Ma Base de Repas'!$E:$N,10,FALSE),""))))</f>
        <v/>
      </c>
      <c r="H375" s="14">
        <v>7</v>
      </c>
      <c r="I375" s="15" t="str">
        <f>IF(C374="","",IF(E374&lt;&gt;"","",IF(IFERROR(VLOOKUP((H375&amp;C374),'Ma Base de Repas'!$E:$N,10,FALSE),"")=0,"",IFERROR(VLOOKUP((H375&amp;C374),'Ma Base de Repas'!$E:$N,10,FALSE),""))))</f>
        <v/>
      </c>
      <c r="J375" s="105"/>
      <c r="K375" s="100"/>
      <c r="L375" s="79"/>
      <c r="M375" s="79"/>
      <c r="N375" s="17">
        <v>2</v>
      </c>
      <c r="O375" s="13" t="str">
        <f>IF(K374="","",IF(M374&lt;&gt;"","",IF(IFERROR(VLOOKUP((N375&amp;K374),'Ma Base de Repas'!$E:$N,10,FALSE),"")=0,"",IFERROR(VLOOKUP((N375&amp;K374),'Ma Base de Repas'!$E:$N,10,FALSE),""))))</f>
        <v/>
      </c>
      <c r="P375" s="14">
        <v>7</v>
      </c>
      <c r="Q375" s="15" t="str">
        <f>IF(K374="","",IF(M374&lt;&gt;"","",IF(IFERROR(VLOOKUP((P375&amp;K374),'Ma Base de Repas'!$E:$N,10,FALSE),"")=0,"",IFERROR(VLOOKUP((P375&amp;K374),'Ma Base de Repas'!$E:$N,10,FALSE),""))))</f>
        <v/>
      </c>
      <c r="R375" s="119"/>
    </row>
    <row r="376" spans="1:18" x14ac:dyDescent="0.25">
      <c r="A376" s="96"/>
      <c r="B376" s="97"/>
      <c r="C376" s="79"/>
      <c r="D376" s="79"/>
      <c r="E376" s="79"/>
      <c r="F376" s="17">
        <v>3</v>
      </c>
      <c r="G376" s="13" t="str">
        <f>IF(C374="","",IF(E374&lt;&gt;"","",IF(IFERROR(VLOOKUP((F376&amp;C374),'Ma Base de Repas'!$E:$N,10,FALSE),"")=0,"",IFERROR(VLOOKUP((F376&amp;C374),'Ma Base de Repas'!$E:$N,10,FALSE),""))))</f>
        <v/>
      </c>
      <c r="H376" s="14">
        <v>8</v>
      </c>
      <c r="I376" s="15" t="str">
        <f>IF(C374="","",IF(E374&lt;&gt;"","",IF(IFERROR(VLOOKUP((H376&amp;C374),'Ma Base de Repas'!$E:$N,10,FALSE),"")=0,"",IFERROR(VLOOKUP((H376&amp;C374),'Ma Base de Repas'!$E:$N,10,FALSE),""))))</f>
        <v/>
      </c>
      <c r="J376" s="105"/>
      <c r="K376" s="100"/>
      <c r="L376" s="79"/>
      <c r="M376" s="79"/>
      <c r="N376" s="17">
        <v>3</v>
      </c>
      <c r="O376" s="13" t="str">
        <f>IF(K374="","",IF(M374&lt;&gt;"","",IF(IFERROR(VLOOKUP((N376&amp;K374),'Ma Base de Repas'!$E:$N,10,FALSE),"")=0,"",IFERROR(VLOOKUP((N376&amp;K374),'Ma Base de Repas'!$E:$N,10,FALSE),""))))</f>
        <v/>
      </c>
      <c r="P376" s="14">
        <v>8</v>
      </c>
      <c r="Q376" s="15" t="str">
        <f>IF(K374="","",IF(M374&lt;&gt;"","",IF(IFERROR(VLOOKUP((P376&amp;K374),'Ma Base de Repas'!$E:$N,10,FALSE),"")=0,"",IFERROR(VLOOKUP((P376&amp;K374),'Ma Base de Repas'!$E:$N,10,FALSE),""))))</f>
        <v/>
      </c>
      <c r="R376" s="119"/>
    </row>
    <row r="377" spans="1:18" x14ac:dyDescent="0.25">
      <c r="A377" s="96"/>
      <c r="B377" s="97"/>
      <c r="C377" s="79"/>
      <c r="D377" s="79"/>
      <c r="E377" s="79"/>
      <c r="F377" s="17">
        <v>4</v>
      </c>
      <c r="G377" s="13" t="str">
        <f>IF(C374="","",IF(E374&lt;&gt;"","",IF(IFERROR(VLOOKUP((F377&amp;C374),'Ma Base de Repas'!$E:$N,10,FALSE),"")=0,"",IFERROR(VLOOKUP((F377&amp;C374),'Ma Base de Repas'!$E:$N,10,FALSE),""))))</f>
        <v/>
      </c>
      <c r="H377" s="14">
        <v>9</v>
      </c>
      <c r="I377" s="15" t="str">
        <f>IF(C374="","",IF(E374&lt;&gt;"","",IF(IFERROR(VLOOKUP((H377&amp;C374),'Ma Base de Repas'!$E:$N,10,FALSE),"")=0,"",IFERROR(VLOOKUP((H377&amp;C374),'Ma Base de Repas'!$E:$N,10,FALSE),""))))</f>
        <v/>
      </c>
      <c r="J377" s="105"/>
      <c r="K377" s="100"/>
      <c r="L377" s="79"/>
      <c r="M377" s="79"/>
      <c r="N377" s="17">
        <v>4</v>
      </c>
      <c r="O377" s="13" t="str">
        <f>IF(K374="","",IF(M374&lt;&gt;"","",IF(IFERROR(VLOOKUP((N377&amp;K374),'Ma Base de Repas'!$E:$N,10,FALSE),"")=0,"",IFERROR(VLOOKUP((N377&amp;K374),'Ma Base de Repas'!$E:$N,10,FALSE),""))))</f>
        <v/>
      </c>
      <c r="P377" s="14">
        <v>9</v>
      </c>
      <c r="Q377" s="15" t="str">
        <f>IF(K374="","",IF(M374&lt;&gt;"","",IF(IFERROR(VLOOKUP((P377&amp;K374),'Ma Base de Repas'!$E:$N,10,FALSE),"")=0,"",IFERROR(VLOOKUP((P377&amp;K374),'Ma Base de Repas'!$E:$N,10,FALSE),""))))</f>
        <v/>
      </c>
      <c r="R377" s="119"/>
    </row>
    <row r="378" spans="1:18" x14ac:dyDescent="0.25">
      <c r="A378" s="96"/>
      <c r="B378" s="97"/>
      <c r="C378" s="79"/>
      <c r="D378" s="79"/>
      <c r="E378" s="79"/>
      <c r="F378" s="17">
        <v>5</v>
      </c>
      <c r="G378" s="24" t="str">
        <f>IF(C374="","",IF(E374&lt;&gt;"","",IF(IFERROR(VLOOKUP((F378&amp;C374),'Ma Base de Repas'!$E:$N,10,FALSE),"")=0,"",IFERROR(VLOOKUP((F378&amp;C374),'Ma Base de Repas'!$E:$N,10,FALSE),""))))</f>
        <v/>
      </c>
      <c r="H378" s="25">
        <v>10</v>
      </c>
      <c r="I378" s="26" t="str">
        <f>IF(C374="","",IF(E374&lt;&gt;"","",IF(IFERROR(VLOOKUP((H378&amp;C374),'Ma Base de Repas'!$E:$N,10,FALSE),"")=0,"",IFERROR(VLOOKUP((H378&amp;C374),'Ma Base de Repas'!$E:$N,10,FALSE),""))))</f>
        <v/>
      </c>
      <c r="J378" s="105"/>
      <c r="K378" s="100"/>
      <c r="L378" s="79"/>
      <c r="M378" s="79"/>
      <c r="N378" s="17">
        <v>5</v>
      </c>
      <c r="O378" s="24" t="str">
        <f>IF(K374="","",IF(M374&lt;&gt;"","",IF(IFERROR(VLOOKUP((N378&amp;K374),'Ma Base de Repas'!$E:$N,10,FALSE),"")=0,"",IFERROR(VLOOKUP((N378&amp;K374),'Ma Base de Repas'!$E:$N,10,FALSE),""))))</f>
        <v/>
      </c>
      <c r="P378" s="25">
        <v>10</v>
      </c>
      <c r="Q378" s="26" t="str">
        <f>IF(K374="","",IF(M374&lt;&gt;"","",IF(IFERROR(VLOOKUP((P378&amp;K374),'Ma Base de Repas'!$E:$N,10,FALSE),"")=0,"",IFERROR(VLOOKUP((P378&amp;K374),'Ma Base de Repas'!$E:$N,10,FALSE),""))))</f>
        <v/>
      </c>
      <c r="R378" s="119"/>
    </row>
    <row r="379" spans="1:18" x14ac:dyDescent="0.25">
      <c r="A379" s="98" t="s">
        <v>11</v>
      </c>
      <c r="B379" s="126">
        <v>43905</v>
      </c>
      <c r="C379" s="78"/>
      <c r="D379" s="78"/>
      <c r="E379" s="78"/>
      <c r="F379" s="17">
        <v>1</v>
      </c>
      <c r="G379" s="21" t="str">
        <f>IF(C379="","",IF(E379&lt;&gt;"","",IF(IFERROR(VLOOKUP((F379&amp;C379),'Ma Base de Repas'!$E:$N,10,FALSE),"")=0,"",IFERROR(VLOOKUP((F379&amp;C379),'Ma Base de Repas'!$E:$N,10,FALSE),""))))</f>
        <v/>
      </c>
      <c r="H379" s="22">
        <v>6</v>
      </c>
      <c r="I379" s="23" t="str">
        <f>IF(C379="","",IF(E379&lt;&gt;"","",IF(C379="","",IF(IFERROR(VLOOKUP((H379&amp;C379),'Ma Base de Repas'!$E:$N,10,FALSE),"")=0,"",IFERROR(VLOOKUP((H379&amp;C379),'Ma Base de Repas'!$E:$N,10,FALSE),"")))))</f>
        <v/>
      </c>
      <c r="J379" s="122" t="str">
        <f>IF(IFERROR((VLOOKUP(C379,'Ma Base de Repas'!$C:$M,11,0)),"")=0,"",IFERROR((VLOOKUP(C379,'Ma Base de Repas'!$C:$M,11,0)),""))</f>
        <v/>
      </c>
      <c r="K379" s="118"/>
      <c r="L379" s="78"/>
      <c r="M379" s="78"/>
      <c r="N379" s="17">
        <v>1</v>
      </c>
      <c r="O379" s="13" t="str">
        <f>IF(K379="","",IF(M379&lt;&gt;"","",IF(IFERROR(VLOOKUP((N379&amp;K379),'Ma Base de Repas'!$E:$N,10,FALSE),"")=0,"",IFERROR(VLOOKUP((N379&amp;K379),'Ma Base de Repas'!$E:$N,10,FALSE),""))))</f>
        <v/>
      </c>
      <c r="P379" s="14">
        <v>6</v>
      </c>
      <c r="Q379" s="15" t="str">
        <f>IF(K379="","",IF(M379&lt;&gt;"","",IF(K379="","",IF(IFERROR(VLOOKUP((P379&amp;K379),'Ma Base de Repas'!$E:$N,10,FALSE),"")=0,"",IFERROR(VLOOKUP((P379&amp;K379),'Ma Base de Repas'!$E:$N,10,FALSE),"")))))</f>
        <v/>
      </c>
      <c r="R379" s="120" t="str">
        <f>IF(IFERROR((VLOOKUP(K379,'Ma Base de Repas'!$C:$M,11,0)),"")=0,"",IFERROR((VLOOKUP(K379,'Ma Base de Repas'!$C:$M,11,0)),""))</f>
        <v/>
      </c>
    </row>
    <row r="380" spans="1:18" x14ac:dyDescent="0.25">
      <c r="A380" s="96"/>
      <c r="B380" s="124"/>
      <c r="C380" s="79"/>
      <c r="D380" s="79"/>
      <c r="E380" s="79"/>
      <c r="F380" s="17">
        <v>2</v>
      </c>
      <c r="G380" s="13" t="str">
        <f>IF(C379="","",IF(E379&lt;&gt;"","",IF(IFERROR(VLOOKUP((F380&amp;C379),'Ma Base de Repas'!$E:$N,10,FALSE),"")=0,"",IFERROR(VLOOKUP((F380&amp;C379),'Ma Base de Repas'!$E:$N,10,FALSE),""))))</f>
        <v/>
      </c>
      <c r="H380" s="14">
        <v>7</v>
      </c>
      <c r="I380" s="15" t="str">
        <f>IF(C379="","",IF(E379&lt;&gt;"","",IF(IFERROR(VLOOKUP((H380&amp;C379),'Ma Base de Repas'!$E:$N,10,FALSE),"")=0,"",IFERROR(VLOOKUP((H380&amp;C379),'Ma Base de Repas'!$E:$N,10,FALSE),""))))</f>
        <v/>
      </c>
      <c r="J380" s="105"/>
      <c r="K380" s="100"/>
      <c r="L380" s="79"/>
      <c r="M380" s="79"/>
      <c r="N380" s="17">
        <v>2</v>
      </c>
      <c r="O380" s="13" t="str">
        <f>IF(K379="","",IF(M379&lt;&gt;"","",IF(IFERROR(VLOOKUP((N380&amp;K379),'Ma Base de Repas'!$E:$N,10,FALSE),"")=0,"",IFERROR(VLOOKUP((N380&amp;K379),'Ma Base de Repas'!$E:$N,10,FALSE),""))))</f>
        <v/>
      </c>
      <c r="P380" s="14">
        <v>7</v>
      </c>
      <c r="Q380" s="15" t="str">
        <f>IF(K379="","",IF(M379&lt;&gt;"","",IF(IFERROR(VLOOKUP((P380&amp;K379),'Ma Base de Repas'!$E:$N,10,FALSE),"")=0,"",IFERROR(VLOOKUP((P380&amp;K379),'Ma Base de Repas'!$E:$N,10,FALSE),""))))</f>
        <v/>
      </c>
      <c r="R380" s="119"/>
    </row>
    <row r="381" spans="1:18" x14ac:dyDescent="0.25">
      <c r="A381" s="96"/>
      <c r="B381" s="124"/>
      <c r="C381" s="79"/>
      <c r="D381" s="79"/>
      <c r="E381" s="79"/>
      <c r="F381" s="17">
        <v>3</v>
      </c>
      <c r="G381" s="13" t="str">
        <f>IF(C379="","",IF(E379&lt;&gt;"","",IF(IFERROR(VLOOKUP((F381&amp;C379),'Ma Base de Repas'!$E:$N,10,FALSE),"")=0,"",IFERROR(VLOOKUP((F381&amp;C379),'Ma Base de Repas'!$E:$N,10,FALSE),""))))</f>
        <v/>
      </c>
      <c r="H381" s="14">
        <v>8</v>
      </c>
      <c r="I381" s="15" t="str">
        <f>IF(C379="","",IF(E379&lt;&gt;"","",IF(IFERROR(VLOOKUP((H381&amp;C379),'Ma Base de Repas'!$E:$N,10,FALSE),"")=0,"",IFERROR(VLOOKUP((H381&amp;C379),'Ma Base de Repas'!$E:$N,10,FALSE),""))))</f>
        <v/>
      </c>
      <c r="J381" s="105"/>
      <c r="K381" s="100"/>
      <c r="L381" s="79"/>
      <c r="M381" s="79"/>
      <c r="N381" s="17">
        <v>3</v>
      </c>
      <c r="O381" s="13" t="str">
        <f>IF(K379="","",IF(M379&lt;&gt;"","",IF(IFERROR(VLOOKUP((N381&amp;K379),'Ma Base de Repas'!$E:$N,10,FALSE),"")=0,"",IFERROR(VLOOKUP((N381&amp;K379),'Ma Base de Repas'!$E:$N,10,FALSE),""))))</f>
        <v/>
      </c>
      <c r="P381" s="14">
        <v>8</v>
      </c>
      <c r="Q381" s="15" t="str">
        <f>IF(K379="","",IF(M379&lt;&gt;"","",IF(IFERROR(VLOOKUP((P381&amp;K379),'Ma Base de Repas'!$E:$N,10,FALSE),"")=0,"",IFERROR(VLOOKUP((P381&amp;K379),'Ma Base de Repas'!$E:$N,10,FALSE),""))))</f>
        <v/>
      </c>
      <c r="R381" s="119"/>
    </row>
    <row r="382" spans="1:18" x14ac:dyDescent="0.25">
      <c r="A382" s="96"/>
      <c r="B382" s="124"/>
      <c r="C382" s="79"/>
      <c r="D382" s="79"/>
      <c r="E382" s="79"/>
      <c r="F382" s="17">
        <v>4</v>
      </c>
      <c r="G382" s="13" t="str">
        <f>IF(C379="","",IF(E379&lt;&gt;"","",IF(IFERROR(VLOOKUP((F382&amp;C379),'Ma Base de Repas'!$E:$N,10,FALSE),"")=0,"",IFERROR(VLOOKUP((F382&amp;C379),'Ma Base de Repas'!$E:$N,10,FALSE),""))))</f>
        <v/>
      </c>
      <c r="H382" s="14">
        <v>9</v>
      </c>
      <c r="I382" s="15" t="str">
        <f>IF(C379="","",IF(E379&lt;&gt;"","",IF(IFERROR(VLOOKUP((H382&amp;C379),'Ma Base de Repas'!$E:$N,10,FALSE),"")=0,"",IFERROR(VLOOKUP((H382&amp;C379),'Ma Base de Repas'!$E:$N,10,FALSE),""))))</f>
        <v/>
      </c>
      <c r="J382" s="105"/>
      <c r="K382" s="100"/>
      <c r="L382" s="79"/>
      <c r="M382" s="79"/>
      <c r="N382" s="17">
        <v>4</v>
      </c>
      <c r="O382" s="13" t="str">
        <f>IF(K379="","",IF(M379&lt;&gt;"","",IF(IFERROR(VLOOKUP((N382&amp;K379),'Ma Base de Repas'!$E:$N,10,FALSE),"")=0,"",IFERROR(VLOOKUP((N382&amp;K379),'Ma Base de Repas'!$E:$N,10,FALSE),""))))</f>
        <v/>
      </c>
      <c r="P382" s="14">
        <v>9</v>
      </c>
      <c r="Q382" s="15" t="str">
        <f>IF(K379="","",IF(M379&lt;&gt;"","",IF(IFERROR(VLOOKUP((P382&amp;K379),'Ma Base de Repas'!$E:$N,10,FALSE),"")=0,"",IFERROR(VLOOKUP((P382&amp;K379),'Ma Base de Repas'!$E:$N,10,FALSE),""))))</f>
        <v/>
      </c>
      <c r="R382" s="119"/>
    </row>
    <row r="383" spans="1:18" x14ac:dyDescent="0.25">
      <c r="A383" s="96"/>
      <c r="B383" s="125"/>
      <c r="C383" s="79"/>
      <c r="D383" s="79"/>
      <c r="E383" s="79"/>
      <c r="F383" s="17">
        <v>5</v>
      </c>
      <c r="G383" s="24" t="str">
        <f>IF(C379="","",IF(E379&lt;&gt;"","",IF(IFERROR(VLOOKUP((F383&amp;C379),'Ma Base de Repas'!$E:$N,10,FALSE),"")=0,"",IFERROR(VLOOKUP((F383&amp;C379),'Ma Base de Repas'!$E:$N,10,FALSE),""))))</f>
        <v/>
      </c>
      <c r="H383" s="25">
        <v>10</v>
      </c>
      <c r="I383" s="26" t="str">
        <f>IF(C379="","",IF(E379&lt;&gt;"","",IF(IFERROR(VLOOKUP((H383&amp;C379),'Ma Base de Repas'!$E:$N,10,FALSE),"")=0,"",IFERROR(VLOOKUP((H383&amp;C379),'Ma Base de Repas'!$E:$N,10,FALSE),""))))</f>
        <v/>
      </c>
      <c r="J383" s="105"/>
      <c r="K383" s="100"/>
      <c r="L383" s="79"/>
      <c r="M383" s="79"/>
      <c r="N383" s="17">
        <v>5</v>
      </c>
      <c r="O383" s="24" t="str">
        <f>IF(K379="","",IF(M379&lt;&gt;"","",IF(IFERROR(VLOOKUP((N383&amp;K379),'Ma Base de Repas'!$E:$N,10,FALSE),"")=0,"",IFERROR(VLOOKUP((N383&amp;K379),'Ma Base de Repas'!$E:$N,10,FALSE),""))))</f>
        <v/>
      </c>
      <c r="P383" s="25">
        <v>10</v>
      </c>
      <c r="Q383" s="26" t="str">
        <f>IF(K379="","",IF(M379&lt;&gt;"","",IF(IFERROR(VLOOKUP((P383&amp;K379),'Ma Base de Repas'!$E:$N,10,FALSE),"")=0,"",IFERROR(VLOOKUP((P383&amp;K379),'Ma Base de Repas'!$E:$N,10,FALSE),""))))</f>
        <v/>
      </c>
      <c r="R383" s="119"/>
    </row>
    <row r="384" spans="1:18" x14ac:dyDescent="0.25">
      <c r="A384" s="96" t="s">
        <v>5</v>
      </c>
      <c r="B384" s="97">
        <v>43906</v>
      </c>
      <c r="C384" s="79"/>
      <c r="D384" s="79"/>
      <c r="E384" s="79"/>
      <c r="F384" s="17">
        <v>1</v>
      </c>
      <c r="G384" s="27" t="str">
        <f>IF(C384="","",IF(E384&lt;&gt;"","",IF(IFERROR(VLOOKUP((F384&amp;C384),'Ma Base de Repas'!$E:$N,10,FALSE),"")=0,"",IFERROR(VLOOKUP((F384&amp;C384),'Ma Base de Repas'!$E:$N,10,FALSE),""))))</f>
        <v/>
      </c>
      <c r="H384" s="28">
        <v>6</v>
      </c>
      <c r="I384" s="29" t="str">
        <f>IF(C384="","",IF(E384&lt;&gt;"","",IF(C384="","",IF(IFERROR(VLOOKUP((H384&amp;C384),'Ma Base de Repas'!$E:$N,10,FALSE),"")=0,"",IFERROR(VLOOKUP((H384&amp;C384),'Ma Base de Repas'!$E:$N,10,FALSE),"")))))</f>
        <v/>
      </c>
      <c r="J384" s="105" t="str">
        <f>IF(IFERROR((VLOOKUP(C384,'Ma Base de Repas'!$C:$M,11,0)),"")=0,"",IFERROR((VLOOKUP(C384,'Ma Base de Repas'!$C:$M,11,0)),""))</f>
        <v/>
      </c>
      <c r="K384" s="100"/>
      <c r="L384" s="79"/>
      <c r="M384" s="79"/>
      <c r="N384" s="17">
        <v>1</v>
      </c>
      <c r="O384" s="10" t="str">
        <f>IF(K384="","",IF(M384&lt;&gt;"","",IF(IFERROR(VLOOKUP((N384&amp;K384),'Ma Base de Repas'!$E:$N,10,FALSE),"")=0,"",IFERROR(VLOOKUP((N384&amp;K384),'Ma Base de Repas'!$E:$N,10,FALSE),""))))</f>
        <v/>
      </c>
      <c r="P384" s="11">
        <v>6</v>
      </c>
      <c r="Q384" s="12" t="str">
        <f>IF(K384="","",IF(M384&lt;&gt;"","",IF(K384="","",IF(IFERROR(VLOOKUP((P384&amp;K384),'Ma Base de Repas'!$E:$N,10,FALSE),"")=0,"",IFERROR(VLOOKUP((P384&amp;K384),'Ma Base de Repas'!$E:$N,10,FALSE),"")))))</f>
        <v/>
      </c>
      <c r="R384" s="119" t="str">
        <f>IF(IFERROR((VLOOKUP(K384,'Ma Base de Repas'!$C:$M,11,0)),"")=0,"",IFERROR((VLOOKUP(K384,'Ma Base de Repas'!$C:$M,11,0)),""))</f>
        <v/>
      </c>
    </row>
    <row r="385" spans="1:18" x14ac:dyDescent="0.25">
      <c r="A385" s="96"/>
      <c r="B385" s="97"/>
      <c r="C385" s="79"/>
      <c r="D385" s="79"/>
      <c r="E385" s="79"/>
      <c r="F385" s="17">
        <v>2</v>
      </c>
      <c r="G385" s="10" t="str">
        <f>IF(C384="","",IF(E384&lt;&gt;"","",IF(IFERROR(VLOOKUP((F385&amp;C384),'Ma Base de Repas'!$E:$N,10,FALSE),"")=0,"",IFERROR(VLOOKUP((F385&amp;C384),'Ma Base de Repas'!$E:$N,10,FALSE),""))))</f>
        <v/>
      </c>
      <c r="H385" s="11">
        <v>7</v>
      </c>
      <c r="I385" s="12" t="str">
        <f>IF(C384="","",IF(E384&lt;&gt;"","",IF(IFERROR(VLOOKUP((H385&amp;C384),'Ma Base de Repas'!$E:$N,10,FALSE),"")=0,"",IFERROR(VLOOKUP((H385&amp;C384),'Ma Base de Repas'!$E:$N,10,FALSE),""))))</f>
        <v/>
      </c>
      <c r="J385" s="105"/>
      <c r="K385" s="100"/>
      <c r="L385" s="79"/>
      <c r="M385" s="79"/>
      <c r="N385" s="17">
        <v>2</v>
      </c>
      <c r="O385" s="10" t="str">
        <f>IF(K384="","",IF(M384&lt;&gt;"","",IF(IFERROR(VLOOKUP((N385&amp;K384),'Ma Base de Repas'!$E:$N,10,FALSE),"")=0,"",IFERROR(VLOOKUP((N385&amp;K384),'Ma Base de Repas'!$E:$N,10,FALSE),""))))</f>
        <v/>
      </c>
      <c r="P385" s="11">
        <v>7</v>
      </c>
      <c r="Q385" s="12" t="str">
        <f>IF(K384="","",IF(M384&lt;&gt;"","",IF(IFERROR(VLOOKUP((P385&amp;K384),'Ma Base de Repas'!$E:$N,10,FALSE),"")=0,"",IFERROR(VLOOKUP((P385&amp;K384),'Ma Base de Repas'!$E:$N,10,FALSE),""))))</f>
        <v/>
      </c>
      <c r="R385" s="119"/>
    </row>
    <row r="386" spans="1:18" x14ac:dyDescent="0.25">
      <c r="A386" s="96"/>
      <c r="B386" s="97"/>
      <c r="C386" s="79"/>
      <c r="D386" s="79"/>
      <c r="E386" s="79"/>
      <c r="F386" s="17">
        <v>3</v>
      </c>
      <c r="G386" s="10" t="str">
        <f>IF(C384="","",IF(E384&lt;&gt;"","",IF(IFERROR(VLOOKUP((F386&amp;C384),'Ma Base de Repas'!$E:$N,10,FALSE),"")=0,"",IFERROR(VLOOKUP((F386&amp;C384),'Ma Base de Repas'!$E:$N,10,FALSE),""))))</f>
        <v/>
      </c>
      <c r="H386" s="11">
        <v>8</v>
      </c>
      <c r="I386" s="12" t="str">
        <f>IF(C384="","",IF(E384&lt;&gt;"","",IF(IFERROR(VLOOKUP((H386&amp;C384),'Ma Base de Repas'!$E:$N,10,FALSE),"")=0,"",IFERROR(VLOOKUP((H386&amp;C384),'Ma Base de Repas'!$E:$N,10,FALSE),""))))</f>
        <v/>
      </c>
      <c r="J386" s="105"/>
      <c r="K386" s="100"/>
      <c r="L386" s="79"/>
      <c r="M386" s="79"/>
      <c r="N386" s="17">
        <v>3</v>
      </c>
      <c r="O386" s="10" t="str">
        <f>IF(K384="","",IF(M384&lt;&gt;"","",IF(IFERROR(VLOOKUP((N386&amp;K384),'Ma Base de Repas'!$E:$N,10,FALSE),"")=0,"",IFERROR(VLOOKUP((N386&amp;K384),'Ma Base de Repas'!$E:$N,10,FALSE),""))))</f>
        <v/>
      </c>
      <c r="P386" s="11">
        <v>8</v>
      </c>
      <c r="Q386" s="12" t="str">
        <f>IF(K384="","",IF(M384&lt;&gt;"","",IF(IFERROR(VLOOKUP((P386&amp;K384),'Ma Base de Repas'!$E:$N,10,FALSE),"")=0,"",IFERROR(VLOOKUP((P386&amp;K384),'Ma Base de Repas'!$E:$N,10,FALSE),""))))</f>
        <v/>
      </c>
      <c r="R386" s="119"/>
    </row>
    <row r="387" spans="1:18" x14ac:dyDescent="0.25">
      <c r="A387" s="96"/>
      <c r="B387" s="97"/>
      <c r="C387" s="79"/>
      <c r="D387" s="79"/>
      <c r="E387" s="79"/>
      <c r="F387" s="17">
        <v>4</v>
      </c>
      <c r="G387" s="10" t="str">
        <f>IF(C384="","",IF(E384&lt;&gt;"","",IF(IFERROR(VLOOKUP((F387&amp;C384),'Ma Base de Repas'!$E:$N,10,FALSE),"")=0,"",IFERROR(VLOOKUP((F387&amp;C384),'Ma Base de Repas'!$E:$N,10,FALSE),""))))</f>
        <v/>
      </c>
      <c r="H387" s="11">
        <v>9</v>
      </c>
      <c r="I387" s="12" t="str">
        <f>IF(C384="","",IF(E384&lt;&gt;"","",IF(IFERROR(VLOOKUP((H387&amp;C384),'Ma Base de Repas'!$E:$N,10,FALSE),"")=0,"",IFERROR(VLOOKUP((H387&amp;C384),'Ma Base de Repas'!$E:$N,10,FALSE),""))))</f>
        <v/>
      </c>
      <c r="J387" s="105"/>
      <c r="K387" s="100"/>
      <c r="L387" s="79"/>
      <c r="M387" s="79"/>
      <c r="N387" s="17">
        <v>4</v>
      </c>
      <c r="O387" s="10" t="str">
        <f>IF(K384="","",IF(M384&lt;&gt;"","",IF(IFERROR(VLOOKUP((N387&amp;K384),'Ma Base de Repas'!$E:$N,10,FALSE),"")=0,"",IFERROR(VLOOKUP((N387&amp;K384),'Ma Base de Repas'!$E:$N,10,FALSE),""))))</f>
        <v/>
      </c>
      <c r="P387" s="11">
        <v>9</v>
      </c>
      <c r="Q387" s="12" t="str">
        <f>IF(K384="","",IF(M384&lt;&gt;"","",IF(IFERROR(VLOOKUP((P387&amp;K384),'Ma Base de Repas'!$E:$N,10,FALSE),"")=0,"",IFERROR(VLOOKUP((P387&amp;K384),'Ma Base de Repas'!$E:$N,10,FALSE),""))))</f>
        <v/>
      </c>
      <c r="R387" s="119"/>
    </row>
    <row r="388" spans="1:18" x14ac:dyDescent="0.25">
      <c r="A388" s="96"/>
      <c r="B388" s="97"/>
      <c r="C388" s="79"/>
      <c r="D388" s="79"/>
      <c r="E388" s="79"/>
      <c r="F388" s="17">
        <v>5</v>
      </c>
      <c r="G388" s="18" t="str">
        <f>IF(C384="","",IF(E384&lt;&gt;"","",IF(IFERROR(VLOOKUP((F388&amp;C384),'Ma Base de Repas'!$E:$N,10,FALSE),"")=0,"",IFERROR(VLOOKUP((F388&amp;C384),'Ma Base de Repas'!$E:$N,10,FALSE),""))))</f>
        <v/>
      </c>
      <c r="H388" s="19">
        <v>10</v>
      </c>
      <c r="I388" s="20" t="str">
        <f>IF(C384="","",IF(E384&lt;&gt;"","",IF(IFERROR(VLOOKUP((H388&amp;C384),'Ma Base de Repas'!$E:$N,10,FALSE),"")=0,"",IFERROR(VLOOKUP((H388&amp;C384),'Ma Base de Repas'!$E:$N,10,FALSE),""))))</f>
        <v/>
      </c>
      <c r="J388" s="105"/>
      <c r="K388" s="100"/>
      <c r="L388" s="79"/>
      <c r="M388" s="79"/>
      <c r="N388" s="17">
        <v>5</v>
      </c>
      <c r="O388" s="18" t="str">
        <f>IF(K384="","",IF(M384&lt;&gt;"","",IF(IFERROR(VLOOKUP((N388&amp;K384),'Ma Base de Repas'!$E:$N,10,FALSE),"")=0,"",IFERROR(VLOOKUP((N388&amp;K384),'Ma Base de Repas'!$E:$N,10,FALSE),""))))</f>
        <v/>
      </c>
      <c r="P388" s="19">
        <v>10</v>
      </c>
      <c r="Q388" s="20" t="str">
        <f>IF(K384="","",IF(M384&lt;&gt;"","",IF(IFERROR(VLOOKUP((P388&amp;K384),'Ma Base de Repas'!$E:$N,10,FALSE),"")=0,"",IFERROR(VLOOKUP((P388&amp;K384),'Ma Base de Repas'!$E:$N,10,FALSE),""))))</f>
        <v/>
      </c>
      <c r="R388" s="119"/>
    </row>
    <row r="389" spans="1:18" x14ac:dyDescent="0.25">
      <c r="A389" s="96" t="s">
        <v>6</v>
      </c>
      <c r="B389" s="97">
        <v>43907</v>
      </c>
      <c r="C389" s="79"/>
      <c r="D389" s="79"/>
      <c r="E389" s="79"/>
      <c r="F389" s="17">
        <v>1</v>
      </c>
      <c r="G389" s="27" t="str">
        <f>IF(C389="","",IF(E389&lt;&gt;"","",IF(IFERROR(VLOOKUP((F389&amp;C389),'Ma Base de Repas'!$E:$N,10,FALSE),"")=0,"",IFERROR(VLOOKUP((F389&amp;C389),'Ma Base de Repas'!$E:$N,10,FALSE),""))))</f>
        <v/>
      </c>
      <c r="H389" s="28">
        <v>6</v>
      </c>
      <c r="I389" s="29" t="str">
        <f>IF(C389="","",IF(E389&lt;&gt;"","",IF(C389="","",IF(IFERROR(VLOOKUP((H389&amp;C389),'Ma Base de Repas'!$E:$N,10,FALSE),"")=0,"",IFERROR(VLOOKUP((H389&amp;C389),'Ma Base de Repas'!$E:$N,10,FALSE),"")))))</f>
        <v/>
      </c>
      <c r="J389" s="105" t="str">
        <f>IF(IFERROR((VLOOKUP(C389,'Ma Base de Repas'!$C:$M,11,0)),"")=0,"",IFERROR((VLOOKUP(C389,'Ma Base de Repas'!$C:$M,11,0)),""))</f>
        <v/>
      </c>
      <c r="K389" s="100"/>
      <c r="L389" s="79"/>
      <c r="M389" s="79"/>
      <c r="N389" s="17">
        <v>1</v>
      </c>
      <c r="O389" s="10" t="str">
        <f>IF(K389="","",IF(M389&lt;&gt;"","",IF(IFERROR(VLOOKUP((N389&amp;K389),'Ma Base de Repas'!$E:$N,10,FALSE),"")=0,"",IFERROR(VLOOKUP((N389&amp;K389),'Ma Base de Repas'!$E:$N,10,FALSE),""))))</f>
        <v/>
      </c>
      <c r="P389" s="11">
        <v>6</v>
      </c>
      <c r="Q389" s="12" t="str">
        <f>IF(K389="","",IF(M389&lt;&gt;"","",IF(K389="","",IF(IFERROR(VLOOKUP((P389&amp;K389),'Ma Base de Repas'!$E:$N,10,FALSE),"")=0,"",IFERROR(VLOOKUP((P389&amp;K389),'Ma Base de Repas'!$E:$N,10,FALSE),"")))))</f>
        <v/>
      </c>
      <c r="R389" s="119" t="str">
        <f>IF(IFERROR((VLOOKUP(K389,'Ma Base de Repas'!$C:$M,11,0)),"")=0,"",IFERROR((VLOOKUP(K389,'Ma Base de Repas'!$C:$M,11,0)),""))</f>
        <v/>
      </c>
    </row>
    <row r="390" spans="1:18" x14ac:dyDescent="0.25">
      <c r="A390" s="96"/>
      <c r="B390" s="97"/>
      <c r="C390" s="79"/>
      <c r="D390" s="79"/>
      <c r="E390" s="79"/>
      <c r="F390" s="17">
        <v>2</v>
      </c>
      <c r="G390" s="10" t="str">
        <f>IF(C389="","",IF(E389&lt;&gt;"","",IF(IFERROR(VLOOKUP((F390&amp;C389),'Ma Base de Repas'!$E:$N,10,FALSE),"")=0,"",IFERROR(VLOOKUP((F390&amp;C389),'Ma Base de Repas'!$E:$N,10,FALSE),""))))</f>
        <v/>
      </c>
      <c r="H390" s="11">
        <v>7</v>
      </c>
      <c r="I390" s="12" t="str">
        <f>IF(C389="","",IF(E389&lt;&gt;"","",IF(IFERROR(VLOOKUP((H390&amp;C389),'Ma Base de Repas'!$E:$N,10,FALSE),"")=0,"",IFERROR(VLOOKUP((H390&amp;C389),'Ma Base de Repas'!$E:$N,10,FALSE),""))))</f>
        <v/>
      </c>
      <c r="J390" s="105"/>
      <c r="K390" s="100"/>
      <c r="L390" s="79"/>
      <c r="M390" s="79"/>
      <c r="N390" s="17">
        <v>2</v>
      </c>
      <c r="O390" s="10" t="str">
        <f>IF(K389="","",IF(M389&lt;&gt;"","",IF(IFERROR(VLOOKUP((N390&amp;K389),'Ma Base de Repas'!$E:$N,10,FALSE),"")=0,"",IFERROR(VLOOKUP((N390&amp;K389),'Ma Base de Repas'!$E:$N,10,FALSE),""))))</f>
        <v/>
      </c>
      <c r="P390" s="11">
        <v>7</v>
      </c>
      <c r="Q390" s="12" t="str">
        <f>IF(K389="","",IF(M389&lt;&gt;"","",IF(IFERROR(VLOOKUP((P390&amp;K389),'Ma Base de Repas'!$E:$N,10,FALSE),"")=0,"",IFERROR(VLOOKUP((P390&amp;K389),'Ma Base de Repas'!$E:$N,10,FALSE),""))))</f>
        <v/>
      </c>
      <c r="R390" s="119"/>
    </row>
    <row r="391" spans="1:18" x14ac:dyDescent="0.25">
      <c r="A391" s="96"/>
      <c r="B391" s="97"/>
      <c r="C391" s="79"/>
      <c r="D391" s="79"/>
      <c r="E391" s="79"/>
      <c r="F391" s="17">
        <v>3</v>
      </c>
      <c r="G391" s="10" t="str">
        <f>IF(C389="","",IF(E389&lt;&gt;"","",IF(IFERROR(VLOOKUP((F391&amp;C389),'Ma Base de Repas'!$E:$N,10,FALSE),"")=0,"",IFERROR(VLOOKUP((F391&amp;C389),'Ma Base de Repas'!$E:$N,10,FALSE),""))))</f>
        <v/>
      </c>
      <c r="H391" s="11">
        <v>8</v>
      </c>
      <c r="I391" s="12" t="str">
        <f>IF(C389="","",IF(E389&lt;&gt;"","",IF(IFERROR(VLOOKUP((H391&amp;C389),'Ma Base de Repas'!$E:$N,10,FALSE),"")=0,"",IFERROR(VLOOKUP((H391&amp;C389),'Ma Base de Repas'!$E:$N,10,FALSE),""))))</f>
        <v/>
      </c>
      <c r="J391" s="105"/>
      <c r="K391" s="100"/>
      <c r="L391" s="79"/>
      <c r="M391" s="79"/>
      <c r="N391" s="17">
        <v>3</v>
      </c>
      <c r="O391" s="10" t="str">
        <f>IF(K389="","",IF(M389&lt;&gt;"","",IF(IFERROR(VLOOKUP((N391&amp;K389),'Ma Base de Repas'!$E:$N,10,FALSE),"")=0,"",IFERROR(VLOOKUP((N391&amp;K389),'Ma Base de Repas'!$E:$N,10,FALSE),""))))</f>
        <v/>
      </c>
      <c r="P391" s="11">
        <v>8</v>
      </c>
      <c r="Q391" s="12" t="str">
        <f>IF(K389="","",IF(M389&lt;&gt;"","",IF(IFERROR(VLOOKUP((P391&amp;K389),'Ma Base de Repas'!$E:$N,10,FALSE),"")=0,"",IFERROR(VLOOKUP((P391&amp;K389),'Ma Base de Repas'!$E:$N,10,FALSE),""))))</f>
        <v/>
      </c>
      <c r="R391" s="119"/>
    </row>
    <row r="392" spans="1:18" x14ac:dyDescent="0.25">
      <c r="A392" s="96"/>
      <c r="B392" s="97"/>
      <c r="C392" s="79"/>
      <c r="D392" s="79"/>
      <c r="E392" s="79"/>
      <c r="F392" s="17">
        <v>4</v>
      </c>
      <c r="G392" s="10" t="str">
        <f>IF(C389="","",IF(E389&lt;&gt;"","",IF(IFERROR(VLOOKUP((F392&amp;C389),'Ma Base de Repas'!$E:$N,10,FALSE),"")=0,"",IFERROR(VLOOKUP((F392&amp;C389),'Ma Base de Repas'!$E:$N,10,FALSE),""))))</f>
        <v/>
      </c>
      <c r="H392" s="11">
        <v>9</v>
      </c>
      <c r="I392" s="12" t="str">
        <f>IF(C389="","",IF(E389&lt;&gt;"","",IF(IFERROR(VLOOKUP((H392&amp;C389),'Ma Base de Repas'!$E:$N,10,FALSE),"")=0,"",IFERROR(VLOOKUP((H392&amp;C389),'Ma Base de Repas'!$E:$N,10,FALSE),""))))</f>
        <v/>
      </c>
      <c r="J392" s="105"/>
      <c r="K392" s="100"/>
      <c r="L392" s="79"/>
      <c r="M392" s="79"/>
      <c r="N392" s="17">
        <v>4</v>
      </c>
      <c r="O392" s="10" t="str">
        <f>IF(K389="","",IF(M389&lt;&gt;"","",IF(IFERROR(VLOOKUP((N392&amp;K389),'Ma Base de Repas'!$E:$N,10,FALSE),"")=0,"",IFERROR(VLOOKUP((N392&amp;K389),'Ma Base de Repas'!$E:$N,10,FALSE),""))))</f>
        <v/>
      </c>
      <c r="P392" s="11">
        <v>9</v>
      </c>
      <c r="Q392" s="12" t="str">
        <f>IF(K389="","",IF(M389&lt;&gt;"","",IF(IFERROR(VLOOKUP((P392&amp;K389),'Ma Base de Repas'!$E:$N,10,FALSE),"")=0,"",IFERROR(VLOOKUP((P392&amp;K389),'Ma Base de Repas'!$E:$N,10,FALSE),""))))</f>
        <v/>
      </c>
      <c r="R392" s="119"/>
    </row>
    <row r="393" spans="1:18" x14ac:dyDescent="0.25">
      <c r="A393" s="96"/>
      <c r="B393" s="97"/>
      <c r="C393" s="79"/>
      <c r="D393" s="79"/>
      <c r="E393" s="79"/>
      <c r="F393" s="17">
        <v>5</v>
      </c>
      <c r="G393" s="18" t="str">
        <f>IF(C389="","",IF(E389&lt;&gt;"","",IF(IFERROR(VLOOKUP((F393&amp;C389),'Ma Base de Repas'!$E:$N,10,FALSE),"")=0,"",IFERROR(VLOOKUP((F393&amp;C389),'Ma Base de Repas'!$E:$N,10,FALSE),""))))</f>
        <v/>
      </c>
      <c r="H393" s="19">
        <v>10</v>
      </c>
      <c r="I393" s="20" t="str">
        <f>IF(C389="","",IF(E389&lt;&gt;"","",IF(IFERROR(VLOOKUP((H393&amp;C389),'Ma Base de Repas'!$E:$N,10,FALSE),"")=0,"",IFERROR(VLOOKUP((H393&amp;C389),'Ma Base de Repas'!$E:$N,10,FALSE),""))))</f>
        <v/>
      </c>
      <c r="J393" s="105"/>
      <c r="K393" s="100"/>
      <c r="L393" s="79"/>
      <c r="M393" s="79"/>
      <c r="N393" s="17">
        <v>5</v>
      </c>
      <c r="O393" s="18" t="str">
        <f>IF(K389="","",IF(M389&lt;&gt;"","",IF(IFERROR(VLOOKUP((N393&amp;K389),'Ma Base de Repas'!$E:$N,10,FALSE),"")=0,"",IFERROR(VLOOKUP((N393&amp;K389),'Ma Base de Repas'!$E:$N,10,FALSE),""))))</f>
        <v/>
      </c>
      <c r="P393" s="19">
        <v>10</v>
      </c>
      <c r="Q393" s="20" t="str">
        <f>IF(K389="","",IF(M389&lt;&gt;"","",IF(IFERROR(VLOOKUP((P393&amp;K389),'Ma Base de Repas'!$E:$N,10,FALSE),"")=0,"",IFERROR(VLOOKUP((P393&amp;K389),'Ma Base de Repas'!$E:$N,10,FALSE),""))))</f>
        <v/>
      </c>
      <c r="R393" s="119"/>
    </row>
    <row r="394" spans="1:18" x14ac:dyDescent="0.25">
      <c r="A394" s="96" t="s">
        <v>7</v>
      </c>
      <c r="B394" s="123">
        <v>43908</v>
      </c>
      <c r="C394" s="79"/>
      <c r="D394" s="79"/>
      <c r="E394" s="79"/>
      <c r="F394" s="17">
        <v>1</v>
      </c>
      <c r="G394" s="27" t="str">
        <f>IF(C394="","",IF(E394&lt;&gt;"","",IF(IFERROR(VLOOKUP((F394&amp;C394),'Ma Base de Repas'!$E:$N,10,FALSE),"")=0,"",IFERROR(VLOOKUP((F394&amp;C394),'Ma Base de Repas'!$E:$N,10,FALSE),""))))</f>
        <v/>
      </c>
      <c r="H394" s="28">
        <v>6</v>
      </c>
      <c r="I394" s="29" t="str">
        <f>IF(C394="","",IF(E394&lt;&gt;"","",IF(C394="","",IF(IFERROR(VLOOKUP((H394&amp;C394),'Ma Base de Repas'!$E:$N,10,FALSE),"")=0,"",IFERROR(VLOOKUP((H394&amp;C394),'Ma Base de Repas'!$E:$N,10,FALSE),"")))))</f>
        <v/>
      </c>
      <c r="J394" s="105" t="str">
        <f>IF(IFERROR((VLOOKUP(C394,'Ma Base de Repas'!$C:$M,11,0)),"")=0,"",IFERROR((VLOOKUP(C394,'Ma Base de Repas'!$C:$M,11,0)),""))</f>
        <v/>
      </c>
      <c r="K394" s="100"/>
      <c r="L394" s="79"/>
      <c r="M394" s="79"/>
      <c r="N394" s="17">
        <v>1</v>
      </c>
      <c r="O394" s="10" t="str">
        <f>IF(K394="","",IF(M394&lt;&gt;"","",IF(IFERROR(VLOOKUP((N394&amp;K394),'Ma Base de Repas'!$E:$N,10,FALSE),"")=0,"",IFERROR(VLOOKUP((N394&amp;K394),'Ma Base de Repas'!$E:$N,10,FALSE),""))))</f>
        <v/>
      </c>
      <c r="P394" s="11">
        <v>6</v>
      </c>
      <c r="Q394" s="12" t="str">
        <f>IF(K394="","",IF(M394&lt;&gt;"","",IF(K394="","",IF(IFERROR(VLOOKUP((P394&amp;K394),'Ma Base de Repas'!$E:$N,10,FALSE),"")=0,"",IFERROR(VLOOKUP((P394&amp;K394),'Ma Base de Repas'!$E:$N,10,FALSE),"")))))</f>
        <v/>
      </c>
      <c r="R394" s="119" t="str">
        <f>IF(IFERROR((VLOOKUP(K394,'Ma Base de Repas'!$C:$M,11,0)),"")=0,"",IFERROR((VLOOKUP(K394,'Ma Base de Repas'!$C:$M,11,0)),""))</f>
        <v/>
      </c>
    </row>
    <row r="395" spans="1:18" x14ac:dyDescent="0.25">
      <c r="A395" s="96"/>
      <c r="B395" s="124"/>
      <c r="C395" s="79"/>
      <c r="D395" s="79"/>
      <c r="E395" s="79"/>
      <c r="F395" s="17">
        <v>2</v>
      </c>
      <c r="G395" s="10" t="str">
        <f>IF(C394="","",IF(E394&lt;&gt;"","",IF(IFERROR(VLOOKUP((F395&amp;C394),'Ma Base de Repas'!$E:$N,10,FALSE),"")=0,"",IFERROR(VLOOKUP((F395&amp;C394),'Ma Base de Repas'!$E:$N,10,FALSE),""))))</f>
        <v/>
      </c>
      <c r="H395" s="11">
        <v>7</v>
      </c>
      <c r="I395" s="12" t="str">
        <f>IF(C394="","",IF(E394&lt;&gt;"","",IF(IFERROR(VLOOKUP((H395&amp;C394),'Ma Base de Repas'!$E:$N,10,FALSE),"")=0,"",IFERROR(VLOOKUP((H395&amp;C394),'Ma Base de Repas'!$E:$N,10,FALSE),""))))</f>
        <v/>
      </c>
      <c r="J395" s="105"/>
      <c r="K395" s="100"/>
      <c r="L395" s="79"/>
      <c r="M395" s="79"/>
      <c r="N395" s="17">
        <v>2</v>
      </c>
      <c r="O395" s="10" t="str">
        <f>IF(K394="","",IF(M394&lt;&gt;"","",IF(IFERROR(VLOOKUP((N395&amp;K394),'Ma Base de Repas'!$E:$N,10,FALSE),"")=0,"",IFERROR(VLOOKUP((N395&amp;K394),'Ma Base de Repas'!$E:$N,10,FALSE),""))))</f>
        <v/>
      </c>
      <c r="P395" s="11">
        <v>7</v>
      </c>
      <c r="Q395" s="12" t="str">
        <f>IF(K394="","",IF(M394&lt;&gt;"","",IF(IFERROR(VLOOKUP((P395&amp;K394),'Ma Base de Repas'!$E:$N,10,FALSE),"")=0,"",IFERROR(VLOOKUP((P395&amp;K394),'Ma Base de Repas'!$E:$N,10,FALSE),""))))</f>
        <v/>
      </c>
      <c r="R395" s="119"/>
    </row>
    <row r="396" spans="1:18" x14ac:dyDescent="0.25">
      <c r="A396" s="96"/>
      <c r="B396" s="124"/>
      <c r="C396" s="79"/>
      <c r="D396" s="79"/>
      <c r="E396" s="79"/>
      <c r="F396" s="17">
        <v>3</v>
      </c>
      <c r="G396" s="10" t="str">
        <f>IF(C394="","",IF(E394&lt;&gt;"","",IF(IFERROR(VLOOKUP((F396&amp;C394),'Ma Base de Repas'!$E:$N,10,FALSE),"")=0,"",IFERROR(VLOOKUP((F396&amp;C394),'Ma Base de Repas'!$E:$N,10,FALSE),""))))</f>
        <v/>
      </c>
      <c r="H396" s="11">
        <v>8</v>
      </c>
      <c r="I396" s="12" t="str">
        <f>IF(C394="","",IF(E394&lt;&gt;"","",IF(IFERROR(VLOOKUP((H396&amp;C394),'Ma Base de Repas'!$E:$N,10,FALSE),"")=0,"",IFERROR(VLOOKUP((H396&amp;C394),'Ma Base de Repas'!$E:$N,10,FALSE),""))))</f>
        <v/>
      </c>
      <c r="J396" s="105"/>
      <c r="K396" s="100"/>
      <c r="L396" s="79"/>
      <c r="M396" s="79"/>
      <c r="N396" s="17">
        <v>3</v>
      </c>
      <c r="O396" s="10" t="str">
        <f>IF(K394="","",IF(M394&lt;&gt;"","",IF(IFERROR(VLOOKUP((N396&amp;K394),'Ma Base de Repas'!$E:$N,10,FALSE),"")=0,"",IFERROR(VLOOKUP((N396&amp;K394),'Ma Base de Repas'!$E:$N,10,FALSE),""))))</f>
        <v/>
      </c>
      <c r="P396" s="11">
        <v>8</v>
      </c>
      <c r="Q396" s="12" t="str">
        <f>IF(K394="","",IF(M394&lt;&gt;"","",IF(IFERROR(VLOOKUP((P396&amp;K394),'Ma Base de Repas'!$E:$N,10,FALSE),"")=0,"",IFERROR(VLOOKUP((P396&amp;K394),'Ma Base de Repas'!$E:$N,10,FALSE),""))))</f>
        <v/>
      </c>
      <c r="R396" s="119"/>
    </row>
    <row r="397" spans="1:18" x14ac:dyDescent="0.25">
      <c r="A397" s="96"/>
      <c r="B397" s="124"/>
      <c r="C397" s="79"/>
      <c r="D397" s="79"/>
      <c r="E397" s="79"/>
      <c r="F397" s="17">
        <v>4</v>
      </c>
      <c r="G397" s="10" t="str">
        <f>IF(C394="","",IF(E394&lt;&gt;"","",IF(IFERROR(VLOOKUP((F397&amp;C394),'Ma Base de Repas'!$E:$N,10,FALSE),"")=0,"",IFERROR(VLOOKUP((F397&amp;C394),'Ma Base de Repas'!$E:$N,10,FALSE),""))))</f>
        <v/>
      </c>
      <c r="H397" s="11">
        <v>9</v>
      </c>
      <c r="I397" s="12" t="str">
        <f>IF(C394="","",IF(E394&lt;&gt;"","",IF(IFERROR(VLOOKUP((H397&amp;C394),'Ma Base de Repas'!$E:$N,10,FALSE),"")=0,"",IFERROR(VLOOKUP((H397&amp;C394),'Ma Base de Repas'!$E:$N,10,FALSE),""))))</f>
        <v/>
      </c>
      <c r="J397" s="105"/>
      <c r="K397" s="100"/>
      <c r="L397" s="79"/>
      <c r="M397" s="79"/>
      <c r="N397" s="17">
        <v>4</v>
      </c>
      <c r="O397" s="10" t="str">
        <f>IF(K394="","",IF(M394&lt;&gt;"","",IF(IFERROR(VLOOKUP((N397&amp;K394),'Ma Base de Repas'!$E:$N,10,FALSE),"")=0,"",IFERROR(VLOOKUP((N397&amp;K394),'Ma Base de Repas'!$E:$N,10,FALSE),""))))</f>
        <v/>
      </c>
      <c r="P397" s="11">
        <v>9</v>
      </c>
      <c r="Q397" s="12" t="str">
        <f>IF(K394="","",IF(M394&lt;&gt;"","",IF(IFERROR(VLOOKUP((P397&amp;K394),'Ma Base de Repas'!$E:$N,10,FALSE),"")=0,"",IFERROR(VLOOKUP((P397&amp;K394),'Ma Base de Repas'!$E:$N,10,FALSE),""))))</f>
        <v/>
      </c>
      <c r="R397" s="119"/>
    </row>
    <row r="398" spans="1:18" x14ac:dyDescent="0.25">
      <c r="A398" s="96"/>
      <c r="B398" s="125"/>
      <c r="C398" s="79"/>
      <c r="D398" s="79"/>
      <c r="E398" s="79"/>
      <c r="F398" s="17">
        <v>5</v>
      </c>
      <c r="G398" s="18" t="str">
        <f>IF(C394="","",IF(E394&lt;&gt;"","",IF(IFERROR(VLOOKUP((F398&amp;C394),'Ma Base de Repas'!$E:$N,10,FALSE),"")=0,"",IFERROR(VLOOKUP((F398&amp;C394),'Ma Base de Repas'!$E:$N,10,FALSE),""))))</f>
        <v/>
      </c>
      <c r="H398" s="19">
        <v>10</v>
      </c>
      <c r="I398" s="20" t="str">
        <f>IF(C394="","",IF(E394&lt;&gt;"","",IF(IFERROR(VLOOKUP((H398&amp;C394),'Ma Base de Repas'!$E:$N,10,FALSE),"")=0,"",IFERROR(VLOOKUP((H398&amp;C394),'Ma Base de Repas'!$E:$N,10,FALSE),""))))</f>
        <v/>
      </c>
      <c r="J398" s="105"/>
      <c r="K398" s="100"/>
      <c r="L398" s="79"/>
      <c r="M398" s="79"/>
      <c r="N398" s="17">
        <v>5</v>
      </c>
      <c r="O398" s="18" t="str">
        <f>IF(K394="","",IF(M394&lt;&gt;"","",IF(IFERROR(VLOOKUP((N398&amp;K394),'Ma Base de Repas'!$E:$N,10,FALSE),"")=0,"",IFERROR(VLOOKUP((N398&amp;K394),'Ma Base de Repas'!$E:$N,10,FALSE),""))))</f>
        <v/>
      </c>
      <c r="P398" s="19">
        <v>10</v>
      </c>
      <c r="Q398" s="20" t="str">
        <f>IF(K394="","",IF(M394&lt;&gt;"","",IF(IFERROR(VLOOKUP((P398&amp;K394),'Ma Base de Repas'!$E:$N,10,FALSE),"")=0,"",IFERROR(VLOOKUP((P398&amp;K394),'Ma Base de Repas'!$E:$N,10,FALSE),""))))</f>
        <v/>
      </c>
      <c r="R398" s="119"/>
    </row>
    <row r="399" spans="1:18" x14ac:dyDescent="0.25">
      <c r="A399" s="96" t="s">
        <v>8</v>
      </c>
      <c r="B399" s="97">
        <v>43909</v>
      </c>
      <c r="C399" s="79"/>
      <c r="D399" s="79"/>
      <c r="E399" s="79"/>
      <c r="F399" s="17">
        <v>1</v>
      </c>
      <c r="G399" s="27" t="str">
        <f>IF(C399="","",IF(E399&lt;&gt;"","",IF(IFERROR(VLOOKUP((F399&amp;C399),'Ma Base de Repas'!$E:$N,10,FALSE),"")=0,"",IFERROR(VLOOKUP((F399&amp;C399),'Ma Base de Repas'!$E:$N,10,FALSE),""))))</f>
        <v/>
      </c>
      <c r="H399" s="28">
        <v>6</v>
      </c>
      <c r="I399" s="29" t="str">
        <f>IF(C399="","",IF(E399&lt;&gt;"","",IF(C399="","",IF(IFERROR(VLOOKUP((H399&amp;C399),'Ma Base de Repas'!$E:$N,10,FALSE),"")=0,"",IFERROR(VLOOKUP((H399&amp;C399),'Ma Base de Repas'!$E:$N,10,FALSE),"")))))</f>
        <v/>
      </c>
      <c r="J399" s="105" t="str">
        <f>IF(IFERROR((VLOOKUP(C399,'Ma Base de Repas'!$C:$M,11,0)),"")=0,"",IFERROR((VLOOKUP(C399,'Ma Base de Repas'!$C:$M,11,0)),""))</f>
        <v/>
      </c>
      <c r="K399" s="100"/>
      <c r="L399" s="79"/>
      <c r="M399" s="79"/>
      <c r="N399" s="17">
        <v>1</v>
      </c>
      <c r="O399" s="10" t="str">
        <f>IF(K399="","",IF(M399&lt;&gt;"","",IF(IFERROR(VLOOKUP((N399&amp;K399),'Ma Base de Repas'!$E:$N,10,FALSE),"")=0,"",IFERROR(VLOOKUP((N399&amp;K399),'Ma Base de Repas'!$E:$N,10,FALSE),""))))</f>
        <v/>
      </c>
      <c r="P399" s="11">
        <v>6</v>
      </c>
      <c r="Q399" s="12" t="str">
        <f>IF(K399="","",IF(M399&lt;&gt;"","",IF(K399="","",IF(IFERROR(VLOOKUP((P399&amp;K399),'Ma Base de Repas'!$E:$N,10,FALSE),"")=0,"",IFERROR(VLOOKUP((P399&amp;K399),'Ma Base de Repas'!$E:$N,10,FALSE),"")))))</f>
        <v/>
      </c>
      <c r="R399" s="119" t="str">
        <f>IF(IFERROR((VLOOKUP(K399,'Ma Base de Repas'!$C:$M,11,0)),"")=0,"",IFERROR((VLOOKUP(K399,'Ma Base de Repas'!$C:$M,11,0)),""))</f>
        <v/>
      </c>
    </row>
    <row r="400" spans="1:18" x14ac:dyDescent="0.25">
      <c r="A400" s="96"/>
      <c r="B400" s="97"/>
      <c r="C400" s="79"/>
      <c r="D400" s="79"/>
      <c r="E400" s="79"/>
      <c r="F400" s="17">
        <v>2</v>
      </c>
      <c r="G400" s="10" t="str">
        <f>IF(C399="","",IF(E399&lt;&gt;"","",IF(IFERROR(VLOOKUP((F400&amp;C399),'Ma Base de Repas'!$E:$N,10,FALSE),"")=0,"",IFERROR(VLOOKUP((F400&amp;C399),'Ma Base de Repas'!$E:$N,10,FALSE),""))))</f>
        <v/>
      </c>
      <c r="H400" s="11">
        <v>7</v>
      </c>
      <c r="I400" s="12" t="str">
        <f>IF(C399="","",IF(E399&lt;&gt;"","",IF(IFERROR(VLOOKUP((H400&amp;C399),'Ma Base de Repas'!$E:$N,10,FALSE),"")=0,"",IFERROR(VLOOKUP((H400&amp;C399),'Ma Base de Repas'!$E:$N,10,FALSE),""))))</f>
        <v/>
      </c>
      <c r="J400" s="105"/>
      <c r="K400" s="100"/>
      <c r="L400" s="79"/>
      <c r="M400" s="79"/>
      <c r="N400" s="17">
        <v>2</v>
      </c>
      <c r="O400" s="10" t="str">
        <f>IF(K399="","",IF(M399&lt;&gt;"","",IF(IFERROR(VLOOKUP((N400&amp;K399),'Ma Base de Repas'!$E:$N,10,FALSE),"")=0,"",IFERROR(VLOOKUP((N400&amp;K399),'Ma Base de Repas'!$E:$N,10,FALSE),""))))</f>
        <v/>
      </c>
      <c r="P400" s="11">
        <v>7</v>
      </c>
      <c r="Q400" s="12" t="str">
        <f>IF(K399="","",IF(M399&lt;&gt;"","",IF(IFERROR(VLOOKUP((P400&amp;K399),'Ma Base de Repas'!$E:$N,10,FALSE),"")=0,"",IFERROR(VLOOKUP((P400&amp;K399),'Ma Base de Repas'!$E:$N,10,FALSE),""))))</f>
        <v/>
      </c>
      <c r="R400" s="119"/>
    </row>
    <row r="401" spans="1:18" x14ac:dyDescent="0.25">
      <c r="A401" s="96"/>
      <c r="B401" s="97"/>
      <c r="C401" s="79"/>
      <c r="D401" s="79"/>
      <c r="E401" s="79"/>
      <c r="F401" s="17">
        <v>3</v>
      </c>
      <c r="G401" s="10" t="str">
        <f>IF(C399="","",IF(E399&lt;&gt;"","",IF(IFERROR(VLOOKUP((F401&amp;C399),'Ma Base de Repas'!$E:$N,10,FALSE),"")=0,"",IFERROR(VLOOKUP((F401&amp;C399),'Ma Base de Repas'!$E:$N,10,FALSE),""))))</f>
        <v/>
      </c>
      <c r="H401" s="11">
        <v>8</v>
      </c>
      <c r="I401" s="12" t="str">
        <f>IF(C399="","",IF(E399&lt;&gt;"","",IF(IFERROR(VLOOKUP((H401&amp;C399),'Ma Base de Repas'!$E:$N,10,FALSE),"")=0,"",IFERROR(VLOOKUP((H401&amp;C399),'Ma Base de Repas'!$E:$N,10,FALSE),""))))</f>
        <v/>
      </c>
      <c r="J401" s="105"/>
      <c r="K401" s="100"/>
      <c r="L401" s="79"/>
      <c r="M401" s="79"/>
      <c r="N401" s="17">
        <v>3</v>
      </c>
      <c r="O401" s="10" t="str">
        <f>IF(K399="","",IF(M399&lt;&gt;"","",IF(IFERROR(VLOOKUP((N401&amp;K399),'Ma Base de Repas'!$E:$N,10,FALSE),"")=0,"",IFERROR(VLOOKUP((N401&amp;K399),'Ma Base de Repas'!$E:$N,10,FALSE),""))))</f>
        <v/>
      </c>
      <c r="P401" s="11">
        <v>8</v>
      </c>
      <c r="Q401" s="12" t="str">
        <f>IF(K399="","",IF(M399&lt;&gt;"","",IF(IFERROR(VLOOKUP((P401&amp;K399),'Ma Base de Repas'!$E:$N,10,FALSE),"")=0,"",IFERROR(VLOOKUP((P401&amp;K399),'Ma Base de Repas'!$E:$N,10,FALSE),""))))</f>
        <v/>
      </c>
      <c r="R401" s="119"/>
    </row>
    <row r="402" spans="1:18" x14ac:dyDescent="0.25">
      <c r="A402" s="96"/>
      <c r="B402" s="97"/>
      <c r="C402" s="79"/>
      <c r="D402" s="79"/>
      <c r="E402" s="79"/>
      <c r="F402" s="17">
        <v>4</v>
      </c>
      <c r="G402" s="10" t="str">
        <f>IF(C399="","",IF(E399&lt;&gt;"","",IF(IFERROR(VLOOKUP((F402&amp;C399),'Ma Base de Repas'!$E:$N,10,FALSE),"")=0,"",IFERROR(VLOOKUP((F402&amp;C399),'Ma Base de Repas'!$E:$N,10,FALSE),""))))</f>
        <v/>
      </c>
      <c r="H402" s="11">
        <v>9</v>
      </c>
      <c r="I402" s="12" t="str">
        <f>IF(C399="","",IF(E399&lt;&gt;"","",IF(IFERROR(VLOOKUP((H402&amp;C399),'Ma Base de Repas'!$E:$N,10,FALSE),"")=0,"",IFERROR(VLOOKUP((H402&amp;C399),'Ma Base de Repas'!$E:$N,10,FALSE),""))))</f>
        <v/>
      </c>
      <c r="J402" s="105"/>
      <c r="K402" s="100"/>
      <c r="L402" s="79"/>
      <c r="M402" s="79"/>
      <c r="N402" s="17">
        <v>4</v>
      </c>
      <c r="O402" s="10" t="str">
        <f>IF(K399="","",IF(M399&lt;&gt;"","",IF(IFERROR(VLOOKUP((N402&amp;K399),'Ma Base de Repas'!$E:$N,10,FALSE),"")=0,"",IFERROR(VLOOKUP((N402&amp;K399),'Ma Base de Repas'!$E:$N,10,FALSE),""))))</f>
        <v/>
      </c>
      <c r="P402" s="11">
        <v>9</v>
      </c>
      <c r="Q402" s="12" t="str">
        <f>IF(K399="","",IF(M399&lt;&gt;"","",IF(IFERROR(VLOOKUP((P402&amp;K399),'Ma Base de Repas'!$E:$N,10,FALSE),"")=0,"",IFERROR(VLOOKUP((P402&amp;K399),'Ma Base de Repas'!$E:$N,10,FALSE),""))))</f>
        <v/>
      </c>
      <c r="R402" s="119"/>
    </row>
    <row r="403" spans="1:18" x14ac:dyDescent="0.25">
      <c r="A403" s="96"/>
      <c r="B403" s="97"/>
      <c r="C403" s="79"/>
      <c r="D403" s="79"/>
      <c r="E403" s="79"/>
      <c r="F403" s="17">
        <v>5</v>
      </c>
      <c r="G403" s="18" t="str">
        <f>IF(C399="","",IF(E399&lt;&gt;"","",IF(IFERROR(VLOOKUP((F403&amp;C399),'Ma Base de Repas'!$E:$N,10,FALSE),"")=0,"",IFERROR(VLOOKUP((F403&amp;C399),'Ma Base de Repas'!$E:$N,10,FALSE),""))))</f>
        <v/>
      </c>
      <c r="H403" s="19">
        <v>10</v>
      </c>
      <c r="I403" s="20" t="str">
        <f>IF(C399="","",IF(E399&lt;&gt;"","",IF(IFERROR(VLOOKUP((H403&amp;C399),'Ma Base de Repas'!$E:$N,10,FALSE),"")=0,"",IFERROR(VLOOKUP((H403&amp;C399),'Ma Base de Repas'!$E:$N,10,FALSE),""))))</f>
        <v/>
      </c>
      <c r="J403" s="105"/>
      <c r="K403" s="100"/>
      <c r="L403" s="79"/>
      <c r="M403" s="79"/>
      <c r="N403" s="17">
        <v>5</v>
      </c>
      <c r="O403" s="18" t="str">
        <f>IF(K399="","",IF(M399&lt;&gt;"","",IF(IFERROR(VLOOKUP((N403&amp;K399),'Ma Base de Repas'!$E:$N,10,FALSE),"")=0,"",IFERROR(VLOOKUP((N403&amp;K399),'Ma Base de Repas'!$E:$N,10,FALSE),""))))</f>
        <v/>
      </c>
      <c r="P403" s="19">
        <v>10</v>
      </c>
      <c r="Q403" s="20" t="str">
        <f>IF(K399="","",IF(M399&lt;&gt;"","",IF(IFERROR(VLOOKUP((P403&amp;K399),'Ma Base de Repas'!$E:$N,10,FALSE),"")=0,"",IFERROR(VLOOKUP((P403&amp;K399),'Ma Base de Repas'!$E:$N,10,FALSE),""))))</f>
        <v/>
      </c>
      <c r="R403" s="119"/>
    </row>
    <row r="404" spans="1:18" x14ac:dyDescent="0.25">
      <c r="A404" s="96" t="s">
        <v>9</v>
      </c>
      <c r="B404" s="123">
        <v>43910</v>
      </c>
      <c r="C404" s="79"/>
      <c r="D404" s="79"/>
      <c r="E404" s="79"/>
      <c r="F404" s="17">
        <v>1</v>
      </c>
      <c r="G404" s="27" t="str">
        <f>IF(C404="","",IF(E404&lt;&gt;"","",IF(IFERROR(VLOOKUP((F404&amp;C404),'Ma Base de Repas'!$E:$N,10,FALSE),"")=0,"",IFERROR(VLOOKUP((F404&amp;C404),'Ma Base de Repas'!$E:$N,10,FALSE),""))))</f>
        <v/>
      </c>
      <c r="H404" s="28">
        <v>6</v>
      </c>
      <c r="I404" s="29" t="str">
        <f>IF(C404="","",IF(E404&lt;&gt;"","",IF(C404="","",IF(IFERROR(VLOOKUP((H404&amp;C404),'Ma Base de Repas'!$E:$N,10,FALSE),"")=0,"",IFERROR(VLOOKUP((H404&amp;C404),'Ma Base de Repas'!$E:$N,10,FALSE),"")))))</f>
        <v/>
      </c>
      <c r="J404" s="105" t="str">
        <f>IF(IFERROR((VLOOKUP(C404,'Ma Base de Repas'!$C:$M,11,0)),"")=0,"",IFERROR((VLOOKUP(C404,'Ma Base de Repas'!$C:$M,11,0)),""))</f>
        <v/>
      </c>
      <c r="K404" s="100"/>
      <c r="L404" s="79"/>
      <c r="M404" s="79"/>
      <c r="N404" s="17">
        <v>1</v>
      </c>
      <c r="O404" s="10" t="str">
        <f>IF(K404="","",IF(M404&lt;&gt;"","",IF(IFERROR(VLOOKUP((N404&amp;K404),'Ma Base de Repas'!$E:$N,10,FALSE),"")=0,"",IFERROR(VLOOKUP((N404&amp;K404),'Ma Base de Repas'!$E:$N,10,FALSE),""))))</f>
        <v/>
      </c>
      <c r="P404" s="11">
        <v>6</v>
      </c>
      <c r="Q404" s="12" t="str">
        <f>IF(K404="","",IF(M404&lt;&gt;"","",IF(K404="","",IF(IFERROR(VLOOKUP((P404&amp;K404),'Ma Base de Repas'!$E:$N,10,FALSE),"")=0,"",IFERROR(VLOOKUP((P404&amp;K404),'Ma Base de Repas'!$E:$N,10,FALSE),"")))))</f>
        <v/>
      </c>
      <c r="R404" s="119" t="str">
        <f>IF(IFERROR((VLOOKUP(K404,'Ma Base de Repas'!$C:$M,11,0)),"")=0,"",IFERROR((VLOOKUP(K404,'Ma Base de Repas'!$C:$M,11,0)),""))</f>
        <v/>
      </c>
    </row>
    <row r="405" spans="1:18" x14ac:dyDescent="0.25">
      <c r="A405" s="96"/>
      <c r="B405" s="124"/>
      <c r="C405" s="79"/>
      <c r="D405" s="79"/>
      <c r="E405" s="79"/>
      <c r="F405" s="17">
        <v>2</v>
      </c>
      <c r="G405" s="10" t="str">
        <f>IF(C404="","",IF(E404&lt;&gt;"","",IF(IFERROR(VLOOKUP((F405&amp;C404),'Ma Base de Repas'!$E:$N,10,FALSE),"")=0,"",IFERROR(VLOOKUP((F405&amp;C404),'Ma Base de Repas'!$E:$N,10,FALSE),""))))</f>
        <v/>
      </c>
      <c r="H405" s="11">
        <v>7</v>
      </c>
      <c r="I405" s="12" t="str">
        <f>IF(C404="","",IF(E404&lt;&gt;"","",IF(IFERROR(VLOOKUP((H405&amp;C404),'Ma Base de Repas'!$E:$N,10,FALSE),"")=0,"",IFERROR(VLOOKUP((H405&amp;C404),'Ma Base de Repas'!$E:$N,10,FALSE),""))))</f>
        <v/>
      </c>
      <c r="J405" s="105"/>
      <c r="K405" s="100"/>
      <c r="L405" s="79"/>
      <c r="M405" s="79"/>
      <c r="N405" s="17">
        <v>2</v>
      </c>
      <c r="O405" s="10" t="str">
        <f>IF(K404="","",IF(M404&lt;&gt;"","",IF(IFERROR(VLOOKUP((N405&amp;K404),'Ma Base de Repas'!$E:$N,10,FALSE),"")=0,"",IFERROR(VLOOKUP((N405&amp;K404),'Ma Base de Repas'!$E:$N,10,FALSE),""))))</f>
        <v/>
      </c>
      <c r="P405" s="11">
        <v>7</v>
      </c>
      <c r="Q405" s="12" t="str">
        <f>IF(K404="","",IF(M404&lt;&gt;"","",IF(IFERROR(VLOOKUP((P405&amp;K404),'Ma Base de Repas'!$E:$N,10,FALSE),"")=0,"",IFERROR(VLOOKUP((P405&amp;K404),'Ma Base de Repas'!$E:$N,10,FALSE),""))))</f>
        <v/>
      </c>
      <c r="R405" s="119"/>
    </row>
    <row r="406" spans="1:18" x14ac:dyDescent="0.25">
      <c r="A406" s="96"/>
      <c r="B406" s="124"/>
      <c r="C406" s="79"/>
      <c r="D406" s="79"/>
      <c r="E406" s="79"/>
      <c r="F406" s="17">
        <v>3</v>
      </c>
      <c r="G406" s="10" t="str">
        <f>IF(C404="","",IF(E404&lt;&gt;"","",IF(IFERROR(VLOOKUP((F406&amp;C404),'Ma Base de Repas'!$E:$N,10,FALSE),"")=0,"",IFERROR(VLOOKUP((F406&amp;C404),'Ma Base de Repas'!$E:$N,10,FALSE),""))))</f>
        <v/>
      </c>
      <c r="H406" s="11">
        <v>8</v>
      </c>
      <c r="I406" s="12" t="str">
        <f>IF(C404="","",IF(E404&lt;&gt;"","",IF(IFERROR(VLOOKUP((H406&amp;C404),'Ma Base de Repas'!$E:$N,10,FALSE),"")=0,"",IFERROR(VLOOKUP((H406&amp;C404),'Ma Base de Repas'!$E:$N,10,FALSE),""))))</f>
        <v/>
      </c>
      <c r="J406" s="105"/>
      <c r="K406" s="100"/>
      <c r="L406" s="79"/>
      <c r="M406" s="79"/>
      <c r="N406" s="17">
        <v>3</v>
      </c>
      <c r="O406" s="10" t="str">
        <f>IF(K404="","",IF(M404&lt;&gt;"","",IF(IFERROR(VLOOKUP((N406&amp;K404),'Ma Base de Repas'!$E:$N,10,FALSE),"")=0,"",IFERROR(VLOOKUP((N406&amp;K404),'Ma Base de Repas'!$E:$N,10,FALSE),""))))</f>
        <v/>
      </c>
      <c r="P406" s="11">
        <v>8</v>
      </c>
      <c r="Q406" s="12" t="str">
        <f>IF(K404="","",IF(M404&lt;&gt;"","",IF(IFERROR(VLOOKUP((P406&amp;K404),'Ma Base de Repas'!$E:$N,10,FALSE),"")=0,"",IFERROR(VLOOKUP((P406&amp;K404),'Ma Base de Repas'!$E:$N,10,FALSE),""))))</f>
        <v/>
      </c>
      <c r="R406" s="119"/>
    </row>
    <row r="407" spans="1:18" x14ac:dyDescent="0.25">
      <c r="A407" s="96"/>
      <c r="B407" s="124"/>
      <c r="C407" s="79"/>
      <c r="D407" s="79"/>
      <c r="E407" s="79"/>
      <c r="F407" s="17">
        <v>4</v>
      </c>
      <c r="G407" s="10" t="str">
        <f>IF(C404="","",IF(E404&lt;&gt;"","",IF(IFERROR(VLOOKUP((F407&amp;C404),'Ma Base de Repas'!$E:$N,10,FALSE),"")=0,"",IFERROR(VLOOKUP((F407&amp;C404),'Ma Base de Repas'!$E:$N,10,FALSE),""))))</f>
        <v/>
      </c>
      <c r="H407" s="11">
        <v>9</v>
      </c>
      <c r="I407" s="12" t="str">
        <f>IF(C404="","",IF(E404&lt;&gt;"","",IF(IFERROR(VLOOKUP((H407&amp;C404),'Ma Base de Repas'!$E:$N,10,FALSE),"")=0,"",IFERROR(VLOOKUP((H407&amp;C404),'Ma Base de Repas'!$E:$N,10,FALSE),""))))</f>
        <v/>
      </c>
      <c r="J407" s="105"/>
      <c r="K407" s="100"/>
      <c r="L407" s="79"/>
      <c r="M407" s="79"/>
      <c r="N407" s="17">
        <v>4</v>
      </c>
      <c r="O407" s="10" t="str">
        <f>IF(K404="","",IF(M404&lt;&gt;"","",IF(IFERROR(VLOOKUP((N407&amp;K404),'Ma Base de Repas'!$E:$N,10,FALSE),"")=0,"",IFERROR(VLOOKUP((N407&amp;K404),'Ma Base de Repas'!$E:$N,10,FALSE),""))))</f>
        <v/>
      </c>
      <c r="P407" s="11">
        <v>9</v>
      </c>
      <c r="Q407" s="12" t="str">
        <f>IF(K404="","",IF(M404&lt;&gt;"","",IF(IFERROR(VLOOKUP((P407&amp;K404),'Ma Base de Repas'!$E:$N,10,FALSE),"")=0,"",IFERROR(VLOOKUP((P407&amp;K404),'Ma Base de Repas'!$E:$N,10,FALSE),""))))</f>
        <v/>
      </c>
      <c r="R407" s="119"/>
    </row>
    <row r="408" spans="1:18" x14ac:dyDescent="0.25">
      <c r="A408" s="96"/>
      <c r="B408" s="125"/>
      <c r="C408" s="79"/>
      <c r="D408" s="79"/>
      <c r="E408" s="79"/>
      <c r="F408" s="17">
        <v>5</v>
      </c>
      <c r="G408" s="18" t="str">
        <f>IF(C404="","",IF(E404&lt;&gt;"","",IF(IFERROR(VLOOKUP((F408&amp;C404),'Ma Base de Repas'!$E:$N,10,FALSE),"")=0,"",IFERROR(VLOOKUP((F408&amp;C404),'Ma Base de Repas'!$E:$N,10,FALSE),""))))</f>
        <v/>
      </c>
      <c r="H408" s="19">
        <v>10</v>
      </c>
      <c r="I408" s="20" t="str">
        <f>IF(C404="","",IF(E404&lt;&gt;"","",IF(IFERROR(VLOOKUP((H408&amp;C404),'Ma Base de Repas'!$E:$N,10,FALSE),"")=0,"",IFERROR(VLOOKUP((H408&amp;C404),'Ma Base de Repas'!$E:$N,10,FALSE),""))))</f>
        <v/>
      </c>
      <c r="J408" s="105"/>
      <c r="K408" s="100"/>
      <c r="L408" s="79"/>
      <c r="M408" s="79"/>
      <c r="N408" s="17">
        <v>5</v>
      </c>
      <c r="O408" s="18" t="str">
        <f>IF(K404="","",IF(M404&lt;&gt;"","",IF(IFERROR(VLOOKUP((N408&amp;K404),'Ma Base de Repas'!$E:$N,10,FALSE),"")=0,"",IFERROR(VLOOKUP((N408&amp;K404),'Ma Base de Repas'!$E:$N,10,FALSE),""))))</f>
        <v/>
      </c>
      <c r="P408" s="19">
        <v>10</v>
      </c>
      <c r="Q408" s="20" t="str">
        <f>IF(K404="","",IF(M404&lt;&gt;"","",IF(IFERROR(VLOOKUP((P408&amp;K404),'Ma Base de Repas'!$E:$N,10,FALSE),"")=0,"",IFERROR(VLOOKUP((P408&amp;K404),'Ma Base de Repas'!$E:$N,10,FALSE),""))))</f>
        <v/>
      </c>
      <c r="R408" s="119"/>
    </row>
    <row r="409" spans="1:18" x14ac:dyDescent="0.25">
      <c r="A409" s="98" t="s">
        <v>10</v>
      </c>
      <c r="B409" s="99">
        <v>43911</v>
      </c>
      <c r="C409" s="78"/>
      <c r="D409" s="78"/>
      <c r="E409" s="78"/>
      <c r="F409" s="17">
        <v>1</v>
      </c>
      <c r="G409" s="21" t="str">
        <f>IF(C409="","",IF(E409&lt;&gt;"","",IF(IFERROR(VLOOKUP((F409&amp;C409),'Ma Base de Repas'!$E:$N,10,FALSE),"")=0,"",IFERROR(VLOOKUP((F409&amp;C409),'Ma Base de Repas'!$E:$N,10,FALSE),""))))</f>
        <v/>
      </c>
      <c r="H409" s="28">
        <v>6</v>
      </c>
      <c r="I409" s="23" t="str">
        <f>IF(C409="","",IF(E409&lt;&gt;"","",IF(C409="","",IF(IFERROR(VLOOKUP((H409&amp;C409),'Ma Base de Repas'!$E:$N,10,FALSE),"")=0,"",IFERROR(VLOOKUP((H409&amp;C409),'Ma Base de Repas'!$E:$N,10,FALSE),"")))))</f>
        <v/>
      </c>
      <c r="J409" s="122" t="str">
        <f>IF(IFERROR((VLOOKUP(C409,'Ma Base de Repas'!$C:$M,11,0)),"")=0,"",IFERROR((VLOOKUP(C409,'Ma Base de Repas'!$C:$M,11,0)),""))</f>
        <v/>
      </c>
      <c r="K409" s="118"/>
      <c r="L409" s="78"/>
      <c r="M409" s="78"/>
      <c r="N409" s="17">
        <v>1</v>
      </c>
      <c r="O409" s="13" t="str">
        <f>IF(K409="","",IF(M409&lt;&gt;"","",IF(IFERROR(VLOOKUP((N409&amp;K409),'Ma Base de Repas'!$E:$N,10,FALSE),"")=0,"",IFERROR(VLOOKUP((N409&amp;K409),'Ma Base de Repas'!$E:$N,10,FALSE),""))))</f>
        <v/>
      </c>
      <c r="P409" s="11">
        <v>6</v>
      </c>
      <c r="Q409" s="15" t="str">
        <f>IF(K409="","",IF(M409&lt;&gt;"","",IF(K409="","",IF(IFERROR(VLOOKUP((P409&amp;K409),'Ma Base de Repas'!$E:$N,10,FALSE),"")=0,"",IFERROR(VLOOKUP((P409&amp;K409),'Ma Base de Repas'!$E:$N,10,FALSE),"")))))</f>
        <v/>
      </c>
      <c r="R409" s="120" t="str">
        <f>IF(IFERROR((VLOOKUP(K409,'Ma Base de Repas'!$C:$M,11,0)),"")=0,"",IFERROR((VLOOKUP(K409,'Ma Base de Repas'!$C:$M,11,0)),""))</f>
        <v/>
      </c>
    </row>
    <row r="410" spans="1:18" x14ac:dyDescent="0.25">
      <c r="A410" s="96"/>
      <c r="B410" s="97"/>
      <c r="C410" s="79"/>
      <c r="D410" s="79"/>
      <c r="E410" s="79"/>
      <c r="F410" s="17">
        <v>2</v>
      </c>
      <c r="G410" s="13" t="str">
        <f>IF(C409="","",IF(E409&lt;&gt;"","",IF(IFERROR(VLOOKUP((F410&amp;C409),'Ma Base de Repas'!$E:$N,10,FALSE),"")=0,"",IFERROR(VLOOKUP((F410&amp;C409),'Ma Base de Repas'!$E:$N,10,FALSE),""))))</f>
        <v/>
      </c>
      <c r="H410" s="14">
        <v>7</v>
      </c>
      <c r="I410" s="15" t="str">
        <f>IF(C409="","",IF(E409&lt;&gt;"","",IF(IFERROR(VLOOKUP((H410&amp;C409),'Ma Base de Repas'!$E:$N,10,FALSE),"")=0,"",IFERROR(VLOOKUP((H410&amp;C409),'Ma Base de Repas'!$E:$N,10,FALSE),""))))</f>
        <v/>
      </c>
      <c r="J410" s="105"/>
      <c r="K410" s="100"/>
      <c r="L410" s="79"/>
      <c r="M410" s="79"/>
      <c r="N410" s="17">
        <v>2</v>
      </c>
      <c r="O410" s="13" t="str">
        <f>IF(K409="","",IF(M409&lt;&gt;"","",IF(IFERROR(VLOOKUP((N410&amp;K409),'Ma Base de Repas'!$E:$N,10,FALSE),"")=0,"",IFERROR(VLOOKUP((N410&amp;K409),'Ma Base de Repas'!$E:$N,10,FALSE),""))))</f>
        <v/>
      </c>
      <c r="P410" s="14">
        <v>7</v>
      </c>
      <c r="Q410" s="15" t="str">
        <f>IF(K409="","",IF(M409&lt;&gt;"","",IF(IFERROR(VLOOKUP((P410&amp;K409),'Ma Base de Repas'!$E:$N,10,FALSE),"")=0,"",IFERROR(VLOOKUP((P410&amp;K409),'Ma Base de Repas'!$E:$N,10,FALSE),""))))</f>
        <v/>
      </c>
      <c r="R410" s="119"/>
    </row>
    <row r="411" spans="1:18" x14ac:dyDescent="0.25">
      <c r="A411" s="96"/>
      <c r="B411" s="97"/>
      <c r="C411" s="79"/>
      <c r="D411" s="79"/>
      <c r="E411" s="79"/>
      <c r="F411" s="17">
        <v>3</v>
      </c>
      <c r="G411" s="13" t="str">
        <f>IF(C409="","",IF(E409&lt;&gt;"","",IF(IFERROR(VLOOKUP((F411&amp;C409),'Ma Base de Repas'!$E:$N,10,FALSE),"")=0,"",IFERROR(VLOOKUP((F411&amp;C409),'Ma Base de Repas'!$E:$N,10,FALSE),""))))</f>
        <v/>
      </c>
      <c r="H411" s="14">
        <v>8</v>
      </c>
      <c r="I411" s="15" t="str">
        <f>IF(C409="","",IF(E409&lt;&gt;"","",IF(IFERROR(VLOOKUP((H411&amp;C409),'Ma Base de Repas'!$E:$N,10,FALSE),"")=0,"",IFERROR(VLOOKUP((H411&amp;C409),'Ma Base de Repas'!$E:$N,10,FALSE),""))))</f>
        <v/>
      </c>
      <c r="J411" s="105"/>
      <c r="K411" s="100"/>
      <c r="L411" s="79"/>
      <c r="M411" s="79"/>
      <c r="N411" s="17">
        <v>3</v>
      </c>
      <c r="O411" s="13" t="str">
        <f>IF(K409="","",IF(M409&lt;&gt;"","",IF(IFERROR(VLOOKUP((N411&amp;K409),'Ma Base de Repas'!$E:$N,10,FALSE),"")=0,"",IFERROR(VLOOKUP((N411&amp;K409),'Ma Base de Repas'!$E:$N,10,FALSE),""))))</f>
        <v/>
      </c>
      <c r="P411" s="14">
        <v>8</v>
      </c>
      <c r="Q411" s="15" t="str">
        <f>IF(K409="","",IF(M409&lt;&gt;"","",IF(IFERROR(VLOOKUP((P411&amp;K409),'Ma Base de Repas'!$E:$N,10,FALSE),"")=0,"",IFERROR(VLOOKUP((P411&amp;K409),'Ma Base de Repas'!$E:$N,10,FALSE),""))))</f>
        <v/>
      </c>
      <c r="R411" s="119"/>
    </row>
    <row r="412" spans="1:18" x14ac:dyDescent="0.25">
      <c r="A412" s="96"/>
      <c r="B412" s="97"/>
      <c r="C412" s="79"/>
      <c r="D412" s="79"/>
      <c r="E412" s="79"/>
      <c r="F412" s="17">
        <v>4</v>
      </c>
      <c r="G412" s="13" t="str">
        <f>IF(C409="","",IF(E409&lt;&gt;"","",IF(IFERROR(VLOOKUP((F412&amp;C409),'Ma Base de Repas'!$E:$N,10,FALSE),"")=0,"",IFERROR(VLOOKUP((F412&amp;C409),'Ma Base de Repas'!$E:$N,10,FALSE),""))))</f>
        <v/>
      </c>
      <c r="H412" s="14">
        <v>9</v>
      </c>
      <c r="I412" s="15" t="str">
        <f>IF(C409="","",IF(E409&lt;&gt;"","",IF(IFERROR(VLOOKUP((H412&amp;C409),'Ma Base de Repas'!$E:$N,10,FALSE),"")=0,"",IFERROR(VLOOKUP((H412&amp;C409),'Ma Base de Repas'!$E:$N,10,FALSE),""))))</f>
        <v/>
      </c>
      <c r="J412" s="105"/>
      <c r="K412" s="100"/>
      <c r="L412" s="79"/>
      <c r="M412" s="79"/>
      <c r="N412" s="17">
        <v>4</v>
      </c>
      <c r="O412" s="13" t="str">
        <f>IF(K409="","",IF(M409&lt;&gt;"","",IF(IFERROR(VLOOKUP((N412&amp;K409),'Ma Base de Repas'!$E:$N,10,FALSE),"")=0,"",IFERROR(VLOOKUP((N412&amp;K409),'Ma Base de Repas'!$E:$N,10,FALSE),""))))</f>
        <v/>
      </c>
      <c r="P412" s="14">
        <v>9</v>
      </c>
      <c r="Q412" s="15" t="str">
        <f>IF(K409="","",IF(M409&lt;&gt;"","",IF(IFERROR(VLOOKUP((P412&amp;K409),'Ma Base de Repas'!$E:$N,10,FALSE),"")=0,"",IFERROR(VLOOKUP((P412&amp;K409),'Ma Base de Repas'!$E:$N,10,FALSE),""))))</f>
        <v/>
      </c>
      <c r="R412" s="119"/>
    </row>
    <row r="413" spans="1:18" x14ac:dyDescent="0.25">
      <c r="A413" s="96"/>
      <c r="B413" s="97"/>
      <c r="C413" s="79"/>
      <c r="D413" s="79"/>
      <c r="E413" s="79"/>
      <c r="F413" s="17">
        <v>5</v>
      </c>
      <c r="G413" s="24" t="str">
        <f>IF(C409="","",IF(E409&lt;&gt;"","",IF(IFERROR(VLOOKUP((F413&amp;C409),'Ma Base de Repas'!$E:$N,10,FALSE),"")=0,"",IFERROR(VLOOKUP((F413&amp;C409),'Ma Base de Repas'!$E:$N,10,FALSE),""))))</f>
        <v/>
      </c>
      <c r="H413" s="25">
        <v>10</v>
      </c>
      <c r="I413" s="26" t="str">
        <f>IF(C409="","",IF(E409&lt;&gt;"","",IF(IFERROR(VLOOKUP((H413&amp;C409),'Ma Base de Repas'!$E:$N,10,FALSE),"")=0,"",IFERROR(VLOOKUP((H413&amp;C409),'Ma Base de Repas'!$E:$N,10,FALSE),""))))</f>
        <v/>
      </c>
      <c r="J413" s="105"/>
      <c r="K413" s="100"/>
      <c r="L413" s="79"/>
      <c r="M413" s="79"/>
      <c r="N413" s="17">
        <v>5</v>
      </c>
      <c r="O413" s="24" t="str">
        <f>IF(K409="","",IF(M409&lt;&gt;"","",IF(IFERROR(VLOOKUP((N413&amp;K409),'Ma Base de Repas'!$E:$N,10,FALSE),"")=0,"",IFERROR(VLOOKUP((N413&amp;K409),'Ma Base de Repas'!$E:$N,10,FALSE),""))))</f>
        <v/>
      </c>
      <c r="P413" s="25">
        <v>10</v>
      </c>
      <c r="Q413" s="26" t="str">
        <f>IF(K409="","",IF(M409&lt;&gt;"","",IF(IFERROR(VLOOKUP((P413&amp;K409),'Ma Base de Repas'!$E:$N,10,FALSE),"")=0,"",IFERROR(VLOOKUP((P413&amp;K409),'Ma Base de Repas'!$E:$N,10,FALSE),""))))</f>
        <v/>
      </c>
      <c r="R413" s="119"/>
    </row>
    <row r="414" spans="1:18" x14ac:dyDescent="0.25">
      <c r="A414" s="98" t="s">
        <v>11</v>
      </c>
      <c r="B414" s="99">
        <v>43912</v>
      </c>
      <c r="C414" s="78"/>
      <c r="D414" s="78"/>
      <c r="E414" s="78"/>
      <c r="F414" s="17">
        <v>1</v>
      </c>
      <c r="G414" s="21" t="str">
        <f>IF(C414="","",IF(E414&lt;&gt;"","",IF(IFERROR(VLOOKUP((F414&amp;C414),'Ma Base de Repas'!$E:$N,10,FALSE),"")=0,"",IFERROR(VLOOKUP((F414&amp;C414),'Ma Base de Repas'!$E:$N,10,FALSE),""))))</f>
        <v/>
      </c>
      <c r="H414" s="22">
        <v>6</v>
      </c>
      <c r="I414" s="23" t="str">
        <f>IF(C414="","",IF(E414&lt;&gt;"","",IF(C414="","",IF(IFERROR(VLOOKUP((H414&amp;C414),'Ma Base de Repas'!$E:$N,10,FALSE),"")=0,"",IFERROR(VLOOKUP((H414&amp;C414),'Ma Base de Repas'!$E:$N,10,FALSE),"")))))</f>
        <v/>
      </c>
      <c r="J414" s="122" t="str">
        <f>IF(IFERROR((VLOOKUP(C414,'Ma Base de Repas'!$C:$M,11,0)),"")=0,"",IFERROR((VLOOKUP(C414,'Ma Base de Repas'!$C:$M,11,0)),""))</f>
        <v/>
      </c>
      <c r="K414" s="118"/>
      <c r="L414" s="78"/>
      <c r="M414" s="78"/>
      <c r="N414" s="17">
        <v>1</v>
      </c>
      <c r="O414" s="13" t="str">
        <f>IF(K414="","",IF(M414&lt;&gt;"","",IF(IFERROR(VLOOKUP((N414&amp;K414),'Ma Base de Repas'!$E:$N,10,FALSE),"")=0,"",IFERROR(VLOOKUP((N414&amp;K414),'Ma Base de Repas'!$E:$N,10,FALSE),""))))</f>
        <v/>
      </c>
      <c r="P414" s="14">
        <v>6</v>
      </c>
      <c r="Q414" s="15" t="str">
        <f>IF(K414="","",IF(M414&lt;&gt;"","",IF(K414="","",IF(IFERROR(VLOOKUP((P414&amp;K414),'Ma Base de Repas'!$E:$N,10,FALSE),"")=0,"",IFERROR(VLOOKUP((P414&amp;K414),'Ma Base de Repas'!$E:$N,10,FALSE),"")))))</f>
        <v/>
      </c>
      <c r="R414" s="120" t="str">
        <f>IF(IFERROR((VLOOKUP(K414,'Ma Base de Repas'!$C:$M,11,0)),"")=0,"",IFERROR((VLOOKUP(K414,'Ma Base de Repas'!$C:$M,11,0)),""))</f>
        <v/>
      </c>
    </row>
    <row r="415" spans="1:18" x14ac:dyDescent="0.25">
      <c r="A415" s="96"/>
      <c r="B415" s="97"/>
      <c r="C415" s="79"/>
      <c r="D415" s="79"/>
      <c r="E415" s="79"/>
      <c r="F415" s="17">
        <v>2</v>
      </c>
      <c r="G415" s="13" t="str">
        <f>IF(C414="","",IF(E414&lt;&gt;"","",IF(IFERROR(VLOOKUP((F415&amp;C414),'Ma Base de Repas'!$E:$N,10,FALSE),"")=0,"",IFERROR(VLOOKUP((F415&amp;C414),'Ma Base de Repas'!$E:$N,10,FALSE),""))))</f>
        <v/>
      </c>
      <c r="H415" s="14">
        <v>7</v>
      </c>
      <c r="I415" s="15" t="str">
        <f>IF(C414="","",IF(E414&lt;&gt;"","",IF(IFERROR(VLOOKUP((H415&amp;C414),'Ma Base de Repas'!$E:$N,10,FALSE),"")=0,"",IFERROR(VLOOKUP((H415&amp;C414),'Ma Base de Repas'!$E:$N,10,FALSE),""))))</f>
        <v/>
      </c>
      <c r="J415" s="105"/>
      <c r="K415" s="100"/>
      <c r="L415" s="79"/>
      <c r="M415" s="79"/>
      <c r="N415" s="17">
        <v>2</v>
      </c>
      <c r="O415" s="13" t="str">
        <f>IF(K414="","",IF(M414&lt;&gt;"","",IF(IFERROR(VLOOKUP((N415&amp;K414),'Ma Base de Repas'!$E:$N,10,FALSE),"")=0,"",IFERROR(VLOOKUP((N415&amp;K414),'Ma Base de Repas'!$E:$N,10,FALSE),""))))</f>
        <v/>
      </c>
      <c r="P415" s="14">
        <v>7</v>
      </c>
      <c r="Q415" s="15" t="str">
        <f>IF(K414="","",IF(M414&lt;&gt;"","",IF(IFERROR(VLOOKUP((P415&amp;K414),'Ma Base de Repas'!$E:$N,10,FALSE),"")=0,"",IFERROR(VLOOKUP((P415&amp;K414),'Ma Base de Repas'!$E:$N,10,FALSE),""))))</f>
        <v/>
      </c>
      <c r="R415" s="119"/>
    </row>
    <row r="416" spans="1:18" x14ac:dyDescent="0.25">
      <c r="A416" s="96"/>
      <c r="B416" s="97"/>
      <c r="C416" s="79"/>
      <c r="D416" s="79"/>
      <c r="E416" s="79"/>
      <c r="F416" s="17">
        <v>3</v>
      </c>
      <c r="G416" s="13" t="str">
        <f>IF(C414="","",IF(E414&lt;&gt;"","",IF(IFERROR(VLOOKUP((F416&amp;C414),'Ma Base de Repas'!$E:$N,10,FALSE),"")=0,"",IFERROR(VLOOKUP((F416&amp;C414),'Ma Base de Repas'!$E:$N,10,FALSE),""))))</f>
        <v/>
      </c>
      <c r="H416" s="14">
        <v>8</v>
      </c>
      <c r="I416" s="15" t="str">
        <f>IF(C414="","",IF(E414&lt;&gt;"","",IF(IFERROR(VLOOKUP((H416&amp;C414),'Ma Base de Repas'!$E:$N,10,FALSE),"")=0,"",IFERROR(VLOOKUP((H416&amp;C414),'Ma Base de Repas'!$E:$N,10,FALSE),""))))</f>
        <v/>
      </c>
      <c r="J416" s="105"/>
      <c r="K416" s="100"/>
      <c r="L416" s="79"/>
      <c r="M416" s="79"/>
      <c r="N416" s="17">
        <v>3</v>
      </c>
      <c r="O416" s="13" t="str">
        <f>IF(K414="","",IF(M414&lt;&gt;"","",IF(IFERROR(VLOOKUP((N416&amp;K414),'Ma Base de Repas'!$E:$N,10,FALSE),"")=0,"",IFERROR(VLOOKUP((N416&amp;K414),'Ma Base de Repas'!$E:$N,10,FALSE),""))))</f>
        <v/>
      </c>
      <c r="P416" s="14">
        <v>8</v>
      </c>
      <c r="Q416" s="15" t="str">
        <f>IF(K414="","",IF(M414&lt;&gt;"","",IF(IFERROR(VLOOKUP((P416&amp;K414),'Ma Base de Repas'!$E:$N,10,FALSE),"")=0,"",IFERROR(VLOOKUP((P416&amp;K414),'Ma Base de Repas'!$E:$N,10,FALSE),""))))</f>
        <v/>
      </c>
      <c r="R416" s="119"/>
    </row>
    <row r="417" spans="1:18" x14ac:dyDescent="0.25">
      <c r="A417" s="96"/>
      <c r="B417" s="97"/>
      <c r="C417" s="79"/>
      <c r="D417" s="79"/>
      <c r="E417" s="79"/>
      <c r="F417" s="17">
        <v>4</v>
      </c>
      <c r="G417" s="13" t="str">
        <f>IF(C414="","",IF(E414&lt;&gt;"","",IF(IFERROR(VLOOKUP((F417&amp;C414),'Ma Base de Repas'!$E:$N,10,FALSE),"")=0,"",IFERROR(VLOOKUP((F417&amp;C414),'Ma Base de Repas'!$E:$N,10,FALSE),""))))</f>
        <v/>
      </c>
      <c r="H417" s="14">
        <v>9</v>
      </c>
      <c r="I417" s="15" t="str">
        <f>IF(C414="","",IF(E414&lt;&gt;"","",IF(IFERROR(VLOOKUP((H417&amp;C414),'Ma Base de Repas'!$E:$N,10,FALSE),"")=0,"",IFERROR(VLOOKUP((H417&amp;C414),'Ma Base de Repas'!$E:$N,10,FALSE),""))))</f>
        <v/>
      </c>
      <c r="J417" s="105"/>
      <c r="K417" s="100"/>
      <c r="L417" s="79"/>
      <c r="M417" s="79"/>
      <c r="N417" s="17">
        <v>4</v>
      </c>
      <c r="O417" s="13" t="str">
        <f>IF(K414="","",IF(M414&lt;&gt;"","",IF(IFERROR(VLOOKUP((N417&amp;K414),'Ma Base de Repas'!$E:$N,10,FALSE),"")=0,"",IFERROR(VLOOKUP((N417&amp;K414),'Ma Base de Repas'!$E:$N,10,FALSE),""))))</f>
        <v/>
      </c>
      <c r="P417" s="14">
        <v>9</v>
      </c>
      <c r="Q417" s="15" t="str">
        <f>IF(K414="","",IF(M414&lt;&gt;"","",IF(IFERROR(VLOOKUP((P417&amp;K414),'Ma Base de Repas'!$E:$N,10,FALSE),"")=0,"",IFERROR(VLOOKUP((P417&amp;K414),'Ma Base de Repas'!$E:$N,10,FALSE),""))))</f>
        <v/>
      </c>
      <c r="R417" s="119"/>
    </row>
    <row r="418" spans="1:18" x14ac:dyDescent="0.25">
      <c r="A418" s="96"/>
      <c r="B418" s="97"/>
      <c r="C418" s="79"/>
      <c r="D418" s="79"/>
      <c r="E418" s="79"/>
      <c r="F418" s="17">
        <v>5</v>
      </c>
      <c r="G418" s="24" t="str">
        <f>IF(C414="","",IF(E414&lt;&gt;"","",IF(IFERROR(VLOOKUP((F418&amp;C414),'Ma Base de Repas'!$E:$N,10,FALSE),"")=0,"",IFERROR(VLOOKUP((F418&amp;C414),'Ma Base de Repas'!$E:$N,10,FALSE),""))))</f>
        <v/>
      </c>
      <c r="H418" s="25">
        <v>10</v>
      </c>
      <c r="I418" s="26" t="str">
        <f>IF(C414="","",IF(E414&lt;&gt;"","",IF(IFERROR(VLOOKUP((H418&amp;C414),'Ma Base de Repas'!$E:$N,10,FALSE),"")=0,"",IFERROR(VLOOKUP((H418&amp;C414),'Ma Base de Repas'!$E:$N,10,FALSE),""))))</f>
        <v/>
      </c>
      <c r="J418" s="105"/>
      <c r="K418" s="100"/>
      <c r="L418" s="79"/>
      <c r="M418" s="79"/>
      <c r="N418" s="17">
        <v>5</v>
      </c>
      <c r="O418" s="24" t="str">
        <f>IF(K414="","",IF(M414&lt;&gt;"","",IF(IFERROR(VLOOKUP((N418&amp;K414),'Ma Base de Repas'!$E:$N,10,FALSE),"")=0,"",IFERROR(VLOOKUP((N418&amp;K414),'Ma Base de Repas'!$E:$N,10,FALSE),""))))</f>
        <v/>
      </c>
      <c r="P418" s="25">
        <v>10</v>
      </c>
      <c r="Q418" s="26" t="str">
        <f>IF(K414="","",IF(M414&lt;&gt;"","",IF(IFERROR(VLOOKUP((P418&amp;K414),'Ma Base de Repas'!$E:$N,10,FALSE),"")=0,"",IFERROR(VLOOKUP((P418&amp;K414),'Ma Base de Repas'!$E:$N,10,FALSE),""))))</f>
        <v/>
      </c>
      <c r="R418" s="119"/>
    </row>
    <row r="419" spans="1:18" x14ac:dyDescent="0.25">
      <c r="A419" s="96" t="s">
        <v>5</v>
      </c>
      <c r="B419" s="123">
        <v>43913</v>
      </c>
      <c r="C419" s="79"/>
      <c r="D419" s="79"/>
      <c r="E419" s="79"/>
      <c r="F419" s="17">
        <v>1</v>
      </c>
      <c r="G419" s="27" t="str">
        <f>IF(C419="","",IF(E419&lt;&gt;"","",IF(IFERROR(VLOOKUP((F419&amp;C419),'Ma Base de Repas'!$E:$N,10,FALSE),"")=0,"",IFERROR(VLOOKUP((F419&amp;C419),'Ma Base de Repas'!$E:$N,10,FALSE),""))))</f>
        <v/>
      </c>
      <c r="H419" s="28">
        <v>6</v>
      </c>
      <c r="I419" s="29" t="str">
        <f>IF(C419="","",IF(E419&lt;&gt;"","",IF(C419="","",IF(IFERROR(VLOOKUP((H419&amp;C419),'Ma Base de Repas'!$E:$N,10,FALSE),"")=0,"",IFERROR(VLOOKUP((H419&amp;C419),'Ma Base de Repas'!$E:$N,10,FALSE),"")))))</f>
        <v/>
      </c>
      <c r="J419" s="105" t="str">
        <f>IF(IFERROR((VLOOKUP(C419,'Ma Base de Repas'!$C:$M,11,0)),"")=0,"",IFERROR((VLOOKUP(C419,'Ma Base de Repas'!$C:$M,11,0)),""))</f>
        <v/>
      </c>
      <c r="K419" s="100"/>
      <c r="L419" s="79"/>
      <c r="M419" s="79"/>
      <c r="N419" s="17">
        <v>1</v>
      </c>
      <c r="O419" s="10" t="str">
        <f>IF(K419="","",IF(M419&lt;&gt;"","",IF(IFERROR(VLOOKUP((N419&amp;K419),'Ma Base de Repas'!$E:$N,10,FALSE),"")=0,"",IFERROR(VLOOKUP((N419&amp;K419),'Ma Base de Repas'!$E:$N,10,FALSE),""))))</f>
        <v/>
      </c>
      <c r="P419" s="11">
        <v>6</v>
      </c>
      <c r="Q419" s="12" t="str">
        <f>IF(K419="","",IF(M419&lt;&gt;"","",IF(K419="","",IF(IFERROR(VLOOKUP((P419&amp;K419),'Ma Base de Repas'!$E:$N,10,FALSE),"")=0,"",IFERROR(VLOOKUP((P419&amp;K419),'Ma Base de Repas'!$E:$N,10,FALSE),"")))))</f>
        <v/>
      </c>
      <c r="R419" s="119" t="str">
        <f>IF(IFERROR((VLOOKUP(K419,'Ma Base de Repas'!$C:$M,11,0)),"")=0,"",IFERROR((VLOOKUP(K419,'Ma Base de Repas'!$C:$M,11,0)),""))</f>
        <v/>
      </c>
    </row>
    <row r="420" spans="1:18" x14ac:dyDescent="0.25">
      <c r="A420" s="96"/>
      <c r="B420" s="124"/>
      <c r="C420" s="79"/>
      <c r="D420" s="79"/>
      <c r="E420" s="79"/>
      <c r="F420" s="17">
        <v>2</v>
      </c>
      <c r="G420" s="10" t="str">
        <f>IF(C419="","",IF(E419&lt;&gt;"","",IF(IFERROR(VLOOKUP((F420&amp;C419),'Ma Base de Repas'!$E:$N,10,FALSE),"")=0,"",IFERROR(VLOOKUP((F420&amp;C419),'Ma Base de Repas'!$E:$N,10,FALSE),""))))</f>
        <v/>
      </c>
      <c r="H420" s="11">
        <v>7</v>
      </c>
      <c r="I420" s="12" t="str">
        <f>IF(C419="","",IF(E419&lt;&gt;"","",IF(IFERROR(VLOOKUP((H420&amp;C419),'Ma Base de Repas'!$E:$N,10,FALSE),"")=0,"",IFERROR(VLOOKUP((H420&amp;C419),'Ma Base de Repas'!$E:$N,10,FALSE),""))))</f>
        <v/>
      </c>
      <c r="J420" s="105"/>
      <c r="K420" s="100"/>
      <c r="L420" s="79"/>
      <c r="M420" s="79"/>
      <c r="N420" s="17">
        <v>2</v>
      </c>
      <c r="O420" s="10" t="str">
        <f>IF(K419="","",IF(M419&lt;&gt;"","",IF(IFERROR(VLOOKUP((N420&amp;K419),'Ma Base de Repas'!$E:$N,10,FALSE),"")=0,"",IFERROR(VLOOKUP((N420&amp;K419),'Ma Base de Repas'!$E:$N,10,FALSE),""))))</f>
        <v/>
      </c>
      <c r="P420" s="11">
        <v>7</v>
      </c>
      <c r="Q420" s="12" t="str">
        <f>IF(K419="","",IF(M419&lt;&gt;"","",IF(IFERROR(VLOOKUP((P420&amp;K419),'Ma Base de Repas'!$E:$N,10,FALSE),"")=0,"",IFERROR(VLOOKUP((P420&amp;K419),'Ma Base de Repas'!$E:$N,10,FALSE),""))))</f>
        <v/>
      </c>
      <c r="R420" s="119"/>
    </row>
    <row r="421" spans="1:18" x14ac:dyDescent="0.25">
      <c r="A421" s="96"/>
      <c r="B421" s="124"/>
      <c r="C421" s="79"/>
      <c r="D421" s="79"/>
      <c r="E421" s="79"/>
      <c r="F421" s="17">
        <v>3</v>
      </c>
      <c r="G421" s="10" t="str">
        <f>IF(C419="","",IF(E419&lt;&gt;"","",IF(IFERROR(VLOOKUP((F421&amp;C419),'Ma Base de Repas'!$E:$N,10,FALSE),"")=0,"",IFERROR(VLOOKUP((F421&amp;C419),'Ma Base de Repas'!$E:$N,10,FALSE),""))))</f>
        <v/>
      </c>
      <c r="H421" s="11">
        <v>8</v>
      </c>
      <c r="I421" s="12" t="str">
        <f>IF(C419="","",IF(E419&lt;&gt;"","",IF(IFERROR(VLOOKUP((H421&amp;C419),'Ma Base de Repas'!$E:$N,10,FALSE),"")=0,"",IFERROR(VLOOKUP((H421&amp;C419),'Ma Base de Repas'!$E:$N,10,FALSE),""))))</f>
        <v/>
      </c>
      <c r="J421" s="105"/>
      <c r="K421" s="100"/>
      <c r="L421" s="79"/>
      <c r="M421" s="79"/>
      <c r="N421" s="17">
        <v>3</v>
      </c>
      <c r="O421" s="10" t="str">
        <f>IF(K419="","",IF(M419&lt;&gt;"","",IF(IFERROR(VLOOKUP((N421&amp;K419),'Ma Base de Repas'!$E:$N,10,FALSE),"")=0,"",IFERROR(VLOOKUP((N421&amp;K419),'Ma Base de Repas'!$E:$N,10,FALSE),""))))</f>
        <v/>
      </c>
      <c r="P421" s="11">
        <v>8</v>
      </c>
      <c r="Q421" s="12" t="str">
        <f>IF(K419="","",IF(M419&lt;&gt;"","",IF(IFERROR(VLOOKUP((P421&amp;K419),'Ma Base de Repas'!$E:$N,10,FALSE),"")=0,"",IFERROR(VLOOKUP((P421&amp;K419),'Ma Base de Repas'!$E:$N,10,FALSE),""))))</f>
        <v/>
      </c>
      <c r="R421" s="119"/>
    </row>
    <row r="422" spans="1:18" x14ac:dyDescent="0.25">
      <c r="A422" s="96"/>
      <c r="B422" s="124"/>
      <c r="C422" s="79"/>
      <c r="D422" s="79"/>
      <c r="E422" s="79"/>
      <c r="F422" s="17">
        <v>4</v>
      </c>
      <c r="G422" s="10" t="str">
        <f>IF(C419="","",IF(E419&lt;&gt;"","",IF(IFERROR(VLOOKUP((F422&amp;C419),'Ma Base de Repas'!$E:$N,10,FALSE),"")=0,"",IFERROR(VLOOKUP((F422&amp;C419),'Ma Base de Repas'!$E:$N,10,FALSE),""))))</f>
        <v/>
      </c>
      <c r="H422" s="11">
        <v>9</v>
      </c>
      <c r="I422" s="12" t="str">
        <f>IF(C419="","",IF(E419&lt;&gt;"","",IF(IFERROR(VLOOKUP((H422&amp;C419),'Ma Base de Repas'!$E:$N,10,FALSE),"")=0,"",IFERROR(VLOOKUP((H422&amp;C419),'Ma Base de Repas'!$E:$N,10,FALSE),""))))</f>
        <v/>
      </c>
      <c r="J422" s="105"/>
      <c r="K422" s="100"/>
      <c r="L422" s="79"/>
      <c r="M422" s="79"/>
      <c r="N422" s="17">
        <v>4</v>
      </c>
      <c r="O422" s="10" t="str">
        <f>IF(K419="","",IF(M419&lt;&gt;"","",IF(IFERROR(VLOOKUP((N422&amp;K419),'Ma Base de Repas'!$E:$N,10,FALSE),"")=0,"",IFERROR(VLOOKUP((N422&amp;K419),'Ma Base de Repas'!$E:$N,10,FALSE),""))))</f>
        <v/>
      </c>
      <c r="P422" s="11">
        <v>9</v>
      </c>
      <c r="Q422" s="12" t="str">
        <f>IF(K419="","",IF(M419&lt;&gt;"","",IF(IFERROR(VLOOKUP((P422&amp;K419),'Ma Base de Repas'!$E:$N,10,FALSE),"")=0,"",IFERROR(VLOOKUP((P422&amp;K419),'Ma Base de Repas'!$E:$N,10,FALSE),""))))</f>
        <v/>
      </c>
      <c r="R422" s="119"/>
    </row>
    <row r="423" spans="1:18" x14ac:dyDescent="0.25">
      <c r="A423" s="96"/>
      <c r="B423" s="125"/>
      <c r="C423" s="79"/>
      <c r="D423" s="79"/>
      <c r="E423" s="79"/>
      <c r="F423" s="17">
        <v>5</v>
      </c>
      <c r="G423" s="18" t="str">
        <f>IF(C419="","",IF(E419&lt;&gt;"","",IF(IFERROR(VLOOKUP((F423&amp;C419),'Ma Base de Repas'!$E:$N,10,FALSE),"")=0,"",IFERROR(VLOOKUP((F423&amp;C419),'Ma Base de Repas'!$E:$N,10,FALSE),""))))</f>
        <v/>
      </c>
      <c r="H423" s="19">
        <v>10</v>
      </c>
      <c r="I423" s="20" t="str">
        <f>IF(C419="","",IF(E419&lt;&gt;"","",IF(IFERROR(VLOOKUP((H423&amp;C419),'Ma Base de Repas'!$E:$N,10,FALSE),"")=0,"",IFERROR(VLOOKUP((H423&amp;C419),'Ma Base de Repas'!$E:$N,10,FALSE),""))))</f>
        <v/>
      </c>
      <c r="J423" s="105"/>
      <c r="K423" s="100"/>
      <c r="L423" s="79"/>
      <c r="M423" s="79"/>
      <c r="N423" s="17">
        <v>5</v>
      </c>
      <c r="O423" s="18" t="str">
        <f>IF(K419="","",IF(M419&lt;&gt;"","",IF(IFERROR(VLOOKUP((N423&amp;K419),'Ma Base de Repas'!$E:$N,10,FALSE),"")=0,"",IFERROR(VLOOKUP((N423&amp;K419),'Ma Base de Repas'!$E:$N,10,FALSE),""))))</f>
        <v/>
      </c>
      <c r="P423" s="19">
        <v>10</v>
      </c>
      <c r="Q423" s="20" t="str">
        <f>IF(K419="","",IF(M419&lt;&gt;"","",IF(IFERROR(VLOOKUP((P423&amp;K419),'Ma Base de Repas'!$E:$N,10,FALSE),"")=0,"",IFERROR(VLOOKUP((P423&amp;K419),'Ma Base de Repas'!$E:$N,10,FALSE),""))))</f>
        <v/>
      </c>
      <c r="R423" s="119"/>
    </row>
    <row r="424" spans="1:18" x14ac:dyDescent="0.25">
      <c r="A424" s="96" t="s">
        <v>6</v>
      </c>
      <c r="B424" s="97">
        <v>43914</v>
      </c>
      <c r="C424" s="79"/>
      <c r="D424" s="79"/>
      <c r="E424" s="79"/>
      <c r="F424" s="17">
        <v>1</v>
      </c>
      <c r="G424" s="27" t="str">
        <f>IF(C424="","",IF(E424&lt;&gt;"","",IF(IFERROR(VLOOKUP((F424&amp;C424),'Ma Base de Repas'!$E:$N,10,FALSE),"")=0,"",IFERROR(VLOOKUP((F424&amp;C424),'Ma Base de Repas'!$E:$N,10,FALSE),""))))</f>
        <v/>
      </c>
      <c r="H424" s="28">
        <v>6</v>
      </c>
      <c r="I424" s="29" t="str">
        <f>IF(C424="","",IF(E424&lt;&gt;"","",IF(C424="","",IF(IFERROR(VLOOKUP((H424&amp;C424),'Ma Base de Repas'!$E:$N,10,FALSE),"")=0,"",IFERROR(VLOOKUP((H424&amp;C424),'Ma Base de Repas'!$E:$N,10,FALSE),"")))))</f>
        <v/>
      </c>
      <c r="J424" s="105" t="str">
        <f>IF(IFERROR((VLOOKUP(C424,'Ma Base de Repas'!$C:$M,11,0)),"")=0,"",IFERROR((VLOOKUP(C424,'Ma Base de Repas'!$C:$M,11,0)),""))</f>
        <v/>
      </c>
      <c r="K424" s="100"/>
      <c r="L424" s="79"/>
      <c r="M424" s="79"/>
      <c r="N424" s="17">
        <v>1</v>
      </c>
      <c r="O424" s="10" t="str">
        <f>IF(K424="","",IF(M424&lt;&gt;"","",IF(IFERROR(VLOOKUP((N424&amp;K424),'Ma Base de Repas'!$E:$N,10,FALSE),"")=0,"",IFERROR(VLOOKUP((N424&amp;K424),'Ma Base de Repas'!$E:$N,10,FALSE),""))))</f>
        <v/>
      </c>
      <c r="P424" s="11">
        <v>6</v>
      </c>
      <c r="Q424" s="12" t="str">
        <f>IF(K424="","",IF(M424&lt;&gt;"","",IF(K424="","",IF(IFERROR(VLOOKUP((P424&amp;K424),'Ma Base de Repas'!$E:$N,10,FALSE),"")=0,"",IFERROR(VLOOKUP((P424&amp;K424),'Ma Base de Repas'!$E:$N,10,FALSE),"")))))</f>
        <v/>
      </c>
      <c r="R424" s="119" t="str">
        <f>IF(IFERROR((VLOOKUP(K424,'Ma Base de Repas'!$C:$M,11,0)),"")=0,"",IFERROR((VLOOKUP(K424,'Ma Base de Repas'!$C:$M,11,0)),""))</f>
        <v/>
      </c>
    </row>
    <row r="425" spans="1:18" x14ac:dyDescent="0.25">
      <c r="A425" s="96"/>
      <c r="B425" s="97"/>
      <c r="C425" s="79"/>
      <c r="D425" s="79"/>
      <c r="E425" s="79"/>
      <c r="F425" s="17">
        <v>2</v>
      </c>
      <c r="G425" s="10" t="str">
        <f>IF(C424="","",IF(E424&lt;&gt;"","",IF(IFERROR(VLOOKUP((F425&amp;C424),'Ma Base de Repas'!$E:$N,10,FALSE),"")=0,"",IFERROR(VLOOKUP((F425&amp;C424),'Ma Base de Repas'!$E:$N,10,FALSE),""))))</f>
        <v/>
      </c>
      <c r="H425" s="11">
        <v>7</v>
      </c>
      <c r="I425" s="12" t="str">
        <f>IF(C424="","",IF(E424&lt;&gt;"","",IF(IFERROR(VLOOKUP((H425&amp;C424),'Ma Base de Repas'!$E:$N,10,FALSE),"")=0,"",IFERROR(VLOOKUP((H425&amp;C424),'Ma Base de Repas'!$E:$N,10,FALSE),""))))</f>
        <v/>
      </c>
      <c r="J425" s="105"/>
      <c r="K425" s="100"/>
      <c r="L425" s="79"/>
      <c r="M425" s="79"/>
      <c r="N425" s="17">
        <v>2</v>
      </c>
      <c r="O425" s="10" t="str">
        <f>IF(K424="","",IF(M424&lt;&gt;"","",IF(IFERROR(VLOOKUP((N425&amp;K424),'Ma Base de Repas'!$E:$N,10,FALSE),"")=0,"",IFERROR(VLOOKUP((N425&amp;K424),'Ma Base de Repas'!$E:$N,10,FALSE),""))))</f>
        <v/>
      </c>
      <c r="P425" s="11">
        <v>7</v>
      </c>
      <c r="Q425" s="12" t="str">
        <f>IF(K424="","",IF(M424&lt;&gt;"","",IF(IFERROR(VLOOKUP((P425&amp;K424),'Ma Base de Repas'!$E:$N,10,FALSE),"")=0,"",IFERROR(VLOOKUP((P425&amp;K424),'Ma Base de Repas'!$E:$N,10,FALSE),""))))</f>
        <v/>
      </c>
      <c r="R425" s="119"/>
    </row>
    <row r="426" spans="1:18" x14ac:dyDescent="0.25">
      <c r="A426" s="96"/>
      <c r="B426" s="97"/>
      <c r="C426" s="79"/>
      <c r="D426" s="79"/>
      <c r="E426" s="79"/>
      <c r="F426" s="17">
        <v>3</v>
      </c>
      <c r="G426" s="10" t="str">
        <f>IF(C424="","",IF(E424&lt;&gt;"","",IF(IFERROR(VLOOKUP((F426&amp;C424),'Ma Base de Repas'!$E:$N,10,FALSE),"")=0,"",IFERROR(VLOOKUP((F426&amp;C424),'Ma Base de Repas'!$E:$N,10,FALSE),""))))</f>
        <v/>
      </c>
      <c r="H426" s="11">
        <v>8</v>
      </c>
      <c r="I426" s="12" t="str">
        <f>IF(C424="","",IF(E424&lt;&gt;"","",IF(IFERROR(VLOOKUP((H426&amp;C424),'Ma Base de Repas'!$E:$N,10,FALSE),"")=0,"",IFERROR(VLOOKUP((H426&amp;C424),'Ma Base de Repas'!$E:$N,10,FALSE),""))))</f>
        <v/>
      </c>
      <c r="J426" s="105"/>
      <c r="K426" s="100"/>
      <c r="L426" s="79"/>
      <c r="M426" s="79"/>
      <c r="N426" s="17">
        <v>3</v>
      </c>
      <c r="O426" s="10" t="str">
        <f>IF(K424="","",IF(M424&lt;&gt;"","",IF(IFERROR(VLOOKUP((N426&amp;K424),'Ma Base de Repas'!$E:$N,10,FALSE),"")=0,"",IFERROR(VLOOKUP((N426&amp;K424),'Ma Base de Repas'!$E:$N,10,FALSE),""))))</f>
        <v/>
      </c>
      <c r="P426" s="11">
        <v>8</v>
      </c>
      <c r="Q426" s="12" t="str">
        <f>IF(K424="","",IF(M424&lt;&gt;"","",IF(IFERROR(VLOOKUP((P426&amp;K424),'Ma Base de Repas'!$E:$N,10,FALSE),"")=0,"",IFERROR(VLOOKUP((P426&amp;K424),'Ma Base de Repas'!$E:$N,10,FALSE),""))))</f>
        <v/>
      </c>
      <c r="R426" s="119"/>
    </row>
    <row r="427" spans="1:18" x14ac:dyDescent="0.25">
      <c r="A427" s="96"/>
      <c r="B427" s="97"/>
      <c r="C427" s="79"/>
      <c r="D427" s="79"/>
      <c r="E427" s="79"/>
      <c r="F427" s="17">
        <v>4</v>
      </c>
      <c r="G427" s="10" t="str">
        <f>IF(C424="","",IF(E424&lt;&gt;"","",IF(IFERROR(VLOOKUP((F427&amp;C424),'Ma Base de Repas'!$E:$N,10,FALSE),"")=0,"",IFERROR(VLOOKUP((F427&amp;C424),'Ma Base de Repas'!$E:$N,10,FALSE),""))))</f>
        <v/>
      </c>
      <c r="H427" s="11">
        <v>9</v>
      </c>
      <c r="I427" s="12" t="str">
        <f>IF(C424="","",IF(E424&lt;&gt;"","",IF(IFERROR(VLOOKUP((H427&amp;C424),'Ma Base de Repas'!$E:$N,10,FALSE),"")=0,"",IFERROR(VLOOKUP((H427&amp;C424),'Ma Base de Repas'!$E:$N,10,FALSE),""))))</f>
        <v/>
      </c>
      <c r="J427" s="105"/>
      <c r="K427" s="100"/>
      <c r="L427" s="79"/>
      <c r="M427" s="79"/>
      <c r="N427" s="17">
        <v>4</v>
      </c>
      <c r="O427" s="10" t="str">
        <f>IF(K424="","",IF(M424&lt;&gt;"","",IF(IFERROR(VLOOKUP((N427&amp;K424),'Ma Base de Repas'!$E:$N,10,FALSE),"")=0,"",IFERROR(VLOOKUP((N427&amp;K424),'Ma Base de Repas'!$E:$N,10,FALSE),""))))</f>
        <v/>
      </c>
      <c r="P427" s="11">
        <v>9</v>
      </c>
      <c r="Q427" s="12" t="str">
        <f>IF(K424="","",IF(M424&lt;&gt;"","",IF(IFERROR(VLOOKUP((P427&amp;K424),'Ma Base de Repas'!$E:$N,10,FALSE),"")=0,"",IFERROR(VLOOKUP((P427&amp;K424),'Ma Base de Repas'!$E:$N,10,FALSE),""))))</f>
        <v/>
      </c>
      <c r="R427" s="119"/>
    </row>
    <row r="428" spans="1:18" x14ac:dyDescent="0.25">
      <c r="A428" s="96"/>
      <c r="B428" s="97"/>
      <c r="C428" s="79"/>
      <c r="D428" s="79"/>
      <c r="E428" s="79"/>
      <c r="F428" s="17">
        <v>5</v>
      </c>
      <c r="G428" s="18" t="str">
        <f>IF(C424="","",IF(E424&lt;&gt;"","",IF(IFERROR(VLOOKUP((F428&amp;C424),'Ma Base de Repas'!$E:$N,10,FALSE),"")=0,"",IFERROR(VLOOKUP((F428&amp;C424),'Ma Base de Repas'!$E:$N,10,FALSE),""))))</f>
        <v/>
      </c>
      <c r="H428" s="19">
        <v>10</v>
      </c>
      <c r="I428" s="20" t="str">
        <f>IF(C424="","",IF(E424&lt;&gt;"","",IF(IFERROR(VLOOKUP((H428&amp;C424),'Ma Base de Repas'!$E:$N,10,FALSE),"")=0,"",IFERROR(VLOOKUP((H428&amp;C424),'Ma Base de Repas'!$E:$N,10,FALSE),""))))</f>
        <v/>
      </c>
      <c r="J428" s="105"/>
      <c r="K428" s="100"/>
      <c r="L428" s="79"/>
      <c r="M428" s="79"/>
      <c r="N428" s="17">
        <v>5</v>
      </c>
      <c r="O428" s="18" t="str">
        <f>IF(K424="","",IF(M424&lt;&gt;"","",IF(IFERROR(VLOOKUP((N428&amp;K424),'Ma Base de Repas'!$E:$N,10,FALSE),"")=0,"",IFERROR(VLOOKUP((N428&amp;K424),'Ma Base de Repas'!$E:$N,10,FALSE),""))))</f>
        <v/>
      </c>
      <c r="P428" s="19">
        <v>10</v>
      </c>
      <c r="Q428" s="20" t="str">
        <f>IF(K424="","",IF(M424&lt;&gt;"","",IF(IFERROR(VLOOKUP((P428&amp;K424),'Ma Base de Repas'!$E:$N,10,FALSE),"")=0,"",IFERROR(VLOOKUP((P428&amp;K424),'Ma Base de Repas'!$E:$N,10,FALSE),""))))</f>
        <v/>
      </c>
      <c r="R428" s="119"/>
    </row>
    <row r="429" spans="1:18" x14ac:dyDescent="0.25">
      <c r="A429" s="96" t="s">
        <v>7</v>
      </c>
      <c r="B429" s="123">
        <v>43915</v>
      </c>
      <c r="C429" s="79"/>
      <c r="D429" s="79"/>
      <c r="E429" s="79"/>
      <c r="F429" s="17">
        <v>1</v>
      </c>
      <c r="G429" s="27" t="str">
        <f>IF(C429="","",IF(E429&lt;&gt;"","",IF(IFERROR(VLOOKUP((F429&amp;C429),'Ma Base de Repas'!$E:$N,10,FALSE),"")=0,"",IFERROR(VLOOKUP((F429&amp;C429),'Ma Base de Repas'!$E:$N,10,FALSE),""))))</f>
        <v/>
      </c>
      <c r="H429" s="28">
        <v>6</v>
      </c>
      <c r="I429" s="29" t="str">
        <f>IF(C429="","",IF(E429&lt;&gt;"","",IF(C429="","",IF(IFERROR(VLOOKUP((H429&amp;C429),'Ma Base de Repas'!$E:$N,10,FALSE),"")=0,"",IFERROR(VLOOKUP((H429&amp;C429),'Ma Base de Repas'!$E:$N,10,FALSE),"")))))</f>
        <v/>
      </c>
      <c r="J429" s="105" t="str">
        <f>IF(IFERROR((VLOOKUP(C429,'Ma Base de Repas'!$C:$M,11,0)),"")=0,"",IFERROR((VLOOKUP(C429,'Ma Base de Repas'!$C:$M,11,0)),""))</f>
        <v/>
      </c>
      <c r="K429" s="100"/>
      <c r="L429" s="79"/>
      <c r="M429" s="79"/>
      <c r="N429" s="17">
        <v>1</v>
      </c>
      <c r="O429" s="10" t="str">
        <f>IF(K429="","",IF(M429&lt;&gt;"","",IF(IFERROR(VLOOKUP((N429&amp;K429),'Ma Base de Repas'!$E:$N,10,FALSE),"")=0,"",IFERROR(VLOOKUP((N429&amp;K429),'Ma Base de Repas'!$E:$N,10,FALSE),""))))</f>
        <v/>
      </c>
      <c r="P429" s="11">
        <v>6</v>
      </c>
      <c r="Q429" s="12" t="str">
        <f>IF(K429="","",IF(M429&lt;&gt;"","",IF(K429="","",IF(IFERROR(VLOOKUP((P429&amp;K429),'Ma Base de Repas'!$E:$N,10,FALSE),"")=0,"",IFERROR(VLOOKUP((P429&amp;K429),'Ma Base de Repas'!$E:$N,10,FALSE),"")))))</f>
        <v/>
      </c>
      <c r="R429" s="119" t="str">
        <f>IF(IFERROR((VLOOKUP(K429,'Ma Base de Repas'!$C:$M,11,0)),"")=0,"",IFERROR((VLOOKUP(K429,'Ma Base de Repas'!$C:$M,11,0)),""))</f>
        <v/>
      </c>
    </row>
    <row r="430" spans="1:18" x14ac:dyDescent="0.25">
      <c r="A430" s="96"/>
      <c r="B430" s="124"/>
      <c r="C430" s="79"/>
      <c r="D430" s="79"/>
      <c r="E430" s="79"/>
      <c r="F430" s="17">
        <v>2</v>
      </c>
      <c r="G430" s="10" t="str">
        <f>IF(C429="","",IF(E429&lt;&gt;"","",IF(IFERROR(VLOOKUP((F430&amp;C429),'Ma Base de Repas'!$E:$N,10,FALSE),"")=0,"",IFERROR(VLOOKUP((F430&amp;C429),'Ma Base de Repas'!$E:$N,10,FALSE),""))))</f>
        <v/>
      </c>
      <c r="H430" s="11">
        <v>7</v>
      </c>
      <c r="I430" s="12" t="str">
        <f>IF(C429="","",IF(E429&lt;&gt;"","",IF(IFERROR(VLOOKUP((H430&amp;C429),'Ma Base de Repas'!$E:$N,10,FALSE),"")=0,"",IFERROR(VLOOKUP((H430&amp;C429),'Ma Base de Repas'!$E:$N,10,FALSE),""))))</f>
        <v/>
      </c>
      <c r="J430" s="105"/>
      <c r="K430" s="100"/>
      <c r="L430" s="79"/>
      <c r="M430" s="79"/>
      <c r="N430" s="17">
        <v>2</v>
      </c>
      <c r="O430" s="10" t="str">
        <f>IF(K429="","",IF(M429&lt;&gt;"","",IF(IFERROR(VLOOKUP((N430&amp;K429),'Ma Base de Repas'!$E:$N,10,FALSE),"")=0,"",IFERROR(VLOOKUP((N430&amp;K429),'Ma Base de Repas'!$E:$N,10,FALSE),""))))</f>
        <v/>
      </c>
      <c r="P430" s="11">
        <v>7</v>
      </c>
      <c r="Q430" s="12" t="str">
        <f>IF(K429="","",IF(M429&lt;&gt;"","",IF(IFERROR(VLOOKUP((P430&amp;K429),'Ma Base de Repas'!$E:$N,10,FALSE),"")=0,"",IFERROR(VLOOKUP((P430&amp;K429),'Ma Base de Repas'!$E:$N,10,FALSE),""))))</f>
        <v/>
      </c>
      <c r="R430" s="119"/>
    </row>
    <row r="431" spans="1:18" x14ac:dyDescent="0.25">
      <c r="A431" s="96"/>
      <c r="B431" s="124"/>
      <c r="C431" s="79"/>
      <c r="D431" s="79"/>
      <c r="E431" s="79"/>
      <c r="F431" s="17">
        <v>3</v>
      </c>
      <c r="G431" s="10" t="str">
        <f>IF(C429="","",IF(E429&lt;&gt;"","",IF(IFERROR(VLOOKUP((F431&amp;C429),'Ma Base de Repas'!$E:$N,10,FALSE),"")=0,"",IFERROR(VLOOKUP((F431&amp;C429),'Ma Base de Repas'!$E:$N,10,FALSE),""))))</f>
        <v/>
      </c>
      <c r="H431" s="11">
        <v>8</v>
      </c>
      <c r="I431" s="12" t="str">
        <f>IF(C429="","",IF(E429&lt;&gt;"","",IF(IFERROR(VLOOKUP((H431&amp;C429),'Ma Base de Repas'!$E:$N,10,FALSE),"")=0,"",IFERROR(VLOOKUP((H431&amp;C429),'Ma Base de Repas'!$E:$N,10,FALSE),""))))</f>
        <v/>
      </c>
      <c r="J431" s="105"/>
      <c r="K431" s="100"/>
      <c r="L431" s="79"/>
      <c r="M431" s="79"/>
      <c r="N431" s="17">
        <v>3</v>
      </c>
      <c r="O431" s="10" t="str">
        <f>IF(K429="","",IF(M429&lt;&gt;"","",IF(IFERROR(VLOOKUP((N431&amp;K429),'Ma Base de Repas'!$E:$N,10,FALSE),"")=0,"",IFERROR(VLOOKUP((N431&amp;K429),'Ma Base de Repas'!$E:$N,10,FALSE),""))))</f>
        <v/>
      </c>
      <c r="P431" s="11">
        <v>8</v>
      </c>
      <c r="Q431" s="12" t="str">
        <f>IF(K429="","",IF(M429&lt;&gt;"","",IF(IFERROR(VLOOKUP((P431&amp;K429),'Ma Base de Repas'!$E:$N,10,FALSE),"")=0,"",IFERROR(VLOOKUP((P431&amp;K429),'Ma Base de Repas'!$E:$N,10,FALSE),""))))</f>
        <v/>
      </c>
      <c r="R431" s="119"/>
    </row>
    <row r="432" spans="1:18" x14ac:dyDescent="0.25">
      <c r="A432" s="96"/>
      <c r="B432" s="124"/>
      <c r="C432" s="79"/>
      <c r="D432" s="79"/>
      <c r="E432" s="79"/>
      <c r="F432" s="17">
        <v>4</v>
      </c>
      <c r="G432" s="10" t="str">
        <f>IF(C429="","",IF(E429&lt;&gt;"","",IF(IFERROR(VLOOKUP((F432&amp;C429),'Ma Base de Repas'!$E:$N,10,FALSE),"")=0,"",IFERROR(VLOOKUP((F432&amp;C429),'Ma Base de Repas'!$E:$N,10,FALSE),""))))</f>
        <v/>
      </c>
      <c r="H432" s="11">
        <v>9</v>
      </c>
      <c r="I432" s="12" t="str">
        <f>IF(C429="","",IF(E429&lt;&gt;"","",IF(IFERROR(VLOOKUP((H432&amp;C429),'Ma Base de Repas'!$E:$N,10,FALSE),"")=0,"",IFERROR(VLOOKUP((H432&amp;C429),'Ma Base de Repas'!$E:$N,10,FALSE),""))))</f>
        <v/>
      </c>
      <c r="J432" s="105"/>
      <c r="K432" s="100"/>
      <c r="L432" s="79"/>
      <c r="M432" s="79"/>
      <c r="N432" s="17">
        <v>4</v>
      </c>
      <c r="O432" s="10" t="str">
        <f>IF(K429="","",IF(M429&lt;&gt;"","",IF(IFERROR(VLOOKUP((N432&amp;K429),'Ma Base de Repas'!$E:$N,10,FALSE),"")=0,"",IFERROR(VLOOKUP((N432&amp;K429),'Ma Base de Repas'!$E:$N,10,FALSE),""))))</f>
        <v/>
      </c>
      <c r="P432" s="11">
        <v>9</v>
      </c>
      <c r="Q432" s="12" t="str">
        <f>IF(K429="","",IF(M429&lt;&gt;"","",IF(IFERROR(VLOOKUP((P432&amp;K429),'Ma Base de Repas'!$E:$N,10,FALSE),"")=0,"",IFERROR(VLOOKUP((P432&amp;K429),'Ma Base de Repas'!$E:$N,10,FALSE),""))))</f>
        <v/>
      </c>
      <c r="R432" s="119"/>
    </row>
    <row r="433" spans="1:18" x14ac:dyDescent="0.25">
      <c r="A433" s="96"/>
      <c r="B433" s="125"/>
      <c r="C433" s="79"/>
      <c r="D433" s="79"/>
      <c r="E433" s="79"/>
      <c r="F433" s="17">
        <v>5</v>
      </c>
      <c r="G433" s="18" t="str">
        <f>IF(C429="","",IF(E429&lt;&gt;"","",IF(IFERROR(VLOOKUP((F433&amp;C429),'Ma Base de Repas'!$E:$N,10,FALSE),"")=0,"",IFERROR(VLOOKUP((F433&amp;C429),'Ma Base de Repas'!$E:$N,10,FALSE),""))))</f>
        <v/>
      </c>
      <c r="H433" s="19">
        <v>10</v>
      </c>
      <c r="I433" s="20" t="str">
        <f>IF(C429="","",IF(E429&lt;&gt;"","",IF(IFERROR(VLOOKUP((H433&amp;C429),'Ma Base de Repas'!$E:$N,10,FALSE),"")=0,"",IFERROR(VLOOKUP((H433&amp;C429),'Ma Base de Repas'!$E:$N,10,FALSE),""))))</f>
        <v/>
      </c>
      <c r="J433" s="105"/>
      <c r="K433" s="100"/>
      <c r="L433" s="79"/>
      <c r="M433" s="79"/>
      <c r="N433" s="17">
        <v>5</v>
      </c>
      <c r="O433" s="18" t="str">
        <f>IF(K429="","",IF(M429&lt;&gt;"","",IF(IFERROR(VLOOKUP((N433&amp;K429),'Ma Base de Repas'!$E:$N,10,FALSE),"")=0,"",IFERROR(VLOOKUP((N433&amp;K429),'Ma Base de Repas'!$E:$N,10,FALSE),""))))</f>
        <v/>
      </c>
      <c r="P433" s="19">
        <v>10</v>
      </c>
      <c r="Q433" s="20" t="str">
        <f>IF(K429="","",IF(M429&lt;&gt;"","",IF(IFERROR(VLOOKUP((P433&amp;K429),'Ma Base de Repas'!$E:$N,10,FALSE),"")=0,"",IFERROR(VLOOKUP((P433&amp;K429),'Ma Base de Repas'!$E:$N,10,FALSE),""))))</f>
        <v/>
      </c>
      <c r="R433" s="119"/>
    </row>
    <row r="434" spans="1:18" x14ac:dyDescent="0.25">
      <c r="A434" s="96" t="s">
        <v>8</v>
      </c>
      <c r="B434" s="97">
        <v>43916</v>
      </c>
      <c r="C434" s="79"/>
      <c r="D434" s="79"/>
      <c r="E434" s="79"/>
      <c r="F434" s="17">
        <v>1</v>
      </c>
      <c r="G434" s="27" t="str">
        <f>IF(C434="","",IF(E434&lt;&gt;"","",IF(IFERROR(VLOOKUP((F434&amp;C434),'Ma Base de Repas'!$E:$N,10,FALSE),"")=0,"",IFERROR(VLOOKUP((F434&amp;C434),'Ma Base de Repas'!$E:$N,10,FALSE),""))))</f>
        <v/>
      </c>
      <c r="H434" s="28">
        <v>6</v>
      </c>
      <c r="I434" s="29" t="str">
        <f>IF(C434="","",IF(E434&lt;&gt;"","",IF(C434="","",IF(IFERROR(VLOOKUP((H434&amp;C434),'Ma Base de Repas'!$E:$N,10,FALSE),"")=0,"",IFERROR(VLOOKUP((H434&amp;C434),'Ma Base de Repas'!$E:$N,10,FALSE),"")))))</f>
        <v/>
      </c>
      <c r="J434" s="105" t="str">
        <f>IF(IFERROR((VLOOKUP(C434,'Ma Base de Repas'!$C:$M,11,0)),"")=0,"",IFERROR((VLOOKUP(C434,'Ma Base de Repas'!$C:$M,11,0)),""))</f>
        <v/>
      </c>
      <c r="K434" s="100"/>
      <c r="L434" s="79"/>
      <c r="M434" s="79"/>
      <c r="N434" s="17">
        <v>1</v>
      </c>
      <c r="O434" s="10" t="str">
        <f>IF(K434="","",IF(M434&lt;&gt;"","",IF(IFERROR(VLOOKUP((N434&amp;K434),'Ma Base de Repas'!$E:$N,10,FALSE),"")=0,"",IFERROR(VLOOKUP((N434&amp;K434),'Ma Base de Repas'!$E:$N,10,FALSE),""))))</f>
        <v/>
      </c>
      <c r="P434" s="11">
        <v>6</v>
      </c>
      <c r="Q434" s="12" t="str">
        <f>IF(K434="","",IF(M434&lt;&gt;"","",IF(K434="","",IF(IFERROR(VLOOKUP((P434&amp;K434),'Ma Base de Repas'!$E:$N,10,FALSE),"")=0,"",IFERROR(VLOOKUP((P434&amp;K434),'Ma Base de Repas'!$E:$N,10,FALSE),"")))))</f>
        <v/>
      </c>
      <c r="R434" s="119" t="str">
        <f>IF(IFERROR((VLOOKUP(K434,'Ma Base de Repas'!$C:$M,11,0)),"")=0,"",IFERROR((VLOOKUP(K434,'Ma Base de Repas'!$C:$M,11,0)),""))</f>
        <v/>
      </c>
    </row>
    <row r="435" spans="1:18" x14ac:dyDescent="0.25">
      <c r="A435" s="96"/>
      <c r="B435" s="97"/>
      <c r="C435" s="79"/>
      <c r="D435" s="79"/>
      <c r="E435" s="79"/>
      <c r="F435" s="17">
        <v>2</v>
      </c>
      <c r="G435" s="10" t="str">
        <f>IF(C434="","",IF(E434&lt;&gt;"","",IF(IFERROR(VLOOKUP((F435&amp;C434),'Ma Base de Repas'!$E:$N,10,FALSE),"")=0,"",IFERROR(VLOOKUP((F435&amp;C434),'Ma Base de Repas'!$E:$N,10,FALSE),""))))</f>
        <v/>
      </c>
      <c r="H435" s="11">
        <v>7</v>
      </c>
      <c r="I435" s="12" t="str">
        <f>IF(C434="","",IF(E434&lt;&gt;"","",IF(IFERROR(VLOOKUP((H435&amp;C434),'Ma Base de Repas'!$E:$N,10,FALSE),"")=0,"",IFERROR(VLOOKUP((H435&amp;C434),'Ma Base de Repas'!$E:$N,10,FALSE),""))))</f>
        <v/>
      </c>
      <c r="J435" s="105"/>
      <c r="K435" s="100"/>
      <c r="L435" s="79"/>
      <c r="M435" s="79"/>
      <c r="N435" s="17">
        <v>2</v>
      </c>
      <c r="O435" s="10" t="str">
        <f>IF(K434="","",IF(M434&lt;&gt;"","",IF(IFERROR(VLOOKUP((N435&amp;K434),'Ma Base de Repas'!$E:$N,10,FALSE),"")=0,"",IFERROR(VLOOKUP((N435&amp;K434),'Ma Base de Repas'!$E:$N,10,FALSE),""))))</f>
        <v/>
      </c>
      <c r="P435" s="11">
        <v>7</v>
      </c>
      <c r="Q435" s="12" t="str">
        <f>IF(K434="","",IF(M434&lt;&gt;"","",IF(IFERROR(VLOOKUP((P435&amp;K434),'Ma Base de Repas'!$E:$N,10,FALSE),"")=0,"",IFERROR(VLOOKUP((P435&amp;K434),'Ma Base de Repas'!$E:$N,10,FALSE),""))))</f>
        <v/>
      </c>
      <c r="R435" s="119"/>
    </row>
    <row r="436" spans="1:18" x14ac:dyDescent="0.25">
      <c r="A436" s="96"/>
      <c r="B436" s="97"/>
      <c r="C436" s="79"/>
      <c r="D436" s="79"/>
      <c r="E436" s="79"/>
      <c r="F436" s="17">
        <v>3</v>
      </c>
      <c r="G436" s="10" t="str">
        <f>IF(C434="","",IF(E434&lt;&gt;"","",IF(IFERROR(VLOOKUP((F436&amp;C434),'Ma Base de Repas'!$E:$N,10,FALSE),"")=0,"",IFERROR(VLOOKUP((F436&amp;C434),'Ma Base de Repas'!$E:$N,10,FALSE),""))))</f>
        <v/>
      </c>
      <c r="H436" s="11">
        <v>8</v>
      </c>
      <c r="I436" s="12" t="str">
        <f>IF(C434="","",IF(E434&lt;&gt;"","",IF(IFERROR(VLOOKUP((H436&amp;C434),'Ma Base de Repas'!$E:$N,10,FALSE),"")=0,"",IFERROR(VLOOKUP((H436&amp;C434),'Ma Base de Repas'!$E:$N,10,FALSE),""))))</f>
        <v/>
      </c>
      <c r="J436" s="105"/>
      <c r="K436" s="100"/>
      <c r="L436" s="79"/>
      <c r="M436" s="79"/>
      <c r="N436" s="17">
        <v>3</v>
      </c>
      <c r="O436" s="10" t="str">
        <f>IF(K434="","",IF(M434&lt;&gt;"","",IF(IFERROR(VLOOKUP((N436&amp;K434),'Ma Base de Repas'!$E:$N,10,FALSE),"")=0,"",IFERROR(VLOOKUP((N436&amp;K434),'Ma Base de Repas'!$E:$N,10,FALSE),""))))</f>
        <v/>
      </c>
      <c r="P436" s="11">
        <v>8</v>
      </c>
      <c r="Q436" s="12" t="str">
        <f>IF(K434="","",IF(M434&lt;&gt;"","",IF(IFERROR(VLOOKUP((P436&amp;K434),'Ma Base de Repas'!$E:$N,10,FALSE),"")=0,"",IFERROR(VLOOKUP((P436&amp;K434),'Ma Base de Repas'!$E:$N,10,FALSE),""))))</f>
        <v/>
      </c>
      <c r="R436" s="119"/>
    </row>
    <row r="437" spans="1:18" x14ac:dyDescent="0.25">
      <c r="A437" s="96"/>
      <c r="B437" s="97"/>
      <c r="C437" s="79"/>
      <c r="D437" s="79"/>
      <c r="E437" s="79"/>
      <c r="F437" s="17">
        <v>4</v>
      </c>
      <c r="G437" s="10" t="str">
        <f>IF(C434="","",IF(E434&lt;&gt;"","",IF(IFERROR(VLOOKUP((F437&amp;C434),'Ma Base de Repas'!$E:$N,10,FALSE),"")=0,"",IFERROR(VLOOKUP((F437&amp;C434),'Ma Base de Repas'!$E:$N,10,FALSE),""))))</f>
        <v/>
      </c>
      <c r="H437" s="11">
        <v>9</v>
      </c>
      <c r="I437" s="12" t="str">
        <f>IF(C434="","",IF(E434&lt;&gt;"","",IF(IFERROR(VLOOKUP((H437&amp;C434),'Ma Base de Repas'!$E:$N,10,FALSE),"")=0,"",IFERROR(VLOOKUP((H437&amp;C434),'Ma Base de Repas'!$E:$N,10,FALSE),""))))</f>
        <v/>
      </c>
      <c r="J437" s="105"/>
      <c r="K437" s="100"/>
      <c r="L437" s="79"/>
      <c r="M437" s="79"/>
      <c r="N437" s="17">
        <v>4</v>
      </c>
      <c r="O437" s="10" t="str">
        <f>IF(K434="","",IF(M434&lt;&gt;"","",IF(IFERROR(VLOOKUP((N437&amp;K434),'Ma Base de Repas'!$E:$N,10,FALSE),"")=0,"",IFERROR(VLOOKUP((N437&amp;K434),'Ma Base de Repas'!$E:$N,10,FALSE),""))))</f>
        <v/>
      </c>
      <c r="P437" s="11">
        <v>9</v>
      </c>
      <c r="Q437" s="12" t="str">
        <f>IF(K434="","",IF(M434&lt;&gt;"","",IF(IFERROR(VLOOKUP((P437&amp;K434),'Ma Base de Repas'!$E:$N,10,FALSE),"")=0,"",IFERROR(VLOOKUP((P437&amp;K434),'Ma Base de Repas'!$E:$N,10,FALSE),""))))</f>
        <v/>
      </c>
      <c r="R437" s="119"/>
    </row>
    <row r="438" spans="1:18" x14ac:dyDescent="0.25">
      <c r="A438" s="96"/>
      <c r="B438" s="97"/>
      <c r="C438" s="79"/>
      <c r="D438" s="79"/>
      <c r="E438" s="79"/>
      <c r="F438" s="17">
        <v>5</v>
      </c>
      <c r="G438" s="18" t="str">
        <f>IF(C434="","",IF(E434&lt;&gt;"","",IF(IFERROR(VLOOKUP((F438&amp;C434),'Ma Base de Repas'!$E:$N,10,FALSE),"")=0,"",IFERROR(VLOOKUP((F438&amp;C434),'Ma Base de Repas'!$E:$N,10,FALSE),""))))</f>
        <v/>
      </c>
      <c r="H438" s="19">
        <v>10</v>
      </c>
      <c r="I438" s="20" t="str">
        <f>IF(C434="","",IF(E434&lt;&gt;"","",IF(IFERROR(VLOOKUP((H438&amp;C434),'Ma Base de Repas'!$E:$N,10,FALSE),"")=0,"",IFERROR(VLOOKUP((H438&amp;C434),'Ma Base de Repas'!$E:$N,10,FALSE),""))))</f>
        <v/>
      </c>
      <c r="J438" s="105"/>
      <c r="K438" s="100"/>
      <c r="L438" s="79"/>
      <c r="M438" s="79"/>
      <c r="N438" s="17">
        <v>5</v>
      </c>
      <c r="O438" s="18" t="str">
        <f>IF(K434="","",IF(M434&lt;&gt;"","",IF(IFERROR(VLOOKUP((N438&amp;K434),'Ma Base de Repas'!$E:$N,10,FALSE),"")=0,"",IFERROR(VLOOKUP((N438&amp;K434),'Ma Base de Repas'!$E:$N,10,FALSE),""))))</f>
        <v/>
      </c>
      <c r="P438" s="19">
        <v>10</v>
      </c>
      <c r="Q438" s="20" t="str">
        <f>IF(K434="","",IF(M434&lt;&gt;"","",IF(IFERROR(VLOOKUP((P438&amp;K434),'Ma Base de Repas'!$E:$N,10,FALSE),"")=0,"",IFERROR(VLOOKUP((P438&amp;K434),'Ma Base de Repas'!$E:$N,10,FALSE),""))))</f>
        <v/>
      </c>
      <c r="R438" s="119"/>
    </row>
    <row r="439" spans="1:18" x14ac:dyDescent="0.25">
      <c r="A439" s="96" t="s">
        <v>9</v>
      </c>
      <c r="B439" s="97">
        <v>43917</v>
      </c>
      <c r="C439" s="79"/>
      <c r="D439" s="79"/>
      <c r="E439" s="79"/>
      <c r="F439" s="17">
        <v>1</v>
      </c>
      <c r="G439" s="27" t="str">
        <f>IF(C439="","",IF(E439&lt;&gt;"","",IF(IFERROR(VLOOKUP((F439&amp;C439),'Ma Base de Repas'!$E:$N,10,FALSE),"")=0,"",IFERROR(VLOOKUP((F439&amp;C439),'Ma Base de Repas'!$E:$N,10,FALSE),""))))</f>
        <v/>
      </c>
      <c r="H439" s="28">
        <v>6</v>
      </c>
      <c r="I439" s="29" t="str">
        <f>IF(C439="","",IF(E439&lt;&gt;"","",IF(C439="","",IF(IFERROR(VLOOKUP((H439&amp;C439),'Ma Base de Repas'!$E:$N,10,FALSE),"")=0,"",IFERROR(VLOOKUP((H439&amp;C439),'Ma Base de Repas'!$E:$N,10,FALSE),"")))))</f>
        <v/>
      </c>
      <c r="J439" s="105" t="str">
        <f>IF(IFERROR((VLOOKUP(C439,'Ma Base de Repas'!$C:$M,11,0)),"")=0,"",IFERROR((VLOOKUP(C439,'Ma Base de Repas'!$C:$M,11,0)),""))</f>
        <v/>
      </c>
      <c r="K439" s="100"/>
      <c r="L439" s="79"/>
      <c r="M439" s="79"/>
      <c r="N439" s="17">
        <v>1</v>
      </c>
      <c r="O439" s="10" t="str">
        <f>IF(K439="","",IF(M439&lt;&gt;"","",IF(IFERROR(VLOOKUP((N439&amp;K439),'Ma Base de Repas'!$E:$N,10,FALSE),"")=0,"",IFERROR(VLOOKUP((N439&amp;K439),'Ma Base de Repas'!$E:$N,10,FALSE),""))))</f>
        <v/>
      </c>
      <c r="P439" s="11">
        <v>6</v>
      </c>
      <c r="Q439" s="12" t="str">
        <f>IF(K439="","",IF(M439&lt;&gt;"","",IF(K439="","",IF(IFERROR(VLOOKUP((P439&amp;K439),'Ma Base de Repas'!$E:$N,10,FALSE),"")=0,"",IFERROR(VLOOKUP((P439&amp;K439),'Ma Base de Repas'!$E:$N,10,FALSE),"")))))</f>
        <v/>
      </c>
      <c r="R439" s="119" t="str">
        <f>IF(IFERROR((VLOOKUP(K439,'Ma Base de Repas'!$C:$M,11,0)),"")=0,"",IFERROR((VLOOKUP(K439,'Ma Base de Repas'!$C:$M,11,0)),""))</f>
        <v/>
      </c>
    </row>
    <row r="440" spans="1:18" x14ac:dyDescent="0.25">
      <c r="A440" s="96"/>
      <c r="B440" s="97"/>
      <c r="C440" s="79"/>
      <c r="D440" s="79"/>
      <c r="E440" s="79"/>
      <c r="F440" s="17">
        <v>2</v>
      </c>
      <c r="G440" s="10" t="str">
        <f>IF(C439="","",IF(E439&lt;&gt;"","",IF(IFERROR(VLOOKUP((F440&amp;C439),'Ma Base de Repas'!$E:$N,10,FALSE),"")=0,"",IFERROR(VLOOKUP((F440&amp;C439),'Ma Base de Repas'!$E:$N,10,FALSE),""))))</f>
        <v/>
      </c>
      <c r="H440" s="11">
        <v>7</v>
      </c>
      <c r="I440" s="12" t="str">
        <f>IF(C439="","",IF(E439&lt;&gt;"","",IF(IFERROR(VLOOKUP((H440&amp;C439),'Ma Base de Repas'!$E:$N,10,FALSE),"")=0,"",IFERROR(VLOOKUP((H440&amp;C439),'Ma Base de Repas'!$E:$N,10,FALSE),""))))</f>
        <v/>
      </c>
      <c r="J440" s="105"/>
      <c r="K440" s="100"/>
      <c r="L440" s="79"/>
      <c r="M440" s="79"/>
      <c r="N440" s="17">
        <v>2</v>
      </c>
      <c r="O440" s="10" t="str">
        <f>IF(K439="","",IF(M439&lt;&gt;"","",IF(IFERROR(VLOOKUP((N440&amp;K439),'Ma Base de Repas'!$E:$N,10,FALSE),"")=0,"",IFERROR(VLOOKUP((N440&amp;K439),'Ma Base de Repas'!$E:$N,10,FALSE),""))))</f>
        <v/>
      </c>
      <c r="P440" s="11">
        <v>7</v>
      </c>
      <c r="Q440" s="12" t="str">
        <f>IF(K439="","",IF(M439&lt;&gt;"","",IF(IFERROR(VLOOKUP((P440&amp;K439),'Ma Base de Repas'!$E:$N,10,FALSE),"")=0,"",IFERROR(VLOOKUP((P440&amp;K439),'Ma Base de Repas'!$E:$N,10,FALSE),""))))</f>
        <v/>
      </c>
      <c r="R440" s="119"/>
    </row>
    <row r="441" spans="1:18" x14ac:dyDescent="0.25">
      <c r="A441" s="96"/>
      <c r="B441" s="97"/>
      <c r="C441" s="79"/>
      <c r="D441" s="79"/>
      <c r="E441" s="79"/>
      <c r="F441" s="17">
        <v>3</v>
      </c>
      <c r="G441" s="10" t="str">
        <f>IF(C439="","",IF(E439&lt;&gt;"","",IF(IFERROR(VLOOKUP((F441&amp;C439),'Ma Base de Repas'!$E:$N,10,FALSE),"")=0,"",IFERROR(VLOOKUP((F441&amp;C439),'Ma Base de Repas'!$E:$N,10,FALSE),""))))</f>
        <v/>
      </c>
      <c r="H441" s="11">
        <v>8</v>
      </c>
      <c r="I441" s="12" t="str">
        <f>IF(C439="","",IF(E439&lt;&gt;"","",IF(IFERROR(VLOOKUP((H441&amp;C439),'Ma Base de Repas'!$E:$N,10,FALSE),"")=0,"",IFERROR(VLOOKUP((H441&amp;C439),'Ma Base de Repas'!$E:$N,10,FALSE),""))))</f>
        <v/>
      </c>
      <c r="J441" s="105"/>
      <c r="K441" s="100"/>
      <c r="L441" s="79"/>
      <c r="M441" s="79"/>
      <c r="N441" s="17">
        <v>3</v>
      </c>
      <c r="O441" s="10" t="str">
        <f>IF(K439="","",IF(M439&lt;&gt;"","",IF(IFERROR(VLOOKUP((N441&amp;K439),'Ma Base de Repas'!$E:$N,10,FALSE),"")=0,"",IFERROR(VLOOKUP((N441&amp;K439),'Ma Base de Repas'!$E:$N,10,FALSE),""))))</f>
        <v/>
      </c>
      <c r="P441" s="11">
        <v>8</v>
      </c>
      <c r="Q441" s="12" t="str">
        <f>IF(K439="","",IF(M439&lt;&gt;"","",IF(IFERROR(VLOOKUP((P441&amp;K439),'Ma Base de Repas'!$E:$N,10,FALSE),"")=0,"",IFERROR(VLOOKUP((P441&amp;K439),'Ma Base de Repas'!$E:$N,10,FALSE),""))))</f>
        <v/>
      </c>
      <c r="R441" s="119"/>
    </row>
    <row r="442" spans="1:18" x14ac:dyDescent="0.25">
      <c r="A442" s="96"/>
      <c r="B442" s="97"/>
      <c r="C442" s="79"/>
      <c r="D442" s="79"/>
      <c r="E442" s="79"/>
      <c r="F442" s="17">
        <v>4</v>
      </c>
      <c r="G442" s="10" t="str">
        <f>IF(C439="","",IF(E439&lt;&gt;"","",IF(IFERROR(VLOOKUP((F442&amp;C439),'Ma Base de Repas'!$E:$N,10,FALSE),"")=0,"",IFERROR(VLOOKUP((F442&amp;C439),'Ma Base de Repas'!$E:$N,10,FALSE),""))))</f>
        <v/>
      </c>
      <c r="H442" s="11">
        <v>9</v>
      </c>
      <c r="I442" s="12" t="str">
        <f>IF(C439="","",IF(E439&lt;&gt;"","",IF(IFERROR(VLOOKUP((H442&amp;C439),'Ma Base de Repas'!$E:$N,10,FALSE),"")=0,"",IFERROR(VLOOKUP((H442&amp;C439),'Ma Base de Repas'!$E:$N,10,FALSE),""))))</f>
        <v/>
      </c>
      <c r="J442" s="105"/>
      <c r="K442" s="100"/>
      <c r="L442" s="79"/>
      <c r="M442" s="79"/>
      <c r="N442" s="17">
        <v>4</v>
      </c>
      <c r="O442" s="10" t="str">
        <f>IF(K439="","",IF(M439&lt;&gt;"","",IF(IFERROR(VLOOKUP((N442&amp;K439),'Ma Base de Repas'!$E:$N,10,FALSE),"")=0,"",IFERROR(VLOOKUP((N442&amp;K439),'Ma Base de Repas'!$E:$N,10,FALSE),""))))</f>
        <v/>
      </c>
      <c r="P442" s="11">
        <v>9</v>
      </c>
      <c r="Q442" s="12" t="str">
        <f>IF(K439="","",IF(M439&lt;&gt;"","",IF(IFERROR(VLOOKUP((P442&amp;K439),'Ma Base de Repas'!$E:$N,10,FALSE),"")=0,"",IFERROR(VLOOKUP((P442&amp;K439),'Ma Base de Repas'!$E:$N,10,FALSE),""))))</f>
        <v/>
      </c>
      <c r="R442" s="119"/>
    </row>
    <row r="443" spans="1:18" x14ac:dyDescent="0.25">
      <c r="A443" s="96"/>
      <c r="B443" s="97"/>
      <c r="C443" s="79"/>
      <c r="D443" s="79"/>
      <c r="E443" s="79"/>
      <c r="F443" s="17">
        <v>5</v>
      </c>
      <c r="G443" s="18" t="str">
        <f>IF(C439="","",IF(E439&lt;&gt;"","",IF(IFERROR(VLOOKUP((F443&amp;C439),'Ma Base de Repas'!$E:$N,10,FALSE),"")=0,"",IFERROR(VLOOKUP((F443&amp;C439),'Ma Base de Repas'!$E:$N,10,FALSE),""))))</f>
        <v/>
      </c>
      <c r="H443" s="19">
        <v>10</v>
      </c>
      <c r="I443" s="20" t="str">
        <f>IF(C439="","",IF(E439&lt;&gt;"","",IF(IFERROR(VLOOKUP((H443&amp;C439),'Ma Base de Repas'!$E:$N,10,FALSE),"")=0,"",IFERROR(VLOOKUP((H443&amp;C439),'Ma Base de Repas'!$E:$N,10,FALSE),""))))</f>
        <v/>
      </c>
      <c r="J443" s="105"/>
      <c r="K443" s="100"/>
      <c r="L443" s="79"/>
      <c r="M443" s="79"/>
      <c r="N443" s="17">
        <v>5</v>
      </c>
      <c r="O443" s="18" t="str">
        <f>IF(K439="","",IF(M439&lt;&gt;"","",IF(IFERROR(VLOOKUP((N443&amp;K439),'Ma Base de Repas'!$E:$N,10,FALSE),"")=0,"",IFERROR(VLOOKUP((N443&amp;K439),'Ma Base de Repas'!$E:$N,10,FALSE),""))))</f>
        <v/>
      </c>
      <c r="P443" s="19">
        <v>10</v>
      </c>
      <c r="Q443" s="20" t="str">
        <f>IF(K439="","",IF(M439&lt;&gt;"","",IF(IFERROR(VLOOKUP((P443&amp;K439),'Ma Base de Repas'!$E:$N,10,FALSE),"")=0,"",IFERROR(VLOOKUP((P443&amp;K439),'Ma Base de Repas'!$E:$N,10,FALSE),""))))</f>
        <v/>
      </c>
      <c r="R443" s="119"/>
    </row>
    <row r="444" spans="1:18" x14ac:dyDescent="0.25">
      <c r="A444" s="98" t="s">
        <v>10</v>
      </c>
      <c r="B444" s="126">
        <v>43918</v>
      </c>
      <c r="C444" s="78"/>
      <c r="D444" s="78"/>
      <c r="E444" s="78"/>
      <c r="F444" s="17">
        <v>1</v>
      </c>
      <c r="G444" s="21" t="str">
        <f>IF(C444="","",IF(E444&lt;&gt;"","",IF(IFERROR(VLOOKUP((F444&amp;C444),'Ma Base de Repas'!$E:$N,10,FALSE),"")=0,"",IFERROR(VLOOKUP((F444&amp;C444),'Ma Base de Repas'!$E:$N,10,FALSE),""))))</f>
        <v/>
      </c>
      <c r="H444" s="28">
        <v>6</v>
      </c>
      <c r="I444" s="23" t="str">
        <f>IF(C444="","",IF(E444&lt;&gt;"","",IF(C444="","",IF(IFERROR(VLOOKUP((H444&amp;C444),'Ma Base de Repas'!$E:$N,10,FALSE),"")=0,"",IFERROR(VLOOKUP((H444&amp;C444),'Ma Base de Repas'!$E:$N,10,FALSE),"")))))</f>
        <v/>
      </c>
      <c r="J444" s="122" t="str">
        <f>IF(IFERROR((VLOOKUP(C444,'Ma Base de Repas'!$C:$M,11,0)),"")=0,"",IFERROR((VLOOKUP(C444,'Ma Base de Repas'!$C:$M,11,0)),""))</f>
        <v/>
      </c>
      <c r="K444" s="118"/>
      <c r="L444" s="78"/>
      <c r="M444" s="78"/>
      <c r="N444" s="17">
        <v>1</v>
      </c>
      <c r="O444" s="13" t="str">
        <f>IF(K444="","",IF(M444&lt;&gt;"","",IF(IFERROR(VLOOKUP((N444&amp;K444),'Ma Base de Repas'!$E:$N,10,FALSE),"")=0,"",IFERROR(VLOOKUP((N444&amp;K444),'Ma Base de Repas'!$E:$N,10,FALSE),""))))</f>
        <v/>
      </c>
      <c r="P444" s="11">
        <v>6</v>
      </c>
      <c r="Q444" s="15" t="str">
        <f>IF(K444="","",IF(M444&lt;&gt;"","",IF(K444="","",IF(IFERROR(VLOOKUP((P444&amp;K444),'Ma Base de Repas'!$E:$N,10,FALSE),"")=0,"",IFERROR(VLOOKUP((P444&amp;K444),'Ma Base de Repas'!$E:$N,10,FALSE),"")))))</f>
        <v/>
      </c>
      <c r="R444" s="120" t="str">
        <f>IF(IFERROR((VLOOKUP(K444,'Ma Base de Repas'!$C:$M,11,0)),"")=0,"",IFERROR((VLOOKUP(K444,'Ma Base de Repas'!$C:$M,11,0)),""))</f>
        <v/>
      </c>
    </row>
    <row r="445" spans="1:18" x14ac:dyDescent="0.25">
      <c r="A445" s="96"/>
      <c r="B445" s="124"/>
      <c r="C445" s="79"/>
      <c r="D445" s="79"/>
      <c r="E445" s="79"/>
      <c r="F445" s="17">
        <v>2</v>
      </c>
      <c r="G445" s="13" t="str">
        <f>IF(C444="","",IF(E444&lt;&gt;"","",IF(IFERROR(VLOOKUP((F445&amp;C444),'Ma Base de Repas'!$E:$N,10,FALSE),"")=0,"",IFERROR(VLOOKUP((F445&amp;C444),'Ma Base de Repas'!$E:$N,10,FALSE),""))))</f>
        <v/>
      </c>
      <c r="H445" s="14">
        <v>7</v>
      </c>
      <c r="I445" s="15" t="str">
        <f>IF(C444="","",IF(E444&lt;&gt;"","",IF(IFERROR(VLOOKUP((H445&amp;C444),'Ma Base de Repas'!$E:$N,10,FALSE),"")=0,"",IFERROR(VLOOKUP((H445&amp;C444),'Ma Base de Repas'!$E:$N,10,FALSE),""))))</f>
        <v/>
      </c>
      <c r="J445" s="105"/>
      <c r="K445" s="100"/>
      <c r="L445" s="79"/>
      <c r="M445" s="79"/>
      <c r="N445" s="17">
        <v>2</v>
      </c>
      <c r="O445" s="13" t="str">
        <f>IF(K444="","",IF(M444&lt;&gt;"","",IF(IFERROR(VLOOKUP((N445&amp;K444),'Ma Base de Repas'!$E:$N,10,FALSE),"")=0,"",IFERROR(VLOOKUP((N445&amp;K444),'Ma Base de Repas'!$E:$N,10,FALSE),""))))</f>
        <v/>
      </c>
      <c r="P445" s="14">
        <v>7</v>
      </c>
      <c r="Q445" s="15" t="str">
        <f>IF(K444="","",IF(M444&lt;&gt;"","",IF(IFERROR(VLOOKUP((P445&amp;K444),'Ma Base de Repas'!$E:$N,10,FALSE),"")=0,"",IFERROR(VLOOKUP((P445&amp;K444),'Ma Base de Repas'!$E:$N,10,FALSE),""))))</f>
        <v/>
      </c>
      <c r="R445" s="119"/>
    </row>
    <row r="446" spans="1:18" x14ac:dyDescent="0.25">
      <c r="A446" s="96"/>
      <c r="B446" s="124"/>
      <c r="C446" s="79"/>
      <c r="D446" s="79"/>
      <c r="E446" s="79"/>
      <c r="F446" s="17">
        <v>3</v>
      </c>
      <c r="G446" s="13" t="str">
        <f>IF(C444="","",IF(E444&lt;&gt;"","",IF(IFERROR(VLOOKUP((F446&amp;C444),'Ma Base de Repas'!$E:$N,10,FALSE),"")=0,"",IFERROR(VLOOKUP((F446&amp;C444),'Ma Base de Repas'!$E:$N,10,FALSE),""))))</f>
        <v/>
      </c>
      <c r="H446" s="14">
        <v>8</v>
      </c>
      <c r="I446" s="15" t="str">
        <f>IF(C444="","",IF(E444&lt;&gt;"","",IF(IFERROR(VLOOKUP((H446&amp;C444),'Ma Base de Repas'!$E:$N,10,FALSE),"")=0,"",IFERROR(VLOOKUP((H446&amp;C444),'Ma Base de Repas'!$E:$N,10,FALSE),""))))</f>
        <v/>
      </c>
      <c r="J446" s="105"/>
      <c r="K446" s="100"/>
      <c r="L446" s="79"/>
      <c r="M446" s="79"/>
      <c r="N446" s="17">
        <v>3</v>
      </c>
      <c r="O446" s="13" t="str">
        <f>IF(K444="","",IF(M444&lt;&gt;"","",IF(IFERROR(VLOOKUP((N446&amp;K444),'Ma Base de Repas'!$E:$N,10,FALSE),"")=0,"",IFERROR(VLOOKUP((N446&amp;K444),'Ma Base de Repas'!$E:$N,10,FALSE),""))))</f>
        <v/>
      </c>
      <c r="P446" s="14">
        <v>8</v>
      </c>
      <c r="Q446" s="15" t="str">
        <f>IF(K444="","",IF(M444&lt;&gt;"","",IF(IFERROR(VLOOKUP((P446&amp;K444),'Ma Base de Repas'!$E:$N,10,FALSE),"")=0,"",IFERROR(VLOOKUP((P446&amp;K444),'Ma Base de Repas'!$E:$N,10,FALSE),""))))</f>
        <v/>
      </c>
      <c r="R446" s="119"/>
    </row>
    <row r="447" spans="1:18" x14ac:dyDescent="0.25">
      <c r="A447" s="96"/>
      <c r="B447" s="124"/>
      <c r="C447" s="79"/>
      <c r="D447" s="79"/>
      <c r="E447" s="79"/>
      <c r="F447" s="17">
        <v>4</v>
      </c>
      <c r="G447" s="13" t="str">
        <f>IF(C444="","",IF(E444&lt;&gt;"","",IF(IFERROR(VLOOKUP((F447&amp;C444),'Ma Base de Repas'!$E:$N,10,FALSE),"")=0,"",IFERROR(VLOOKUP((F447&amp;C444),'Ma Base de Repas'!$E:$N,10,FALSE),""))))</f>
        <v/>
      </c>
      <c r="H447" s="14">
        <v>9</v>
      </c>
      <c r="I447" s="15" t="str">
        <f>IF(C444="","",IF(E444&lt;&gt;"","",IF(IFERROR(VLOOKUP((H447&amp;C444),'Ma Base de Repas'!$E:$N,10,FALSE),"")=0,"",IFERROR(VLOOKUP((H447&amp;C444),'Ma Base de Repas'!$E:$N,10,FALSE),""))))</f>
        <v/>
      </c>
      <c r="J447" s="105"/>
      <c r="K447" s="100"/>
      <c r="L447" s="79"/>
      <c r="M447" s="79"/>
      <c r="N447" s="17">
        <v>4</v>
      </c>
      <c r="O447" s="13" t="str">
        <f>IF(K444="","",IF(M444&lt;&gt;"","",IF(IFERROR(VLOOKUP((N447&amp;K444),'Ma Base de Repas'!$E:$N,10,FALSE),"")=0,"",IFERROR(VLOOKUP((N447&amp;K444),'Ma Base de Repas'!$E:$N,10,FALSE),""))))</f>
        <v/>
      </c>
      <c r="P447" s="14">
        <v>9</v>
      </c>
      <c r="Q447" s="15" t="str">
        <f>IF(K444="","",IF(M444&lt;&gt;"","",IF(IFERROR(VLOOKUP((P447&amp;K444),'Ma Base de Repas'!$E:$N,10,FALSE),"")=0,"",IFERROR(VLOOKUP((P447&amp;K444),'Ma Base de Repas'!$E:$N,10,FALSE),""))))</f>
        <v/>
      </c>
      <c r="R447" s="119"/>
    </row>
    <row r="448" spans="1:18" x14ac:dyDescent="0.25">
      <c r="A448" s="96"/>
      <c r="B448" s="125"/>
      <c r="C448" s="79"/>
      <c r="D448" s="79"/>
      <c r="E448" s="79"/>
      <c r="F448" s="17">
        <v>5</v>
      </c>
      <c r="G448" s="24" t="str">
        <f>IF(C444="","",IF(E444&lt;&gt;"","",IF(IFERROR(VLOOKUP((F448&amp;C444),'Ma Base de Repas'!$E:$N,10,FALSE),"")=0,"",IFERROR(VLOOKUP((F448&amp;C444),'Ma Base de Repas'!$E:$N,10,FALSE),""))))</f>
        <v/>
      </c>
      <c r="H448" s="25">
        <v>10</v>
      </c>
      <c r="I448" s="26" t="str">
        <f>IF(C444="","",IF(E444&lt;&gt;"","",IF(IFERROR(VLOOKUP((H448&amp;C444),'Ma Base de Repas'!$E:$N,10,FALSE),"")=0,"",IFERROR(VLOOKUP((H448&amp;C444),'Ma Base de Repas'!$E:$N,10,FALSE),""))))</f>
        <v/>
      </c>
      <c r="J448" s="105"/>
      <c r="K448" s="100"/>
      <c r="L448" s="79"/>
      <c r="M448" s="79"/>
      <c r="N448" s="17">
        <v>5</v>
      </c>
      <c r="O448" s="24" t="str">
        <f>IF(K444="","",IF(M444&lt;&gt;"","",IF(IFERROR(VLOOKUP((N448&amp;K444),'Ma Base de Repas'!$E:$N,10,FALSE),"")=0,"",IFERROR(VLOOKUP((N448&amp;K444),'Ma Base de Repas'!$E:$N,10,FALSE),""))))</f>
        <v/>
      </c>
      <c r="P448" s="25">
        <v>10</v>
      </c>
      <c r="Q448" s="26" t="str">
        <f>IF(K444="","",IF(M444&lt;&gt;"","",IF(IFERROR(VLOOKUP((P448&amp;K444),'Ma Base de Repas'!$E:$N,10,FALSE),"")=0,"",IFERROR(VLOOKUP((P448&amp;K444),'Ma Base de Repas'!$E:$N,10,FALSE),""))))</f>
        <v/>
      </c>
      <c r="R448" s="119"/>
    </row>
    <row r="449" spans="1:18" x14ac:dyDescent="0.25">
      <c r="A449" s="98" t="s">
        <v>11</v>
      </c>
      <c r="B449" s="99">
        <v>43919</v>
      </c>
      <c r="C449" s="78"/>
      <c r="D449" s="78"/>
      <c r="E449" s="78"/>
      <c r="F449" s="17">
        <v>1</v>
      </c>
      <c r="G449" s="21" t="str">
        <f>IF(C449="","",IF(E449&lt;&gt;"","",IF(IFERROR(VLOOKUP((F449&amp;C449),'Ma Base de Repas'!$E:$N,10,FALSE),"")=0,"",IFERROR(VLOOKUP((F449&amp;C449),'Ma Base de Repas'!$E:$N,10,FALSE),""))))</f>
        <v/>
      </c>
      <c r="H449" s="22">
        <v>6</v>
      </c>
      <c r="I449" s="23" t="str">
        <f>IF(C449="","",IF(E449&lt;&gt;"","",IF(C449="","",IF(IFERROR(VLOOKUP((H449&amp;C449),'Ma Base de Repas'!$E:$N,10,FALSE),"")=0,"",IFERROR(VLOOKUP((H449&amp;C449),'Ma Base de Repas'!$E:$N,10,FALSE),"")))))</f>
        <v/>
      </c>
      <c r="J449" s="122" t="str">
        <f>IF(IFERROR((VLOOKUP(C449,'Ma Base de Repas'!$C:$M,11,0)),"")=0,"",IFERROR((VLOOKUP(C449,'Ma Base de Repas'!$C:$M,11,0)),""))</f>
        <v/>
      </c>
      <c r="K449" s="118"/>
      <c r="L449" s="78"/>
      <c r="M449" s="78"/>
      <c r="N449" s="17">
        <v>1</v>
      </c>
      <c r="O449" s="13" t="str">
        <f>IF(K449="","",IF(M449&lt;&gt;"","",IF(IFERROR(VLOOKUP((N449&amp;K449),'Ma Base de Repas'!$E:$N,10,FALSE),"")=0,"",IFERROR(VLOOKUP((N449&amp;K449),'Ma Base de Repas'!$E:$N,10,FALSE),""))))</f>
        <v/>
      </c>
      <c r="P449" s="14">
        <v>6</v>
      </c>
      <c r="Q449" s="15" t="str">
        <f>IF(K449="","",IF(M449&lt;&gt;"","",IF(K449="","",IF(IFERROR(VLOOKUP((P449&amp;K449),'Ma Base de Repas'!$E:$N,10,FALSE),"")=0,"",IFERROR(VLOOKUP((P449&amp;K449),'Ma Base de Repas'!$E:$N,10,FALSE),"")))))</f>
        <v/>
      </c>
      <c r="R449" s="120" t="str">
        <f>IF(IFERROR((VLOOKUP(K449,'Ma Base de Repas'!$C:$M,11,0)),"")=0,"",IFERROR((VLOOKUP(K449,'Ma Base de Repas'!$C:$M,11,0)),""))</f>
        <v/>
      </c>
    </row>
    <row r="450" spans="1:18" x14ac:dyDescent="0.25">
      <c r="A450" s="96"/>
      <c r="B450" s="97"/>
      <c r="C450" s="79"/>
      <c r="D450" s="79"/>
      <c r="E450" s="79"/>
      <c r="F450" s="17">
        <v>2</v>
      </c>
      <c r="G450" s="13" t="str">
        <f>IF(C449="","",IF(E449&lt;&gt;"","",IF(IFERROR(VLOOKUP((F450&amp;C449),'Ma Base de Repas'!$E:$N,10,FALSE),"")=0,"",IFERROR(VLOOKUP((F450&amp;C449),'Ma Base de Repas'!$E:$N,10,FALSE),""))))</f>
        <v/>
      </c>
      <c r="H450" s="14">
        <v>7</v>
      </c>
      <c r="I450" s="15" t="str">
        <f>IF(C449="","",IF(E449&lt;&gt;"","",IF(IFERROR(VLOOKUP((H450&amp;C449),'Ma Base de Repas'!$E:$N,10,FALSE),"")=0,"",IFERROR(VLOOKUP((H450&amp;C449),'Ma Base de Repas'!$E:$N,10,FALSE),""))))</f>
        <v/>
      </c>
      <c r="J450" s="105"/>
      <c r="K450" s="100"/>
      <c r="L450" s="79"/>
      <c r="M450" s="79"/>
      <c r="N450" s="17">
        <v>2</v>
      </c>
      <c r="O450" s="13" t="str">
        <f>IF(K449="","",IF(M449&lt;&gt;"","",IF(IFERROR(VLOOKUP((N450&amp;K449),'Ma Base de Repas'!$E:$N,10,FALSE),"")=0,"",IFERROR(VLOOKUP((N450&amp;K449),'Ma Base de Repas'!$E:$N,10,FALSE),""))))</f>
        <v/>
      </c>
      <c r="P450" s="14">
        <v>7</v>
      </c>
      <c r="Q450" s="15" t="str">
        <f>IF(K449="","",IF(M449&lt;&gt;"","",IF(IFERROR(VLOOKUP((P450&amp;K449),'Ma Base de Repas'!$E:$N,10,FALSE),"")=0,"",IFERROR(VLOOKUP((P450&amp;K449),'Ma Base de Repas'!$E:$N,10,FALSE),""))))</f>
        <v/>
      </c>
      <c r="R450" s="119"/>
    </row>
    <row r="451" spans="1:18" x14ac:dyDescent="0.25">
      <c r="A451" s="96"/>
      <c r="B451" s="97"/>
      <c r="C451" s="79"/>
      <c r="D451" s="79"/>
      <c r="E451" s="79"/>
      <c r="F451" s="17">
        <v>3</v>
      </c>
      <c r="G451" s="13" t="str">
        <f>IF(C449="","",IF(E449&lt;&gt;"","",IF(IFERROR(VLOOKUP((F451&amp;C449),'Ma Base de Repas'!$E:$N,10,FALSE),"")=0,"",IFERROR(VLOOKUP((F451&amp;C449),'Ma Base de Repas'!$E:$N,10,FALSE),""))))</f>
        <v/>
      </c>
      <c r="H451" s="14">
        <v>8</v>
      </c>
      <c r="I451" s="15" t="str">
        <f>IF(C449="","",IF(E449&lt;&gt;"","",IF(IFERROR(VLOOKUP((H451&amp;C449),'Ma Base de Repas'!$E:$N,10,FALSE),"")=0,"",IFERROR(VLOOKUP((H451&amp;C449),'Ma Base de Repas'!$E:$N,10,FALSE),""))))</f>
        <v/>
      </c>
      <c r="J451" s="105"/>
      <c r="K451" s="100"/>
      <c r="L451" s="79"/>
      <c r="M451" s="79"/>
      <c r="N451" s="17">
        <v>3</v>
      </c>
      <c r="O451" s="13" t="str">
        <f>IF(K449="","",IF(M449&lt;&gt;"","",IF(IFERROR(VLOOKUP((N451&amp;K449),'Ma Base de Repas'!$E:$N,10,FALSE),"")=0,"",IFERROR(VLOOKUP((N451&amp;K449),'Ma Base de Repas'!$E:$N,10,FALSE),""))))</f>
        <v/>
      </c>
      <c r="P451" s="14">
        <v>8</v>
      </c>
      <c r="Q451" s="15" t="str">
        <f>IF(K449="","",IF(M449&lt;&gt;"","",IF(IFERROR(VLOOKUP((P451&amp;K449),'Ma Base de Repas'!$E:$N,10,FALSE),"")=0,"",IFERROR(VLOOKUP((P451&amp;K449),'Ma Base de Repas'!$E:$N,10,FALSE),""))))</f>
        <v/>
      </c>
      <c r="R451" s="119"/>
    </row>
    <row r="452" spans="1:18" x14ac:dyDescent="0.25">
      <c r="A452" s="96"/>
      <c r="B452" s="97"/>
      <c r="C452" s="79"/>
      <c r="D452" s="79"/>
      <c r="E452" s="79"/>
      <c r="F452" s="17">
        <v>4</v>
      </c>
      <c r="G452" s="13" t="str">
        <f>IF(C449="","",IF(E449&lt;&gt;"","",IF(IFERROR(VLOOKUP((F452&amp;C449),'Ma Base de Repas'!$E:$N,10,FALSE),"")=0,"",IFERROR(VLOOKUP((F452&amp;C449),'Ma Base de Repas'!$E:$N,10,FALSE),""))))</f>
        <v/>
      </c>
      <c r="H452" s="14">
        <v>9</v>
      </c>
      <c r="I452" s="15" t="str">
        <f>IF(C449="","",IF(E449&lt;&gt;"","",IF(IFERROR(VLOOKUP((H452&amp;C449),'Ma Base de Repas'!$E:$N,10,FALSE),"")=0,"",IFERROR(VLOOKUP((H452&amp;C449),'Ma Base de Repas'!$E:$N,10,FALSE),""))))</f>
        <v/>
      </c>
      <c r="J452" s="105"/>
      <c r="K452" s="100"/>
      <c r="L452" s="79"/>
      <c r="M452" s="79"/>
      <c r="N452" s="17">
        <v>4</v>
      </c>
      <c r="O452" s="13" t="str">
        <f>IF(K449="","",IF(M449&lt;&gt;"","",IF(IFERROR(VLOOKUP((N452&amp;K449),'Ma Base de Repas'!$E:$N,10,FALSE),"")=0,"",IFERROR(VLOOKUP((N452&amp;K449),'Ma Base de Repas'!$E:$N,10,FALSE),""))))</f>
        <v/>
      </c>
      <c r="P452" s="14">
        <v>9</v>
      </c>
      <c r="Q452" s="15" t="str">
        <f>IF(K449="","",IF(M449&lt;&gt;"","",IF(IFERROR(VLOOKUP((P452&amp;K449),'Ma Base de Repas'!$E:$N,10,FALSE),"")=0,"",IFERROR(VLOOKUP((P452&amp;K449),'Ma Base de Repas'!$E:$N,10,FALSE),""))))</f>
        <v/>
      </c>
      <c r="R452" s="119"/>
    </row>
    <row r="453" spans="1:18" x14ac:dyDescent="0.25">
      <c r="A453" s="96"/>
      <c r="B453" s="97"/>
      <c r="C453" s="79"/>
      <c r="D453" s="79"/>
      <c r="E453" s="79"/>
      <c r="F453" s="17">
        <v>5</v>
      </c>
      <c r="G453" s="24" t="str">
        <f>IF(C449="","",IF(E449&lt;&gt;"","",IF(IFERROR(VLOOKUP((F453&amp;C449),'Ma Base de Repas'!$E:$N,10,FALSE),"")=0,"",IFERROR(VLOOKUP((F453&amp;C449),'Ma Base de Repas'!$E:$N,10,FALSE),""))))</f>
        <v/>
      </c>
      <c r="H453" s="25">
        <v>10</v>
      </c>
      <c r="I453" s="26" t="str">
        <f>IF(C449="","",IF(E449&lt;&gt;"","",IF(IFERROR(VLOOKUP((H453&amp;C449),'Ma Base de Repas'!$E:$N,10,FALSE),"")=0,"",IFERROR(VLOOKUP((H453&amp;C449),'Ma Base de Repas'!$E:$N,10,FALSE),""))))</f>
        <v/>
      </c>
      <c r="J453" s="105"/>
      <c r="K453" s="100"/>
      <c r="L453" s="79"/>
      <c r="M453" s="79"/>
      <c r="N453" s="17">
        <v>5</v>
      </c>
      <c r="O453" s="24" t="str">
        <f>IF(K449="","",IF(M449&lt;&gt;"","",IF(IFERROR(VLOOKUP((N453&amp;K449),'Ma Base de Repas'!$E:$N,10,FALSE),"")=0,"",IFERROR(VLOOKUP((N453&amp;K449),'Ma Base de Repas'!$E:$N,10,FALSE),""))))</f>
        <v/>
      </c>
      <c r="P453" s="25">
        <v>10</v>
      </c>
      <c r="Q453" s="26" t="str">
        <f>IF(K449="","",IF(M449&lt;&gt;"","",IF(IFERROR(VLOOKUP((P453&amp;K449),'Ma Base de Repas'!$E:$N,10,FALSE),"")=0,"",IFERROR(VLOOKUP((P453&amp;K449),'Ma Base de Repas'!$E:$N,10,FALSE),""))))</f>
        <v/>
      </c>
      <c r="R453" s="119"/>
    </row>
    <row r="454" spans="1:18" x14ac:dyDescent="0.25">
      <c r="A454" s="96" t="s">
        <v>5</v>
      </c>
      <c r="B454" s="123">
        <v>43920</v>
      </c>
      <c r="C454" s="79"/>
      <c r="D454" s="79"/>
      <c r="E454" s="79"/>
      <c r="F454" s="17">
        <v>1</v>
      </c>
      <c r="G454" s="27" t="str">
        <f>IF(C454="","",IF(E454&lt;&gt;"","",IF(IFERROR(VLOOKUP((F454&amp;C454),'Ma Base de Repas'!$E:$N,10,FALSE),"")=0,"",IFERROR(VLOOKUP((F454&amp;C454),'Ma Base de Repas'!$E:$N,10,FALSE),""))))</f>
        <v/>
      </c>
      <c r="H454" s="28">
        <v>6</v>
      </c>
      <c r="I454" s="29" t="str">
        <f>IF(C454="","",IF(E454&lt;&gt;"","",IF(C454="","",IF(IFERROR(VLOOKUP((H454&amp;C454),'Ma Base de Repas'!$E:$N,10,FALSE),"")=0,"",IFERROR(VLOOKUP((H454&amp;C454),'Ma Base de Repas'!$E:$N,10,FALSE),"")))))</f>
        <v/>
      </c>
      <c r="J454" s="105" t="str">
        <f>IF(IFERROR((VLOOKUP(C454,'Ma Base de Repas'!$C:$M,11,0)),"")=0,"",IFERROR((VLOOKUP(C454,'Ma Base de Repas'!$C:$M,11,0)),""))</f>
        <v/>
      </c>
      <c r="K454" s="100"/>
      <c r="L454" s="79"/>
      <c r="M454" s="79"/>
      <c r="N454" s="17">
        <v>1</v>
      </c>
      <c r="O454" s="10" t="str">
        <f>IF(K454="","",IF(M454&lt;&gt;"","",IF(IFERROR(VLOOKUP((N454&amp;K454),'Ma Base de Repas'!$E:$N,10,FALSE),"")=0,"",IFERROR(VLOOKUP((N454&amp;K454),'Ma Base de Repas'!$E:$N,10,FALSE),""))))</f>
        <v/>
      </c>
      <c r="P454" s="11">
        <v>6</v>
      </c>
      <c r="Q454" s="12" t="str">
        <f>IF(K454="","",IF(M454&lt;&gt;"","",IF(K454="","",IF(IFERROR(VLOOKUP((P454&amp;K454),'Ma Base de Repas'!$E:$N,10,FALSE),"")=0,"",IFERROR(VLOOKUP((P454&amp;K454),'Ma Base de Repas'!$E:$N,10,FALSE),"")))))</f>
        <v/>
      </c>
      <c r="R454" s="119" t="str">
        <f>IF(IFERROR((VLOOKUP(K454,'Ma Base de Repas'!$C:$M,11,0)),"")=0,"",IFERROR((VLOOKUP(K454,'Ma Base de Repas'!$C:$M,11,0)),""))</f>
        <v/>
      </c>
    </row>
    <row r="455" spans="1:18" x14ac:dyDescent="0.25">
      <c r="A455" s="96"/>
      <c r="B455" s="124"/>
      <c r="C455" s="79"/>
      <c r="D455" s="79"/>
      <c r="E455" s="79"/>
      <c r="F455" s="17">
        <v>2</v>
      </c>
      <c r="G455" s="10" t="str">
        <f>IF(C454="","",IF(E454&lt;&gt;"","",IF(IFERROR(VLOOKUP((F455&amp;C454),'Ma Base de Repas'!$E:$N,10,FALSE),"")=0,"",IFERROR(VLOOKUP((F455&amp;C454),'Ma Base de Repas'!$E:$N,10,FALSE),""))))</f>
        <v/>
      </c>
      <c r="H455" s="11">
        <v>7</v>
      </c>
      <c r="I455" s="12" t="str">
        <f>IF(C454="","",IF(E454&lt;&gt;"","",IF(IFERROR(VLOOKUP((H455&amp;C454),'Ma Base de Repas'!$E:$N,10,FALSE),"")=0,"",IFERROR(VLOOKUP((H455&amp;C454),'Ma Base de Repas'!$E:$N,10,FALSE),""))))</f>
        <v/>
      </c>
      <c r="J455" s="105"/>
      <c r="K455" s="100"/>
      <c r="L455" s="79"/>
      <c r="M455" s="79"/>
      <c r="N455" s="17">
        <v>2</v>
      </c>
      <c r="O455" s="10" t="str">
        <f>IF(K454="","",IF(M454&lt;&gt;"","",IF(IFERROR(VLOOKUP((N455&amp;K454),'Ma Base de Repas'!$E:$N,10,FALSE),"")=0,"",IFERROR(VLOOKUP((N455&amp;K454),'Ma Base de Repas'!$E:$N,10,FALSE),""))))</f>
        <v/>
      </c>
      <c r="P455" s="11">
        <v>7</v>
      </c>
      <c r="Q455" s="12" t="str">
        <f>IF(K454="","",IF(M454&lt;&gt;"","",IF(IFERROR(VLOOKUP((P455&amp;K454),'Ma Base de Repas'!$E:$N,10,FALSE),"")=0,"",IFERROR(VLOOKUP((P455&amp;K454),'Ma Base de Repas'!$E:$N,10,FALSE),""))))</f>
        <v/>
      </c>
      <c r="R455" s="119"/>
    </row>
    <row r="456" spans="1:18" x14ac:dyDescent="0.25">
      <c r="A456" s="96"/>
      <c r="B456" s="124"/>
      <c r="C456" s="79"/>
      <c r="D456" s="79"/>
      <c r="E456" s="79"/>
      <c r="F456" s="17">
        <v>3</v>
      </c>
      <c r="G456" s="10" t="str">
        <f>IF(C454="","",IF(E454&lt;&gt;"","",IF(IFERROR(VLOOKUP((F456&amp;C454),'Ma Base de Repas'!$E:$N,10,FALSE),"")=0,"",IFERROR(VLOOKUP((F456&amp;C454),'Ma Base de Repas'!$E:$N,10,FALSE),""))))</f>
        <v/>
      </c>
      <c r="H456" s="11">
        <v>8</v>
      </c>
      <c r="I456" s="12" t="str">
        <f>IF(C454="","",IF(E454&lt;&gt;"","",IF(IFERROR(VLOOKUP((H456&amp;C454),'Ma Base de Repas'!$E:$N,10,FALSE),"")=0,"",IFERROR(VLOOKUP((H456&amp;C454),'Ma Base de Repas'!$E:$N,10,FALSE),""))))</f>
        <v/>
      </c>
      <c r="J456" s="105"/>
      <c r="K456" s="100"/>
      <c r="L456" s="79"/>
      <c r="M456" s="79"/>
      <c r="N456" s="17">
        <v>3</v>
      </c>
      <c r="O456" s="10" t="str">
        <f>IF(K454="","",IF(M454&lt;&gt;"","",IF(IFERROR(VLOOKUP((N456&amp;K454),'Ma Base de Repas'!$E:$N,10,FALSE),"")=0,"",IFERROR(VLOOKUP((N456&amp;K454),'Ma Base de Repas'!$E:$N,10,FALSE),""))))</f>
        <v/>
      </c>
      <c r="P456" s="11">
        <v>8</v>
      </c>
      <c r="Q456" s="12" t="str">
        <f>IF(K454="","",IF(M454&lt;&gt;"","",IF(IFERROR(VLOOKUP((P456&amp;K454),'Ma Base de Repas'!$E:$N,10,FALSE),"")=0,"",IFERROR(VLOOKUP((P456&amp;K454),'Ma Base de Repas'!$E:$N,10,FALSE),""))))</f>
        <v/>
      </c>
      <c r="R456" s="119"/>
    </row>
    <row r="457" spans="1:18" x14ac:dyDescent="0.25">
      <c r="A457" s="96"/>
      <c r="B457" s="124"/>
      <c r="C457" s="79"/>
      <c r="D457" s="79"/>
      <c r="E457" s="79"/>
      <c r="F457" s="17">
        <v>4</v>
      </c>
      <c r="G457" s="10" t="str">
        <f>IF(C454="","",IF(E454&lt;&gt;"","",IF(IFERROR(VLOOKUP((F457&amp;C454),'Ma Base de Repas'!$E:$N,10,FALSE),"")=0,"",IFERROR(VLOOKUP((F457&amp;C454),'Ma Base de Repas'!$E:$N,10,FALSE),""))))</f>
        <v/>
      </c>
      <c r="H457" s="11">
        <v>9</v>
      </c>
      <c r="I457" s="12" t="str">
        <f>IF(C454="","",IF(E454&lt;&gt;"","",IF(IFERROR(VLOOKUP((H457&amp;C454),'Ma Base de Repas'!$E:$N,10,FALSE),"")=0,"",IFERROR(VLOOKUP((H457&amp;C454),'Ma Base de Repas'!$E:$N,10,FALSE),""))))</f>
        <v/>
      </c>
      <c r="J457" s="105"/>
      <c r="K457" s="100"/>
      <c r="L457" s="79"/>
      <c r="M457" s="79"/>
      <c r="N457" s="17">
        <v>4</v>
      </c>
      <c r="O457" s="10" t="str">
        <f>IF(K454="","",IF(M454&lt;&gt;"","",IF(IFERROR(VLOOKUP((N457&amp;K454),'Ma Base de Repas'!$E:$N,10,FALSE),"")=0,"",IFERROR(VLOOKUP((N457&amp;K454),'Ma Base de Repas'!$E:$N,10,FALSE),""))))</f>
        <v/>
      </c>
      <c r="P457" s="11">
        <v>9</v>
      </c>
      <c r="Q457" s="12" t="str">
        <f>IF(K454="","",IF(M454&lt;&gt;"","",IF(IFERROR(VLOOKUP((P457&amp;K454),'Ma Base de Repas'!$E:$N,10,FALSE),"")=0,"",IFERROR(VLOOKUP((P457&amp;K454),'Ma Base de Repas'!$E:$N,10,FALSE),""))))</f>
        <v/>
      </c>
      <c r="R457" s="119"/>
    </row>
    <row r="458" spans="1:18" x14ac:dyDescent="0.25">
      <c r="A458" s="96"/>
      <c r="B458" s="125"/>
      <c r="C458" s="79"/>
      <c r="D458" s="79"/>
      <c r="E458" s="79"/>
      <c r="F458" s="17">
        <v>5</v>
      </c>
      <c r="G458" s="18" t="str">
        <f>IF(C454="","",IF(E454&lt;&gt;"","",IF(IFERROR(VLOOKUP((F458&amp;C454),'Ma Base de Repas'!$E:$N,10,FALSE),"")=0,"",IFERROR(VLOOKUP((F458&amp;C454),'Ma Base de Repas'!$E:$N,10,FALSE),""))))</f>
        <v/>
      </c>
      <c r="H458" s="19">
        <v>10</v>
      </c>
      <c r="I458" s="20" t="str">
        <f>IF(C454="","",IF(E454&lt;&gt;"","",IF(IFERROR(VLOOKUP((H458&amp;C454),'Ma Base de Repas'!$E:$N,10,FALSE),"")=0,"",IFERROR(VLOOKUP((H458&amp;C454),'Ma Base de Repas'!$E:$N,10,FALSE),""))))</f>
        <v/>
      </c>
      <c r="J458" s="105"/>
      <c r="K458" s="100"/>
      <c r="L458" s="79"/>
      <c r="M458" s="79"/>
      <c r="N458" s="17">
        <v>5</v>
      </c>
      <c r="O458" s="18" t="str">
        <f>IF(K454="","",IF(M454&lt;&gt;"","",IF(IFERROR(VLOOKUP((N458&amp;K454),'Ma Base de Repas'!$E:$N,10,FALSE),"")=0,"",IFERROR(VLOOKUP((N458&amp;K454),'Ma Base de Repas'!$E:$N,10,FALSE),""))))</f>
        <v/>
      </c>
      <c r="P458" s="19">
        <v>10</v>
      </c>
      <c r="Q458" s="20" t="str">
        <f>IF(K454="","",IF(M454&lt;&gt;"","",IF(IFERROR(VLOOKUP((P458&amp;K454),'Ma Base de Repas'!$E:$N,10,FALSE),"")=0,"",IFERROR(VLOOKUP((P458&amp;K454),'Ma Base de Repas'!$E:$N,10,FALSE),""))))</f>
        <v/>
      </c>
      <c r="R458" s="119"/>
    </row>
    <row r="459" spans="1:18" x14ac:dyDescent="0.25">
      <c r="A459" s="96" t="s">
        <v>6</v>
      </c>
      <c r="B459" s="97">
        <v>43921</v>
      </c>
      <c r="C459" s="79"/>
      <c r="D459" s="79"/>
      <c r="E459" s="79"/>
      <c r="F459" s="17">
        <v>1</v>
      </c>
      <c r="G459" s="27" t="str">
        <f>IF(C459="","",IF(E459&lt;&gt;"","",IF(IFERROR(VLOOKUP((F459&amp;C459),'Ma Base de Repas'!$E:$N,10,FALSE),"")=0,"",IFERROR(VLOOKUP((F459&amp;C459),'Ma Base de Repas'!$E:$N,10,FALSE),""))))</f>
        <v/>
      </c>
      <c r="H459" s="28">
        <v>6</v>
      </c>
      <c r="I459" s="29" t="str">
        <f>IF(C459="","",IF(E459&lt;&gt;"","",IF(C459="","",IF(IFERROR(VLOOKUP((H459&amp;C459),'Ma Base de Repas'!$E:$N,10,FALSE),"")=0,"",IFERROR(VLOOKUP((H459&amp;C459),'Ma Base de Repas'!$E:$N,10,FALSE),"")))))</f>
        <v/>
      </c>
      <c r="J459" s="105" t="str">
        <f>IF(IFERROR((VLOOKUP(C459,'Ma Base de Repas'!$C:$M,11,0)),"")=0,"",IFERROR((VLOOKUP(C459,'Ma Base de Repas'!$C:$M,11,0)),""))</f>
        <v/>
      </c>
      <c r="K459" s="100"/>
      <c r="L459" s="79"/>
      <c r="M459" s="79"/>
      <c r="N459" s="17">
        <v>1</v>
      </c>
      <c r="O459" s="10" t="str">
        <f>IF(K459="","",IF(M459&lt;&gt;"","",IF(IFERROR(VLOOKUP((N459&amp;K459),'Ma Base de Repas'!$E:$N,10,FALSE),"")=0,"",IFERROR(VLOOKUP((N459&amp;K459),'Ma Base de Repas'!$E:$N,10,FALSE),""))))</f>
        <v/>
      </c>
      <c r="P459" s="11">
        <v>6</v>
      </c>
      <c r="Q459" s="12" t="str">
        <f>IF(K459="","",IF(M459&lt;&gt;"","",IF(K459="","",IF(IFERROR(VLOOKUP((P459&amp;K459),'Ma Base de Repas'!$E:$N,10,FALSE),"")=0,"",IFERROR(VLOOKUP((P459&amp;K459),'Ma Base de Repas'!$E:$N,10,FALSE),"")))))</f>
        <v/>
      </c>
      <c r="R459" s="119" t="str">
        <f>IF(IFERROR((VLOOKUP(K459,'Ma Base de Repas'!$C:$M,11,0)),"")=0,"",IFERROR((VLOOKUP(K459,'Ma Base de Repas'!$C:$M,11,0)),""))</f>
        <v/>
      </c>
    </row>
    <row r="460" spans="1:18" x14ac:dyDescent="0.25">
      <c r="A460" s="96"/>
      <c r="B460" s="97"/>
      <c r="C460" s="79"/>
      <c r="D460" s="79"/>
      <c r="E460" s="79"/>
      <c r="F460" s="17">
        <v>2</v>
      </c>
      <c r="G460" s="10" t="str">
        <f>IF(C459="","",IF(E459&lt;&gt;"","",IF(IFERROR(VLOOKUP((F460&amp;C459),'Ma Base de Repas'!$E:$N,10,FALSE),"")=0,"",IFERROR(VLOOKUP((F460&amp;C459),'Ma Base de Repas'!$E:$N,10,FALSE),""))))</f>
        <v/>
      </c>
      <c r="H460" s="11">
        <v>7</v>
      </c>
      <c r="I460" s="12" t="str">
        <f>IF(C459="","",IF(E459&lt;&gt;"","",IF(IFERROR(VLOOKUP((H460&amp;C459),'Ma Base de Repas'!$E:$N,10,FALSE),"")=0,"",IFERROR(VLOOKUP((H460&amp;C459),'Ma Base de Repas'!$E:$N,10,FALSE),""))))</f>
        <v/>
      </c>
      <c r="J460" s="105"/>
      <c r="K460" s="100"/>
      <c r="L460" s="79"/>
      <c r="M460" s="79"/>
      <c r="N460" s="17">
        <v>2</v>
      </c>
      <c r="O460" s="10" t="str">
        <f>IF(K459="","",IF(M459&lt;&gt;"","",IF(IFERROR(VLOOKUP((N460&amp;K459),'Ma Base de Repas'!$E:$N,10,FALSE),"")=0,"",IFERROR(VLOOKUP((N460&amp;K459),'Ma Base de Repas'!$E:$N,10,FALSE),""))))</f>
        <v/>
      </c>
      <c r="P460" s="11">
        <v>7</v>
      </c>
      <c r="Q460" s="12" t="str">
        <f>IF(K459="","",IF(M459&lt;&gt;"","",IF(IFERROR(VLOOKUP((P460&amp;K459),'Ma Base de Repas'!$E:$N,10,FALSE),"")=0,"",IFERROR(VLOOKUP((P460&amp;K459),'Ma Base de Repas'!$E:$N,10,FALSE),""))))</f>
        <v/>
      </c>
      <c r="R460" s="119"/>
    </row>
    <row r="461" spans="1:18" x14ac:dyDescent="0.25">
      <c r="A461" s="96"/>
      <c r="B461" s="97"/>
      <c r="C461" s="79"/>
      <c r="D461" s="79"/>
      <c r="E461" s="79"/>
      <c r="F461" s="17">
        <v>3</v>
      </c>
      <c r="G461" s="10" t="str">
        <f>IF(C459="","",IF(E459&lt;&gt;"","",IF(IFERROR(VLOOKUP((F461&amp;C459),'Ma Base de Repas'!$E:$N,10,FALSE),"")=0,"",IFERROR(VLOOKUP((F461&amp;C459),'Ma Base de Repas'!$E:$N,10,FALSE),""))))</f>
        <v/>
      </c>
      <c r="H461" s="11">
        <v>8</v>
      </c>
      <c r="I461" s="12" t="str">
        <f>IF(C459="","",IF(E459&lt;&gt;"","",IF(IFERROR(VLOOKUP((H461&amp;C459),'Ma Base de Repas'!$E:$N,10,FALSE),"")=0,"",IFERROR(VLOOKUP((H461&amp;C459),'Ma Base de Repas'!$E:$N,10,FALSE),""))))</f>
        <v/>
      </c>
      <c r="J461" s="105"/>
      <c r="K461" s="100"/>
      <c r="L461" s="79"/>
      <c r="M461" s="79"/>
      <c r="N461" s="17">
        <v>3</v>
      </c>
      <c r="O461" s="10" t="str">
        <f>IF(K459="","",IF(M459&lt;&gt;"","",IF(IFERROR(VLOOKUP((N461&amp;K459),'Ma Base de Repas'!$E:$N,10,FALSE),"")=0,"",IFERROR(VLOOKUP((N461&amp;K459),'Ma Base de Repas'!$E:$N,10,FALSE),""))))</f>
        <v/>
      </c>
      <c r="P461" s="11">
        <v>8</v>
      </c>
      <c r="Q461" s="12" t="str">
        <f>IF(K459="","",IF(M459&lt;&gt;"","",IF(IFERROR(VLOOKUP((P461&amp;K459),'Ma Base de Repas'!$E:$N,10,FALSE),"")=0,"",IFERROR(VLOOKUP((P461&amp;K459),'Ma Base de Repas'!$E:$N,10,FALSE),""))))</f>
        <v/>
      </c>
      <c r="R461" s="119"/>
    </row>
    <row r="462" spans="1:18" x14ac:dyDescent="0.25">
      <c r="A462" s="96"/>
      <c r="B462" s="97"/>
      <c r="C462" s="79"/>
      <c r="D462" s="79"/>
      <c r="E462" s="79"/>
      <c r="F462" s="17">
        <v>4</v>
      </c>
      <c r="G462" s="10" t="str">
        <f>IF(C459="","",IF(E459&lt;&gt;"","",IF(IFERROR(VLOOKUP((F462&amp;C459),'Ma Base de Repas'!$E:$N,10,FALSE),"")=0,"",IFERROR(VLOOKUP((F462&amp;C459),'Ma Base de Repas'!$E:$N,10,FALSE),""))))</f>
        <v/>
      </c>
      <c r="H462" s="11">
        <v>9</v>
      </c>
      <c r="I462" s="12" t="str">
        <f>IF(C459="","",IF(E459&lt;&gt;"","",IF(IFERROR(VLOOKUP((H462&amp;C459),'Ma Base de Repas'!$E:$N,10,FALSE),"")=0,"",IFERROR(VLOOKUP((H462&amp;C459),'Ma Base de Repas'!$E:$N,10,FALSE),""))))</f>
        <v/>
      </c>
      <c r="J462" s="105"/>
      <c r="K462" s="100"/>
      <c r="L462" s="79"/>
      <c r="M462" s="79"/>
      <c r="N462" s="17">
        <v>4</v>
      </c>
      <c r="O462" s="10" t="str">
        <f>IF(K459="","",IF(M459&lt;&gt;"","",IF(IFERROR(VLOOKUP((N462&amp;K459),'Ma Base de Repas'!$E:$N,10,FALSE),"")=0,"",IFERROR(VLOOKUP((N462&amp;K459),'Ma Base de Repas'!$E:$N,10,FALSE),""))))</f>
        <v/>
      </c>
      <c r="P462" s="11">
        <v>9</v>
      </c>
      <c r="Q462" s="12" t="str">
        <f>IF(K459="","",IF(M459&lt;&gt;"","",IF(IFERROR(VLOOKUP((P462&amp;K459),'Ma Base de Repas'!$E:$N,10,FALSE),"")=0,"",IFERROR(VLOOKUP((P462&amp;K459),'Ma Base de Repas'!$E:$N,10,FALSE),""))))</f>
        <v/>
      </c>
      <c r="R462" s="119"/>
    </row>
    <row r="463" spans="1:18" x14ac:dyDescent="0.25">
      <c r="A463" s="96"/>
      <c r="B463" s="97"/>
      <c r="C463" s="79"/>
      <c r="D463" s="79"/>
      <c r="E463" s="79"/>
      <c r="F463" s="17">
        <v>5</v>
      </c>
      <c r="G463" s="18" t="str">
        <f>IF(C459="","",IF(E459&lt;&gt;"","",IF(IFERROR(VLOOKUP((F463&amp;C459),'Ma Base de Repas'!$E:$N,10,FALSE),"")=0,"",IFERROR(VLOOKUP((F463&amp;C459),'Ma Base de Repas'!$E:$N,10,FALSE),""))))</f>
        <v/>
      </c>
      <c r="H463" s="19">
        <v>10</v>
      </c>
      <c r="I463" s="20" t="str">
        <f>IF(C459="","",IF(E459&lt;&gt;"","",IF(IFERROR(VLOOKUP((H463&amp;C459),'Ma Base de Repas'!$E:$N,10,FALSE),"")=0,"",IFERROR(VLOOKUP((H463&amp;C459),'Ma Base de Repas'!$E:$N,10,FALSE),""))))</f>
        <v/>
      </c>
      <c r="J463" s="105"/>
      <c r="K463" s="100"/>
      <c r="L463" s="79"/>
      <c r="M463" s="79"/>
      <c r="N463" s="17">
        <v>5</v>
      </c>
      <c r="O463" s="18" t="str">
        <f>IF(K459="","",IF(M459&lt;&gt;"","",IF(IFERROR(VLOOKUP((N463&amp;K459),'Ma Base de Repas'!$E:$N,10,FALSE),"")=0,"",IFERROR(VLOOKUP((N463&amp;K459),'Ma Base de Repas'!$E:$N,10,FALSE),""))))</f>
        <v/>
      </c>
      <c r="P463" s="19">
        <v>10</v>
      </c>
      <c r="Q463" s="20" t="str">
        <f>IF(K459="","",IF(M459&lt;&gt;"","",IF(IFERROR(VLOOKUP((P463&amp;K459),'Ma Base de Repas'!$E:$N,10,FALSE),"")=0,"",IFERROR(VLOOKUP((P463&amp;K459),'Ma Base de Repas'!$E:$N,10,FALSE),""))))</f>
        <v/>
      </c>
      <c r="R463" s="119"/>
    </row>
    <row r="464" spans="1:18" x14ac:dyDescent="0.25">
      <c r="A464" s="96" t="s">
        <v>7</v>
      </c>
      <c r="B464" s="97">
        <v>43922</v>
      </c>
      <c r="C464" s="79"/>
      <c r="D464" s="79"/>
      <c r="E464" s="79"/>
      <c r="F464" s="17">
        <v>1</v>
      </c>
      <c r="G464" s="27" t="str">
        <f>IF(C464="","",IF(E464&lt;&gt;"","",IF(IFERROR(VLOOKUP((F464&amp;C464),'Ma Base de Repas'!$E:$N,10,FALSE),"")=0,"",IFERROR(VLOOKUP((F464&amp;C464),'Ma Base de Repas'!$E:$N,10,FALSE),""))))</f>
        <v/>
      </c>
      <c r="H464" s="28">
        <v>6</v>
      </c>
      <c r="I464" s="29" t="str">
        <f>IF(C464="","",IF(E464&lt;&gt;"","",IF(C464="","",IF(IFERROR(VLOOKUP((H464&amp;C464),'Ma Base de Repas'!$E:$N,10,FALSE),"")=0,"",IFERROR(VLOOKUP((H464&amp;C464),'Ma Base de Repas'!$E:$N,10,FALSE),"")))))</f>
        <v/>
      </c>
      <c r="J464" s="105" t="str">
        <f>IF(IFERROR((VLOOKUP(C464,'Ma Base de Repas'!$C:$M,11,0)),"")=0,"",IFERROR((VLOOKUP(C464,'Ma Base de Repas'!$C:$M,11,0)),""))</f>
        <v/>
      </c>
      <c r="K464" s="100"/>
      <c r="L464" s="79"/>
      <c r="M464" s="79"/>
      <c r="N464" s="17">
        <v>1</v>
      </c>
      <c r="O464" s="10" t="str">
        <f>IF(K464="","",IF(M464&lt;&gt;"","",IF(IFERROR(VLOOKUP((N464&amp;K464),'Ma Base de Repas'!$E:$N,10,FALSE),"")=0,"",IFERROR(VLOOKUP((N464&amp;K464),'Ma Base de Repas'!$E:$N,10,FALSE),""))))</f>
        <v/>
      </c>
      <c r="P464" s="11">
        <v>6</v>
      </c>
      <c r="Q464" s="12" t="str">
        <f>IF(K464="","",IF(M464&lt;&gt;"","",IF(K464="","",IF(IFERROR(VLOOKUP((P464&amp;K464),'Ma Base de Repas'!$E:$N,10,FALSE),"")=0,"",IFERROR(VLOOKUP((P464&amp;K464),'Ma Base de Repas'!$E:$N,10,FALSE),"")))))</f>
        <v/>
      </c>
      <c r="R464" s="119" t="str">
        <f>IF(IFERROR((VLOOKUP(K464,'Ma Base de Repas'!$C:$M,11,0)),"")=0,"",IFERROR((VLOOKUP(K464,'Ma Base de Repas'!$C:$M,11,0)),""))</f>
        <v/>
      </c>
    </row>
    <row r="465" spans="1:18" x14ac:dyDescent="0.25">
      <c r="A465" s="96"/>
      <c r="B465" s="97"/>
      <c r="C465" s="79"/>
      <c r="D465" s="79"/>
      <c r="E465" s="79"/>
      <c r="F465" s="17">
        <v>2</v>
      </c>
      <c r="G465" s="10" t="str">
        <f>IF(C464="","",IF(E464&lt;&gt;"","",IF(IFERROR(VLOOKUP((F465&amp;C464),'Ma Base de Repas'!$E:$N,10,FALSE),"")=0,"",IFERROR(VLOOKUP((F465&amp;C464),'Ma Base de Repas'!$E:$N,10,FALSE),""))))</f>
        <v/>
      </c>
      <c r="H465" s="11">
        <v>7</v>
      </c>
      <c r="I465" s="12" t="str">
        <f>IF(C464="","",IF(E464&lt;&gt;"","",IF(IFERROR(VLOOKUP((H465&amp;C464),'Ma Base de Repas'!$E:$N,10,FALSE),"")=0,"",IFERROR(VLOOKUP((H465&amp;C464),'Ma Base de Repas'!$E:$N,10,FALSE),""))))</f>
        <v/>
      </c>
      <c r="J465" s="105"/>
      <c r="K465" s="100"/>
      <c r="L465" s="79"/>
      <c r="M465" s="79"/>
      <c r="N465" s="17">
        <v>2</v>
      </c>
      <c r="O465" s="10" t="str">
        <f>IF(K464="","",IF(M464&lt;&gt;"","",IF(IFERROR(VLOOKUP((N465&amp;K464),'Ma Base de Repas'!$E:$N,10,FALSE),"")=0,"",IFERROR(VLOOKUP((N465&amp;K464),'Ma Base de Repas'!$E:$N,10,FALSE),""))))</f>
        <v/>
      </c>
      <c r="P465" s="11">
        <v>7</v>
      </c>
      <c r="Q465" s="12" t="str">
        <f>IF(K464="","",IF(M464&lt;&gt;"","",IF(IFERROR(VLOOKUP((P465&amp;K464),'Ma Base de Repas'!$E:$N,10,FALSE),"")=0,"",IFERROR(VLOOKUP((P465&amp;K464),'Ma Base de Repas'!$E:$N,10,FALSE),""))))</f>
        <v/>
      </c>
      <c r="R465" s="119"/>
    </row>
    <row r="466" spans="1:18" x14ac:dyDescent="0.25">
      <c r="A466" s="96"/>
      <c r="B466" s="97"/>
      <c r="C466" s="79"/>
      <c r="D466" s="79"/>
      <c r="E466" s="79"/>
      <c r="F466" s="17">
        <v>3</v>
      </c>
      <c r="G466" s="10" t="str">
        <f>IF(C464="","",IF(E464&lt;&gt;"","",IF(IFERROR(VLOOKUP((F466&amp;C464),'Ma Base de Repas'!$E:$N,10,FALSE),"")=0,"",IFERROR(VLOOKUP((F466&amp;C464),'Ma Base de Repas'!$E:$N,10,FALSE),""))))</f>
        <v/>
      </c>
      <c r="H466" s="11">
        <v>8</v>
      </c>
      <c r="I466" s="12" t="str">
        <f>IF(C464="","",IF(E464&lt;&gt;"","",IF(IFERROR(VLOOKUP((H466&amp;C464),'Ma Base de Repas'!$E:$N,10,FALSE),"")=0,"",IFERROR(VLOOKUP((H466&amp;C464),'Ma Base de Repas'!$E:$N,10,FALSE),""))))</f>
        <v/>
      </c>
      <c r="J466" s="105"/>
      <c r="K466" s="100"/>
      <c r="L466" s="79"/>
      <c r="M466" s="79"/>
      <c r="N466" s="17">
        <v>3</v>
      </c>
      <c r="O466" s="10" t="str">
        <f>IF(K464="","",IF(M464&lt;&gt;"","",IF(IFERROR(VLOOKUP((N466&amp;K464),'Ma Base de Repas'!$E:$N,10,FALSE),"")=0,"",IFERROR(VLOOKUP((N466&amp;K464),'Ma Base de Repas'!$E:$N,10,FALSE),""))))</f>
        <v/>
      </c>
      <c r="P466" s="11">
        <v>8</v>
      </c>
      <c r="Q466" s="12" t="str">
        <f>IF(K464="","",IF(M464&lt;&gt;"","",IF(IFERROR(VLOOKUP((P466&amp;K464),'Ma Base de Repas'!$E:$N,10,FALSE),"")=0,"",IFERROR(VLOOKUP((P466&amp;K464),'Ma Base de Repas'!$E:$N,10,FALSE),""))))</f>
        <v/>
      </c>
      <c r="R466" s="119"/>
    </row>
    <row r="467" spans="1:18" x14ac:dyDescent="0.25">
      <c r="A467" s="96"/>
      <c r="B467" s="97"/>
      <c r="C467" s="79"/>
      <c r="D467" s="79"/>
      <c r="E467" s="79"/>
      <c r="F467" s="17">
        <v>4</v>
      </c>
      <c r="G467" s="10" t="str">
        <f>IF(C464="","",IF(E464&lt;&gt;"","",IF(IFERROR(VLOOKUP((F467&amp;C464),'Ma Base de Repas'!$E:$N,10,FALSE),"")=0,"",IFERROR(VLOOKUP((F467&amp;C464),'Ma Base de Repas'!$E:$N,10,FALSE),""))))</f>
        <v/>
      </c>
      <c r="H467" s="11">
        <v>9</v>
      </c>
      <c r="I467" s="12" t="str">
        <f>IF(C464="","",IF(E464&lt;&gt;"","",IF(IFERROR(VLOOKUP((H467&amp;C464),'Ma Base de Repas'!$E:$N,10,FALSE),"")=0,"",IFERROR(VLOOKUP((H467&amp;C464),'Ma Base de Repas'!$E:$N,10,FALSE),""))))</f>
        <v/>
      </c>
      <c r="J467" s="105"/>
      <c r="K467" s="100"/>
      <c r="L467" s="79"/>
      <c r="M467" s="79"/>
      <c r="N467" s="17">
        <v>4</v>
      </c>
      <c r="O467" s="10" t="str">
        <f>IF(K464="","",IF(M464&lt;&gt;"","",IF(IFERROR(VLOOKUP((N467&amp;K464),'Ma Base de Repas'!$E:$N,10,FALSE),"")=0,"",IFERROR(VLOOKUP((N467&amp;K464),'Ma Base de Repas'!$E:$N,10,FALSE),""))))</f>
        <v/>
      </c>
      <c r="P467" s="11">
        <v>9</v>
      </c>
      <c r="Q467" s="12" t="str">
        <f>IF(K464="","",IF(M464&lt;&gt;"","",IF(IFERROR(VLOOKUP((P467&amp;K464),'Ma Base de Repas'!$E:$N,10,FALSE),"")=0,"",IFERROR(VLOOKUP((P467&amp;K464),'Ma Base de Repas'!$E:$N,10,FALSE),""))))</f>
        <v/>
      </c>
      <c r="R467" s="119"/>
    </row>
    <row r="468" spans="1:18" x14ac:dyDescent="0.25">
      <c r="A468" s="96"/>
      <c r="B468" s="97"/>
      <c r="C468" s="79"/>
      <c r="D468" s="79"/>
      <c r="E468" s="79"/>
      <c r="F468" s="17">
        <v>5</v>
      </c>
      <c r="G468" s="18" t="str">
        <f>IF(C464="","",IF(E464&lt;&gt;"","",IF(IFERROR(VLOOKUP((F468&amp;C464),'Ma Base de Repas'!$E:$N,10,FALSE),"")=0,"",IFERROR(VLOOKUP((F468&amp;C464),'Ma Base de Repas'!$E:$N,10,FALSE),""))))</f>
        <v/>
      </c>
      <c r="H468" s="19">
        <v>10</v>
      </c>
      <c r="I468" s="20" t="str">
        <f>IF(C464="","",IF(E464&lt;&gt;"","",IF(IFERROR(VLOOKUP((H468&amp;C464),'Ma Base de Repas'!$E:$N,10,FALSE),"")=0,"",IFERROR(VLOOKUP((H468&amp;C464),'Ma Base de Repas'!$E:$N,10,FALSE),""))))</f>
        <v/>
      </c>
      <c r="J468" s="105"/>
      <c r="K468" s="100"/>
      <c r="L468" s="79"/>
      <c r="M468" s="79"/>
      <c r="N468" s="17">
        <v>5</v>
      </c>
      <c r="O468" s="18" t="str">
        <f>IF(K464="","",IF(M464&lt;&gt;"","",IF(IFERROR(VLOOKUP((N468&amp;K464),'Ma Base de Repas'!$E:$N,10,FALSE),"")=0,"",IFERROR(VLOOKUP((N468&amp;K464),'Ma Base de Repas'!$E:$N,10,FALSE),""))))</f>
        <v/>
      </c>
      <c r="P468" s="19">
        <v>10</v>
      </c>
      <c r="Q468" s="20" t="str">
        <f>IF(K464="","",IF(M464&lt;&gt;"","",IF(IFERROR(VLOOKUP((P468&amp;K464),'Ma Base de Repas'!$E:$N,10,FALSE),"")=0,"",IFERROR(VLOOKUP((P468&amp;K464),'Ma Base de Repas'!$E:$N,10,FALSE),""))))</f>
        <v/>
      </c>
      <c r="R468" s="119"/>
    </row>
    <row r="469" spans="1:18" x14ac:dyDescent="0.25">
      <c r="A469" s="96" t="s">
        <v>8</v>
      </c>
      <c r="B469" s="123">
        <v>43923</v>
      </c>
      <c r="C469" s="79"/>
      <c r="D469" s="79"/>
      <c r="E469" s="79"/>
      <c r="F469" s="17">
        <v>1</v>
      </c>
      <c r="G469" s="27" t="str">
        <f>IF(C469="","",IF(E469&lt;&gt;"","",IF(IFERROR(VLOOKUP((F469&amp;C469),'Ma Base de Repas'!$E:$N,10,FALSE),"")=0,"",IFERROR(VLOOKUP((F469&amp;C469),'Ma Base de Repas'!$E:$N,10,FALSE),""))))</f>
        <v/>
      </c>
      <c r="H469" s="28">
        <v>6</v>
      </c>
      <c r="I469" s="29" t="str">
        <f>IF(C469="","",IF(E469&lt;&gt;"","",IF(C469="","",IF(IFERROR(VLOOKUP((H469&amp;C469),'Ma Base de Repas'!$E:$N,10,FALSE),"")=0,"",IFERROR(VLOOKUP((H469&amp;C469),'Ma Base de Repas'!$E:$N,10,FALSE),"")))))</f>
        <v/>
      </c>
      <c r="J469" s="105" t="str">
        <f>IF(IFERROR((VLOOKUP(C469,'Ma Base de Repas'!$C:$M,11,0)),"")=0,"",IFERROR((VLOOKUP(C469,'Ma Base de Repas'!$C:$M,11,0)),""))</f>
        <v/>
      </c>
      <c r="K469" s="100"/>
      <c r="L469" s="79"/>
      <c r="M469" s="79"/>
      <c r="N469" s="17">
        <v>1</v>
      </c>
      <c r="O469" s="10" t="str">
        <f>IF(K469="","",IF(M469&lt;&gt;"","",IF(IFERROR(VLOOKUP((N469&amp;K469),'Ma Base de Repas'!$E:$N,10,FALSE),"")=0,"",IFERROR(VLOOKUP((N469&amp;K469),'Ma Base de Repas'!$E:$N,10,FALSE),""))))</f>
        <v/>
      </c>
      <c r="P469" s="11">
        <v>6</v>
      </c>
      <c r="Q469" s="12" t="str">
        <f>IF(K469="","",IF(M469&lt;&gt;"","",IF(K469="","",IF(IFERROR(VLOOKUP((P469&amp;K469),'Ma Base de Repas'!$E:$N,10,FALSE),"")=0,"",IFERROR(VLOOKUP((P469&amp;K469),'Ma Base de Repas'!$E:$N,10,FALSE),"")))))</f>
        <v/>
      </c>
      <c r="R469" s="119" t="str">
        <f>IF(IFERROR((VLOOKUP(K469,'Ma Base de Repas'!$C:$M,11,0)),"")=0,"",IFERROR((VLOOKUP(K469,'Ma Base de Repas'!$C:$M,11,0)),""))</f>
        <v/>
      </c>
    </row>
    <row r="470" spans="1:18" x14ac:dyDescent="0.25">
      <c r="A470" s="96"/>
      <c r="B470" s="124"/>
      <c r="C470" s="79"/>
      <c r="D470" s="79"/>
      <c r="E470" s="79"/>
      <c r="F470" s="17">
        <v>2</v>
      </c>
      <c r="G470" s="10" t="str">
        <f>IF(C469="","",IF(E469&lt;&gt;"","",IF(IFERROR(VLOOKUP((F470&amp;C469),'Ma Base de Repas'!$E:$N,10,FALSE),"")=0,"",IFERROR(VLOOKUP((F470&amp;C469),'Ma Base de Repas'!$E:$N,10,FALSE),""))))</f>
        <v/>
      </c>
      <c r="H470" s="11">
        <v>7</v>
      </c>
      <c r="I470" s="12" t="str">
        <f>IF(C469="","",IF(E469&lt;&gt;"","",IF(IFERROR(VLOOKUP((H470&amp;C469),'Ma Base de Repas'!$E:$N,10,FALSE),"")=0,"",IFERROR(VLOOKUP((H470&amp;C469),'Ma Base de Repas'!$E:$N,10,FALSE),""))))</f>
        <v/>
      </c>
      <c r="J470" s="105"/>
      <c r="K470" s="100"/>
      <c r="L470" s="79"/>
      <c r="M470" s="79"/>
      <c r="N470" s="17">
        <v>2</v>
      </c>
      <c r="O470" s="10" t="str">
        <f>IF(K469="","",IF(M469&lt;&gt;"","",IF(IFERROR(VLOOKUP((N470&amp;K469),'Ma Base de Repas'!$E:$N,10,FALSE),"")=0,"",IFERROR(VLOOKUP((N470&amp;K469),'Ma Base de Repas'!$E:$N,10,FALSE),""))))</f>
        <v/>
      </c>
      <c r="P470" s="11">
        <v>7</v>
      </c>
      <c r="Q470" s="12" t="str">
        <f>IF(K469="","",IF(M469&lt;&gt;"","",IF(IFERROR(VLOOKUP((P470&amp;K469),'Ma Base de Repas'!$E:$N,10,FALSE),"")=0,"",IFERROR(VLOOKUP((P470&amp;K469),'Ma Base de Repas'!$E:$N,10,FALSE),""))))</f>
        <v/>
      </c>
      <c r="R470" s="119"/>
    </row>
    <row r="471" spans="1:18" x14ac:dyDescent="0.25">
      <c r="A471" s="96"/>
      <c r="B471" s="124"/>
      <c r="C471" s="79"/>
      <c r="D471" s="79"/>
      <c r="E471" s="79"/>
      <c r="F471" s="17">
        <v>3</v>
      </c>
      <c r="G471" s="10" t="str">
        <f>IF(C469="","",IF(E469&lt;&gt;"","",IF(IFERROR(VLOOKUP((F471&amp;C469),'Ma Base de Repas'!$E:$N,10,FALSE),"")=0,"",IFERROR(VLOOKUP((F471&amp;C469),'Ma Base de Repas'!$E:$N,10,FALSE),""))))</f>
        <v/>
      </c>
      <c r="H471" s="11">
        <v>8</v>
      </c>
      <c r="I471" s="12" t="str">
        <f>IF(C469="","",IF(E469&lt;&gt;"","",IF(IFERROR(VLOOKUP((H471&amp;C469),'Ma Base de Repas'!$E:$N,10,FALSE),"")=0,"",IFERROR(VLOOKUP((H471&amp;C469),'Ma Base de Repas'!$E:$N,10,FALSE),""))))</f>
        <v/>
      </c>
      <c r="J471" s="105"/>
      <c r="K471" s="100"/>
      <c r="L471" s="79"/>
      <c r="M471" s="79"/>
      <c r="N471" s="17">
        <v>3</v>
      </c>
      <c r="O471" s="10" t="str">
        <f>IF(K469="","",IF(M469&lt;&gt;"","",IF(IFERROR(VLOOKUP((N471&amp;K469),'Ma Base de Repas'!$E:$N,10,FALSE),"")=0,"",IFERROR(VLOOKUP((N471&amp;K469),'Ma Base de Repas'!$E:$N,10,FALSE),""))))</f>
        <v/>
      </c>
      <c r="P471" s="11">
        <v>8</v>
      </c>
      <c r="Q471" s="12" t="str">
        <f>IF(K469="","",IF(M469&lt;&gt;"","",IF(IFERROR(VLOOKUP((P471&amp;K469),'Ma Base de Repas'!$E:$N,10,FALSE),"")=0,"",IFERROR(VLOOKUP((P471&amp;K469),'Ma Base de Repas'!$E:$N,10,FALSE),""))))</f>
        <v/>
      </c>
      <c r="R471" s="119"/>
    </row>
    <row r="472" spans="1:18" x14ac:dyDescent="0.25">
      <c r="A472" s="96"/>
      <c r="B472" s="124"/>
      <c r="C472" s="79"/>
      <c r="D472" s="79"/>
      <c r="E472" s="79"/>
      <c r="F472" s="17">
        <v>4</v>
      </c>
      <c r="G472" s="10" t="str">
        <f>IF(C469="","",IF(E469&lt;&gt;"","",IF(IFERROR(VLOOKUP((F472&amp;C469),'Ma Base de Repas'!$E:$N,10,FALSE),"")=0,"",IFERROR(VLOOKUP((F472&amp;C469),'Ma Base de Repas'!$E:$N,10,FALSE),""))))</f>
        <v/>
      </c>
      <c r="H472" s="11">
        <v>9</v>
      </c>
      <c r="I472" s="12" t="str">
        <f>IF(C469="","",IF(E469&lt;&gt;"","",IF(IFERROR(VLOOKUP((H472&amp;C469),'Ma Base de Repas'!$E:$N,10,FALSE),"")=0,"",IFERROR(VLOOKUP((H472&amp;C469),'Ma Base de Repas'!$E:$N,10,FALSE),""))))</f>
        <v/>
      </c>
      <c r="J472" s="105"/>
      <c r="K472" s="100"/>
      <c r="L472" s="79"/>
      <c r="M472" s="79"/>
      <c r="N472" s="17">
        <v>4</v>
      </c>
      <c r="O472" s="10" t="str">
        <f>IF(K469="","",IF(M469&lt;&gt;"","",IF(IFERROR(VLOOKUP((N472&amp;K469),'Ma Base de Repas'!$E:$N,10,FALSE),"")=0,"",IFERROR(VLOOKUP((N472&amp;K469),'Ma Base de Repas'!$E:$N,10,FALSE),""))))</f>
        <v/>
      </c>
      <c r="P472" s="11">
        <v>9</v>
      </c>
      <c r="Q472" s="12" t="str">
        <f>IF(K469="","",IF(M469&lt;&gt;"","",IF(IFERROR(VLOOKUP((P472&amp;K469),'Ma Base de Repas'!$E:$N,10,FALSE),"")=0,"",IFERROR(VLOOKUP((P472&amp;K469),'Ma Base de Repas'!$E:$N,10,FALSE),""))))</f>
        <v/>
      </c>
      <c r="R472" s="119"/>
    </row>
    <row r="473" spans="1:18" x14ac:dyDescent="0.25">
      <c r="A473" s="96"/>
      <c r="B473" s="125"/>
      <c r="C473" s="79"/>
      <c r="D473" s="79"/>
      <c r="E473" s="79"/>
      <c r="F473" s="17">
        <v>5</v>
      </c>
      <c r="G473" s="18" t="str">
        <f>IF(C469="","",IF(E469&lt;&gt;"","",IF(IFERROR(VLOOKUP((F473&amp;C469),'Ma Base de Repas'!$E:$N,10,FALSE),"")=0,"",IFERROR(VLOOKUP((F473&amp;C469),'Ma Base de Repas'!$E:$N,10,FALSE),""))))</f>
        <v/>
      </c>
      <c r="H473" s="19">
        <v>10</v>
      </c>
      <c r="I473" s="20" t="str">
        <f>IF(C469="","",IF(E469&lt;&gt;"","",IF(IFERROR(VLOOKUP((H473&amp;C469),'Ma Base de Repas'!$E:$N,10,FALSE),"")=0,"",IFERROR(VLOOKUP((H473&amp;C469),'Ma Base de Repas'!$E:$N,10,FALSE),""))))</f>
        <v/>
      </c>
      <c r="J473" s="105"/>
      <c r="K473" s="100"/>
      <c r="L473" s="79"/>
      <c r="M473" s="79"/>
      <c r="N473" s="17">
        <v>5</v>
      </c>
      <c r="O473" s="18" t="str">
        <f>IF(K469="","",IF(M469&lt;&gt;"","",IF(IFERROR(VLOOKUP((N473&amp;K469),'Ma Base de Repas'!$E:$N,10,FALSE),"")=0,"",IFERROR(VLOOKUP((N473&amp;K469),'Ma Base de Repas'!$E:$N,10,FALSE),""))))</f>
        <v/>
      </c>
      <c r="P473" s="19">
        <v>10</v>
      </c>
      <c r="Q473" s="20" t="str">
        <f>IF(K469="","",IF(M469&lt;&gt;"","",IF(IFERROR(VLOOKUP((P473&amp;K469),'Ma Base de Repas'!$E:$N,10,FALSE),"")=0,"",IFERROR(VLOOKUP((P473&amp;K469),'Ma Base de Repas'!$E:$N,10,FALSE),""))))</f>
        <v/>
      </c>
      <c r="R473" s="119"/>
    </row>
    <row r="474" spans="1:18" x14ac:dyDescent="0.25">
      <c r="A474" s="96" t="s">
        <v>9</v>
      </c>
      <c r="B474" s="97">
        <v>43924</v>
      </c>
      <c r="C474" s="79"/>
      <c r="D474" s="79"/>
      <c r="E474" s="79"/>
      <c r="F474" s="17">
        <v>1</v>
      </c>
      <c r="G474" s="27" t="str">
        <f>IF(C474="","",IF(E474&lt;&gt;"","",IF(IFERROR(VLOOKUP((F474&amp;C474),'Ma Base de Repas'!$E:$N,10,FALSE),"")=0,"",IFERROR(VLOOKUP((F474&amp;C474),'Ma Base de Repas'!$E:$N,10,FALSE),""))))</f>
        <v/>
      </c>
      <c r="H474" s="28">
        <v>6</v>
      </c>
      <c r="I474" s="29" t="str">
        <f>IF(C474="","",IF(E474&lt;&gt;"","",IF(C474="","",IF(IFERROR(VLOOKUP((H474&amp;C474),'Ma Base de Repas'!$E:$N,10,FALSE),"")=0,"",IFERROR(VLOOKUP((H474&amp;C474),'Ma Base de Repas'!$E:$N,10,FALSE),"")))))</f>
        <v/>
      </c>
      <c r="J474" s="105" t="str">
        <f>IF(IFERROR((VLOOKUP(C474,'Ma Base de Repas'!$C:$M,11,0)),"")=0,"",IFERROR((VLOOKUP(C474,'Ma Base de Repas'!$C:$M,11,0)),""))</f>
        <v/>
      </c>
      <c r="K474" s="100"/>
      <c r="L474" s="79"/>
      <c r="M474" s="79"/>
      <c r="N474" s="17">
        <v>1</v>
      </c>
      <c r="O474" s="10" t="str">
        <f>IF(K474="","",IF(M474&lt;&gt;"","",IF(IFERROR(VLOOKUP((N474&amp;K474),'Ma Base de Repas'!$E:$N,10,FALSE),"")=0,"",IFERROR(VLOOKUP((N474&amp;K474),'Ma Base de Repas'!$E:$N,10,FALSE),""))))</f>
        <v/>
      </c>
      <c r="P474" s="11">
        <v>6</v>
      </c>
      <c r="Q474" s="12" t="str">
        <f>IF(K474="","",IF(M474&lt;&gt;"","",IF(K474="","",IF(IFERROR(VLOOKUP((P474&amp;K474),'Ma Base de Repas'!$E:$N,10,FALSE),"")=0,"",IFERROR(VLOOKUP((P474&amp;K474),'Ma Base de Repas'!$E:$N,10,FALSE),"")))))</f>
        <v/>
      </c>
      <c r="R474" s="119" t="str">
        <f>IF(IFERROR((VLOOKUP(K474,'Ma Base de Repas'!$C:$M,11,0)),"")=0,"",IFERROR((VLOOKUP(K474,'Ma Base de Repas'!$C:$M,11,0)),""))</f>
        <v/>
      </c>
    </row>
    <row r="475" spans="1:18" x14ac:dyDescent="0.25">
      <c r="A475" s="96"/>
      <c r="B475" s="97"/>
      <c r="C475" s="79"/>
      <c r="D475" s="79"/>
      <c r="E475" s="79"/>
      <c r="F475" s="17">
        <v>2</v>
      </c>
      <c r="G475" s="10" t="str">
        <f>IF(C474="","",IF(E474&lt;&gt;"","",IF(IFERROR(VLOOKUP((F475&amp;C474),'Ma Base de Repas'!$E:$N,10,FALSE),"")=0,"",IFERROR(VLOOKUP((F475&amp;C474),'Ma Base de Repas'!$E:$N,10,FALSE),""))))</f>
        <v/>
      </c>
      <c r="H475" s="11">
        <v>7</v>
      </c>
      <c r="I475" s="12" t="str">
        <f>IF(C474="","",IF(E474&lt;&gt;"","",IF(IFERROR(VLOOKUP((H475&amp;C474),'Ma Base de Repas'!$E:$N,10,FALSE),"")=0,"",IFERROR(VLOOKUP((H475&amp;C474),'Ma Base de Repas'!$E:$N,10,FALSE),""))))</f>
        <v/>
      </c>
      <c r="J475" s="105"/>
      <c r="K475" s="100"/>
      <c r="L475" s="79"/>
      <c r="M475" s="79"/>
      <c r="N475" s="17">
        <v>2</v>
      </c>
      <c r="O475" s="10" t="str">
        <f>IF(K474="","",IF(M474&lt;&gt;"","",IF(IFERROR(VLOOKUP((N475&amp;K474),'Ma Base de Repas'!$E:$N,10,FALSE),"")=0,"",IFERROR(VLOOKUP((N475&amp;K474),'Ma Base de Repas'!$E:$N,10,FALSE),""))))</f>
        <v/>
      </c>
      <c r="P475" s="11">
        <v>7</v>
      </c>
      <c r="Q475" s="12" t="str">
        <f>IF(K474="","",IF(M474&lt;&gt;"","",IF(IFERROR(VLOOKUP((P475&amp;K474),'Ma Base de Repas'!$E:$N,10,FALSE),"")=0,"",IFERROR(VLOOKUP((P475&amp;K474),'Ma Base de Repas'!$E:$N,10,FALSE),""))))</f>
        <v/>
      </c>
      <c r="R475" s="119"/>
    </row>
    <row r="476" spans="1:18" x14ac:dyDescent="0.25">
      <c r="A476" s="96"/>
      <c r="B476" s="97"/>
      <c r="C476" s="79"/>
      <c r="D476" s="79"/>
      <c r="E476" s="79"/>
      <c r="F476" s="17">
        <v>3</v>
      </c>
      <c r="G476" s="10" t="str">
        <f>IF(C474="","",IF(E474&lt;&gt;"","",IF(IFERROR(VLOOKUP((F476&amp;C474),'Ma Base de Repas'!$E:$N,10,FALSE),"")=0,"",IFERROR(VLOOKUP((F476&amp;C474),'Ma Base de Repas'!$E:$N,10,FALSE),""))))</f>
        <v/>
      </c>
      <c r="H476" s="11">
        <v>8</v>
      </c>
      <c r="I476" s="12" t="str">
        <f>IF(C474="","",IF(E474&lt;&gt;"","",IF(IFERROR(VLOOKUP((H476&amp;C474),'Ma Base de Repas'!$E:$N,10,FALSE),"")=0,"",IFERROR(VLOOKUP((H476&amp;C474),'Ma Base de Repas'!$E:$N,10,FALSE),""))))</f>
        <v/>
      </c>
      <c r="J476" s="105"/>
      <c r="K476" s="100"/>
      <c r="L476" s="79"/>
      <c r="M476" s="79"/>
      <c r="N476" s="17">
        <v>3</v>
      </c>
      <c r="O476" s="10" t="str">
        <f>IF(K474="","",IF(M474&lt;&gt;"","",IF(IFERROR(VLOOKUP((N476&amp;K474),'Ma Base de Repas'!$E:$N,10,FALSE),"")=0,"",IFERROR(VLOOKUP((N476&amp;K474),'Ma Base de Repas'!$E:$N,10,FALSE),""))))</f>
        <v/>
      </c>
      <c r="P476" s="11">
        <v>8</v>
      </c>
      <c r="Q476" s="12" t="str">
        <f>IF(K474="","",IF(M474&lt;&gt;"","",IF(IFERROR(VLOOKUP((P476&amp;K474),'Ma Base de Repas'!$E:$N,10,FALSE),"")=0,"",IFERROR(VLOOKUP((P476&amp;K474),'Ma Base de Repas'!$E:$N,10,FALSE),""))))</f>
        <v/>
      </c>
      <c r="R476" s="119"/>
    </row>
    <row r="477" spans="1:18" x14ac:dyDescent="0.25">
      <c r="A477" s="96"/>
      <c r="B477" s="97"/>
      <c r="C477" s="79"/>
      <c r="D477" s="79"/>
      <c r="E477" s="79"/>
      <c r="F477" s="17">
        <v>4</v>
      </c>
      <c r="G477" s="10" t="str">
        <f>IF(C474="","",IF(E474&lt;&gt;"","",IF(IFERROR(VLOOKUP((F477&amp;C474),'Ma Base de Repas'!$E:$N,10,FALSE),"")=0,"",IFERROR(VLOOKUP((F477&amp;C474),'Ma Base de Repas'!$E:$N,10,FALSE),""))))</f>
        <v/>
      </c>
      <c r="H477" s="11">
        <v>9</v>
      </c>
      <c r="I477" s="12" t="str">
        <f>IF(C474="","",IF(E474&lt;&gt;"","",IF(IFERROR(VLOOKUP((H477&amp;C474),'Ma Base de Repas'!$E:$N,10,FALSE),"")=0,"",IFERROR(VLOOKUP((H477&amp;C474),'Ma Base de Repas'!$E:$N,10,FALSE),""))))</f>
        <v/>
      </c>
      <c r="J477" s="105"/>
      <c r="K477" s="100"/>
      <c r="L477" s="79"/>
      <c r="M477" s="79"/>
      <c r="N477" s="17">
        <v>4</v>
      </c>
      <c r="O477" s="10" t="str">
        <f>IF(K474="","",IF(M474&lt;&gt;"","",IF(IFERROR(VLOOKUP((N477&amp;K474),'Ma Base de Repas'!$E:$N,10,FALSE),"")=0,"",IFERROR(VLOOKUP((N477&amp;K474),'Ma Base de Repas'!$E:$N,10,FALSE),""))))</f>
        <v/>
      </c>
      <c r="P477" s="11">
        <v>9</v>
      </c>
      <c r="Q477" s="12" t="str">
        <f>IF(K474="","",IF(M474&lt;&gt;"","",IF(IFERROR(VLOOKUP((P477&amp;K474),'Ma Base de Repas'!$E:$N,10,FALSE),"")=0,"",IFERROR(VLOOKUP((P477&amp;K474),'Ma Base de Repas'!$E:$N,10,FALSE),""))))</f>
        <v/>
      </c>
      <c r="R477" s="119"/>
    </row>
    <row r="478" spans="1:18" x14ac:dyDescent="0.25">
      <c r="A478" s="96"/>
      <c r="B478" s="97"/>
      <c r="C478" s="79"/>
      <c r="D478" s="79"/>
      <c r="E478" s="79"/>
      <c r="F478" s="17">
        <v>5</v>
      </c>
      <c r="G478" s="18" t="str">
        <f>IF(C474="","",IF(E474&lt;&gt;"","",IF(IFERROR(VLOOKUP((F478&amp;C474),'Ma Base de Repas'!$E:$N,10,FALSE),"")=0,"",IFERROR(VLOOKUP((F478&amp;C474),'Ma Base de Repas'!$E:$N,10,FALSE),""))))</f>
        <v/>
      </c>
      <c r="H478" s="19">
        <v>10</v>
      </c>
      <c r="I478" s="20" t="str">
        <f>IF(C474="","",IF(E474&lt;&gt;"","",IF(IFERROR(VLOOKUP((H478&amp;C474),'Ma Base de Repas'!$E:$N,10,FALSE),"")=0,"",IFERROR(VLOOKUP((H478&amp;C474),'Ma Base de Repas'!$E:$N,10,FALSE),""))))</f>
        <v/>
      </c>
      <c r="J478" s="105"/>
      <c r="K478" s="100"/>
      <c r="L478" s="79"/>
      <c r="M478" s="79"/>
      <c r="N478" s="17">
        <v>5</v>
      </c>
      <c r="O478" s="18" t="str">
        <f>IF(K474="","",IF(M474&lt;&gt;"","",IF(IFERROR(VLOOKUP((N478&amp;K474),'Ma Base de Repas'!$E:$N,10,FALSE),"")=0,"",IFERROR(VLOOKUP((N478&amp;K474),'Ma Base de Repas'!$E:$N,10,FALSE),""))))</f>
        <v/>
      </c>
      <c r="P478" s="19">
        <v>10</v>
      </c>
      <c r="Q478" s="20" t="str">
        <f>IF(K474="","",IF(M474&lt;&gt;"","",IF(IFERROR(VLOOKUP((P478&amp;K474),'Ma Base de Repas'!$E:$N,10,FALSE),"")=0,"",IFERROR(VLOOKUP((P478&amp;K474),'Ma Base de Repas'!$E:$N,10,FALSE),""))))</f>
        <v/>
      </c>
      <c r="R478" s="119"/>
    </row>
    <row r="479" spans="1:18" x14ac:dyDescent="0.25">
      <c r="A479" s="98" t="s">
        <v>10</v>
      </c>
      <c r="B479" s="126">
        <v>43925</v>
      </c>
      <c r="C479" s="78"/>
      <c r="D479" s="78"/>
      <c r="E479" s="78"/>
      <c r="F479" s="17">
        <v>1</v>
      </c>
      <c r="G479" s="21" t="str">
        <f>IF(C479="","",IF(E479&lt;&gt;"","",IF(IFERROR(VLOOKUP((F479&amp;C479),'Ma Base de Repas'!$E:$N,10,FALSE),"")=0,"",IFERROR(VLOOKUP((F479&amp;C479),'Ma Base de Repas'!$E:$N,10,FALSE),""))))</f>
        <v/>
      </c>
      <c r="H479" s="28">
        <v>6</v>
      </c>
      <c r="I479" s="23" t="str">
        <f>IF(C479="","",IF(E479&lt;&gt;"","",IF(C479="","",IF(IFERROR(VLOOKUP((H479&amp;C479),'Ma Base de Repas'!$E:$N,10,FALSE),"")=0,"",IFERROR(VLOOKUP((H479&amp;C479),'Ma Base de Repas'!$E:$N,10,FALSE),"")))))</f>
        <v/>
      </c>
      <c r="J479" s="122" t="str">
        <f>IF(IFERROR((VLOOKUP(C479,'Ma Base de Repas'!$C:$M,11,0)),"")=0,"",IFERROR((VLOOKUP(C479,'Ma Base de Repas'!$C:$M,11,0)),""))</f>
        <v/>
      </c>
      <c r="K479" s="118"/>
      <c r="L479" s="78"/>
      <c r="M479" s="78"/>
      <c r="N479" s="17">
        <v>1</v>
      </c>
      <c r="O479" s="13" t="str">
        <f>IF(K479="","",IF(M479&lt;&gt;"","",IF(IFERROR(VLOOKUP((N479&amp;K479),'Ma Base de Repas'!$E:$N,10,FALSE),"")=0,"",IFERROR(VLOOKUP((N479&amp;K479),'Ma Base de Repas'!$E:$N,10,FALSE),""))))</f>
        <v/>
      </c>
      <c r="P479" s="11">
        <v>6</v>
      </c>
      <c r="Q479" s="15" t="str">
        <f>IF(K479="","",IF(M479&lt;&gt;"","",IF(K479="","",IF(IFERROR(VLOOKUP((P479&amp;K479),'Ma Base de Repas'!$E:$N,10,FALSE),"")=0,"",IFERROR(VLOOKUP((P479&amp;K479),'Ma Base de Repas'!$E:$N,10,FALSE),"")))))</f>
        <v/>
      </c>
      <c r="R479" s="120" t="str">
        <f>IF(IFERROR((VLOOKUP(K479,'Ma Base de Repas'!$C:$M,11,0)),"")=0,"",IFERROR((VLOOKUP(K479,'Ma Base de Repas'!$C:$M,11,0)),""))</f>
        <v/>
      </c>
    </row>
    <row r="480" spans="1:18" x14ac:dyDescent="0.25">
      <c r="A480" s="96"/>
      <c r="B480" s="124"/>
      <c r="C480" s="79"/>
      <c r="D480" s="79"/>
      <c r="E480" s="79"/>
      <c r="F480" s="17">
        <v>2</v>
      </c>
      <c r="G480" s="13" t="str">
        <f>IF(C479="","",IF(E479&lt;&gt;"","",IF(IFERROR(VLOOKUP((F480&amp;C479),'Ma Base de Repas'!$E:$N,10,FALSE),"")=0,"",IFERROR(VLOOKUP((F480&amp;C479),'Ma Base de Repas'!$E:$N,10,FALSE),""))))</f>
        <v/>
      </c>
      <c r="H480" s="14">
        <v>7</v>
      </c>
      <c r="I480" s="15" t="str">
        <f>IF(C479="","",IF(E479&lt;&gt;"","",IF(IFERROR(VLOOKUP((H480&amp;C479),'Ma Base de Repas'!$E:$N,10,FALSE),"")=0,"",IFERROR(VLOOKUP((H480&amp;C479),'Ma Base de Repas'!$E:$N,10,FALSE),""))))</f>
        <v/>
      </c>
      <c r="J480" s="105"/>
      <c r="K480" s="100"/>
      <c r="L480" s="79"/>
      <c r="M480" s="79"/>
      <c r="N480" s="17">
        <v>2</v>
      </c>
      <c r="O480" s="13" t="str">
        <f>IF(K479="","",IF(M479&lt;&gt;"","",IF(IFERROR(VLOOKUP((N480&amp;K479),'Ma Base de Repas'!$E:$N,10,FALSE),"")=0,"",IFERROR(VLOOKUP((N480&amp;K479),'Ma Base de Repas'!$E:$N,10,FALSE),""))))</f>
        <v/>
      </c>
      <c r="P480" s="14">
        <v>7</v>
      </c>
      <c r="Q480" s="15" t="str">
        <f>IF(K479="","",IF(M479&lt;&gt;"","",IF(IFERROR(VLOOKUP((P480&amp;K479),'Ma Base de Repas'!$E:$N,10,FALSE),"")=0,"",IFERROR(VLOOKUP((P480&amp;K479),'Ma Base de Repas'!$E:$N,10,FALSE),""))))</f>
        <v/>
      </c>
      <c r="R480" s="119"/>
    </row>
    <row r="481" spans="1:18" x14ac:dyDescent="0.25">
      <c r="A481" s="96"/>
      <c r="B481" s="124"/>
      <c r="C481" s="79"/>
      <c r="D481" s="79"/>
      <c r="E481" s="79"/>
      <c r="F481" s="17">
        <v>3</v>
      </c>
      <c r="G481" s="13" t="str">
        <f>IF(C479="","",IF(E479&lt;&gt;"","",IF(IFERROR(VLOOKUP((F481&amp;C479),'Ma Base de Repas'!$E:$N,10,FALSE),"")=0,"",IFERROR(VLOOKUP((F481&amp;C479),'Ma Base de Repas'!$E:$N,10,FALSE),""))))</f>
        <v/>
      </c>
      <c r="H481" s="14">
        <v>8</v>
      </c>
      <c r="I481" s="15" t="str">
        <f>IF(C479="","",IF(E479&lt;&gt;"","",IF(IFERROR(VLOOKUP((H481&amp;C479),'Ma Base de Repas'!$E:$N,10,FALSE),"")=0,"",IFERROR(VLOOKUP((H481&amp;C479),'Ma Base de Repas'!$E:$N,10,FALSE),""))))</f>
        <v/>
      </c>
      <c r="J481" s="105"/>
      <c r="K481" s="100"/>
      <c r="L481" s="79"/>
      <c r="M481" s="79"/>
      <c r="N481" s="17">
        <v>3</v>
      </c>
      <c r="O481" s="13" t="str">
        <f>IF(K479="","",IF(M479&lt;&gt;"","",IF(IFERROR(VLOOKUP((N481&amp;K479),'Ma Base de Repas'!$E:$N,10,FALSE),"")=0,"",IFERROR(VLOOKUP((N481&amp;K479),'Ma Base de Repas'!$E:$N,10,FALSE),""))))</f>
        <v/>
      </c>
      <c r="P481" s="14">
        <v>8</v>
      </c>
      <c r="Q481" s="15" t="str">
        <f>IF(K479="","",IF(M479&lt;&gt;"","",IF(IFERROR(VLOOKUP((P481&amp;K479),'Ma Base de Repas'!$E:$N,10,FALSE),"")=0,"",IFERROR(VLOOKUP((P481&amp;K479),'Ma Base de Repas'!$E:$N,10,FALSE),""))))</f>
        <v/>
      </c>
      <c r="R481" s="119"/>
    </row>
    <row r="482" spans="1:18" x14ac:dyDescent="0.25">
      <c r="A482" s="96"/>
      <c r="B482" s="124"/>
      <c r="C482" s="79"/>
      <c r="D482" s="79"/>
      <c r="E482" s="79"/>
      <c r="F482" s="17">
        <v>4</v>
      </c>
      <c r="G482" s="13" t="str">
        <f>IF(C479="","",IF(E479&lt;&gt;"","",IF(IFERROR(VLOOKUP((F482&amp;C479),'Ma Base de Repas'!$E:$N,10,FALSE),"")=0,"",IFERROR(VLOOKUP((F482&amp;C479),'Ma Base de Repas'!$E:$N,10,FALSE),""))))</f>
        <v/>
      </c>
      <c r="H482" s="14">
        <v>9</v>
      </c>
      <c r="I482" s="15" t="str">
        <f>IF(C479="","",IF(E479&lt;&gt;"","",IF(IFERROR(VLOOKUP((H482&amp;C479),'Ma Base de Repas'!$E:$N,10,FALSE),"")=0,"",IFERROR(VLOOKUP((H482&amp;C479),'Ma Base de Repas'!$E:$N,10,FALSE),""))))</f>
        <v/>
      </c>
      <c r="J482" s="105"/>
      <c r="K482" s="100"/>
      <c r="L482" s="79"/>
      <c r="M482" s="79"/>
      <c r="N482" s="17">
        <v>4</v>
      </c>
      <c r="O482" s="13" t="str">
        <f>IF(K479="","",IF(M479&lt;&gt;"","",IF(IFERROR(VLOOKUP((N482&amp;K479),'Ma Base de Repas'!$E:$N,10,FALSE),"")=0,"",IFERROR(VLOOKUP((N482&amp;K479),'Ma Base de Repas'!$E:$N,10,FALSE),""))))</f>
        <v/>
      </c>
      <c r="P482" s="14">
        <v>9</v>
      </c>
      <c r="Q482" s="15" t="str">
        <f>IF(K479="","",IF(M479&lt;&gt;"","",IF(IFERROR(VLOOKUP((P482&amp;K479),'Ma Base de Repas'!$E:$N,10,FALSE),"")=0,"",IFERROR(VLOOKUP((P482&amp;K479),'Ma Base de Repas'!$E:$N,10,FALSE),""))))</f>
        <v/>
      </c>
      <c r="R482" s="119"/>
    </row>
    <row r="483" spans="1:18" x14ac:dyDescent="0.25">
      <c r="A483" s="96"/>
      <c r="B483" s="125"/>
      <c r="C483" s="79"/>
      <c r="D483" s="79"/>
      <c r="E483" s="79"/>
      <c r="F483" s="17">
        <v>5</v>
      </c>
      <c r="G483" s="24" t="str">
        <f>IF(C479="","",IF(E479&lt;&gt;"","",IF(IFERROR(VLOOKUP((F483&amp;C479),'Ma Base de Repas'!$E:$N,10,FALSE),"")=0,"",IFERROR(VLOOKUP((F483&amp;C479),'Ma Base de Repas'!$E:$N,10,FALSE),""))))</f>
        <v/>
      </c>
      <c r="H483" s="25">
        <v>10</v>
      </c>
      <c r="I483" s="26" t="str">
        <f>IF(C479="","",IF(E479&lt;&gt;"","",IF(IFERROR(VLOOKUP((H483&amp;C479),'Ma Base de Repas'!$E:$N,10,FALSE),"")=0,"",IFERROR(VLOOKUP((H483&amp;C479),'Ma Base de Repas'!$E:$N,10,FALSE),""))))</f>
        <v/>
      </c>
      <c r="J483" s="105"/>
      <c r="K483" s="100"/>
      <c r="L483" s="79"/>
      <c r="M483" s="79"/>
      <c r="N483" s="17">
        <v>5</v>
      </c>
      <c r="O483" s="24" t="str">
        <f>IF(K479="","",IF(M479&lt;&gt;"","",IF(IFERROR(VLOOKUP((N483&amp;K479),'Ma Base de Repas'!$E:$N,10,FALSE),"")=0,"",IFERROR(VLOOKUP((N483&amp;K479),'Ma Base de Repas'!$E:$N,10,FALSE),""))))</f>
        <v/>
      </c>
      <c r="P483" s="25">
        <v>10</v>
      </c>
      <c r="Q483" s="26" t="str">
        <f>IF(K479="","",IF(M479&lt;&gt;"","",IF(IFERROR(VLOOKUP((P483&amp;K479),'Ma Base de Repas'!$E:$N,10,FALSE),"")=0,"",IFERROR(VLOOKUP((P483&amp;K479),'Ma Base de Repas'!$E:$N,10,FALSE),""))))</f>
        <v/>
      </c>
      <c r="R483" s="119"/>
    </row>
    <row r="484" spans="1:18" x14ac:dyDescent="0.25">
      <c r="A484" s="98" t="s">
        <v>11</v>
      </c>
      <c r="B484" s="99">
        <v>43926</v>
      </c>
      <c r="C484" s="78"/>
      <c r="D484" s="78"/>
      <c r="E484" s="78"/>
      <c r="F484" s="17">
        <v>1</v>
      </c>
      <c r="G484" s="21" t="str">
        <f>IF(C484="","",IF(E484&lt;&gt;"","",IF(IFERROR(VLOOKUP((F484&amp;C484),'Ma Base de Repas'!$E:$N,10,FALSE),"")=0,"",IFERROR(VLOOKUP((F484&amp;C484),'Ma Base de Repas'!$E:$N,10,FALSE),""))))</f>
        <v/>
      </c>
      <c r="H484" s="22">
        <v>6</v>
      </c>
      <c r="I484" s="23" t="str">
        <f>IF(C484="","",IF(E484&lt;&gt;"","",IF(C484="","",IF(IFERROR(VLOOKUP((H484&amp;C484),'Ma Base de Repas'!$E:$N,10,FALSE),"")=0,"",IFERROR(VLOOKUP((H484&amp;C484),'Ma Base de Repas'!$E:$N,10,FALSE),"")))))</f>
        <v/>
      </c>
      <c r="J484" s="122" t="str">
        <f>IF(IFERROR((VLOOKUP(C484,'Ma Base de Repas'!$C:$M,11,0)),"")=0,"",IFERROR((VLOOKUP(C484,'Ma Base de Repas'!$C:$M,11,0)),""))</f>
        <v/>
      </c>
      <c r="K484" s="118"/>
      <c r="L484" s="78"/>
      <c r="M484" s="78"/>
      <c r="N484" s="17">
        <v>1</v>
      </c>
      <c r="O484" s="13" t="str">
        <f>IF(K484="","",IF(M484&lt;&gt;"","",IF(IFERROR(VLOOKUP((N484&amp;K484),'Ma Base de Repas'!$E:$N,10,FALSE),"")=0,"",IFERROR(VLOOKUP((N484&amp;K484),'Ma Base de Repas'!$E:$N,10,FALSE),""))))</f>
        <v/>
      </c>
      <c r="P484" s="14">
        <v>6</v>
      </c>
      <c r="Q484" s="15" t="str">
        <f>IF(K484="","",IF(M484&lt;&gt;"","",IF(K484="","",IF(IFERROR(VLOOKUP((P484&amp;K484),'Ma Base de Repas'!$E:$N,10,FALSE),"")=0,"",IFERROR(VLOOKUP((P484&amp;K484),'Ma Base de Repas'!$E:$N,10,FALSE),"")))))</f>
        <v/>
      </c>
      <c r="R484" s="120" t="str">
        <f>IF(IFERROR((VLOOKUP(K484,'Ma Base de Repas'!$C:$M,11,0)),"")=0,"",IFERROR((VLOOKUP(K484,'Ma Base de Repas'!$C:$M,11,0)),""))</f>
        <v/>
      </c>
    </row>
    <row r="485" spans="1:18" x14ac:dyDescent="0.25">
      <c r="A485" s="96"/>
      <c r="B485" s="97"/>
      <c r="C485" s="79"/>
      <c r="D485" s="79"/>
      <c r="E485" s="79"/>
      <c r="F485" s="17">
        <v>2</v>
      </c>
      <c r="G485" s="13" t="str">
        <f>IF(C484="","",IF(E484&lt;&gt;"","",IF(IFERROR(VLOOKUP((F485&amp;C484),'Ma Base de Repas'!$E:$N,10,FALSE),"")=0,"",IFERROR(VLOOKUP((F485&amp;C484),'Ma Base de Repas'!$E:$N,10,FALSE),""))))</f>
        <v/>
      </c>
      <c r="H485" s="14">
        <v>7</v>
      </c>
      <c r="I485" s="15" t="str">
        <f>IF(C484="","",IF(E484&lt;&gt;"","",IF(IFERROR(VLOOKUP((H485&amp;C484),'Ma Base de Repas'!$E:$N,10,FALSE),"")=0,"",IFERROR(VLOOKUP((H485&amp;C484),'Ma Base de Repas'!$E:$N,10,FALSE),""))))</f>
        <v/>
      </c>
      <c r="J485" s="105"/>
      <c r="K485" s="100"/>
      <c r="L485" s="79"/>
      <c r="M485" s="79"/>
      <c r="N485" s="17">
        <v>2</v>
      </c>
      <c r="O485" s="13" t="str">
        <f>IF(K484="","",IF(M484&lt;&gt;"","",IF(IFERROR(VLOOKUP((N485&amp;K484),'Ma Base de Repas'!$E:$N,10,FALSE),"")=0,"",IFERROR(VLOOKUP((N485&amp;K484),'Ma Base de Repas'!$E:$N,10,FALSE),""))))</f>
        <v/>
      </c>
      <c r="P485" s="14">
        <v>7</v>
      </c>
      <c r="Q485" s="15" t="str">
        <f>IF(K484="","",IF(M484&lt;&gt;"","",IF(IFERROR(VLOOKUP((P485&amp;K484),'Ma Base de Repas'!$E:$N,10,FALSE),"")=0,"",IFERROR(VLOOKUP((P485&amp;K484),'Ma Base de Repas'!$E:$N,10,FALSE),""))))</f>
        <v/>
      </c>
      <c r="R485" s="119"/>
    </row>
    <row r="486" spans="1:18" x14ac:dyDescent="0.25">
      <c r="A486" s="96"/>
      <c r="B486" s="97"/>
      <c r="C486" s="79"/>
      <c r="D486" s="79"/>
      <c r="E486" s="79"/>
      <c r="F486" s="17">
        <v>3</v>
      </c>
      <c r="G486" s="13" t="str">
        <f>IF(C484="","",IF(E484&lt;&gt;"","",IF(IFERROR(VLOOKUP((F486&amp;C484),'Ma Base de Repas'!$E:$N,10,FALSE),"")=0,"",IFERROR(VLOOKUP((F486&amp;C484),'Ma Base de Repas'!$E:$N,10,FALSE),""))))</f>
        <v/>
      </c>
      <c r="H486" s="14">
        <v>8</v>
      </c>
      <c r="I486" s="15" t="str">
        <f>IF(C484="","",IF(E484&lt;&gt;"","",IF(IFERROR(VLOOKUP((H486&amp;C484),'Ma Base de Repas'!$E:$N,10,FALSE),"")=0,"",IFERROR(VLOOKUP((H486&amp;C484),'Ma Base de Repas'!$E:$N,10,FALSE),""))))</f>
        <v/>
      </c>
      <c r="J486" s="105"/>
      <c r="K486" s="100"/>
      <c r="L486" s="79"/>
      <c r="M486" s="79"/>
      <c r="N486" s="17">
        <v>3</v>
      </c>
      <c r="O486" s="13" t="str">
        <f>IF(K484="","",IF(M484&lt;&gt;"","",IF(IFERROR(VLOOKUP((N486&amp;K484),'Ma Base de Repas'!$E:$N,10,FALSE),"")=0,"",IFERROR(VLOOKUP((N486&amp;K484),'Ma Base de Repas'!$E:$N,10,FALSE),""))))</f>
        <v/>
      </c>
      <c r="P486" s="14">
        <v>8</v>
      </c>
      <c r="Q486" s="15" t="str">
        <f>IF(K484="","",IF(M484&lt;&gt;"","",IF(IFERROR(VLOOKUP((P486&amp;K484),'Ma Base de Repas'!$E:$N,10,FALSE),"")=0,"",IFERROR(VLOOKUP((P486&amp;K484),'Ma Base de Repas'!$E:$N,10,FALSE),""))))</f>
        <v/>
      </c>
      <c r="R486" s="119"/>
    </row>
    <row r="487" spans="1:18" x14ac:dyDescent="0.25">
      <c r="A487" s="96"/>
      <c r="B487" s="97"/>
      <c r="C487" s="79"/>
      <c r="D487" s="79"/>
      <c r="E487" s="79"/>
      <c r="F487" s="17">
        <v>4</v>
      </c>
      <c r="G487" s="13" t="str">
        <f>IF(C484="","",IF(E484&lt;&gt;"","",IF(IFERROR(VLOOKUP((F487&amp;C484),'Ma Base de Repas'!$E:$N,10,FALSE),"")=0,"",IFERROR(VLOOKUP((F487&amp;C484),'Ma Base de Repas'!$E:$N,10,FALSE),""))))</f>
        <v/>
      </c>
      <c r="H487" s="14">
        <v>9</v>
      </c>
      <c r="I487" s="15" t="str">
        <f>IF(C484="","",IF(E484&lt;&gt;"","",IF(IFERROR(VLOOKUP((H487&amp;C484),'Ma Base de Repas'!$E:$N,10,FALSE),"")=0,"",IFERROR(VLOOKUP((H487&amp;C484),'Ma Base de Repas'!$E:$N,10,FALSE),""))))</f>
        <v/>
      </c>
      <c r="J487" s="105"/>
      <c r="K487" s="100"/>
      <c r="L487" s="79"/>
      <c r="M487" s="79"/>
      <c r="N487" s="17">
        <v>4</v>
      </c>
      <c r="O487" s="13" t="str">
        <f>IF(K484="","",IF(M484&lt;&gt;"","",IF(IFERROR(VLOOKUP((N487&amp;K484),'Ma Base de Repas'!$E:$N,10,FALSE),"")=0,"",IFERROR(VLOOKUP((N487&amp;K484),'Ma Base de Repas'!$E:$N,10,FALSE),""))))</f>
        <v/>
      </c>
      <c r="P487" s="14">
        <v>9</v>
      </c>
      <c r="Q487" s="15" t="str">
        <f>IF(K484="","",IF(M484&lt;&gt;"","",IF(IFERROR(VLOOKUP((P487&amp;K484),'Ma Base de Repas'!$E:$N,10,FALSE),"")=0,"",IFERROR(VLOOKUP((P487&amp;K484),'Ma Base de Repas'!$E:$N,10,FALSE),""))))</f>
        <v/>
      </c>
      <c r="R487" s="119"/>
    </row>
    <row r="488" spans="1:18" x14ac:dyDescent="0.25">
      <c r="A488" s="96"/>
      <c r="B488" s="97"/>
      <c r="C488" s="79"/>
      <c r="D488" s="79"/>
      <c r="E488" s="79"/>
      <c r="F488" s="17">
        <v>5</v>
      </c>
      <c r="G488" s="24" t="str">
        <f>IF(C484="","",IF(E484&lt;&gt;"","",IF(IFERROR(VLOOKUP((F488&amp;C484),'Ma Base de Repas'!$E:$N,10,FALSE),"")=0,"",IFERROR(VLOOKUP((F488&amp;C484),'Ma Base de Repas'!$E:$N,10,FALSE),""))))</f>
        <v/>
      </c>
      <c r="H488" s="25">
        <v>10</v>
      </c>
      <c r="I488" s="26" t="str">
        <f>IF(C484="","",IF(E484&lt;&gt;"","",IF(IFERROR(VLOOKUP((H488&amp;C484),'Ma Base de Repas'!$E:$N,10,FALSE),"")=0,"",IFERROR(VLOOKUP((H488&amp;C484),'Ma Base de Repas'!$E:$N,10,FALSE),""))))</f>
        <v/>
      </c>
      <c r="J488" s="105"/>
      <c r="K488" s="100"/>
      <c r="L488" s="79"/>
      <c r="M488" s="79"/>
      <c r="N488" s="17">
        <v>5</v>
      </c>
      <c r="O488" s="24" t="str">
        <f>IF(K484="","",IF(M484&lt;&gt;"","",IF(IFERROR(VLOOKUP((N488&amp;K484),'Ma Base de Repas'!$E:$N,10,FALSE),"")=0,"",IFERROR(VLOOKUP((N488&amp;K484),'Ma Base de Repas'!$E:$N,10,FALSE),""))))</f>
        <v/>
      </c>
      <c r="P488" s="25">
        <v>10</v>
      </c>
      <c r="Q488" s="26" t="str">
        <f>IF(K484="","",IF(M484&lt;&gt;"","",IF(IFERROR(VLOOKUP((P488&amp;K484),'Ma Base de Repas'!$E:$N,10,FALSE),"")=0,"",IFERROR(VLOOKUP((P488&amp;K484),'Ma Base de Repas'!$E:$N,10,FALSE),""))))</f>
        <v/>
      </c>
      <c r="R488" s="119"/>
    </row>
    <row r="489" spans="1:18" x14ac:dyDescent="0.25">
      <c r="A489" s="96" t="s">
        <v>5</v>
      </c>
      <c r="B489" s="97">
        <v>43927</v>
      </c>
      <c r="C489" s="79"/>
      <c r="D489" s="79"/>
      <c r="E489" s="79"/>
      <c r="F489" s="17">
        <v>1</v>
      </c>
      <c r="G489" s="27" t="str">
        <f>IF(C489="","",IF(E489&lt;&gt;"","",IF(IFERROR(VLOOKUP((F489&amp;C489),'Ma Base de Repas'!$E:$N,10,FALSE),"")=0,"",IFERROR(VLOOKUP((F489&amp;C489),'Ma Base de Repas'!$E:$N,10,FALSE),""))))</f>
        <v/>
      </c>
      <c r="H489" s="28">
        <v>6</v>
      </c>
      <c r="I489" s="29" t="str">
        <f>IF(C489="","",IF(E489&lt;&gt;"","",IF(C489="","",IF(IFERROR(VLOOKUP((H489&amp;C489),'Ma Base de Repas'!$E:$N,10,FALSE),"")=0,"",IFERROR(VLOOKUP((H489&amp;C489),'Ma Base de Repas'!$E:$N,10,FALSE),"")))))</f>
        <v/>
      </c>
      <c r="J489" s="105" t="str">
        <f>IF(IFERROR((VLOOKUP(C489,'Ma Base de Repas'!$C:$M,11,0)),"")=0,"",IFERROR((VLOOKUP(C489,'Ma Base de Repas'!$C:$M,11,0)),""))</f>
        <v/>
      </c>
      <c r="K489" s="100"/>
      <c r="L489" s="79"/>
      <c r="M489" s="79"/>
      <c r="N489" s="17">
        <v>1</v>
      </c>
      <c r="O489" s="10" t="str">
        <f>IF(K489="","",IF(M489&lt;&gt;"","",IF(IFERROR(VLOOKUP((N489&amp;K489),'Ma Base de Repas'!$E:$N,10,FALSE),"")=0,"",IFERROR(VLOOKUP((N489&amp;K489),'Ma Base de Repas'!$E:$N,10,FALSE),""))))</f>
        <v/>
      </c>
      <c r="P489" s="11">
        <v>6</v>
      </c>
      <c r="Q489" s="12" t="str">
        <f>IF(K489="","",IF(M489&lt;&gt;"","",IF(K489="","",IF(IFERROR(VLOOKUP((P489&amp;K489),'Ma Base de Repas'!$E:$N,10,FALSE),"")=0,"",IFERROR(VLOOKUP((P489&amp;K489),'Ma Base de Repas'!$E:$N,10,FALSE),"")))))</f>
        <v/>
      </c>
      <c r="R489" s="119" t="str">
        <f>IF(IFERROR((VLOOKUP(K489,'Ma Base de Repas'!$C:$M,11,0)),"")=0,"",IFERROR((VLOOKUP(K489,'Ma Base de Repas'!$C:$M,11,0)),""))</f>
        <v/>
      </c>
    </row>
    <row r="490" spans="1:18" x14ac:dyDescent="0.25">
      <c r="A490" s="96"/>
      <c r="B490" s="97"/>
      <c r="C490" s="79"/>
      <c r="D490" s="79"/>
      <c r="E490" s="79"/>
      <c r="F490" s="17">
        <v>2</v>
      </c>
      <c r="G490" s="10" t="str">
        <f>IF(C489="","",IF(E489&lt;&gt;"","",IF(IFERROR(VLOOKUP((F490&amp;C489),'Ma Base de Repas'!$E:$N,10,FALSE),"")=0,"",IFERROR(VLOOKUP((F490&amp;C489),'Ma Base de Repas'!$E:$N,10,FALSE),""))))</f>
        <v/>
      </c>
      <c r="H490" s="11">
        <v>7</v>
      </c>
      <c r="I490" s="12" t="str">
        <f>IF(C489="","",IF(E489&lt;&gt;"","",IF(IFERROR(VLOOKUP((H490&amp;C489),'Ma Base de Repas'!$E:$N,10,FALSE),"")=0,"",IFERROR(VLOOKUP((H490&amp;C489),'Ma Base de Repas'!$E:$N,10,FALSE),""))))</f>
        <v/>
      </c>
      <c r="J490" s="105"/>
      <c r="K490" s="100"/>
      <c r="L490" s="79"/>
      <c r="M490" s="79"/>
      <c r="N490" s="17">
        <v>2</v>
      </c>
      <c r="O490" s="10" t="str">
        <f>IF(K489="","",IF(M489&lt;&gt;"","",IF(IFERROR(VLOOKUP((N490&amp;K489),'Ma Base de Repas'!$E:$N,10,FALSE),"")=0,"",IFERROR(VLOOKUP((N490&amp;K489),'Ma Base de Repas'!$E:$N,10,FALSE),""))))</f>
        <v/>
      </c>
      <c r="P490" s="11">
        <v>7</v>
      </c>
      <c r="Q490" s="12" t="str">
        <f>IF(K489="","",IF(M489&lt;&gt;"","",IF(IFERROR(VLOOKUP((P490&amp;K489),'Ma Base de Repas'!$E:$N,10,FALSE),"")=0,"",IFERROR(VLOOKUP((P490&amp;K489),'Ma Base de Repas'!$E:$N,10,FALSE),""))))</f>
        <v/>
      </c>
      <c r="R490" s="119"/>
    </row>
    <row r="491" spans="1:18" x14ac:dyDescent="0.25">
      <c r="A491" s="96"/>
      <c r="B491" s="97"/>
      <c r="C491" s="79"/>
      <c r="D491" s="79"/>
      <c r="E491" s="79"/>
      <c r="F491" s="17">
        <v>3</v>
      </c>
      <c r="G491" s="10" t="str">
        <f>IF(C489="","",IF(E489&lt;&gt;"","",IF(IFERROR(VLOOKUP((F491&amp;C489),'Ma Base de Repas'!$E:$N,10,FALSE),"")=0,"",IFERROR(VLOOKUP((F491&amp;C489),'Ma Base de Repas'!$E:$N,10,FALSE),""))))</f>
        <v/>
      </c>
      <c r="H491" s="11">
        <v>8</v>
      </c>
      <c r="I491" s="12" t="str">
        <f>IF(C489="","",IF(E489&lt;&gt;"","",IF(IFERROR(VLOOKUP((H491&amp;C489),'Ma Base de Repas'!$E:$N,10,FALSE),"")=0,"",IFERROR(VLOOKUP((H491&amp;C489),'Ma Base de Repas'!$E:$N,10,FALSE),""))))</f>
        <v/>
      </c>
      <c r="J491" s="105"/>
      <c r="K491" s="100"/>
      <c r="L491" s="79"/>
      <c r="M491" s="79"/>
      <c r="N491" s="17">
        <v>3</v>
      </c>
      <c r="O491" s="10" t="str">
        <f>IF(K489="","",IF(M489&lt;&gt;"","",IF(IFERROR(VLOOKUP((N491&amp;K489),'Ma Base de Repas'!$E:$N,10,FALSE),"")=0,"",IFERROR(VLOOKUP((N491&amp;K489),'Ma Base de Repas'!$E:$N,10,FALSE),""))))</f>
        <v/>
      </c>
      <c r="P491" s="11">
        <v>8</v>
      </c>
      <c r="Q491" s="12" t="str">
        <f>IF(K489="","",IF(M489&lt;&gt;"","",IF(IFERROR(VLOOKUP((P491&amp;K489),'Ma Base de Repas'!$E:$N,10,FALSE),"")=0,"",IFERROR(VLOOKUP((P491&amp;K489),'Ma Base de Repas'!$E:$N,10,FALSE),""))))</f>
        <v/>
      </c>
      <c r="R491" s="119"/>
    </row>
    <row r="492" spans="1:18" x14ac:dyDescent="0.25">
      <c r="A492" s="96"/>
      <c r="B492" s="97"/>
      <c r="C492" s="79"/>
      <c r="D492" s="79"/>
      <c r="E492" s="79"/>
      <c r="F492" s="17">
        <v>4</v>
      </c>
      <c r="G492" s="10" t="str">
        <f>IF(C489="","",IF(E489&lt;&gt;"","",IF(IFERROR(VLOOKUP((F492&amp;C489),'Ma Base de Repas'!$E:$N,10,FALSE),"")=0,"",IFERROR(VLOOKUP((F492&amp;C489),'Ma Base de Repas'!$E:$N,10,FALSE),""))))</f>
        <v/>
      </c>
      <c r="H492" s="11">
        <v>9</v>
      </c>
      <c r="I492" s="12" t="str">
        <f>IF(C489="","",IF(E489&lt;&gt;"","",IF(IFERROR(VLOOKUP((H492&amp;C489),'Ma Base de Repas'!$E:$N,10,FALSE),"")=0,"",IFERROR(VLOOKUP((H492&amp;C489),'Ma Base de Repas'!$E:$N,10,FALSE),""))))</f>
        <v/>
      </c>
      <c r="J492" s="105"/>
      <c r="K492" s="100"/>
      <c r="L492" s="79"/>
      <c r="M492" s="79"/>
      <c r="N492" s="17">
        <v>4</v>
      </c>
      <c r="O492" s="10" t="str">
        <f>IF(K489="","",IF(M489&lt;&gt;"","",IF(IFERROR(VLOOKUP((N492&amp;K489),'Ma Base de Repas'!$E:$N,10,FALSE),"")=0,"",IFERROR(VLOOKUP((N492&amp;K489),'Ma Base de Repas'!$E:$N,10,FALSE),""))))</f>
        <v/>
      </c>
      <c r="P492" s="11">
        <v>9</v>
      </c>
      <c r="Q492" s="12" t="str">
        <f>IF(K489="","",IF(M489&lt;&gt;"","",IF(IFERROR(VLOOKUP((P492&amp;K489),'Ma Base de Repas'!$E:$N,10,FALSE),"")=0,"",IFERROR(VLOOKUP((P492&amp;K489),'Ma Base de Repas'!$E:$N,10,FALSE),""))))</f>
        <v/>
      </c>
      <c r="R492" s="119"/>
    </row>
    <row r="493" spans="1:18" x14ac:dyDescent="0.25">
      <c r="A493" s="96"/>
      <c r="B493" s="97"/>
      <c r="C493" s="79"/>
      <c r="D493" s="79"/>
      <c r="E493" s="79"/>
      <c r="F493" s="17">
        <v>5</v>
      </c>
      <c r="G493" s="18" t="str">
        <f>IF(C489="","",IF(E489&lt;&gt;"","",IF(IFERROR(VLOOKUP((F493&amp;C489),'Ma Base de Repas'!$E:$N,10,FALSE),"")=0,"",IFERROR(VLOOKUP((F493&amp;C489),'Ma Base de Repas'!$E:$N,10,FALSE),""))))</f>
        <v/>
      </c>
      <c r="H493" s="19">
        <v>10</v>
      </c>
      <c r="I493" s="20" t="str">
        <f>IF(C489="","",IF(E489&lt;&gt;"","",IF(IFERROR(VLOOKUP((H493&amp;C489),'Ma Base de Repas'!$E:$N,10,FALSE),"")=0,"",IFERROR(VLOOKUP((H493&amp;C489),'Ma Base de Repas'!$E:$N,10,FALSE),""))))</f>
        <v/>
      </c>
      <c r="J493" s="105"/>
      <c r="K493" s="100"/>
      <c r="L493" s="79"/>
      <c r="M493" s="79"/>
      <c r="N493" s="17">
        <v>5</v>
      </c>
      <c r="O493" s="18" t="str">
        <f>IF(K489="","",IF(M489&lt;&gt;"","",IF(IFERROR(VLOOKUP((N493&amp;K489),'Ma Base de Repas'!$E:$N,10,FALSE),"")=0,"",IFERROR(VLOOKUP((N493&amp;K489),'Ma Base de Repas'!$E:$N,10,FALSE),""))))</f>
        <v/>
      </c>
      <c r="P493" s="19">
        <v>10</v>
      </c>
      <c r="Q493" s="20" t="str">
        <f>IF(K489="","",IF(M489&lt;&gt;"","",IF(IFERROR(VLOOKUP((P493&amp;K489),'Ma Base de Repas'!$E:$N,10,FALSE),"")=0,"",IFERROR(VLOOKUP((P493&amp;K489),'Ma Base de Repas'!$E:$N,10,FALSE),""))))</f>
        <v/>
      </c>
      <c r="R493" s="119"/>
    </row>
    <row r="494" spans="1:18" x14ac:dyDescent="0.25">
      <c r="A494" s="96" t="s">
        <v>6</v>
      </c>
      <c r="B494" s="123">
        <v>43928</v>
      </c>
      <c r="C494" s="79"/>
      <c r="D494" s="79"/>
      <c r="E494" s="79"/>
      <c r="F494" s="17">
        <v>1</v>
      </c>
      <c r="G494" s="27" t="str">
        <f>IF(C494="","",IF(E494&lt;&gt;"","",IF(IFERROR(VLOOKUP((F494&amp;C494),'Ma Base de Repas'!$E:$N,10,FALSE),"")=0,"",IFERROR(VLOOKUP((F494&amp;C494),'Ma Base de Repas'!$E:$N,10,FALSE),""))))</f>
        <v/>
      </c>
      <c r="H494" s="28">
        <v>6</v>
      </c>
      <c r="I494" s="29" t="str">
        <f>IF(C494="","",IF(E494&lt;&gt;"","",IF(C494="","",IF(IFERROR(VLOOKUP((H494&amp;C494),'Ma Base de Repas'!$E:$N,10,FALSE),"")=0,"",IFERROR(VLOOKUP((H494&amp;C494),'Ma Base de Repas'!$E:$N,10,FALSE),"")))))</f>
        <v/>
      </c>
      <c r="J494" s="105" t="str">
        <f>IF(IFERROR((VLOOKUP(C494,'Ma Base de Repas'!$C:$M,11,0)),"")=0,"",IFERROR((VLOOKUP(C494,'Ma Base de Repas'!$C:$M,11,0)),""))</f>
        <v/>
      </c>
      <c r="K494" s="100"/>
      <c r="L494" s="79"/>
      <c r="M494" s="79"/>
      <c r="N494" s="17">
        <v>1</v>
      </c>
      <c r="O494" s="10" t="str">
        <f>IF(K494="","",IF(M494&lt;&gt;"","",IF(IFERROR(VLOOKUP((N494&amp;K494),'Ma Base de Repas'!$E:$N,10,FALSE),"")=0,"",IFERROR(VLOOKUP((N494&amp;K494),'Ma Base de Repas'!$E:$N,10,FALSE),""))))</f>
        <v/>
      </c>
      <c r="P494" s="11">
        <v>6</v>
      </c>
      <c r="Q494" s="12" t="str">
        <f>IF(K494="","",IF(M494&lt;&gt;"","",IF(K494="","",IF(IFERROR(VLOOKUP((P494&amp;K494),'Ma Base de Repas'!$E:$N,10,FALSE),"")=0,"",IFERROR(VLOOKUP((P494&amp;K494),'Ma Base de Repas'!$E:$N,10,FALSE),"")))))</f>
        <v/>
      </c>
      <c r="R494" s="119" t="str">
        <f>IF(IFERROR((VLOOKUP(K494,'Ma Base de Repas'!$C:$M,11,0)),"")=0,"",IFERROR((VLOOKUP(K494,'Ma Base de Repas'!$C:$M,11,0)),""))</f>
        <v/>
      </c>
    </row>
    <row r="495" spans="1:18" x14ac:dyDescent="0.25">
      <c r="A495" s="96"/>
      <c r="B495" s="124"/>
      <c r="C495" s="79"/>
      <c r="D495" s="79"/>
      <c r="E495" s="79"/>
      <c r="F495" s="17">
        <v>2</v>
      </c>
      <c r="G495" s="10" t="str">
        <f>IF(C494="","",IF(E494&lt;&gt;"","",IF(IFERROR(VLOOKUP((F495&amp;C494),'Ma Base de Repas'!$E:$N,10,FALSE),"")=0,"",IFERROR(VLOOKUP((F495&amp;C494),'Ma Base de Repas'!$E:$N,10,FALSE),""))))</f>
        <v/>
      </c>
      <c r="H495" s="11">
        <v>7</v>
      </c>
      <c r="I495" s="12" t="str">
        <f>IF(C494="","",IF(E494&lt;&gt;"","",IF(IFERROR(VLOOKUP((H495&amp;C494),'Ma Base de Repas'!$E:$N,10,FALSE),"")=0,"",IFERROR(VLOOKUP((H495&amp;C494),'Ma Base de Repas'!$E:$N,10,FALSE),""))))</f>
        <v/>
      </c>
      <c r="J495" s="105"/>
      <c r="K495" s="100"/>
      <c r="L495" s="79"/>
      <c r="M495" s="79"/>
      <c r="N495" s="17">
        <v>2</v>
      </c>
      <c r="O495" s="10" t="str">
        <f>IF(K494="","",IF(M494&lt;&gt;"","",IF(IFERROR(VLOOKUP((N495&amp;K494),'Ma Base de Repas'!$E:$N,10,FALSE),"")=0,"",IFERROR(VLOOKUP((N495&amp;K494),'Ma Base de Repas'!$E:$N,10,FALSE),""))))</f>
        <v/>
      </c>
      <c r="P495" s="11">
        <v>7</v>
      </c>
      <c r="Q495" s="12" t="str">
        <f>IF(K494="","",IF(M494&lt;&gt;"","",IF(IFERROR(VLOOKUP((P495&amp;K494),'Ma Base de Repas'!$E:$N,10,FALSE),"")=0,"",IFERROR(VLOOKUP((P495&amp;K494),'Ma Base de Repas'!$E:$N,10,FALSE),""))))</f>
        <v/>
      </c>
      <c r="R495" s="119"/>
    </row>
    <row r="496" spans="1:18" x14ac:dyDescent="0.25">
      <c r="A496" s="96"/>
      <c r="B496" s="124"/>
      <c r="C496" s="79"/>
      <c r="D496" s="79"/>
      <c r="E496" s="79"/>
      <c r="F496" s="17">
        <v>3</v>
      </c>
      <c r="G496" s="10" t="str">
        <f>IF(C494="","",IF(E494&lt;&gt;"","",IF(IFERROR(VLOOKUP((F496&amp;C494),'Ma Base de Repas'!$E:$N,10,FALSE),"")=0,"",IFERROR(VLOOKUP((F496&amp;C494),'Ma Base de Repas'!$E:$N,10,FALSE),""))))</f>
        <v/>
      </c>
      <c r="H496" s="11">
        <v>8</v>
      </c>
      <c r="I496" s="12" t="str">
        <f>IF(C494="","",IF(E494&lt;&gt;"","",IF(IFERROR(VLOOKUP((H496&amp;C494),'Ma Base de Repas'!$E:$N,10,FALSE),"")=0,"",IFERROR(VLOOKUP((H496&amp;C494),'Ma Base de Repas'!$E:$N,10,FALSE),""))))</f>
        <v/>
      </c>
      <c r="J496" s="105"/>
      <c r="K496" s="100"/>
      <c r="L496" s="79"/>
      <c r="M496" s="79"/>
      <c r="N496" s="17">
        <v>3</v>
      </c>
      <c r="O496" s="10" t="str">
        <f>IF(K494="","",IF(M494&lt;&gt;"","",IF(IFERROR(VLOOKUP((N496&amp;K494),'Ma Base de Repas'!$E:$N,10,FALSE),"")=0,"",IFERROR(VLOOKUP((N496&amp;K494),'Ma Base de Repas'!$E:$N,10,FALSE),""))))</f>
        <v/>
      </c>
      <c r="P496" s="11">
        <v>8</v>
      </c>
      <c r="Q496" s="12" t="str">
        <f>IF(K494="","",IF(M494&lt;&gt;"","",IF(IFERROR(VLOOKUP((P496&amp;K494),'Ma Base de Repas'!$E:$N,10,FALSE),"")=0,"",IFERROR(VLOOKUP((P496&amp;K494),'Ma Base de Repas'!$E:$N,10,FALSE),""))))</f>
        <v/>
      </c>
      <c r="R496" s="119"/>
    </row>
    <row r="497" spans="1:18" x14ac:dyDescent="0.25">
      <c r="A497" s="96"/>
      <c r="B497" s="124"/>
      <c r="C497" s="79"/>
      <c r="D497" s="79"/>
      <c r="E497" s="79"/>
      <c r="F497" s="17">
        <v>4</v>
      </c>
      <c r="G497" s="10" t="str">
        <f>IF(C494="","",IF(E494&lt;&gt;"","",IF(IFERROR(VLOOKUP((F497&amp;C494),'Ma Base de Repas'!$E:$N,10,FALSE),"")=0,"",IFERROR(VLOOKUP((F497&amp;C494),'Ma Base de Repas'!$E:$N,10,FALSE),""))))</f>
        <v/>
      </c>
      <c r="H497" s="11">
        <v>9</v>
      </c>
      <c r="I497" s="12" t="str">
        <f>IF(C494="","",IF(E494&lt;&gt;"","",IF(IFERROR(VLOOKUP((H497&amp;C494),'Ma Base de Repas'!$E:$N,10,FALSE),"")=0,"",IFERROR(VLOOKUP((H497&amp;C494),'Ma Base de Repas'!$E:$N,10,FALSE),""))))</f>
        <v/>
      </c>
      <c r="J497" s="105"/>
      <c r="K497" s="100"/>
      <c r="L497" s="79"/>
      <c r="M497" s="79"/>
      <c r="N497" s="17">
        <v>4</v>
      </c>
      <c r="O497" s="10" t="str">
        <f>IF(K494="","",IF(M494&lt;&gt;"","",IF(IFERROR(VLOOKUP((N497&amp;K494),'Ma Base de Repas'!$E:$N,10,FALSE),"")=0,"",IFERROR(VLOOKUP((N497&amp;K494),'Ma Base de Repas'!$E:$N,10,FALSE),""))))</f>
        <v/>
      </c>
      <c r="P497" s="11">
        <v>9</v>
      </c>
      <c r="Q497" s="12" t="str">
        <f>IF(K494="","",IF(M494&lt;&gt;"","",IF(IFERROR(VLOOKUP((P497&amp;K494),'Ma Base de Repas'!$E:$N,10,FALSE),"")=0,"",IFERROR(VLOOKUP((P497&amp;K494),'Ma Base de Repas'!$E:$N,10,FALSE),""))))</f>
        <v/>
      </c>
      <c r="R497" s="119"/>
    </row>
    <row r="498" spans="1:18" x14ac:dyDescent="0.25">
      <c r="A498" s="96"/>
      <c r="B498" s="125"/>
      <c r="C498" s="79"/>
      <c r="D498" s="79"/>
      <c r="E498" s="79"/>
      <c r="F498" s="17">
        <v>5</v>
      </c>
      <c r="G498" s="18" t="str">
        <f>IF(C494="","",IF(E494&lt;&gt;"","",IF(IFERROR(VLOOKUP((F498&amp;C494),'Ma Base de Repas'!$E:$N,10,FALSE),"")=0,"",IFERROR(VLOOKUP((F498&amp;C494),'Ma Base de Repas'!$E:$N,10,FALSE),""))))</f>
        <v/>
      </c>
      <c r="H498" s="19">
        <v>10</v>
      </c>
      <c r="I498" s="20" t="str">
        <f>IF(C494="","",IF(E494&lt;&gt;"","",IF(IFERROR(VLOOKUP((H498&amp;C494),'Ma Base de Repas'!$E:$N,10,FALSE),"")=0,"",IFERROR(VLOOKUP((H498&amp;C494),'Ma Base de Repas'!$E:$N,10,FALSE),""))))</f>
        <v/>
      </c>
      <c r="J498" s="105"/>
      <c r="K498" s="100"/>
      <c r="L498" s="79"/>
      <c r="M498" s="79"/>
      <c r="N498" s="17">
        <v>5</v>
      </c>
      <c r="O498" s="18" t="str">
        <f>IF(K494="","",IF(M494&lt;&gt;"","",IF(IFERROR(VLOOKUP((N498&amp;K494),'Ma Base de Repas'!$E:$N,10,FALSE),"")=0,"",IFERROR(VLOOKUP((N498&amp;K494),'Ma Base de Repas'!$E:$N,10,FALSE),""))))</f>
        <v/>
      </c>
      <c r="P498" s="19">
        <v>10</v>
      </c>
      <c r="Q498" s="20" t="str">
        <f>IF(K494="","",IF(M494&lt;&gt;"","",IF(IFERROR(VLOOKUP((P498&amp;K494),'Ma Base de Repas'!$E:$N,10,FALSE),"")=0,"",IFERROR(VLOOKUP((P498&amp;K494),'Ma Base de Repas'!$E:$N,10,FALSE),""))))</f>
        <v/>
      </c>
      <c r="R498" s="119"/>
    </row>
    <row r="499" spans="1:18" x14ac:dyDescent="0.25">
      <c r="A499" s="96" t="s">
        <v>7</v>
      </c>
      <c r="B499" s="97">
        <v>43929</v>
      </c>
      <c r="C499" s="79"/>
      <c r="D499" s="79"/>
      <c r="E499" s="79"/>
      <c r="F499" s="17">
        <v>1</v>
      </c>
      <c r="G499" s="27" t="str">
        <f>IF(C499="","",IF(E499&lt;&gt;"","",IF(IFERROR(VLOOKUP((F499&amp;C499),'Ma Base de Repas'!$E:$N,10,FALSE),"")=0,"",IFERROR(VLOOKUP((F499&amp;C499),'Ma Base de Repas'!$E:$N,10,FALSE),""))))</f>
        <v/>
      </c>
      <c r="H499" s="28">
        <v>6</v>
      </c>
      <c r="I499" s="29" t="str">
        <f>IF(C499="","",IF(E499&lt;&gt;"","",IF(C499="","",IF(IFERROR(VLOOKUP((H499&amp;C499),'Ma Base de Repas'!$E:$N,10,FALSE),"")=0,"",IFERROR(VLOOKUP((H499&amp;C499),'Ma Base de Repas'!$E:$N,10,FALSE),"")))))</f>
        <v/>
      </c>
      <c r="J499" s="105" t="str">
        <f>IF(IFERROR((VLOOKUP(C499,'Ma Base de Repas'!$C:$M,11,0)),"")=0,"",IFERROR((VLOOKUP(C499,'Ma Base de Repas'!$C:$M,11,0)),""))</f>
        <v/>
      </c>
      <c r="K499" s="100"/>
      <c r="L499" s="79"/>
      <c r="M499" s="79"/>
      <c r="N499" s="17">
        <v>1</v>
      </c>
      <c r="O499" s="10" t="str">
        <f>IF(K499="","",IF(M499&lt;&gt;"","",IF(IFERROR(VLOOKUP((N499&amp;K499),'Ma Base de Repas'!$E:$N,10,FALSE),"")=0,"",IFERROR(VLOOKUP((N499&amp;K499),'Ma Base de Repas'!$E:$N,10,FALSE),""))))</f>
        <v/>
      </c>
      <c r="P499" s="11">
        <v>6</v>
      </c>
      <c r="Q499" s="12" t="str">
        <f>IF(K499="","",IF(M499&lt;&gt;"","",IF(K499="","",IF(IFERROR(VLOOKUP((P499&amp;K499),'Ma Base de Repas'!$E:$N,10,FALSE),"")=0,"",IFERROR(VLOOKUP((P499&amp;K499),'Ma Base de Repas'!$E:$N,10,FALSE),"")))))</f>
        <v/>
      </c>
      <c r="R499" s="119" t="str">
        <f>IF(IFERROR((VLOOKUP(K499,'Ma Base de Repas'!$C:$M,11,0)),"")=0,"",IFERROR((VLOOKUP(K499,'Ma Base de Repas'!$C:$M,11,0)),""))</f>
        <v/>
      </c>
    </row>
    <row r="500" spans="1:18" x14ac:dyDescent="0.25">
      <c r="A500" s="96"/>
      <c r="B500" s="97"/>
      <c r="C500" s="79"/>
      <c r="D500" s="79"/>
      <c r="E500" s="79"/>
      <c r="F500" s="17">
        <v>2</v>
      </c>
      <c r="G500" s="10" t="str">
        <f>IF(C499="","",IF(E499&lt;&gt;"","",IF(IFERROR(VLOOKUP((F500&amp;C499),'Ma Base de Repas'!$E:$N,10,FALSE),"")=0,"",IFERROR(VLOOKUP((F500&amp;C499),'Ma Base de Repas'!$E:$N,10,FALSE),""))))</f>
        <v/>
      </c>
      <c r="H500" s="11">
        <v>7</v>
      </c>
      <c r="I500" s="12" t="str">
        <f>IF(C499="","",IF(E499&lt;&gt;"","",IF(IFERROR(VLOOKUP((H500&amp;C499),'Ma Base de Repas'!$E:$N,10,FALSE),"")=0,"",IFERROR(VLOOKUP((H500&amp;C499),'Ma Base de Repas'!$E:$N,10,FALSE),""))))</f>
        <v/>
      </c>
      <c r="J500" s="105"/>
      <c r="K500" s="100"/>
      <c r="L500" s="79"/>
      <c r="M500" s="79"/>
      <c r="N500" s="17">
        <v>2</v>
      </c>
      <c r="O500" s="10" t="str">
        <f>IF(K499="","",IF(M499&lt;&gt;"","",IF(IFERROR(VLOOKUP((N500&amp;K499),'Ma Base de Repas'!$E:$N,10,FALSE),"")=0,"",IFERROR(VLOOKUP((N500&amp;K499),'Ma Base de Repas'!$E:$N,10,FALSE),""))))</f>
        <v/>
      </c>
      <c r="P500" s="11">
        <v>7</v>
      </c>
      <c r="Q500" s="12" t="str">
        <f>IF(K499="","",IF(M499&lt;&gt;"","",IF(IFERROR(VLOOKUP((P500&amp;K499),'Ma Base de Repas'!$E:$N,10,FALSE),"")=0,"",IFERROR(VLOOKUP((P500&amp;K499),'Ma Base de Repas'!$E:$N,10,FALSE),""))))</f>
        <v/>
      </c>
      <c r="R500" s="119"/>
    </row>
    <row r="501" spans="1:18" x14ac:dyDescent="0.25">
      <c r="A501" s="96"/>
      <c r="B501" s="97"/>
      <c r="C501" s="79"/>
      <c r="D501" s="79"/>
      <c r="E501" s="79"/>
      <c r="F501" s="17">
        <v>3</v>
      </c>
      <c r="G501" s="10" t="str">
        <f>IF(C499="","",IF(E499&lt;&gt;"","",IF(IFERROR(VLOOKUP((F501&amp;C499),'Ma Base de Repas'!$E:$N,10,FALSE),"")=0,"",IFERROR(VLOOKUP((F501&amp;C499),'Ma Base de Repas'!$E:$N,10,FALSE),""))))</f>
        <v/>
      </c>
      <c r="H501" s="11">
        <v>8</v>
      </c>
      <c r="I501" s="12" t="str">
        <f>IF(C499="","",IF(E499&lt;&gt;"","",IF(IFERROR(VLOOKUP((H501&amp;C499),'Ma Base de Repas'!$E:$N,10,FALSE),"")=0,"",IFERROR(VLOOKUP((H501&amp;C499),'Ma Base de Repas'!$E:$N,10,FALSE),""))))</f>
        <v/>
      </c>
      <c r="J501" s="105"/>
      <c r="K501" s="100"/>
      <c r="L501" s="79"/>
      <c r="M501" s="79"/>
      <c r="N501" s="17">
        <v>3</v>
      </c>
      <c r="O501" s="10" t="str">
        <f>IF(K499="","",IF(M499&lt;&gt;"","",IF(IFERROR(VLOOKUP((N501&amp;K499),'Ma Base de Repas'!$E:$N,10,FALSE),"")=0,"",IFERROR(VLOOKUP((N501&amp;K499),'Ma Base de Repas'!$E:$N,10,FALSE),""))))</f>
        <v/>
      </c>
      <c r="P501" s="11">
        <v>8</v>
      </c>
      <c r="Q501" s="12" t="str">
        <f>IF(K499="","",IF(M499&lt;&gt;"","",IF(IFERROR(VLOOKUP((P501&amp;K499),'Ma Base de Repas'!$E:$N,10,FALSE),"")=0,"",IFERROR(VLOOKUP((P501&amp;K499),'Ma Base de Repas'!$E:$N,10,FALSE),""))))</f>
        <v/>
      </c>
      <c r="R501" s="119"/>
    </row>
    <row r="502" spans="1:18" x14ac:dyDescent="0.25">
      <c r="A502" s="96"/>
      <c r="B502" s="97"/>
      <c r="C502" s="79"/>
      <c r="D502" s="79"/>
      <c r="E502" s="79"/>
      <c r="F502" s="17">
        <v>4</v>
      </c>
      <c r="G502" s="10" t="str">
        <f>IF(C499="","",IF(E499&lt;&gt;"","",IF(IFERROR(VLOOKUP((F502&amp;C499),'Ma Base de Repas'!$E:$N,10,FALSE),"")=0,"",IFERROR(VLOOKUP((F502&amp;C499),'Ma Base de Repas'!$E:$N,10,FALSE),""))))</f>
        <v/>
      </c>
      <c r="H502" s="11">
        <v>9</v>
      </c>
      <c r="I502" s="12" t="str">
        <f>IF(C499="","",IF(E499&lt;&gt;"","",IF(IFERROR(VLOOKUP((H502&amp;C499),'Ma Base de Repas'!$E:$N,10,FALSE),"")=0,"",IFERROR(VLOOKUP((H502&amp;C499),'Ma Base de Repas'!$E:$N,10,FALSE),""))))</f>
        <v/>
      </c>
      <c r="J502" s="105"/>
      <c r="K502" s="100"/>
      <c r="L502" s="79"/>
      <c r="M502" s="79"/>
      <c r="N502" s="17">
        <v>4</v>
      </c>
      <c r="O502" s="10" t="str">
        <f>IF(K499="","",IF(M499&lt;&gt;"","",IF(IFERROR(VLOOKUP((N502&amp;K499),'Ma Base de Repas'!$E:$N,10,FALSE),"")=0,"",IFERROR(VLOOKUP((N502&amp;K499),'Ma Base de Repas'!$E:$N,10,FALSE),""))))</f>
        <v/>
      </c>
      <c r="P502" s="11">
        <v>9</v>
      </c>
      <c r="Q502" s="12" t="str">
        <f>IF(K499="","",IF(M499&lt;&gt;"","",IF(IFERROR(VLOOKUP((P502&amp;K499),'Ma Base de Repas'!$E:$N,10,FALSE),"")=0,"",IFERROR(VLOOKUP((P502&amp;K499),'Ma Base de Repas'!$E:$N,10,FALSE),""))))</f>
        <v/>
      </c>
      <c r="R502" s="119"/>
    </row>
    <row r="503" spans="1:18" x14ac:dyDescent="0.25">
      <c r="A503" s="96"/>
      <c r="B503" s="97"/>
      <c r="C503" s="79"/>
      <c r="D503" s="79"/>
      <c r="E503" s="79"/>
      <c r="F503" s="17">
        <v>5</v>
      </c>
      <c r="G503" s="18" t="str">
        <f>IF(C499="","",IF(E499&lt;&gt;"","",IF(IFERROR(VLOOKUP((F503&amp;C499),'Ma Base de Repas'!$E:$N,10,FALSE),"")=0,"",IFERROR(VLOOKUP((F503&amp;C499),'Ma Base de Repas'!$E:$N,10,FALSE),""))))</f>
        <v/>
      </c>
      <c r="H503" s="19">
        <v>10</v>
      </c>
      <c r="I503" s="20" t="str">
        <f>IF(C499="","",IF(E499&lt;&gt;"","",IF(IFERROR(VLOOKUP((H503&amp;C499),'Ma Base de Repas'!$E:$N,10,FALSE),"")=0,"",IFERROR(VLOOKUP((H503&amp;C499),'Ma Base de Repas'!$E:$N,10,FALSE),""))))</f>
        <v/>
      </c>
      <c r="J503" s="105"/>
      <c r="K503" s="100"/>
      <c r="L503" s="79"/>
      <c r="M503" s="79"/>
      <c r="N503" s="17">
        <v>5</v>
      </c>
      <c r="O503" s="18" t="str">
        <f>IF(K499="","",IF(M499&lt;&gt;"","",IF(IFERROR(VLOOKUP((N503&amp;K499),'Ma Base de Repas'!$E:$N,10,FALSE),"")=0,"",IFERROR(VLOOKUP((N503&amp;K499),'Ma Base de Repas'!$E:$N,10,FALSE),""))))</f>
        <v/>
      </c>
      <c r="P503" s="19">
        <v>10</v>
      </c>
      <c r="Q503" s="20" t="str">
        <f>IF(K499="","",IF(M499&lt;&gt;"","",IF(IFERROR(VLOOKUP((P503&amp;K499),'Ma Base de Repas'!$E:$N,10,FALSE),"")=0,"",IFERROR(VLOOKUP((P503&amp;K499),'Ma Base de Repas'!$E:$N,10,FALSE),""))))</f>
        <v/>
      </c>
      <c r="R503" s="119"/>
    </row>
    <row r="504" spans="1:18" x14ac:dyDescent="0.25">
      <c r="A504" s="96" t="s">
        <v>8</v>
      </c>
      <c r="B504" s="123">
        <v>43930</v>
      </c>
      <c r="C504" s="79"/>
      <c r="D504" s="79"/>
      <c r="E504" s="79"/>
      <c r="F504" s="17">
        <v>1</v>
      </c>
      <c r="G504" s="27" t="str">
        <f>IF(C504="","",IF(E504&lt;&gt;"","",IF(IFERROR(VLOOKUP((F504&amp;C504),'Ma Base de Repas'!$E:$N,10,FALSE),"")=0,"",IFERROR(VLOOKUP((F504&amp;C504),'Ma Base de Repas'!$E:$N,10,FALSE),""))))</f>
        <v/>
      </c>
      <c r="H504" s="28">
        <v>6</v>
      </c>
      <c r="I504" s="29" t="str">
        <f>IF(C504="","",IF(E504&lt;&gt;"","",IF(C504="","",IF(IFERROR(VLOOKUP((H504&amp;C504),'Ma Base de Repas'!$E:$N,10,FALSE),"")=0,"",IFERROR(VLOOKUP((H504&amp;C504),'Ma Base de Repas'!$E:$N,10,FALSE),"")))))</f>
        <v/>
      </c>
      <c r="J504" s="105" t="str">
        <f>IF(IFERROR((VLOOKUP(C504,'Ma Base de Repas'!$C:$M,11,0)),"")=0,"",IFERROR((VLOOKUP(C504,'Ma Base de Repas'!$C:$M,11,0)),""))</f>
        <v/>
      </c>
      <c r="K504" s="100"/>
      <c r="L504" s="79"/>
      <c r="M504" s="79"/>
      <c r="N504" s="17">
        <v>1</v>
      </c>
      <c r="O504" s="10" t="str">
        <f>IF(K504="","",IF(M504&lt;&gt;"","",IF(IFERROR(VLOOKUP((N504&amp;K504),'Ma Base de Repas'!$E:$N,10,FALSE),"")=0,"",IFERROR(VLOOKUP((N504&amp;K504),'Ma Base de Repas'!$E:$N,10,FALSE),""))))</f>
        <v/>
      </c>
      <c r="P504" s="11">
        <v>6</v>
      </c>
      <c r="Q504" s="12" t="str">
        <f>IF(K504="","",IF(M504&lt;&gt;"","",IF(K504="","",IF(IFERROR(VLOOKUP((P504&amp;K504),'Ma Base de Repas'!$E:$N,10,FALSE),"")=0,"",IFERROR(VLOOKUP((P504&amp;K504),'Ma Base de Repas'!$E:$N,10,FALSE),"")))))</f>
        <v/>
      </c>
      <c r="R504" s="119" t="str">
        <f>IF(IFERROR((VLOOKUP(K504,'Ma Base de Repas'!$C:$M,11,0)),"")=0,"",IFERROR((VLOOKUP(K504,'Ma Base de Repas'!$C:$M,11,0)),""))</f>
        <v/>
      </c>
    </row>
    <row r="505" spans="1:18" x14ac:dyDescent="0.25">
      <c r="A505" s="96"/>
      <c r="B505" s="124"/>
      <c r="C505" s="79"/>
      <c r="D505" s="79"/>
      <c r="E505" s="79"/>
      <c r="F505" s="17">
        <v>2</v>
      </c>
      <c r="G505" s="10" t="str">
        <f>IF(C504="","",IF(E504&lt;&gt;"","",IF(IFERROR(VLOOKUP((F505&amp;C504),'Ma Base de Repas'!$E:$N,10,FALSE),"")=0,"",IFERROR(VLOOKUP((F505&amp;C504),'Ma Base de Repas'!$E:$N,10,FALSE),""))))</f>
        <v/>
      </c>
      <c r="H505" s="11">
        <v>7</v>
      </c>
      <c r="I505" s="12" t="str">
        <f>IF(C504="","",IF(E504&lt;&gt;"","",IF(IFERROR(VLOOKUP((H505&amp;C504),'Ma Base de Repas'!$E:$N,10,FALSE),"")=0,"",IFERROR(VLOOKUP((H505&amp;C504),'Ma Base de Repas'!$E:$N,10,FALSE),""))))</f>
        <v/>
      </c>
      <c r="J505" s="105"/>
      <c r="K505" s="100"/>
      <c r="L505" s="79"/>
      <c r="M505" s="79"/>
      <c r="N505" s="17">
        <v>2</v>
      </c>
      <c r="O505" s="10" t="str">
        <f>IF(K504="","",IF(M504&lt;&gt;"","",IF(IFERROR(VLOOKUP((N505&amp;K504),'Ma Base de Repas'!$E:$N,10,FALSE),"")=0,"",IFERROR(VLOOKUP((N505&amp;K504),'Ma Base de Repas'!$E:$N,10,FALSE),""))))</f>
        <v/>
      </c>
      <c r="P505" s="11">
        <v>7</v>
      </c>
      <c r="Q505" s="12" t="str">
        <f>IF(K504="","",IF(M504&lt;&gt;"","",IF(IFERROR(VLOOKUP((P505&amp;K504),'Ma Base de Repas'!$E:$N,10,FALSE),"")=0,"",IFERROR(VLOOKUP((P505&amp;K504),'Ma Base de Repas'!$E:$N,10,FALSE),""))))</f>
        <v/>
      </c>
      <c r="R505" s="119"/>
    </row>
    <row r="506" spans="1:18" x14ac:dyDescent="0.25">
      <c r="A506" s="96"/>
      <c r="B506" s="124"/>
      <c r="C506" s="79"/>
      <c r="D506" s="79"/>
      <c r="E506" s="79"/>
      <c r="F506" s="17">
        <v>3</v>
      </c>
      <c r="G506" s="10" t="str">
        <f>IF(C504="","",IF(E504&lt;&gt;"","",IF(IFERROR(VLOOKUP((F506&amp;C504),'Ma Base de Repas'!$E:$N,10,FALSE),"")=0,"",IFERROR(VLOOKUP((F506&amp;C504),'Ma Base de Repas'!$E:$N,10,FALSE),""))))</f>
        <v/>
      </c>
      <c r="H506" s="11">
        <v>8</v>
      </c>
      <c r="I506" s="12" t="str">
        <f>IF(C504="","",IF(E504&lt;&gt;"","",IF(IFERROR(VLOOKUP((H506&amp;C504),'Ma Base de Repas'!$E:$N,10,FALSE),"")=0,"",IFERROR(VLOOKUP((H506&amp;C504),'Ma Base de Repas'!$E:$N,10,FALSE),""))))</f>
        <v/>
      </c>
      <c r="J506" s="105"/>
      <c r="K506" s="100"/>
      <c r="L506" s="79"/>
      <c r="M506" s="79"/>
      <c r="N506" s="17">
        <v>3</v>
      </c>
      <c r="O506" s="10" t="str">
        <f>IF(K504="","",IF(M504&lt;&gt;"","",IF(IFERROR(VLOOKUP((N506&amp;K504),'Ma Base de Repas'!$E:$N,10,FALSE),"")=0,"",IFERROR(VLOOKUP((N506&amp;K504),'Ma Base de Repas'!$E:$N,10,FALSE),""))))</f>
        <v/>
      </c>
      <c r="P506" s="11">
        <v>8</v>
      </c>
      <c r="Q506" s="12" t="str">
        <f>IF(K504="","",IF(M504&lt;&gt;"","",IF(IFERROR(VLOOKUP((P506&amp;K504),'Ma Base de Repas'!$E:$N,10,FALSE),"")=0,"",IFERROR(VLOOKUP((P506&amp;K504),'Ma Base de Repas'!$E:$N,10,FALSE),""))))</f>
        <v/>
      </c>
      <c r="R506" s="119"/>
    </row>
    <row r="507" spans="1:18" x14ac:dyDescent="0.25">
      <c r="A507" s="96"/>
      <c r="B507" s="124"/>
      <c r="C507" s="79"/>
      <c r="D507" s="79"/>
      <c r="E507" s="79"/>
      <c r="F507" s="17">
        <v>4</v>
      </c>
      <c r="G507" s="10" t="str">
        <f>IF(C504="","",IF(E504&lt;&gt;"","",IF(IFERROR(VLOOKUP((F507&amp;C504),'Ma Base de Repas'!$E:$N,10,FALSE),"")=0,"",IFERROR(VLOOKUP((F507&amp;C504),'Ma Base de Repas'!$E:$N,10,FALSE),""))))</f>
        <v/>
      </c>
      <c r="H507" s="11">
        <v>9</v>
      </c>
      <c r="I507" s="12" t="str">
        <f>IF(C504="","",IF(E504&lt;&gt;"","",IF(IFERROR(VLOOKUP((H507&amp;C504),'Ma Base de Repas'!$E:$N,10,FALSE),"")=0,"",IFERROR(VLOOKUP((H507&amp;C504),'Ma Base de Repas'!$E:$N,10,FALSE),""))))</f>
        <v/>
      </c>
      <c r="J507" s="105"/>
      <c r="K507" s="100"/>
      <c r="L507" s="79"/>
      <c r="M507" s="79"/>
      <c r="N507" s="17">
        <v>4</v>
      </c>
      <c r="O507" s="10" t="str">
        <f>IF(K504="","",IF(M504&lt;&gt;"","",IF(IFERROR(VLOOKUP((N507&amp;K504),'Ma Base de Repas'!$E:$N,10,FALSE),"")=0,"",IFERROR(VLOOKUP((N507&amp;K504),'Ma Base de Repas'!$E:$N,10,FALSE),""))))</f>
        <v/>
      </c>
      <c r="P507" s="11">
        <v>9</v>
      </c>
      <c r="Q507" s="12" t="str">
        <f>IF(K504="","",IF(M504&lt;&gt;"","",IF(IFERROR(VLOOKUP((P507&amp;K504),'Ma Base de Repas'!$E:$N,10,FALSE),"")=0,"",IFERROR(VLOOKUP((P507&amp;K504),'Ma Base de Repas'!$E:$N,10,FALSE),""))))</f>
        <v/>
      </c>
      <c r="R507" s="119"/>
    </row>
    <row r="508" spans="1:18" x14ac:dyDescent="0.25">
      <c r="A508" s="96"/>
      <c r="B508" s="125"/>
      <c r="C508" s="79"/>
      <c r="D508" s="79"/>
      <c r="E508" s="79"/>
      <c r="F508" s="17">
        <v>5</v>
      </c>
      <c r="G508" s="18" t="str">
        <f>IF(C504="","",IF(E504&lt;&gt;"","",IF(IFERROR(VLOOKUP((F508&amp;C504),'Ma Base de Repas'!$E:$N,10,FALSE),"")=0,"",IFERROR(VLOOKUP((F508&amp;C504),'Ma Base de Repas'!$E:$N,10,FALSE),""))))</f>
        <v/>
      </c>
      <c r="H508" s="19">
        <v>10</v>
      </c>
      <c r="I508" s="20" t="str">
        <f>IF(C504="","",IF(E504&lt;&gt;"","",IF(IFERROR(VLOOKUP((H508&amp;C504),'Ma Base de Repas'!$E:$N,10,FALSE),"")=0,"",IFERROR(VLOOKUP((H508&amp;C504),'Ma Base de Repas'!$E:$N,10,FALSE),""))))</f>
        <v/>
      </c>
      <c r="J508" s="105"/>
      <c r="K508" s="100"/>
      <c r="L508" s="79"/>
      <c r="M508" s="79"/>
      <c r="N508" s="17">
        <v>5</v>
      </c>
      <c r="O508" s="18" t="str">
        <f>IF(K504="","",IF(M504&lt;&gt;"","",IF(IFERROR(VLOOKUP((N508&amp;K504),'Ma Base de Repas'!$E:$N,10,FALSE),"")=0,"",IFERROR(VLOOKUP((N508&amp;K504),'Ma Base de Repas'!$E:$N,10,FALSE),""))))</f>
        <v/>
      </c>
      <c r="P508" s="19">
        <v>10</v>
      </c>
      <c r="Q508" s="20" t="str">
        <f>IF(K504="","",IF(M504&lt;&gt;"","",IF(IFERROR(VLOOKUP((P508&amp;K504),'Ma Base de Repas'!$E:$N,10,FALSE),"")=0,"",IFERROR(VLOOKUP((P508&amp;K504),'Ma Base de Repas'!$E:$N,10,FALSE),""))))</f>
        <v/>
      </c>
      <c r="R508" s="119"/>
    </row>
    <row r="509" spans="1:18" x14ac:dyDescent="0.25">
      <c r="A509" s="96" t="s">
        <v>9</v>
      </c>
      <c r="B509" s="97">
        <v>43931</v>
      </c>
      <c r="C509" s="79"/>
      <c r="D509" s="79"/>
      <c r="E509" s="79"/>
      <c r="F509" s="17">
        <v>1</v>
      </c>
      <c r="G509" s="27" t="str">
        <f>IF(C509="","",IF(E509&lt;&gt;"","",IF(IFERROR(VLOOKUP((F509&amp;C509),'Ma Base de Repas'!$E:$N,10,FALSE),"")=0,"",IFERROR(VLOOKUP((F509&amp;C509),'Ma Base de Repas'!$E:$N,10,FALSE),""))))</f>
        <v/>
      </c>
      <c r="H509" s="28">
        <v>6</v>
      </c>
      <c r="I509" s="29" t="str">
        <f>IF(C509="","",IF(E509&lt;&gt;"","",IF(C509="","",IF(IFERROR(VLOOKUP((H509&amp;C509),'Ma Base de Repas'!$E:$N,10,FALSE),"")=0,"",IFERROR(VLOOKUP((H509&amp;C509),'Ma Base de Repas'!$E:$N,10,FALSE),"")))))</f>
        <v/>
      </c>
      <c r="J509" s="105" t="str">
        <f>IF(IFERROR((VLOOKUP(C509,'Ma Base de Repas'!$C:$M,11,0)),"")=0,"",IFERROR((VLOOKUP(C509,'Ma Base de Repas'!$C:$M,11,0)),""))</f>
        <v/>
      </c>
      <c r="K509" s="100"/>
      <c r="L509" s="79"/>
      <c r="M509" s="79"/>
      <c r="N509" s="17">
        <v>1</v>
      </c>
      <c r="O509" s="10" t="str">
        <f>IF(K509="","",IF(M509&lt;&gt;"","",IF(IFERROR(VLOOKUP((N509&amp;K509),'Ma Base de Repas'!$E:$N,10,FALSE),"")=0,"",IFERROR(VLOOKUP((N509&amp;K509),'Ma Base de Repas'!$E:$N,10,FALSE),""))))</f>
        <v/>
      </c>
      <c r="P509" s="11">
        <v>6</v>
      </c>
      <c r="Q509" s="12" t="str">
        <f>IF(K509="","",IF(M509&lt;&gt;"","",IF(K509="","",IF(IFERROR(VLOOKUP((P509&amp;K509),'Ma Base de Repas'!$E:$N,10,FALSE),"")=0,"",IFERROR(VLOOKUP((P509&amp;K509),'Ma Base de Repas'!$E:$N,10,FALSE),"")))))</f>
        <v/>
      </c>
      <c r="R509" s="119" t="str">
        <f>IF(IFERROR((VLOOKUP(K509,'Ma Base de Repas'!$C:$M,11,0)),"")=0,"",IFERROR((VLOOKUP(K509,'Ma Base de Repas'!$C:$M,11,0)),""))</f>
        <v/>
      </c>
    </row>
    <row r="510" spans="1:18" x14ac:dyDescent="0.25">
      <c r="A510" s="96"/>
      <c r="B510" s="97"/>
      <c r="C510" s="79"/>
      <c r="D510" s="79"/>
      <c r="E510" s="79"/>
      <c r="F510" s="17">
        <v>2</v>
      </c>
      <c r="G510" s="10" t="str">
        <f>IF(C509="","",IF(E509&lt;&gt;"","",IF(IFERROR(VLOOKUP((F510&amp;C509),'Ma Base de Repas'!$E:$N,10,FALSE),"")=0,"",IFERROR(VLOOKUP((F510&amp;C509),'Ma Base de Repas'!$E:$N,10,FALSE),""))))</f>
        <v/>
      </c>
      <c r="H510" s="11">
        <v>7</v>
      </c>
      <c r="I510" s="12" t="str">
        <f>IF(C509="","",IF(E509&lt;&gt;"","",IF(IFERROR(VLOOKUP((H510&amp;C509),'Ma Base de Repas'!$E:$N,10,FALSE),"")=0,"",IFERROR(VLOOKUP((H510&amp;C509),'Ma Base de Repas'!$E:$N,10,FALSE),""))))</f>
        <v/>
      </c>
      <c r="J510" s="105"/>
      <c r="K510" s="100"/>
      <c r="L510" s="79"/>
      <c r="M510" s="79"/>
      <c r="N510" s="17">
        <v>2</v>
      </c>
      <c r="O510" s="10" t="str">
        <f>IF(K509="","",IF(M509&lt;&gt;"","",IF(IFERROR(VLOOKUP((N510&amp;K509),'Ma Base de Repas'!$E:$N,10,FALSE),"")=0,"",IFERROR(VLOOKUP((N510&amp;K509),'Ma Base de Repas'!$E:$N,10,FALSE),""))))</f>
        <v/>
      </c>
      <c r="P510" s="11">
        <v>7</v>
      </c>
      <c r="Q510" s="12" t="str">
        <f>IF(K509="","",IF(M509&lt;&gt;"","",IF(IFERROR(VLOOKUP((P510&amp;K509),'Ma Base de Repas'!$E:$N,10,FALSE),"")=0,"",IFERROR(VLOOKUP((P510&amp;K509),'Ma Base de Repas'!$E:$N,10,FALSE),""))))</f>
        <v/>
      </c>
      <c r="R510" s="119"/>
    </row>
    <row r="511" spans="1:18" x14ac:dyDescent="0.25">
      <c r="A511" s="96"/>
      <c r="B511" s="97"/>
      <c r="C511" s="79"/>
      <c r="D511" s="79"/>
      <c r="E511" s="79"/>
      <c r="F511" s="17">
        <v>3</v>
      </c>
      <c r="G511" s="10" t="str">
        <f>IF(C509="","",IF(E509&lt;&gt;"","",IF(IFERROR(VLOOKUP((F511&amp;C509),'Ma Base de Repas'!$E:$N,10,FALSE),"")=0,"",IFERROR(VLOOKUP((F511&amp;C509),'Ma Base de Repas'!$E:$N,10,FALSE),""))))</f>
        <v/>
      </c>
      <c r="H511" s="11">
        <v>8</v>
      </c>
      <c r="I511" s="12" t="str">
        <f>IF(C509="","",IF(E509&lt;&gt;"","",IF(IFERROR(VLOOKUP((H511&amp;C509),'Ma Base de Repas'!$E:$N,10,FALSE),"")=0,"",IFERROR(VLOOKUP((H511&amp;C509),'Ma Base de Repas'!$E:$N,10,FALSE),""))))</f>
        <v/>
      </c>
      <c r="J511" s="105"/>
      <c r="K511" s="100"/>
      <c r="L511" s="79"/>
      <c r="M511" s="79"/>
      <c r="N511" s="17">
        <v>3</v>
      </c>
      <c r="O511" s="10" t="str">
        <f>IF(K509="","",IF(M509&lt;&gt;"","",IF(IFERROR(VLOOKUP((N511&amp;K509),'Ma Base de Repas'!$E:$N,10,FALSE),"")=0,"",IFERROR(VLOOKUP((N511&amp;K509),'Ma Base de Repas'!$E:$N,10,FALSE),""))))</f>
        <v/>
      </c>
      <c r="P511" s="11">
        <v>8</v>
      </c>
      <c r="Q511" s="12" t="str">
        <f>IF(K509="","",IF(M509&lt;&gt;"","",IF(IFERROR(VLOOKUP((P511&amp;K509),'Ma Base de Repas'!$E:$N,10,FALSE),"")=0,"",IFERROR(VLOOKUP((P511&amp;K509),'Ma Base de Repas'!$E:$N,10,FALSE),""))))</f>
        <v/>
      </c>
      <c r="R511" s="119"/>
    </row>
    <row r="512" spans="1:18" x14ac:dyDescent="0.25">
      <c r="A512" s="96"/>
      <c r="B512" s="97"/>
      <c r="C512" s="79"/>
      <c r="D512" s="79"/>
      <c r="E512" s="79"/>
      <c r="F512" s="17">
        <v>4</v>
      </c>
      <c r="G512" s="10" t="str">
        <f>IF(C509="","",IF(E509&lt;&gt;"","",IF(IFERROR(VLOOKUP((F512&amp;C509),'Ma Base de Repas'!$E:$N,10,FALSE),"")=0,"",IFERROR(VLOOKUP((F512&amp;C509),'Ma Base de Repas'!$E:$N,10,FALSE),""))))</f>
        <v/>
      </c>
      <c r="H512" s="11">
        <v>9</v>
      </c>
      <c r="I512" s="12" t="str">
        <f>IF(C509="","",IF(E509&lt;&gt;"","",IF(IFERROR(VLOOKUP((H512&amp;C509),'Ma Base de Repas'!$E:$N,10,FALSE),"")=0,"",IFERROR(VLOOKUP((H512&amp;C509),'Ma Base de Repas'!$E:$N,10,FALSE),""))))</f>
        <v/>
      </c>
      <c r="J512" s="105"/>
      <c r="K512" s="100"/>
      <c r="L512" s="79"/>
      <c r="M512" s="79"/>
      <c r="N512" s="17">
        <v>4</v>
      </c>
      <c r="O512" s="10" t="str">
        <f>IF(K509="","",IF(M509&lt;&gt;"","",IF(IFERROR(VLOOKUP((N512&amp;K509),'Ma Base de Repas'!$E:$N,10,FALSE),"")=0,"",IFERROR(VLOOKUP((N512&amp;K509),'Ma Base de Repas'!$E:$N,10,FALSE),""))))</f>
        <v/>
      </c>
      <c r="P512" s="11">
        <v>9</v>
      </c>
      <c r="Q512" s="12" t="str">
        <f>IF(K509="","",IF(M509&lt;&gt;"","",IF(IFERROR(VLOOKUP((P512&amp;K509),'Ma Base de Repas'!$E:$N,10,FALSE),"")=0,"",IFERROR(VLOOKUP((P512&amp;K509),'Ma Base de Repas'!$E:$N,10,FALSE),""))))</f>
        <v/>
      </c>
      <c r="R512" s="119"/>
    </row>
    <row r="513" spans="1:18" x14ac:dyDescent="0.25">
      <c r="A513" s="96"/>
      <c r="B513" s="97"/>
      <c r="C513" s="79"/>
      <c r="D513" s="79"/>
      <c r="E513" s="79"/>
      <c r="F513" s="17">
        <v>5</v>
      </c>
      <c r="G513" s="18" t="str">
        <f>IF(C509="","",IF(E509&lt;&gt;"","",IF(IFERROR(VLOOKUP((F513&amp;C509),'Ma Base de Repas'!$E:$N,10,FALSE),"")=0,"",IFERROR(VLOOKUP((F513&amp;C509),'Ma Base de Repas'!$E:$N,10,FALSE),""))))</f>
        <v/>
      </c>
      <c r="H513" s="19">
        <v>10</v>
      </c>
      <c r="I513" s="20" t="str">
        <f>IF(C509="","",IF(E509&lt;&gt;"","",IF(IFERROR(VLOOKUP((H513&amp;C509),'Ma Base de Repas'!$E:$N,10,FALSE),"")=0,"",IFERROR(VLOOKUP((H513&amp;C509),'Ma Base de Repas'!$E:$N,10,FALSE),""))))</f>
        <v/>
      </c>
      <c r="J513" s="105"/>
      <c r="K513" s="100"/>
      <c r="L513" s="79"/>
      <c r="M513" s="79"/>
      <c r="N513" s="17">
        <v>5</v>
      </c>
      <c r="O513" s="18" t="str">
        <f>IF(K509="","",IF(M509&lt;&gt;"","",IF(IFERROR(VLOOKUP((N513&amp;K509),'Ma Base de Repas'!$E:$N,10,FALSE),"")=0,"",IFERROR(VLOOKUP((N513&amp;K509),'Ma Base de Repas'!$E:$N,10,FALSE),""))))</f>
        <v/>
      </c>
      <c r="P513" s="19">
        <v>10</v>
      </c>
      <c r="Q513" s="20" t="str">
        <f>IF(K509="","",IF(M509&lt;&gt;"","",IF(IFERROR(VLOOKUP((P513&amp;K509),'Ma Base de Repas'!$E:$N,10,FALSE),"")=0,"",IFERROR(VLOOKUP((P513&amp;K509),'Ma Base de Repas'!$E:$N,10,FALSE),""))))</f>
        <v/>
      </c>
      <c r="R513" s="119"/>
    </row>
    <row r="514" spans="1:18" x14ac:dyDescent="0.25">
      <c r="A514" s="98" t="s">
        <v>10</v>
      </c>
      <c r="B514" s="99">
        <v>43932</v>
      </c>
      <c r="C514" s="78"/>
      <c r="D514" s="78"/>
      <c r="E514" s="78"/>
      <c r="F514" s="17">
        <v>1</v>
      </c>
      <c r="G514" s="21" t="str">
        <f>IF(C514="","",IF(E514&lt;&gt;"","",IF(IFERROR(VLOOKUP((F514&amp;C514),'Ma Base de Repas'!$E:$N,10,FALSE),"")=0,"",IFERROR(VLOOKUP((F514&amp;C514),'Ma Base de Repas'!$E:$N,10,FALSE),""))))</f>
        <v/>
      </c>
      <c r="H514" s="28">
        <v>6</v>
      </c>
      <c r="I514" s="23" t="str">
        <f>IF(C514="","",IF(E514&lt;&gt;"","",IF(C514="","",IF(IFERROR(VLOOKUP((H514&amp;C514),'Ma Base de Repas'!$E:$N,10,FALSE),"")=0,"",IFERROR(VLOOKUP((H514&amp;C514),'Ma Base de Repas'!$E:$N,10,FALSE),"")))))</f>
        <v/>
      </c>
      <c r="J514" s="122" t="str">
        <f>IF(IFERROR((VLOOKUP(C514,'Ma Base de Repas'!$C:$M,11,0)),"")=0,"",IFERROR((VLOOKUP(C514,'Ma Base de Repas'!$C:$M,11,0)),""))</f>
        <v/>
      </c>
      <c r="K514" s="118"/>
      <c r="L514" s="78"/>
      <c r="M514" s="78"/>
      <c r="N514" s="17">
        <v>1</v>
      </c>
      <c r="O514" s="13" t="str">
        <f>IF(K514="","",IF(M514&lt;&gt;"","",IF(IFERROR(VLOOKUP((N514&amp;K514),'Ma Base de Repas'!$E:$N,10,FALSE),"")=0,"",IFERROR(VLOOKUP((N514&amp;K514),'Ma Base de Repas'!$E:$N,10,FALSE),""))))</f>
        <v/>
      </c>
      <c r="P514" s="11">
        <v>6</v>
      </c>
      <c r="Q514" s="15" t="str">
        <f>IF(K514="","",IF(M514&lt;&gt;"","",IF(K514="","",IF(IFERROR(VLOOKUP((P514&amp;K514),'Ma Base de Repas'!$E:$N,10,FALSE),"")=0,"",IFERROR(VLOOKUP((P514&amp;K514),'Ma Base de Repas'!$E:$N,10,FALSE),"")))))</f>
        <v/>
      </c>
      <c r="R514" s="120" t="str">
        <f>IF(IFERROR((VLOOKUP(K514,'Ma Base de Repas'!$C:$M,11,0)),"")=0,"",IFERROR((VLOOKUP(K514,'Ma Base de Repas'!$C:$M,11,0)),""))</f>
        <v/>
      </c>
    </row>
    <row r="515" spans="1:18" x14ac:dyDescent="0.25">
      <c r="A515" s="96"/>
      <c r="B515" s="97"/>
      <c r="C515" s="79"/>
      <c r="D515" s="79"/>
      <c r="E515" s="79"/>
      <c r="F515" s="17">
        <v>2</v>
      </c>
      <c r="G515" s="13" t="str">
        <f>IF(C514="","",IF(E514&lt;&gt;"","",IF(IFERROR(VLOOKUP((F515&amp;C514),'Ma Base de Repas'!$E:$N,10,FALSE),"")=0,"",IFERROR(VLOOKUP((F515&amp;C514),'Ma Base de Repas'!$E:$N,10,FALSE),""))))</f>
        <v/>
      </c>
      <c r="H515" s="14">
        <v>7</v>
      </c>
      <c r="I515" s="15" t="str">
        <f>IF(C514="","",IF(E514&lt;&gt;"","",IF(IFERROR(VLOOKUP((H515&amp;C514),'Ma Base de Repas'!$E:$N,10,FALSE),"")=0,"",IFERROR(VLOOKUP((H515&amp;C514),'Ma Base de Repas'!$E:$N,10,FALSE),""))))</f>
        <v/>
      </c>
      <c r="J515" s="105"/>
      <c r="K515" s="100"/>
      <c r="L515" s="79"/>
      <c r="M515" s="79"/>
      <c r="N515" s="17">
        <v>2</v>
      </c>
      <c r="O515" s="13" t="str">
        <f>IF(K514="","",IF(M514&lt;&gt;"","",IF(IFERROR(VLOOKUP((N515&amp;K514),'Ma Base de Repas'!$E:$N,10,FALSE),"")=0,"",IFERROR(VLOOKUP((N515&amp;K514),'Ma Base de Repas'!$E:$N,10,FALSE),""))))</f>
        <v/>
      </c>
      <c r="P515" s="14">
        <v>7</v>
      </c>
      <c r="Q515" s="15" t="str">
        <f>IF(K514="","",IF(M514&lt;&gt;"","",IF(IFERROR(VLOOKUP((P515&amp;K514),'Ma Base de Repas'!$E:$N,10,FALSE),"")=0,"",IFERROR(VLOOKUP((P515&amp;K514),'Ma Base de Repas'!$E:$N,10,FALSE),""))))</f>
        <v/>
      </c>
      <c r="R515" s="119"/>
    </row>
    <row r="516" spans="1:18" x14ac:dyDescent="0.25">
      <c r="A516" s="96"/>
      <c r="B516" s="97"/>
      <c r="C516" s="79"/>
      <c r="D516" s="79"/>
      <c r="E516" s="79"/>
      <c r="F516" s="17">
        <v>3</v>
      </c>
      <c r="G516" s="13" t="str">
        <f>IF(C514="","",IF(E514&lt;&gt;"","",IF(IFERROR(VLOOKUP((F516&amp;C514),'Ma Base de Repas'!$E:$N,10,FALSE),"")=0,"",IFERROR(VLOOKUP((F516&amp;C514),'Ma Base de Repas'!$E:$N,10,FALSE),""))))</f>
        <v/>
      </c>
      <c r="H516" s="14">
        <v>8</v>
      </c>
      <c r="I516" s="15" t="str">
        <f>IF(C514="","",IF(E514&lt;&gt;"","",IF(IFERROR(VLOOKUP((H516&amp;C514),'Ma Base de Repas'!$E:$N,10,FALSE),"")=0,"",IFERROR(VLOOKUP((H516&amp;C514),'Ma Base de Repas'!$E:$N,10,FALSE),""))))</f>
        <v/>
      </c>
      <c r="J516" s="105"/>
      <c r="K516" s="100"/>
      <c r="L516" s="79"/>
      <c r="M516" s="79"/>
      <c r="N516" s="17">
        <v>3</v>
      </c>
      <c r="O516" s="13" t="str">
        <f>IF(K514="","",IF(M514&lt;&gt;"","",IF(IFERROR(VLOOKUP((N516&amp;K514),'Ma Base de Repas'!$E:$N,10,FALSE),"")=0,"",IFERROR(VLOOKUP((N516&amp;K514),'Ma Base de Repas'!$E:$N,10,FALSE),""))))</f>
        <v/>
      </c>
      <c r="P516" s="14">
        <v>8</v>
      </c>
      <c r="Q516" s="15" t="str">
        <f>IF(K514="","",IF(M514&lt;&gt;"","",IF(IFERROR(VLOOKUP((P516&amp;K514),'Ma Base de Repas'!$E:$N,10,FALSE),"")=0,"",IFERROR(VLOOKUP((P516&amp;K514),'Ma Base de Repas'!$E:$N,10,FALSE),""))))</f>
        <v/>
      </c>
      <c r="R516" s="119"/>
    </row>
    <row r="517" spans="1:18" x14ac:dyDescent="0.25">
      <c r="A517" s="96"/>
      <c r="B517" s="97"/>
      <c r="C517" s="79"/>
      <c r="D517" s="79"/>
      <c r="E517" s="79"/>
      <c r="F517" s="17">
        <v>4</v>
      </c>
      <c r="G517" s="13" t="str">
        <f>IF(C514="","",IF(E514&lt;&gt;"","",IF(IFERROR(VLOOKUP((F517&amp;C514),'Ma Base de Repas'!$E:$N,10,FALSE),"")=0,"",IFERROR(VLOOKUP((F517&amp;C514),'Ma Base de Repas'!$E:$N,10,FALSE),""))))</f>
        <v/>
      </c>
      <c r="H517" s="14">
        <v>9</v>
      </c>
      <c r="I517" s="15" t="str">
        <f>IF(C514="","",IF(E514&lt;&gt;"","",IF(IFERROR(VLOOKUP((H517&amp;C514),'Ma Base de Repas'!$E:$N,10,FALSE),"")=0,"",IFERROR(VLOOKUP((H517&amp;C514),'Ma Base de Repas'!$E:$N,10,FALSE),""))))</f>
        <v/>
      </c>
      <c r="J517" s="105"/>
      <c r="K517" s="100"/>
      <c r="L517" s="79"/>
      <c r="M517" s="79"/>
      <c r="N517" s="17">
        <v>4</v>
      </c>
      <c r="O517" s="13" t="str">
        <f>IF(K514="","",IF(M514&lt;&gt;"","",IF(IFERROR(VLOOKUP((N517&amp;K514),'Ma Base de Repas'!$E:$N,10,FALSE),"")=0,"",IFERROR(VLOOKUP((N517&amp;K514),'Ma Base de Repas'!$E:$N,10,FALSE),""))))</f>
        <v/>
      </c>
      <c r="P517" s="14">
        <v>9</v>
      </c>
      <c r="Q517" s="15" t="str">
        <f>IF(K514="","",IF(M514&lt;&gt;"","",IF(IFERROR(VLOOKUP((P517&amp;K514),'Ma Base de Repas'!$E:$N,10,FALSE),"")=0,"",IFERROR(VLOOKUP((P517&amp;K514),'Ma Base de Repas'!$E:$N,10,FALSE),""))))</f>
        <v/>
      </c>
      <c r="R517" s="119"/>
    </row>
    <row r="518" spans="1:18" x14ac:dyDescent="0.25">
      <c r="A518" s="96"/>
      <c r="B518" s="97"/>
      <c r="C518" s="79"/>
      <c r="D518" s="79"/>
      <c r="E518" s="79"/>
      <c r="F518" s="17">
        <v>5</v>
      </c>
      <c r="G518" s="24" t="str">
        <f>IF(C514="","",IF(E514&lt;&gt;"","",IF(IFERROR(VLOOKUP((F518&amp;C514),'Ma Base de Repas'!$E:$N,10,FALSE),"")=0,"",IFERROR(VLOOKUP((F518&amp;C514),'Ma Base de Repas'!$E:$N,10,FALSE),""))))</f>
        <v/>
      </c>
      <c r="H518" s="25">
        <v>10</v>
      </c>
      <c r="I518" s="26" t="str">
        <f>IF(C514="","",IF(E514&lt;&gt;"","",IF(IFERROR(VLOOKUP((H518&amp;C514),'Ma Base de Repas'!$E:$N,10,FALSE),"")=0,"",IFERROR(VLOOKUP((H518&amp;C514),'Ma Base de Repas'!$E:$N,10,FALSE),""))))</f>
        <v/>
      </c>
      <c r="J518" s="105"/>
      <c r="K518" s="100"/>
      <c r="L518" s="79"/>
      <c r="M518" s="79"/>
      <c r="N518" s="17">
        <v>5</v>
      </c>
      <c r="O518" s="24" t="str">
        <f>IF(K514="","",IF(M514&lt;&gt;"","",IF(IFERROR(VLOOKUP((N518&amp;K514),'Ma Base de Repas'!$E:$N,10,FALSE),"")=0,"",IFERROR(VLOOKUP((N518&amp;K514),'Ma Base de Repas'!$E:$N,10,FALSE),""))))</f>
        <v/>
      </c>
      <c r="P518" s="25">
        <v>10</v>
      </c>
      <c r="Q518" s="26" t="str">
        <f>IF(K514="","",IF(M514&lt;&gt;"","",IF(IFERROR(VLOOKUP((P518&amp;K514),'Ma Base de Repas'!$E:$N,10,FALSE),"")=0,"",IFERROR(VLOOKUP((P518&amp;K514),'Ma Base de Repas'!$E:$N,10,FALSE),""))))</f>
        <v/>
      </c>
      <c r="R518" s="119"/>
    </row>
    <row r="519" spans="1:18" x14ac:dyDescent="0.25">
      <c r="A519" s="98" t="s">
        <v>11</v>
      </c>
      <c r="B519" s="126">
        <v>43933</v>
      </c>
      <c r="C519" s="78"/>
      <c r="D519" s="78"/>
      <c r="E519" s="78"/>
      <c r="F519" s="17">
        <v>1</v>
      </c>
      <c r="G519" s="21" t="str">
        <f>IF(C519="","",IF(E519&lt;&gt;"","",IF(IFERROR(VLOOKUP((F519&amp;C519),'Ma Base de Repas'!$E:$N,10,FALSE),"")=0,"",IFERROR(VLOOKUP((F519&amp;C519),'Ma Base de Repas'!$E:$N,10,FALSE),""))))</f>
        <v/>
      </c>
      <c r="H519" s="22">
        <v>6</v>
      </c>
      <c r="I519" s="23" t="str">
        <f>IF(C519="","",IF(E519&lt;&gt;"","",IF(C519="","",IF(IFERROR(VLOOKUP((H519&amp;C519),'Ma Base de Repas'!$E:$N,10,FALSE),"")=0,"",IFERROR(VLOOKUP((H519&amp;C519),'Ma Base de Repas'!$E:$N,10,FALSE),"")))))</f>
        <v/>
      </c>
      <c r="J519" s="122" t="str">
        <f>IF(IFERROR((VLOOKUP(C519,'Ma Base de Repas'!$C:$M,11,0)),"")=0,"",IFERROR((VLOOKUP(C519,'Ma Base de Repas'!$C:$M,11,0)),""))</f>
        <v/>
      </c>
      <c r="K519" s="118"/>
      <c r="L519" s="78"/>
      <c r="M519" s="78"/>
      <c r="N519" s="17">
        <v>1</v>
      </c>
      <c r="O519" s="13" t="str">
        <f>IF(K519="","",IF(M519&lt;&gt;"","",IF(IFERROR(VLOOKUP((N519&amp;K519),'Ma Base de Repas'!$E:$N,10,FALSE),"")=0,"",IFERROR(VLOOKUP((N519&amp;K519),'Ma Base de Repas'!$E:$N,10,FALSE),""))))</f>
        <v/>
      </c>
      <c r="P519" s="14">
        <v>6</v>
      </c>
      <c r="Q519" s="15" t="str">
        <f>IF(K519="","",IF(M519&lt;&gt;"","",IF(K519="","",IF(IFERROR(VLOOKUP((P519&amp;K519),'Ma Base de Repas'!$E:$N,10,FALSE),"")=0,"",IFERROR(VLOOKUP((P519&amp;K519),'Ma Base de Repas'!$E:$N,10,FALSE),"")))))</f>
        <v/>
      </c>
      <c r="R519" s="120" t="str">
        <f>IF(IFERROR((VLOOKUP(K519,'Ma Base de Repas'!$C:$M,11,0)),"")=0,"",IFERROR((VLOOKUP(K519,'Ma Base de Repas'!$C:$M,11,0)),""))</f>
        <v/>
      </c>
    </row>
    <row r="520" spans="1:18" x14ac:dyDescent="0.25">
      <c r="A520" s="96"/>
      <c r="B520" s="124"/>
      <c r="C520" s="79"/>
      <c r="D520" s="79"/>
      <c r="E520" s="79"/>
      <c r="F520" s="17">
        <v>2</v>
      </c>
      <c r="G520" s="13" t="str">
        <f>IF(C519="","",IF(E519&lt;&gt;"","",IF(IFERROR(VLOOKUP((F520&amp;C519),'Ma Base de Repas'!$E:$N,10,FALSE),"")=0,"",IFERROR(VLOOKUP((F520&amp;C519),'Ma Base de Repas'!$E:$N,10,FALSE),""))))</f>
        <v/>
      </c>
      <c r="H520" s="14">
        <v>7</v>
      </c>
      <c r="I520" s="15" t="str">
        <f>IF(C519="","",IF(E519&lt;&gt;"","",IF(IFERROR(VLOOKUP((H520&amp;C519),'Ma Base de Repas'!$E:$N,10,FALSE),"")=0,"",IFERROR(VLOOKUP((H520&amp;C519),'Ma Base de Repas'!$E:$N,10,FALSE),""))))</f>
        <v/>
      </c>
      <c r="J520" s="105"/>
      <c r="K520" s="100"/>
      <c r="L520" s="79"/>
      <c r="M520" s="79"/>
      <c r="N520" s="17">
        <v>2</v>
      </c>
      <c r="O520" s="13" t="str">
        <f>IF(K519="","",IF(M519&lt;&gt;"","",IF(IFERROR(VLOOKUP((N520&amp;K519),'Ma Base de Repas'!$E:$N,10,FALSE),"")=0,"",IFERROR(VLOOKUP((N520&amp;K519),'Ma Base de Repas'!$E:$N,10,FALSE),""))))</f>
        <v/>
      </c>
      <c r="P520" s="14">
        <v>7</v>
      </c>
      <c r="Q520" s="15" t="str">
        <f>IF(K519="","",IF(M519&lt;&gt;"","",IF(IFERROR(VLOOKUP((P520&amp;K519),'Ma Base de Repas'!$E:$N,10,FALSE),"")=0,"",IFERROR(VLOOKUP((P520&amp;K519),'Ma Base de Repas'!$E:$N,10,FALSE),""))))</f>
        <v/>
      </c>
      <c r="R520" s="119"/>
    </row>
    <row r="521" spans="1:18" x14ac:dyDescent="0.25">
      <c r="A521" s="96"/>
      <c r="B521" s="124"/>
      <c r="C521" s="79"/>
      <c r="D521" s="79"/>
      <c r="E521" s="79"/>
      <c r="F521" s="17">
        <v>3</v>
      </c>
      <c r="G521" s="13" t="str">
        <f>IF(C519="","",IF(E519&lt;&gt;"","",IF(IFERROR(VLOOKUP((F521&amp;C519),'Ma Base de Repas'!$E:$N,10,FALSE),"")=0,"",IFERROR(VLOOKUP((F521&amp;C519),'Ma Base de Repas'!$E:$N,10,FALSE),""))))</f>
        <v/>
      </c>
      <c r="H521" s="14">
        <v>8</v>
      </c>
      <c r="I521" s="15" t="str">
        <f>IF(C519="","",IF(E519&lt;&gt;"","",IF(IFERROR(VLOOKUP((H521&amp;C519),'Ma Base de Repas'!$E:$N,10,FALSE),"")=0,"",IFERROR(VLOOKUP((H521&amp;C519),'Ma Base de Repas'!$E:$N,10,FALSE),""))))</f>
        <v/>
      </c>
      <c r="J521" s="105"/>
      <c r="K521" s="100"/>
      <c r="L521" s="79"/>
      <c r="M521" s="79"/>
      <c r="N521" s="17">
        <v>3</v>
      </c>
      <c r="O521" s="13" t="str">
        <f>IF(K519="","",IF(M519&lt;&gt;"","",IF(IFERROR(VLOOKUP((N521&amp;K519),'Ma Base de Repas'!$E:$N,10,FALSE),"")=0,"",IFERROR(VLOOKUP((N521&amp;K519),'Ma Base de Repas'!$E:$N,10,FALSE),""))))</f>
        <v/>
      </c>
      <c r="P521" s="14">
        <v>8</v>
      </c>
      <c r="Q521" s="15" t="str">
        <f>IF(K519="","",IF(M519&lt;&gt;"","",IF(IFERROR(VLOOKUP((P521&amp;K519),'Ma Base de Repas'!$E:$N,10,FALSE),"")=0,"",IFERROR(VLOOKUP((P521&amp;K519),'Ma Base de Repas'!$E:$N,10,FALSE),""))))</f>
        <v/>
      </c>
      <c r="R521" s="119"/>
    </row>
    <row r="522" spans="1:18" x14ac:dyDescent="0.25">
      <c r="A522" s="96"/>
      <c r="B522" s="124"/>
      <c r="C522" s="79"/>
      <c r="D522" s="79"/>
      <c r="E522" s="79"/>
      <c r="F522" s="17">
        <v>4</v>
      </c>
      <c r="G522" s="13" t="str">
        <f>IF(C519="","",IF(E519&lt;&gt;"","",IF(IFERROR(VLOOKUP((F522&amp;C519),'Ma Base de Repas'!$E:$N,10,FALSE),"")=0,"",IFERROR(VLOOKUP((F522&amp;C519),'Ma Base de Repas'!$E:$N,10,FALSE),""))))</f>
        <v/>
      </c>
      <c r="H522" s="14">
        <v>9</v>
      </c>
      <c r="I522" s="15" t="str">
        <f>IF(C519="","",IF(E519&lt;&gt;"","",IF(IFERROR(VLOOKUP((H522&amp;C519),'Ma Base de Repas'!$E:$N,10,FALSE),"")=0,"",IFERROR(VLOOKUP((H522&amp;C519),'Ma Base de Repas'!$E:$N,10,FALSE),""))))</f>
        <v/>
      </c>
      <c r="J522" s="105"/>
      <c r="K522" s="100"/>
      <c r="L522" s="79"/>
      <c r="M522" s="79"/>
      <c r="N522" s="17">
        <v>4</v>
      </c>
      <c r="O522" s="13" t="str">
        <f>IF(K519="","",IF(M519&lt;&gt;"","",IF(IFERROR(VLOOKUP((N522&amp;K519),'Ma Base de Repas'!$E:$N,10,FALSE),"")=0,"",IFERROR(VLOOKUP((N522&amp;K519),'Ma Base de Repas'!$E:$N,10,FALSE),""))))</f>
        <v/>
      </c>
      <c r="P522" s="14">
        <v>9</v>
      </c>
      <c r="Q522" s="15" t="str">
        <f>IF(K519="","",IF(M519&lt;&gt;"","",IF(IFERROR(VLOOKUP((P522&amp;K519),'Ma Base de Repas'!$E:$N,10,FALSE),"")=0,"",IFERROR(VLOOKUP((P522&amp;K519),'Ma Base de Repas'!$E:$N,10,FALSE),""))))</f>
        <v/>
      </c>
      <c r="R522" s="119"/>
    </row>
    <row r="523" spans="1:18" x14ac:dyDescent="0.25">
      <c r="A523" s="96"/>
      <c r="B523" s="125"/>
      <c r="C523" s="79"/>
      <c r="D523" s="79"/>
      <c r="E523" s="79"/>
      <c r="F523" s="17">
        <v>5</v>
      </c>
      <c r="G523" s="24" t="str">
        <f>IF(C519="","",IF(E519&lt;&gt;"","",IF(IFERROR(VLOOKUP((F523&amp;C519),'Ma Base de Repas'!$E:$N,10,FALSE),"")=0,"",IFERROR(VLOOKUP((F523&amp;C519),'Ma Base de Repas'!$E:$N,10,FALSE),""))))</f>
        <v/>
      </c>
      <c r="H523" s="25">
        <v>10</v>
      </c>
      <c r="I523" s="26" t="str">
        <f>IF(C519="","",IF(E519&lt;&gt;"","",IF(IFERROR(VLOOKUP((H523&amp;C519),'Ma Base de Repas'!$E:$N,10,FALSE),"")=0,"",IFERROR(VLOOKUP((H523&amp;C519),'Ma Base de Repas'!$E:$N,10,FALSE),""))))</f>
        <v/>
      </c>
      <c r="J523" s="105"/>
      <c r="K523" s="100"/>
      <c r="L523" s="79"/>
      <c r="M523" s="79"/>
      <c r="N523" s="17">
        <v>5</v>
      </c>
      <c r="O523" s="24" t="str">
        <f>IF(K519="","",IF(M519&lt;&gt;"","",IF(IFERROR(VLOOKUP((N523&amp;K519),'Ma Base de Repas'!$E:$N,10,FALSE),"")=0,"",IFERROR(VLOOKUP((N523&amp;K519),'Ma Base de Repas'!$E:$N,10,FALSE),""))))</f>
        <v/>
      </c>
      <c r="P523" s="25">
        <v>10</v>
      </c>
      <c r="Q523" s="26" t="str">
        <f>IF(K519="","",IF(M519&lt;&gt;"","",IF(IFERROR(VLOOKUP((P523&amp;K519),'Ma Base de Repas'!$E:$N,10,FALSE),"")=0,"",IFERROR(VLOOKUP((P523&amp;K519),'Ma Base de Repas'!$E:$N,10,FALSE),""))))</f>
        <v/>
      </c>
      <c r="R523" s="119"/>
    </row>
    <row r="524" spans="1:18" x14ac:dyDescent="0.25">
      <c r="A524" s="96" t="s">
        <v>5</v>
      </c>
      <c r="B524" s="97">
        <v>43934</v>
      </c>
      <c r="C524" s="79"/>
      <c r="D524" s="79"/>
      <c r="E524" s="79"/>
      <c r="F524" s="17">
        <v>1</v>
      </c>
      <c r="G524" s="27" t="str">
        <f>IF(C524="","",IF(E524&lt;&gt;"","",IF(IFERROR(VLOOKUP((F524&amp;C524),'Ma Base de Repas'!$E:$N,10,FALSE),"")=0,"",IFERROR(VLOOKUP((F524&amp;C524),'Ma Base de Repas'!$E:$N,10,FALSE),""))))</f>
        <v/>
      </c>
      <c r="H524" s="28">
        <v>6</v>
      </c>
      <c r="I524" s="29" t="str">
        <f>IF(C524="","",IF(E524&lt;&gt;"","",IF(C524="","",IF(IFERROR(VLOOKUP((H524&amp;C524),'Ma Base de Repas'!$E:$N,10,FALSE),"")=0,"",IFERROR(VLOOKUP((H524&amp;C524),'Ma Base de Repas'!$E:$N,10,FALSE),"")))))</f>
        <v/>
      </c>
      <c r="J524" s="105" t="str">
        <f>IF(IFERROR((VLOOKUP(C524,'Ma Base de Repas'!$C:$M,11,0)),"")=0,"",IFERROR((VLOOKUP(C524,'Ma Base de Repas'!$C:$M,11,0)),""))</f>
        <v/>
      </c>
      <c r="K524" s="100"/>
      <c r="L524" s="79"/>
      <c r="M524" s="79"/>
      <c r="N524" s="17">
        <v>1</v>
      </c>
      <c r="O524" s="10" t="str">
        <f>IF(K524="","",IF(M524&lt;&gt;"","",IF(IFERROR(VLOOKUP((N524&amp;K524),'Ma Base de Repas'!$E:$N,10,FALSE),"")=0,"",IFERROR(VLOOKUP((N524&amp;K524),'Ma Base de Repas'!$E:$N,10,FALSE),""))))</f>
        <v/>
      </c>
      <c r="P524" s="11">
        <v>6</v>
      </c>
      <c r="Q524" s="12" t="str">
        <f>IF(K524="","",IF(M524&lt;&gt;"","",IF(K524="","",IF(IFERROR(VLOOKUP((P524&amp;K524),'Ma Base de Repas'!$E:$N,10,FALSE),"")=0,"",IFERROR(VLOOKUP((P524&amp;K524),'Ma Base de Repas'!$E:$N,10,FALSE),"")))))</f>
        <v/>
      </c>
      <c r="R524" s="119" t="str">
        <f>IF(IFERROR((VLOOKUP(K524,'Ma Base de Repas'!$C:$M,11,0)),"")=0,"",IFERROR((VLOOKUP(K524,'Ma Base de Repas'!$C:$M,11,0)),""))</f>
        <v/>
      </c>
    </row>
    <row r="525" spans="1:18" x14ac:dyDescent="0.25">
      <c r="A525" s="96"/>
      <c r="B525" s="97"/>
      <c r="C525" s="79"/>
      <c r="D525" s="79"/>
      <c r="E525" s="79"/>
      <c r="F525" s="17">
        <v>2</v>
      </c>
      <c r="G525" s="10" t="str">
        <f>IF(C524="","",IF(E524&lt;&gt;"","",IF(IFERROR(VLOOKUP((F525&amp;C524),'Ma Base de Repas'!$E:$N,10,FALSE),"")=0,"",IFERROR(VLOOKUP((F525&amp;C524),'Ma Base de Repas'!$E:$N,10,FALSE),""))))</f>
        <v/>
      </c>
      <c r="H525" s="11">
        <v>7</v>
      </c>
      <c r="I525" s="12" t="str">
        <f>IF(C524="","",IF(E524&lt;&gt;"","",IF(IFERROR(VLOOKUP((H525&amp;C524),'Ma Base de Repas'!$E:$N,10,FALSE),"")=0,"",IFERROR(VLOOKUP((H525&amp;C524),'Ma Base de Repas'!$E:$N,10,FALSE),""))))</f>
        <v/>
      </c>
      <c r="J525" s="105"/>
      <c r="K525" s="100"/>
      <c r="L525" s="79"/>
      <c r="M525" s="79"/>
      <c r="N525" s="17">
        <v>2</v>
      </c>
      <c r="O525" s="10" t="str">
        <f>IF(K524="","",IF(M524&lt;&gt;"","",IF(IFERROR(VLOOKUP((N525&amp;K524),'Ma Base de Repas'!$E:$N,10,FALSE),"")=0,"",IFERROR(VLOOKUP((N525&amp;K524),'Ma Base de Repas'!$E:$N,10,FALSE),""))))</f>
        <v/>
      </c>
      <c r="P525" s="11">
        <v>7</v>
      </c>
      <c r="Q525" s="12" t="str">
        <f>IF(K524="","",IF(M524&lt;&gt;"","",IF(IFERROR(VLOOKUP((P525&amp;K524),'Ma Base de Repas'!$E:$N,10,FALSE),"")=0,"",IFERROR(VLOOKUP((P525&amp;K524),'Ma Base de Repas'!$E:$N,10,FALSE),""))))</f>
        <v/>
      </c>
      <c r="R525" s="119"/>
    </row>
    <row r="526" spans="1:18" x14ac:dyDescent="0.25">
      <c r="A526" s="96"/>
      <c r="B526" s="97"/>
      <c r="C526" s="79"/>
      <c r="D526" s="79"/>
      <c r="E526" s="79"/>
      <c r="F526" s="17">
        <v>3</v>
      </c>
      <c r="G526" s="10" t="str">
        <f>IF(C524="","",IF(E524&lt;&gt;"","",IF(IFERROR(VLOOKUP((F526&amp;C524),'Ma Base de Repas'!$E:$N,10,FALSE),"")=0,"",IFERROR(VLOOKUP((F526&amp;C524),'Ma Base de Repas'!$E:$N,10,FALSE),""))))</f>
        <v/>
      </c>
      <c r="H526" s="11">
        <v>8</v>
      </c>
      <c r="I526" s="12" t="str">
        <f>IF(C524="","",IF(E524&lt;&gt;"","",IF(IFERROR(VLOOKUP((H526&amp;C524),'Ma Base de Repas'!$E:$N,10,FALSE),"")=0,"",IFERROR(VLOOKUP((H526&amp;C524),'Ma Base de Repas'!$E:$N,10,FALSE),""))))</f>
        <v/>
      </c>
      <c r="J526" s="105"/>
      <c r="K526" s="100"/>
      <c r="L526" s="79"/>
      <c r="M526" s="79"/>
      <c r="N526" s="17">
        <v>3</v>
      </c>
      <c r="O526" s="10" t="str">
        <f>IF(K524="","",IF(M524&lt;&gt;"","",IF(IFERROR(VLOOKUP((N526&amp;K524),'Ma Base de Repas'!$E:$N,10,FALSE),"")=0,"",IFERROR(VLOOKUP((N526&amp;K524),'Ma Base de Repas'!$E:$N,10,FALSE),""))))</f>
        <v/>
      </c>
      <c r="P526" s="11">
        <v>8</v>
      </c>
      <c r="Q526" s="12" t="str">
        <f>IF(K524="","",IF(M524&lt;&gt;"","",IF(IFERROR(VLOOKUP((P526&amp;K524),'Ma Base de Repas'!$E:$N,10,FALSE),"")=0,"",IFERROR(VLOOKUP((P526&amp;K524),'Ma Base de Repas'!$E:$N,10,FALSE),""))))</f>
        <v/>
      </c>
      <c r="R526" s="119"/>
    </row>
    <row r="527" spans="1:18" x14ac:dyDescent="0.25">
      <c r="A527" s="96"/>
      <c r="B527" s="97"/>
      <c r="C527" s="79"/>
      <c r="D527" s="79"/>
      <c r="E527" s="79"/>
      <c r="F527" s="17">
        <v>4</v>
      </c>
      <c r="G527" s="10" t="str">
        <f>IF(C524="","",IF(E524&lt;&gt;"","",IF(IFERROR(VLOOKUP((F527&amp;C524),'Ma Base de Repas'!$E:$N,10,FALSE),"")=0,"",IFERROR(VLOOKUP((F527&amp;C524),'Ma Base de Repas'!$E:$N,10,FALSE),""))))</f>
        <v/>
      </c>
      <c r="H527" s="11">
        <v>9</v>
      </c>
      <c r="I527" s="12" t="str">
        <f>IF(C524="","",IF(E524&lt;&gt;"","",IF(IFERROR(VLOOKUP((H527&amp;C524),'Ma Base de Repas'!$E:$N,10,FALSE),"")=0,"",IFERROR(VLOOKUP((H527&amp;C524),'Ma Base de Repas'!$E:$N,10,FALSE),""))))</f>
        <v/>
      </c>
      <c r="J527" s="105"/>
      <c r="K527" s="100"/>
      <c r="L527" s="79"/>
      <c r="M527" s="79"/>
      <c r="N527" s="17">
        <v>4</v>
      </c>
      <c r="O527" s="10" t="str">
        <f>IF(K524="","",IF(M524&lt;&gt;"","",IF(IFERROR(VLOOKUP((N527&amp;K524),'Ma Base de Repas'!$E:$N,10,FALSE),"")=0,"",IFERROR(VLOOKUP((N527&amp;K524),'Ma Base de Repas'!$E:$N,10,FALSE),""))))</f>
        <v/>
      </c>
      <c r="P527" s="11">
        <v>9</v>
      </c>
      <c r="Q527" s="12" t="str">
        <f>IF(K524="","",IF(M524&lt;&gt;"","",IF(IFERROR(VLOOKUP((P527&amp;K524),'Ma Base de Repas'!$E:$N,10,FALSE),"")=0,"",IFERROR(VLOOKUP((P527&amp;K524),'Ma Base de Repas'!$E:$N,10,FALSE),""))))</f>
        <v/>
      </c>
      <c r="R527" s="119"/>
    </row>
    <row r="528" spans="1:18" x14ac:dyDescent="0.25">
      <c r="A528" s="96"/>
      <c r="B528" s="97"/>
      <c r="C528" s="79"/>
      <c r="D528" s="79"/>
      <c r="E528" s="79"/>
      <c r="F528" s="17">
        <v>5</v>
      </c>
      <c r="G528" s="18" t="str">
        <f>IF(C524="","",IF(E524&lt;&gt;"","",IF(IFERROR(VLOOKUP((F528&amp;C524),'Ma Base de Repas'!$E:$N,10,FALSE),"")=0,"",IFERROR(VLOOKUP((F528&amp;C524),'Ma Base de Repas'!$E:$N,10,FALSE),""))))</f>
        <v/>
      </c>
      <c r="H528" s="19">
        <v>10</v>
      </c>
      <c r="I528" s="20" t="str">
        <f>IF(C524="","",IF(E524&lt;&gt;"","",IF(IFERROR(VLOOKUP((H528&amp;C524),'Ma Base de Repas'!$E:$N,10,FALSE),"")=0,"",IFERROR(VLOOKUP((H528&amp;C524),'Ma Base de Repas'!$E:$N,10,FALSE),""))))</f>
        <v/>
      </c>
      <c r="J528" s="105"/>
      <c r="K528" s="100"/>
      <c r="L528" s="79"/>
      <c r="M528" s="79"/>
      <c r="N528" s="17">
        <v>5</v>
      </c>
      <c r="O528" s="18" t="str">
        <f>IF(K524="","",IF(M524&lt;&gt;"","",IF(IFERROR(VLOOKUP((N528&amp;K524),'Ma Base de Repas'!$E:$N,10,FALSE),"")=0,"",IFERROR(VLOOKUP((N528&amp;K524),'Ma Base de Repas'!$E:$N,10,FALSE),""))))</f>
        <v/>
      </c>
      <c r="P528" s="19">
        <v>10</v>
      </c>
      <c r="Q528" s="20" t="str">
        <f>IF(K524="","",IF(M524&lt;&gt;"","",IF(IFERROR(VLOOKUP((P528&amp;K524),'Ma Base de Repas'!$E:$N,10,FALSE),"")=0,"",IFERROR(VLOOKUP((P528&amp;K524),'Ma Base de Repas'!$E:$N,10,FALSE),""))))</f>
        <v/>
      </c>
      <c r="R528" s="119"/>
    </row>
    <row r="529" spans="1:18" x14ac:dyDescent="0.25">
      <c r="A529" s="96" t="s">
        <v>6</v>
      </c>
      <c r="B529" s="123">
        <v>43935</v>
      </c>
      <c r="C529" s="79"/>
      <c r="D529" s="79"/>
      <c r="E529" s="79"/>
      <c r="F529" s="17">
        <v>1</v>
      </c>
      <c r="G529" s="27" t="str">
        <f>IF(C529="","",IF(E529&lt;&gt;"","",IF(IFERROR(VLOOKUP((F529&amp;C529),'Ma Base de Repas'!$E:$N,10,FALSE),"")=0,"",IFERROR(VLOOKUP((F529&amp;C529),'Ma Base de Repas'!$E:$N,10,FALSE),""))))</f>
        <v/>
      </c>
      <c r="H529" s="28">
        <v>6</v>
      </c>
      <c r="I529" s="29" t="str">
        <f>IF(C529="","",IF(E529&lt;&gt;"","",IF(C529="","",IF(IFERROR(VLOOKUP((H529&amp;C529),'Ma Base de Repas'!$E:$N,10,FALSE),"")=0,"",IFERROR(VLOOKUP((H529&amp;C529),'Ma Base de Repas'!$E:$N,10,FALSE),"")))))</f>
        <v/>
      </c>
      <c r="J529" s="105" t="str">
        <f>IF(IFERROR((VLOOKUP(C529,'Ma Base de Repas'!$C:$M,11,0)),"")=0,"",IFERROR((VLOOKUP(C529,'Ma Base de Repas'!$C:$M,11,0)),""))</f>
        <v/>
      </c>
      <c r="K529" s="100"/>
      <c r="L529" s="79"/>
      <c r="M529" s="79"/>
      <c r="N529" s="17">
        <v>1</v>
      </c>
      <c r="O529" s="10" t="str">
        <f>IF(K529="","",IF(M529&lt;&gt;"","",IF(IFERROR(VLOOKUP((N529&amp;K529),'Ma Base de Repas'!$E:$N,10,FALSE),"")=0,"",IFERROR(VLOOKUP((N529&amp;K529),'Ma Base de Repas'!$E:$N,10,FALSE),""))))</f>
        <v/>
      </c>
      <c r="P529" s="11">
        <v>6</v>
      </c>
      <c r="Q529" s="12" t="str">
        <f>IF(K529="","",IF(M529&lt;&gt;"","",IF(K529="","",IF(IFERROR(VLOOKUP((P529&amp;K529),'Ma Base de Repas'!$E:$N,10,FALSE),"")=0,"",IFERROR(VLOOKUP((P529&amp;K529),'Ma Base de Repas'!$E:$N,10,FALSE),"")))))</f>
        <v/>
      </c>
      <c r="R529" s="119" t="str">
        <f>IF(IFERROR((VLOOKUP(K529,'Ma Base de Repas'!$C:$M,11,0)),"")=0,"",IFERROR((VLOOKUP(K529,'Ma Base de Repas'!$C:$M,11,0)),""))</f>
        <v/>
      </c>
    </row>
    <row r="530" spans="1:18" x14ac:dyDescent="0.25">
      <c r="A530" s="96"/>
      <c r="B530" s="124"/>
      <c r="C530" s="79"/>
      <c r="D530" s="79"/>
      <c r="E530" s="79"/>
      <c r="F530" s="17">
        <v>2</v>
      </c>
      <c r="G530" s="10" t="str">
        <f>IF(C529="","",IF(E529&lt;&gt;"","",IF(IFERROR(VLOOKUP((F530&amp;C529),'Ma Base de Repas'!$E:$N,10,FALSE),"")=0,"",IFERROR(VLOOKUP((F530&amp;C529),'Ma Base de Repas'!$E:$N,10,FALSE),""))))</f>
        <v/>
      </c>
      <c r="H530" s="11">
        <v>7</v>
      </c>
      <c r="I530" s="12" t="str">
        <f>IF(C529="","",IF(E529&lt;&gt;"","",IF(IFERROR(VLOOKUP((H530&amp;C529),'Ma Base de Repas'!$E:$N,10,FALSE),"")=0,"",IFERROR(VLOOKUP((H530&amp;C529),'Ma Base de Repas'!$E:$N,10,FALSE),""))))</f>
        <v/>
      </c>
      <c r="J530" s="105"/>
      <c r="K530" s="100"/>
      <c r="L530" s="79"/>
      <c r="M530" s="79"/>
      <c r="N530" s="17">
        <v>2</v>
      </c>
      <c r="O530" s="10" t="str">
        <f>IF(K529="","",IF(M529&lt;&gt;"","",IF(IFERROR(VLOOKUP((N530&amp;K529),'Ma Base de Repas'!$E:$N,10,FALSE),"")=0,"",IFERROR(VLOOKUP((N530&amp;K529),'Ma Base de Repas'!$E:$N,10,FALSE),""))))</f>
        <v/>
      </c>
      <c r="P530" s="11">
        <v>7</v>
      </c>
      <c r="Q530" s="12" t="str">
        <f>IF(K529="","",IF(M529&lt;&gt;"","",IF(IFERROR(VLOOKUP((P530&amp;K529),'Ma Base de Repas'!$E:$N,10,FALSE),"")=0,"",IFERROR(VLOOKUP((P530&amp;K529),'Ma Base de Repas'!$E:$N,10,FALSE),""))))</f>
        <v/>
      </c>
      <c r="R530" s="119"/>
    </row>
    <row r="531" spans="1:18" x14ac:dyDescent="0.25">
      <c r="A531" s="96"/>
      <c r="B531" s="124"/>
      <c r="C531" s="79"/>
      <c r="D531" s="79"/>
      <c r="E531" s="79"/>
      <c r="F531" s="17">
        <v>3</v>
      </c>
      <c r="G531" s="10" t="str">
        <f>IF(C529="","",IF(E529&lt;&gt;"","",IF(IFERROR(VLOOKUP((F531&amp;C529),'Ma Base de Repas'!$E:$N,10,FALSE),"")=0,"",IFERROR(VLOOKUP((F531&amp;C529),'Ma Base de Repas'!$E:$N,10,FALSE),""))))</f>
        <v/>
      </c>
      <c r="H531" s="11">
        <v>8</v>
      </c>
      <c r="I531" s="12" t="str">
        <f>IF(C529="","",IF(E529&lt;&gt;"","",IF(IFERROR(VLOOKUP((H531&amp;C529),'Ma Base de Repas'!$E:$N,10,FALSE),"")=0,"",IFERROR(VLOOKUP((H531&amp;C529),'Ma Base de Repas'!$E:$N,10,FALSE),""))))</f>
        <v/>
      </c>
      <c r="J531" s="105"/>
      <c r="K531" s="100"/>
      <c r="L531" s="79"/>
      <c r="M531" s="79"/>
      <c r="N531" s="17">
        <v>3</v>
      </c>
      <c r="O531" s="10" t="str">
        <f>IF(K529="","",IF(M529&lt;&gt;"","",IF(IFERROR(VLOOKUP((N531&amp;K529),'Ma Base de Repas'!$E:$N,10,FALSE),"")=0,"",IFERROR(VLOOKUP((N531&amp;K529),'Ma Base de Repas'!$E:$N,10,FALSE),""))))</f>
        <v/>
      </c>
      <c r="P531" s="11">
        <v>8</v>
      </c>
      <c r="Q531" s="12" t="str">
        <f>IF(K529="","",IF(M529&lt;&gt;"","",IF(IFERROR(VLOOKUP((P531&amp;K529),'Ma Base de Repas'!$E:$N,10,FALSE),"")=0,"",IFERROR(VLOOKUP((P531&amp;K529),'Ma Base de Repas'!$E:$N,10,FALSE),""))))</f>
        <v/>
      </c>
      <c r="R531" s="119"/>
    </row>
    <row r="532" spans="1:18" x14ac:dyDescent="0.25">
      <c r="A532" s="96"/>
      <c r="B532" s="124"/>
      <c r="C532" s="79"/>
      <c r="D532" s="79"/>
      <c r="E532" s="79"/>
      <c r="F532" s="17">
        <v>4</v>
      </c>
      <c r="G532" s="10" t="str">
        <f>IF(C529="","",IF(E529&lt;&gt;"","",IF(IFERROR(VLOOKUP((F532&amp;C529),'Ma Base de Repas'!$E:$N,10,FALSE),"")=0,"",IFERROR(VLOOKUP((F532&amp;C529),'Ma Base de Repas'!$E:$N,10,FALSE),""))))</f>
        <v/>
      </c>
      <c r="H532" s="11">
        <v>9</v>
      </c>
      <c r="I532" s="12" t="str">
        <f>IF(C529="","",IF(E529&lt;&gt;"","",IF(IFERROR(VLOOKUP((H532&amp;C529),'Ma Base de Repas'!$E:$N,10,FALSE),"")=0,"",IFERROR(VLOOKUP((H532&amp;C529),'Ma Base de Repas'!$E:$N,10,FALSE),""))))</f>
        <v/>
      </c>
      <c r="J532" s="105"/>
      <c r="K532" s="100"/>
      <c r="L532" s="79"/>
      <c r="M532" s="79"/>
      <c r="N532" s="17">
        <v>4</v>
      </c>
      <c r="O532" s="10" t="str">
        <f>IF(K529="","",IF(M529&lt;&gt;"","",IF(IFERROR(VLOOKUP((N532&amp;K529),'Ma Base de Repas'!$E:$N,10,FALSE),"")=0,"",IFERROR(VLOOKUP((N532&amp;K529),'Ma Base de Repas'!$E:$N,10,FALSE),""))))</f>
        <v/>
      </c>
      <c r="P532" s="11">
        <v>9</v>
      </c>
      <c r="Q532" s="12" t="str">
        <f>IF(K529="","",IF(M529&lt;&gt;"","",IF(IFERROR(VLOOKUP((P532&amp;K529),'Ma Base de Repas'!$E:$N,10,FALSE),"")=0,"",IFERROR(VLOOKUP((P532&amp;K529),'Ma Base de Repas'!$E:$N,10,FALSE),""))))</f>
        <v/>
      </c>
      <c r="R532" s="119"/>
    </row>
    <row r="533" spans="1:18" x14ac:dyDescent="0.25">
      <c r="A533" s="96"/>
      <c r="B533" s="125"/>
      <c r="C533" s="79"/>
      <c r="D533" s="79"/>
      <c r="E533" s="79"/>
      <c r="F533" s="17">
        <v>5</v>
      </c>
      <c r="G533" s="18" t="str">
        <f>IF(C529="","",IF(E529&lt;&gt;"","",IF(IFERROR(VLOOKUP((F533&amp;C529),'Ma Base de Repas'!$E:$N,10,FALSE),"")=0,"",IFERROR(VLOOKUP((F533&amp;C529),'Ma Base de Repas'!$E:$N,10,FALSE),""))))</f>
        <v/>
      </c>
      <c r="H533" s="19">
        <v>10</v>
      </c>
      <c r="I533" s="20" t="str">
        <f>IF(C529="","",IF(E529&lt;&gt;"","",IF(IFERROR(VLOOKUP((H533&amp;C529),'Ma Base de Repas'!$E:$N,10,FALSE),"")=0,"",IFERROR(VLOOKUP((H533&amp;C529),'Ma Base de Repas'!$E:$N,10,FALSE),""))))</f>
        <v/>
      </c>
      <c r="J533" s="105"/>
      <c r="K533" s="100"/>
      <c r="L533" s="79"/>
      <c r="M533" s="79"/>
      <c r="N533" s="17">
        <v>5</v>
      </c>
      <c r="O533" s="18" t="str">
        <f>IF(K529="","",IF(M529&lt;&gt;"","",IF(IFERROR(VLOOKUP((N533&amp;K529),'Ma Base de Repas'!$E:$N,10,FALSE),"")=0,"",IFERROR(VLOOKUP((N533&amp;K529),'Ma Base de Repas'!$E:$N,10,FALSE),""))))</f>
        <v/>
      </c>
      <c r="P533" s="19">
        <v>10</v>
      </c>
      <c r="Q533" s="20" t="str">
        <f>IF(K529="","",IF(M529&lt;&gt;"","",IF(IFERROR(VLOOKUP((P533&amp;K529),'Ma Base de Repas'!$E:$N,10,FALSE),"")=0,"",IFERROR(VLOOKUP((P533&amp;K529),'Ma Base de Repas'!$E:$N,10,FALSE),""))))</f>
        <v/>
      </c>
      <c r="R533" s="119"/>
    </row>
    <row r="534" spans="1:18" x14ac:dyDescent="0.25">
      <c r="A534" s="96" t="s">
        <v>7</v>
      </c>
      <c r="B534" s="97">
        <v>43936</v>
      </c>
      <c r="C534" s="79"/>
      <c r="D534" s="79"/>
      <c r="E534" s="79"/>
      <c r="F534" s="17">
        <v>1</v>
      </c>
      <c r="G534" s="27" t="str">
        <f>IF(C534="","",IF(E534&lt;&gt;"","",IF(IFERROR(VLOOKUP((F534&amp;C534),'Ma Base de Repas'!$E:$N,10,FALSE),"")=0,"",IFERROR(VLOOKUP((F534&amp;C534),'Ma Base de Repas'!$E:$N,10,FALSE),""))))</f>
        <v/>
      </c>
      <c r="H534" s="28">
        <v>6</v>
      </c>
      <c r="I534" s="29" t="str">
        <f>IF(C534="","",IF(E534&lt;&gt;"","",IF(C534="","",IF(IFERROR(VLOOKUP((H534&amp;C534),'Ma Base de Repas'!$E:$N,10,FALSE),"")=0,"",IFERROR(VLOOKUP((H534&amp;C534),'Ma Base de Repas'!$E:$N,10,FALSE),"")))))</f>
        <v/>
      </c>
      <c r="J534" s="105" t="str">
        <f>IF(IFERROR((VLOOKUP(C534,'Ma Base de Repas'!$C:$M,11,0)),"")=0,"",IFERROR((VLOOKUP(C534,'Ma Base de Repas'!$C:$M,11,0)),""))</f>
        <v/>
      </c>
      <c r="K534" s="100"/>
      <c r="L534" s="79"/>
      <c r="M534" s="79"/>
      <c r="N534" s="17">
        <v>1</v>
      </c>
      <c r="O534" s="10" t="str">
        <f>IF(K534="","",IF(M534&lt;&gt;"","",IF(IFERROR(VLOOKUP((N534&amp;K534),'Ma Base de Repas'!$E:$N,10,FALSE),"")=0,"",IFERROR(VLOOKUP((N534&amp;K534),'Ma Base de Repas'!$E:$N,10,FALSE),""))))</f>
        <v/>
      </c>
      <c r="P534" s="11">
        <v>6</v>
      </c>
      <c r="Q534" s="12" t="str">
        <f>IF(K534="","",IF(M534&lt;&gt;"","",IF(K534="","",IF(IFERROR(VLOOKUP((P534&amp;K534),'Ma Base de Repas'!$E:$N,10,FALSE),"")=0,"",IFERROR(VLOOKUP((P534&amp;K534),'Ma Base de Repas'!$E:$N,10,FALSE),"")))))</f>
        <v/>
      </c>
      <c r="R534" s="119" t="str">
        <f>IF(IFERROR((VLOOKUP(K534,'Ma Base de Repas'!$C:$M,11,0)),"")=0,"",IFERROR((VLOOKUP(K534,'Ma Base de Repas'!$C:$M,11,0)),""))</f>
        <v/>
      </c>
    </row>
    <row r="535" spans="1:18" x14ac:dyDescent="0.25">
      <c r="A535" s="96"/>
      <c r="B535" s="97"/>
      <c r="C535" s="79"/>
      <c r="D535" s="79"/>
      <c r="E535" s="79"/>
      <c r="F535" s="17">
        <v>2</v>
      </c>
      <c r="G535" s="10" t="str">
        <f>IF(C534="","",IF(E534&lt;&gt;"","",IF(IFERROR(VLOOKUP((F535&amp;C534),'Ma Base de Repas'!$E:$N,10,FALSE),"")=0,"",IFERROR(VLOOKUP((F535&amp;C534),'Ma Base de Repas'!$E:$N,10,FALSE),""))))</f>
        <v/>
      </c>
      <c r="H535" s="11">
        <v>7</v>
      </c>
      <c r="I535" s="12" t="str">
        <f>IF(C534="","",IF(E534&lt;&gt;"","",IF(IFERROR(VLOOKUP((H535&amp;C534),'Ma Base de Repas'!$E:$N,10,FALSE),"")=0,"",IFERROR(VLOOKUP((H535&amp;C534),'Ma Base de Repas'!$E:$N,10,FALSE),""))))</f>
        <v/>
      </c>
      <c r="J535" s="105"/>
      <c r="K535" s="100"/>
      <c r="L535" s="79"/>
      <c r="M535" s="79"/>
      <c r="N535" s="17">
        <v>2</v>
      </c>
      <c r="O535" s="10" t="str">
        <f>IF(K534="","",IF(M534&lt;&gt;"","",IF(IFERROR(VLOOKUP((N535&amp;K534),'Ma Base de Repas'!$E:$N,10,FALSE),"")=0,"",IFERROR(VLOOKUP((N535&amp;K534),'Ma Base de Repas'!$E:$N,10,FALSE),""))))</f>
        <v/>
      </c>
      <c r="P535" s="11">
        <v>7</v>
      </c>
      <c r="Q535" s="12" t="str">
        <f>IF(K534="","",IF(M534&lt;&gt;"","",IF(IFERROR(VLOOKUP((P535&amp;K534),'Ma Base de Repas'!$E:$N,10,FALSE),"")=0,"",IFERROR(VLOOKUP((P535&amp;K534),'Ma Base de Repas'!$E:$N,10,FALSE),""))))</f>
        <v/>
      </c>
      <c r="R535" s="119"/>
    </row>
    <row r="536" spans="1:18" x14ac:dyDescent="0.25">
      <c r="A536" s="96"/>
      <c r="B536" s="97"/>
      <c r="C536" s="79"/>
      <c r="D536" s="79"/>
      <c r="E536" s="79"/>
      <c r="F536" s="17">
        <v>3</v>
      </c>
      <c r="G536" s="10" t="str">
        <f>IF(C534="","",IF(E534&lt;&gt;"","",IF(IFERROR(VLOOKUP((F536&amp;C534),'Ma Base de Repas'!$E:$N,10,FALSE),"")=0,"",IFERROR(VLOOKUP((F536&amp;C534),'Ma Base de Repas'!$E:$N,10,FALSE),""))))</f>
        <v/>
      </c>
      <c r="H536" s="11">
        <v>8</v>
      </c>
      <c r="I536" s="12" t="str">
        <f>IF(C534="","",IF(E534&lt;&gt;"","",IF(IFERROR(VLOOKUP((H536&amp;C534),'Ma Base de Repas'!$E:$N,10,FALSE),"")=0,"",IFERROR(VLOOKUP((H536&amp;C534),'Ma Base de Repas'!$E:$N,10,FALSE),""))))</f>
        <v/>
      </c>
      <c r="J536" s="105"/>
      <c r="K536" s="100"/>
      <c r="L536" s="79"/>
      <c r="M536" s="79"/>
      <c r="N536" s="17">
        <v>3</v>
      </c>
      <c r="O536" s="10" t="str">
        <f>IF(K534="","",IF(M534&lt;&gt;"","",IF(IFERROR(VLOOKUP((N536&amp;K534),'Ma Base de Repas'!$E:$N,10,FALSE),"")=0,"",IFERROR(VLOOKUP((N536&amp;K534),'Ma Base de Repas'!$E:$N,10,FALSE),""))))</f>
        <v/>
      </c>
      <c r="P536" s="11">
        <v>8</v>
      </c>
      <c r="Q536" s="12" t="str">
        <f>IF(K534="","",IF(M534&lt;&gt;"","",IF(IFERROR(VLOOKUP((P536&amp;K534),'Ma Base de Repas'!$E:$N,10,FALSE),"")=0,"",IFERROR(VLOOKUP((P536&amp;K534),'Ma Base de Repas'!$E:$N,10,FALSE),""))))</f>
        <v/>
      </c>
      <c r="R536" s="119"/>
    </row>
    <row r="537" spans="1:18" x14ac:dyDescent="0.25">
      <c r="A537" s="96"/>
      <c r="B537" s="97"/>
      <c r="C537" s="79"/>
      <c r="D537" s="79"/>
      <c r="E537" s="79"/>
      <c r="F537" s="17">
        <v>4</v>
      </c>
      <c r="G537" s="10" t="str">
        <f>IF(C534="","",IF(E534&lt;&gt;"","",IF(IFERROR(VLOOKUP((F537&amp;C534),'Ma Base de Repas'!$E:$N,10,FALSE),"")=0,"",IFERROR(VLOOKUP((F537&amp;C534),'Ma Base de Repas'!$E:$N,10,FALSE),""))))</f>
        <v/>
      </c>
      <c r="H537" s="11">
        <v>9</v>
      </c>
      <c r="I537" s="12" t="str">
        <f>IF(C534="","",IF(E534&lt;&gt;"","",IF(IFERROR(VLOOKUP((H537&amp;C534),'Ma Base de Repas'!$E:$N,10,FALSE),"")=0,"",IFERROR(VLOOKUP((H537&amp;C534),'Ma Base de Repas'!$E:$N,10,FALSE),""))))</f>
        <v/>
      </c>
      <c r="J537" s="105"/>
      <c r="K537" s="100"/>
      <c r="L537" s="79"/>
      <c r="M537" s="79"/>
      <c r="N537" s="17">
        <v>4</v>
      </c>
      <c r="O537" s="10" t="str">
        <f>IF(K534="","",IF(M534&lt;&gt;"","",IF(IFERROR(VLOOKUP((N537&amp;K534),'Ma Base de Repas'!$E:$N,10,FALSE),"")=0,"",IFERROR(VLOOKUP((N537&amp;K534),'Ma Base de Repas'!$E:$N,10,FALSE),""))))</f>
        <v/>
      </c>
      <c r="P537" s="11">
        <v>9</v>
      </c>
      <c r="Q537" s="12" t="str">
        <f>IF(K534="","",IF(M534&lt;&gt;"","",IF(IFERROR(VLOOKUP((P537&amp;K534),'Ma Base de Repas'!$E:$N,10,FALSE),"")=0,"",IFERROR(VLOOKUP((P537&amp;K534),'Ma Base de Repas'!$E:$N,10,FALSE),""))))</f>
        <v/>
      </c>
      <c r="R537" s="119"/>
    </row>
    <row r="538" spans="1:18" x14ac:dyDescent="0.25">
      <c r="A538" s="96"/>
      <c r="B538" s="97"/>
      <c r="C538" s="79"/>
      <c r="D538" s="79"/>
      <c r="E538" s="79"/>
      <c r="F538" s="17">
        <v>5</v>
      </c>
      <c r="G538" s="18" t="str">
        <f>IF(C534="","",IF(E534&lt;&gt;"","",IF(IFERROR(VLOOKUP((F538&amp;C534),'Ma Base de Repas'!$E:$N,10,FALSE),"")=0,"",IFERROR(VLOOKUP((F538&amp;C534),'Ma Base de Repas'!$E:$N,10,FALSE),""))))</f>
        <v/>
      </c>
      <c r="H538" s="19">
        <v>10</v>
      </c>
      <c r="I538" s="20" t="str">
        <f>IF(C534="","",IF(E534&lt;&gt;"","",IF(IFERROR(VLOOKUP((H538&amp;C534),'Ma Base de Repas'!$E:$N,10,FALSE),"")=0,"",IFERROR(VLOOKUP((H538&amp;C534),'Ma Base de Repas'!$E:$N,10,FALSE),""))))</f>
        <v/>
      </c>
      <c r="J538" s="105"/>
      <c r="K538" s="100"/>
      <c r="L538" s="79"/>
      <c r="M538" s="79"/>
      <c r="N538" s="17">
        <v>5</v>
      </c>
      <c r="O538" s="18" t="str">
        <f>IF(K534="","",IF(M534&lt;&gt;"","",IF(IFERROR(VLOOKUP((N538&amp;K534),'Ma Base de Repas'!$E:$N,10,FALSE),"")=0,"",IFERROR(VLOOKUP((N538&amp;K534),'Ma Base de Repas'!$E:$N,10,FALSE),""))))</f>
        <v/>
      </c>
      <c r="P538" s="19">
        <v>10</v>
      </c>
      <c r="Q538" s="20" t="str">
        <f>IF(K534="","",IF(M534&lt;&gt;"","",IF(IFERROR(VLOOKUP((P538&amp;K534),'Ma Base de Repas'!$E:$N,10,FALSE),"")=0,"",IFERROR(VLOOKUP((P538&amp;K534),'Ma Base de Repas'!$E:$N,10,FALSE),""))))</f>
        <v/>
      </c>
      <c r="R538" s="119"/>
    </row>
    <row r="539" spans="1:18" x14ac:dyDescent="0.25">
      <c r="A539" s="96" t="s">
        <v>8</v>
      </c>
      <c r="B539" s="97">
        <v>43937</v>
      </c>
      <c r="C539" s="79"/>
      <c r="D539" s="79"/>
      <c r="E539" s="79"/>
      <c r="F539" s="17">
        <v>1</v>
      </c>
      <c r="G539" s="27" t="str">
        <f>IF(C539="","",IF(E539&lt;&gt;"","",IF(IFERROR(VLOOKUP((F539&amp;C539),'Ma Base de Repas'!$E:$N,10,FALSE),"")=0,"",IFERROR(VLOOKUP((F539&amp;C539),'Ma Base de Repas'!$E:$N,10,FALSE),""))))</f>
        <v/>
      </c>
      <c r="H539" s="28">
        <v>6</v>
      </c>
      <c r="I539" s="29" t="str">
        <f>IF(C539="","",IF(E539&lt;&gt;"","",IF(C539="","",IF(IFERROR(VLOOKUP((H539&amp;C539),'Ma Base de Repas'!$E:$N,10,FALSE),"")=0,"",IFERROR(VLOOKUP((H539&amp;C539),'Ma Base de Repas'!$E:$N,10,FALSE),"")))))</f>
        <v/>
      </c>
      <c r="J539" s="105" t="str">
        <f>IF(IFERROR((VLOOKUP(C539,'Ma Base de Repas'!$C:$M,11,0)),"")=0,"",IFERROR((VLOOKUP(C539,'Ma Base de Repas'!$C:$M,11,0)),""))</f>
        <v/>
      </c>
      <c r="K539" s="100"/>
      <c r="L539" s="79"/>
      <c r="M539" s="79"/>
      <c r="N539" s="17">
        <v>1</v>
      </c>
      <c r="O539" s="10" t="str">
        <f>IF(K539="","",IF(M539&lt;&gt;"","",IF(IFERROR(VLOOKUP((N539&amp;K539),'Ma Base de Repas'!$E:$N,10,FALSE),"")=0,"",IFERROR(VLOOKUP((N539&amp;K539),'Ma Base de Repas'!$E:$N,10,FALSE),""))))</f>
        <v/>
      </c>
      <c r="P539" s="11">
        <v>6</v>
      </c>
      <c r="Q539" s="12" t="str">
        <f>IF(K539="","",IF(M539&lt;&gt;"","",IF(K539="","",IF(IFERROR(VLOOKUP((P539&amp;K539),'Ma Base de Repas'!$E:$N,10,FALSE),"")=0,"",IFERROR(VLOOKUP((P539&amp;K539),'Ma Base de Repas'!$E:$N,10,FALSE),"")))))</f>
        <v/>
      </c>
      <c r="R539" s="119" t="str">
        <f>IF(IFERROR((VLOOKUP(K539,'Ma Base de Repas'!$C:$M,11,0)),"")=0,"",IFERROR((VLOOKUP(K539,'Ma Base de Repas'!$C:$M,11,0)),""))</f>
        <v/>
      </c>
    </row>
    <row r="540" spans="1:18" x14ac:dyDescent="0.25">
      <c r="A540" s="96"/>
      <c r="B540" s="97"/>
      <c r="C540" s="79"/>
      <c r="D540" s="79"/>
      <c r="E540" s="79"/>
      <c r="F540" s="17">
        <v>2</v>
      </c>
      <c r="G540" s="10" t="str">
        <f>IF(C539="","",IF(E539&lt;&gt;"","",IF(IFERROR(VLOOKUP((F540&amp;C539),'Ma Base de Repas'!$E:$N,10,FALSE),"")=0,"",IFERROR(VLOOKUP((F540&amp;C539),'Ma Base de Repas'!$E:$N,10,FALSE),""))))</f>
        <v/>
      </c>
      <c r="H540" s="11">
        <v>7</v>
      </c>
      <c r="I540" s="12" t="str">
        <f>IF(C539="","",IF(E539&lt;&gt;"","",IF(IFERROR(VLOOKUP((H540&amp;C539),'Ma Base de Repas'!$E:$N,10,FALSE),"")=0,"",IFERROR(VLOOKUP((H540&amp;C539),'Ma Base de Repas'!$E:$N,10,FALSE),""))))</f>
        <v/>
      </c>
      <c r="J540" s="105"/>
      <c r="K540" s="100"/>
      <c r="L540" s="79"/>
      <c r="M540" s="79"/>
      <c r="N540" s="17">
        <v>2</v>
      </c>
      <c r="O540" s="10" t="str">
        <f>IF(K539="","",IF(M539&lt;&gt;"","",IF(IFERROR(VLOOKUP((N540&amp;K539),'Ma Base de Repas'!$E:$N,10,FALSE),"")=0,"",IFERROR(VLOOKUP((N540&amp;K539),'Ma Base de Repas'!$E:$N,10,FALSE),""))))</f>
        <v/>
      </c>
      <c r="P540" s="11">
        <v>7</v>
      </c>
      <c r="Q540" s="12" t="str">
        <f>IF(K539="","",IF(M539&lt;&gt;"","",IF(IFERROR(VLOOKUP((P540&amp;K539),'Ma Base de Repas'!$E:$N,10,FALSE),"")=0,"",IFERROR(VLOOKUP((P540&amp;K539),'Ma Base de Repas'!$E:$N,10,FALSE),""))))</f>
        <v/>
      </c>
      <c r="R540" s="119"/>
    </row>
    <row r="541" spans="1:18" x14ac:dyDescent="0.25">
      <c r="A541" s="96"/>
      <c r="B541" s="97"/>
      <c r="C541" s="79"/>
      <c r="D541" s="79"/>
      <c r="E541" s="79"/>
      <c r="F541" s="17">
        <v>3</v>
      </c>
      <c r="G541" s="10" t="str">
        <f>IF(C539="","",IF(E539&lt;&gt;"","",IF(IFERROR(VLOOKUP((F541&amp;C539),'Ma Base de Repas'!$E:$N,10,FALSE),"")=0,"",IFERROR(VLOOKUP((F541&amp;C539),'Ma Base de Repas'!$E:$N,10,FALSE),""))))</f>
        <v/>
      </c>
      <c r="H541" s="11">
        <v>8</v>
      </c>
      <c r="I541" s="12" t="str">
        <f>IF(C539="","",IF(E539&lt;&gt;"","",IF(IFERROR(VLOOKUP((H541&amp;C539),'Ma Base de Repas'!$E:$N,10,FALSE),"")=0,"",IFERROR(VLOOKUP((H541&amp;C539),'Ma Base de Repas'!$E:$N,10,FALSE),""))))</f>
        <v/>
      </c>
      <c r="J541" s="105"/>
      <c r="K541" s="100"/>
      <c r="L541" s="79"/>
      <c r="M541" s="79"/>
      <c r="N541" s="17">
        <v>3</v>
      </c>
      <c r="O541" s="10" t="str">
        <f>IF(K539="","",IF(M539&lt;&gt;"","",IF(IFERROR(VLOOKUP((N541&amp;K539),'Ma Base de Repas'!$E:$N,10,FALSE),"")=0,"",IFERROR(VLOOKUP((N541&amp;K539),'Ma Base de Repas'!$E:$N,10,FALSE),""))))</f>
        <v/>
      </c>
      <c r="P541" s="11">
        <v>8</v>
      </c>
      <c r="Q541" s="12" t="str">
        <f>IF(K539="","",IF(M539&lt;&gt;"","",IF(IFERROR(VLOOKUP((P541&amp;K539),'Ma Base de Repas'!$E:$N,10,FALSE),"")=0,"",IFERROR(VLOOKUP((P541&amp;K539),'Ma Base de Repas'!$E:$N,10,FALSE),""))))</f>
        <v/>
      </c>
      <c r="R541" s="119"/>
    </row>
    <row r="542" spans="1:18" x14ac:dyDescent="0.25">
      <c r="A542" s="96"/>
      <c r="B542" s="97"/>
      <c r="C542" s="79"/>
      <c r="D542" s="79"/>
      <c r="E542" s="79"/>
      <c r="F542" s="17">
        <v>4</v>
      </c>
      <c r="G542" s="10" t="str">
        <f>IF(C539="","",IF(E539&lt;&gt;"","",IF(IFERROR(VLOOKUP((F542&amp;C539),'Ma Base de Repas'!$E:$N,10,FALSE),"")=0,"",IFERROR(VLOOKUP((F542&amp;C539),'Ma Base de Repas'!$E:$N,10,FALSE),""))))</f>
        <v/>
      </c>
      <c r="H542" s="11">
        <v>9</v>
      </c>
      <c r="I542" s="12" t="str">
        <f>IF(C539="","",IF(E539&lt;&gt;"","",IF(IFERROR(VLOOKUP((H542&amp;C539),'Ma Base de Repas'!$E:$N,10,FALSE),"")=0,"",IFERROR(VLOOKUP((H542&amp;C539),'Ma Base de Repas'!$E:$N,10,FALSE),""))))</f>
        <v/>
      </c>
      <c r="J542" s="105"/>
      <c r="K542" s="100"/>
      <c r="L542" s="79"/>
      <c r="M542" s="79"/>
      <c r="N542" s="17">
        <v>4</v>
      </c>
      <c r="O542" s="10" t="str">
        <f>IF(K539="","",IF(M539&lt;&gt;"","",IF(IFERROR(VLOOKUP((N542&amp;K539),'Ma Base de Repas'!$E:$N,10,FALSE),"")=0,"",IFERROR(VLOOKUP((N542&amp;K539),'Ma Base de Repas'!$E:$N,10,FALSE),""))))</f>
        <v/>
      </c>
      <c r="P542" s="11">
        <v>9</v>
      </c>
      <c r="Q542" s="12" t="str">
        <f>IF(K539="","",IF(M539&lt;&gt;"","",IF(IFERROR(VLOOKUP((P542&amp;K539),'Ma Base de Repas'!$E:$N,10,FALSE),"")=0,"",IFERROR(VLOOKUP((P542&amp;K539),'Ma Base de Repas'!$E:$N,10,FALSE),""))))</f>
        <v/>
      </c>
      <c r="R542" s="119"/>
    </row>
    <row r="543" spans="1:18" x14ac:dyDescent="0.25">
      <c r="A543" s="96"/>
      <c r="B543" s="97"/>
      <c r="C543" s="79"/>
      <c r="D543" s="79"/>
      <c r="E543" s="79"/>
      <c r="F543" s="17">
        <v>5</v>
      </c>
      <c r="G543" s="18" t="str">
        <f>IF(C539="","",IF(E539&lt;&gt;"","",IF(IFERROR(VLOOKUP((F543&amp;C539),'Ma Base de Repas'!$E:$N,10,FALSE),"")=0,"",IFERROR(VLOOKUP((F543&amp;C539),'Ma Base de Repas'!$E:$N,10,FALSE),""))))</f>
        <v/>
      </c>
      <c r="H543" s="19">
        <v>10</v>
      </c>
      <c r="I543" s="20" t="str">
        <f>IF(C539="","",IF(E539&lt;&gt;"","",IF(IFERROR(VLOOKUP((H543&amp;C539),'Ma Base de Repas'!$E:$N,10,FALSE),"")=0,"",IFERROR(VLOOKUP((H543&amp;C539),'Ma Base de Repas'!$E:$N,10,FALSE),""))))</f>
        <v/>
      </c>
      <c r="J543" s="105"/>
      <c r="K543" s="100"/>
      <c r="L543" s="79"/>
      <c r="M543" s="79"/>
      <c r="N543" s="17">
        <v>5</v>
      </c>
      <c r="O543" s="18" t="str">
        <f>IF(K539="","",IF(M539&lt;&gt;"","",IF(IFERROR(VLOOKUP((N543&amp;K539),'Ma Base de Repas'!$E:$N,10,FALSE),"")=0,"",IFERROR(VLOOKUP((N543&amp;K539),'Ma Base de Repas'!$E:$N,10,FALSE),""))))</f>
        <v/>
      </c>
      <c r="P543" s="19">
        <v>10</v>
      </c>
      <c r="Q543" s="20" t="str">
        <f>IF(K539="","",IF(M539&lt;&gt;"","",IF(IFERROR(VLOOKUP((P543&amp;K539),'Ma Base de Repas'!$E:$N,10,FALSE),"")=0,"",IFERROR(VLOOKUP((P543&amp;K539),'Ma Base de Repas'!$E:$N,10,FALSE),""))))</f>
        <v/>
      </c>
      <c r="R543" s="119"/>
    </row>
    <row r="544" spans="1:18" x14ac:dyDescent="0.25">
      <c r="A544" s="96" t="s">
        <v>9</v>
      </c>
      <c r="B544" s="123">
        <v>43938</v>
      </c>
      <c r="C544" s="79"/>
      <c r="D544" s="79"/>
      <c r="E544" s="79"/>
      <c r="F544" s="17">
        <v>1</v>
      </c>
      <c r="G544" s="27" t="str">
        <f>IF(C544="","",IF(E544&lt;&gt;"","",IF(IFERROR(VLOOKUP((F544&amp;C544),'Ma Base de Repas'!$E:$N,10,FALSE),"")=0,"",IFERROR(VLOOKUP((F544&amp;C544),'Ma Base de Repas'!$E:$N,10,FALSE),""))))</f>
        <v/>
      </c>
      <c r="H544" s="28">
        <v>6</v>
      </c>
      <c r="I544" s="29" t="str">
        <f>IF(C544="","",IF(E544&lt;&gt;"","",IF(C544="","",IF(IFERROR(VLOOKUP((H544&amp;C544),'Ma Base de Repas'!$E:$N,10,FALSE),"")=0,"",IFERROR(VLOOKUP((H544&amp;C544),'Ma Base de Repas'!$E:$N,10,FALSE),"")))))</f>
        <v/>
      </c>
      <c r="J544" s="105" t="str">
        <f>IF(IFERROR((VLOOKUP(C544,'Ma Base de Repas'!$C:$M,11,0)),"")=0,"",IFERROR((VLOOKUP(C544,'Ma Base de Repas'!$C:$M,11,0)),""))</f>
        <v/>
      </c>
      <c r="K544" s="100"/>
      <c r="L544" s="79"/>
      <c r="M544" s="79"/>
      <c r="N544" s="17">
        <v>1</v>
      </c>
      <c r="O544" s="10" t="str">
        <f>IF(K544="","",IF(M544&lt;&gt;"","",IF(IFERROR(VLOOKUP((N544&amp;K544),'Ma Base de Repas'!$E:$N,10,FALSE),"")=0,"",IFERROR(VLOOKUP((N544&amp;K544),'Ma Base de Repas'!$E:$N,10,FALSE),""))))</f>
        <v/>
      </c>
      <c r="P544" s="11">
        <v>6</v>
      </c>
      <c r="Q544" s="12" t="str">
        <f>IF(K544="","",IF(M544&lt;&gt;"","",IF(K544="","",IF(IFERROR(VLOOKUP((P544&amp;K544),'Ma Base de Repas'!$E:$N,10,FALSE),"")=0,"",IFERROR(VLOOKUP((P544&amp;K544),'Ma Base de Repas'!$E:$N,10,FALSE),"")))))</f>
        <v/>
      </c>
      <c r="R544" s="119" t="str">
        <f>IF(IFERROR((VLOOKUP(K544,'Ma Base de Repas'!$C:$M,11,0)),"")=0,"",IFERROR((VLOOKUP(K544,'Ma Base de Repas'!$C:$M,11,0)),""))</f>
        <v/>
      </c>
    </row>
    <row r="545" spans="1:18" x14ac:dyDescent="0.25">
      <c r="A545" s="96"/>
      <c r="B545" s="124"/>
      <c r="C545" s="79"/>
      <c r="D545" s="79"/>
      <c r="E545" s="79"/>
      <c r="F545" s="17">
        <v>2</v>
      </c>
      <c r="G545" s="10" t="str">
        <f>IF(C544="","",IF(E544&lt;&gt;"","",IF(IFERROR(VLOOKUP((F545&amp;C544),'Ma Base de Repas'!$E:$N,10,FALSE),"")=0,"",IFERROR(VLOOKUP((F545&amp;C544),'Ma Base de Repas'!$E:$N,10,FALSE),""))))</f>
        <v/>
      </c>
      <c r="H545" s="11">
        <v>7</v>
      </c>
      <c r="I545" s="12" t="str">
        <f>IF(C544="","",IF(E544&lt;&gt;"","",IF(IFERROR(VLOOKUP((H545&amp;C544),'Ma Base de Repas'!$E:$N,10,FALSE),"")=0,"",IFERROR(VLOOKUP((H545&amp;C544),'Ma Base de Repas'!$E:$N,10,FALSE),""))))</f>
        <v/>
      </c>
      <c r="J545" s="105"/>
      <c r="K545" s="100"/>
      <c r="L545" s="79"/>
      <c r="M545" s="79"/>
      <c r="N545" s="17">
        <v>2</v>
      </c>
      <c r="O545" s="10" t="str">
        <f>IF(K544="","",IF(M544&lt;&gt;"","",IF(IFERROR(VLOOKUP((N545&amp;K544),'Ma Base de Repas'!$E:$N,10,FALSE),"")=0,"",IFERROR(VLOOKUP((N545&amp;K544),'Ma Base de Repas'!$E:$N,10,FALSE),""))))</f>
        <v/>
      </c>
      <c r="P545" s="11">
        <v>7</v>
      </c>
      <c r="Q545" s="12" t="str">
        <f>IF(K544="","",IF(M544&lt;&gt;"","",IF(IFERROR(VLOOKUP((P545&amp;K544),'Ma Base de Repas'!$E:$N,10,FALSE),"")=0,"",IFERROR(VLOOKUP((P545&amp;K544),'Ma Base de Repas'!$E:$N,10,FALSE),""))))</f>
        <v/>
      </c>
      <c r="R545" s="119"/>
    </row>
    <row r="546" spans="1:18" x14ac:dyDescent="0.25">
      <c r="A546" s="96"/>
      <c r="B546" s="124"/>
      <c r="C546" s="79"/>
      <c r="D546" s="79"/>
      <c r="E546" s="79"/>
      <c r="F546" s="17">
        <v>3</v>
      </c>
      <c r="G546" s="10" t="str">
        <f>IF(C544="","",IF(E544&lt;&gt;"","",IF(IFERROR(VLOOKUP((F546&amp;C544),'Ma Base de Repas'!$E:$N,10,FALSE),"")=0,"",IFERROR(VLOOKUP((F546&amp;C544),'Ma Base de Repas'!$E:$N,10,FALSE),""))))</f>
        <v/>
      </c>
      <c r="H546" s="11">
        <v>8</v>
      </c>
      <c r="I546" s="12" t="str">
        <f>IF(C544="","",IF(E544&lt;&gt;"","",IF(IFERROR(VLOOKUP((H546&amp;C544),'Ma Base de Repas'!$E:$N,10,FALSE),"")=0,"",IFERROR(VLOOKUP((H546&amp;C544),'Ma Base de Repas'!$E:$N,10,FALSE),""))))</f>
        <v/>
      </c>
      <c r="J546" s="105"/>
      <c r="K546" s="100"/>
      <c r="L546" s="79"/>
      <c r="M546" s="79"/>
      <c r="N546" s="17">
        <v>3</v>
      </c>
      <c r="O546" s="10" t="str">
        <f>IF(K544="","",IF(M544&lt;&gt;"","",IF(IFERROR(VLOOKUP((N546&amp;K544),'Ma Base de Repas'!$E:$N,10,FALSE),"")=0,"",IFERROR(VLOOKUP((N546&amp;K544),'Ma Base de Repas'!$E:$N,10,FALSE),""))))</f>
        <v/>
      </c>
      <c r="P546" s="11">
        <v>8</v>
      </c>
      <c r="Q546" s="12" t="str">
        <f>IF(K544="","",IF(M544&lt;&gt;"","",IF(IFERROR(VLOOKUP((P546&amp;K544),'Ma Base de Repas'!$E:$N,10,FALSE),"")=0,"",IFERROR(VLOOKUP((P546&amp;K544),'Ma Base de Repas'!$E:$N,10,FALSE),""))))</f>
        <v/>
      </c>
      <c r="R546" s="119"/>
    </row>
    <row r="547" spans="1:18" x14ac:dyDescent="0.25">
      <c r="A547" s="96"/>
      <c r="B547" s="124"/>
      <c r="C547" s="79"/>
      <c r="D547" s="79"/>
      <c r="E547" s="79"/>
      <c r="F547" s="17">
        <v>4</v>
      </c>
      <c r="G547" s="10" t="str">
        <f>IF(C544="","",IF(E544&lt;&gt;"","",IF(IFERROR(VLOOKUP((F547&amp;C544),'Ma Base de Repas'!$E:$N,10,FALSE),"")=0,"",IFERROR(VLOOKUP((F547&amp;C544),'Ma Base de Repas'!$E:$N,10,FALSE),""))))</f>
        <v/>
      </c>
      <c r="H547" s="11">
        <v>9</v>
      </c>
      <c r="I547" s="12" t="str">
        <f>IF(C544="","",IF(E544&lt;&gt;"","",IF(IFERROR(VLOOKUP((H547&amp;C544),'Ma Base de Repas'!$E:$N,10,FALSE),"")=0,"",IFERROR(VLOOKUP((H547&amp;C544),'Ma Base de Repas'!$E:$N,10,FALSE),""))))</f>
        <v/>
      </c>
      <c r="J547" s="105"/>
      <c r="K547" s="100"/>
      <c r="L547" s="79"/>
      <c r="M547" s="79"/>
      <c r="N547" s="17">
        <v>4</v>
      </c>
      <c r="O547" s="10" t="str">
        <f>IF(K544="","",IF(M544&lt;&gt;"","",IF(IFERROR(VLOOKUP((N547&amp;K544),'Ma Base de Repas'!$E:$N,10,FALSE),"")=0,"",IFERROR(VLOOKUP((N547&amp;K544),'Ma Base de Repas'!$E:$N,10,FALSE),""))))</f>
        <v/>
      </c>
      <c r="P547" s="11">
        <v>9</v>
      </c>
      <c r="Q547" s="12" t="str">
        <f>IF(K544="","",IF(M544&lt;&gt;"","",IF(IFERROR(VLOOKUP((P547&amp;K544),'Ma Base de Repas'!$E:$N,10,FALSE),"")=0,"",IFERROR(VLOOKUP((P547&amp;K544),'Ma Base de Repas'!$E:$N,10,FALSE),""))))</f>
        <v/>
      </c>
      <c r="R547" s="119"/>
    </row>
    <row r="548" spans="1:18" x14ac:dyDescent="0.25">
      <c r="A548" s="96"/>
      <c r="B548" s="125"/>
      <c r="C548" s="79"/>
      <c r="D548" s="79"/>
      <c r="E548" s="79"/>
      <c r="F548" s="17">
        <v>5</v>
      </c>
      <c r="G548" s="18" t="str">
        <f>IF(C544="","",IF(E544&lt;&gt;"","",IF(IFERROR(VLOOKUP((F548&amp;C544),'Ma Base de Repas'!$E:$N,10,FALSE),"")=0,"",IFERROR(VLOOKUP((F548&amp;C544),'Ma Base de Repas'!$E:$N,10,FALSE),""))))</f>
        <v/>
      </c>
      <c r="H548" s="19">
        <v>10</v>
      </c>
      <c r="I548" s="20" t="str">
        <f>IF(C544="","",IF(E544&lt;&gt;"","",IF(IFERROR(VLOOKUP((H548&amp;C544),'Ma Base de Repas'!$E:$N,10,FALSE),"")=0,"",IFERROR(VLOOKUP((H548&amp;C544),'Ma Base de Repas'!$E:$N,10,FALSE),""))))</f>
        <v/>
      </c>
      <c r="J548" s="105"/>
      <c r="K548" s="100"/>
      <c r="L548" s="79"/>
      <c r="M548" s="79"/>
      <c r="N548" s="17">
        <v>5</v>
      </c>
      <c r="O548" s="18" t="str">
        <f>IF(K544="","",IF(M544&lt;&gt;"","",IF(IFERROR(VLOOKUP((N548&amp;K544),'Ma Base de Repas'!$E:$N,10,FALSE),"")=0,"",IFERROR(VLOOKUP((N548&amp;K544),'Ma Base de Repas'!$E:$N,10,FALSE),""))))</f>
        <v/>
      </c>
      <c r="P548" s="19">
        <v>10</v>
      </c>
      <c r="Q548" s="20" t="str">
        <f>IF(K544="","",IF(M544&lt;&gt;"","",IF(IFERROR(VLOOKUP((P548&amp;K544),'Ma Base de Repas'!$E:$N,10,FALSE),"")=0,"",IFERROR(VLOOKUP((P548&amp;K544),'Ma Base de Repas'!$E:$N,10,FALSE),""))))</f>
        <v/>
      </c>
      <c r="R548" s="119"/>
    </row>
    <row r="549" spans="1:18" x14ac:dyDescent="0.25">
      <c r="A549" s="98" t="s">
        <v>10</v>
      </c>
      <c r="B549" s="99">
        <v>43939</v>
      </c>
      <c r="C549" s="78"/>
      <c r="D549" s="78"/>
      <c r="E549" s="78"/>
      <c r="F549" s="17">
        <v>1</v>
      </c>
      <c r="G549" s="21" t="str">
        <f>IF(C549="","",IF(E549&lt;&gt;"","",IF(IFERROR(VLOOKUP((F549&amp;C549),'Ma Base de Repas'!$E:$N,10,FALSE),"")=0,"",IFERROR(VLOOKUP((F549&amp;C549),'Ma Base de Repas'!$E:$N,10,FALSE),""))))</f>
        <v/>
      </c>
      <c r="H549" s="28">
        <v>6</v>
      </c>
      <c r="I549" s="23" t="str">
        <f>IF(C549="","",IF(E549&lt;&gt;"","",IF(C549="","",IF(IFERROR(VLOOKUP((H549&amp;C549),'Ma Base de Repas'!$E:$N,10,FALSE),"")=0,"",IFERROR(VLOOKUP((H549&amp;C549),'Ma Base de Repas'!$E:$N,10,FALSE),"")))))</f>
        <v/>
      </c>
      <c r="J549" s="122" t="str">
        <f>IF(IFERROR((VLOOKUP(C549,'Ma Base de Repas'!$C:$M,11,0)),"")=0,"",IFERROR((VLOOKUP(C549,'Ma Base de Repas'!$C:$M,11,0)),""))</f>
        <v/>
      </c>
      <c r="K549" s="118"/>
      <c r="L549" s="78"/>
      <c r="M549" s="78"/>
      <c r="N549" s="17">
        <v>1</v>
      </c>
      <c r="O549" s="13" t="str">
        <f>IF(K549="","",IF(M549&lt;&gt;"","",IF(IFERROR(VLOOKUP((N549&amp;K549),'Ma Base de Repas'!$E:$N,10,FALSE),"")=0,"",IFERROR(VLOOKUP((N549&amp;K549),'Ma Base de Repas'!$E:$N,10,FALSE),""))))</f>
        <v/>
      </c>
      <c r="P549" s="11">
        <v>6</v>
      </c>
      <c r="Q549" s="15" t="str">
        <f>IF(K549="","",IF(M549&lt;&gt;"","",IF(K549="","",IF(IFERROR(VLOOKUP((P549&amp;K549),'Ma Base de Repas'!$E:$N,10,FALSE),"")=0,"",IFERROR(VLOOKUP((P549&amp;K549),'Ma Base de Repas'!$E:$N,10,FALSE),"")))))</f>
        <v/>
      </c>
      <c r="R549" s="120" t="str">
        <f>IF(IFERROR((VLOOKUP(K549,'Ma Base de Repas'!$C:$M,11,0)),"")=0,"",IFERROR((VLOOKUP(K549,'Ma Base de Repas'!$C:$M,11,0)),""))</f>
        <v/>
      </c>
    </row>
    <row r="550" spans="1:18" x14ac:dyDescent="0.25">
      <c r="A550" s="96"/>
      <c r="B550" s="97"/>
      <c r="C550" s="79"/>
      <c r="D550" s="79"/>
      <c r="E550" s="79"/>
      <c r="F550" s="17">
        <v>2</v>
      </c>
      <c r="G550" s="13" t="str">
        <f>IF(C549="","",IF(E549&lt;&gt;"","",IF(IFERROR(VLOOKUP((F550&amp;C549),'Ma Base de Repas'!$E:$N,10,FALSE),"")=0,"",IFERROR(VLOOKUP((F550&amp;C549),'Ma Base de Repas'!$E:$N,10,FALSE),""))))</f>
        <v/>
      </c>
      <c r="H550" s="14">
        <v>7</v>
      </c>
      <c r="I550" s="15" t="str">
        <f>IF(C549="","",IF(E549&lt;&gt;"","",IF(IFERROR(VLOOKUP((H550&amp;C549),'Ma Base de Repas'!$E:$N,10,FALSE),"")=0,"",IFERROR(VLOOKUP((H550&amp;C549),'Ma Base de Repas'!$E:$N,10,FALSE),""))))</f>
        <v/>
      </c>
      <c r="J550" s="105"/>
      <c r="K550" s="100"/>
      <c r="L550" s="79"/>
      <c r="M550" s="79"/>
      <c r="N550" s="17">
        <v>2</v>
      </c>
      <c r="O550" s="13" t="str">
        <f>IF(K549="","",IF(M549&lt;&gt;"","",IF(IFERROR(VLOOKUP((N550&amp;K549),'Ma Base de Repas'!$E:$N,10,FALSE),"")=0,"",IFERROR(VLOOKUP((N550&amp;K549),'Ma Base de Repas'!$E:$N,10,FALSE),""))))</f>
        <v/>
      </c>
      <c r="P550" s="14">
        <v>7</v>
      </c>
      <c r="Q550" s="15" t="str">
        <f>IF(K549="","",IF(M549&lt;&gt;"","",IF(IFERROR(VLOOKUP((P550&amp;K549),'Ma Base de Repas'!$E:$N,10,FALSE),"")=0,"",IFERROR(VLOOKUP((P550&amp;K549),'Ma Base de Repas'!$E:$N,10,FALSE),""))))</f>
        <v/>
      </c>
      <c r="R550" s="119"/>
    </row>
    <row r="551" spans="1:18" x14ac:dyDescent="0.25">
      <c r="A551" s="96"/>
      <c r="B551" s="97"/>
      <c r="C551" s="79"/>
      <c r="D551" s="79"/>
      <c r="E551" s="79"/>
      <c r="F551" s="17">
        <v>3</v>
      </c>
      <c r="G551" s="13" t="str">
        <f>IF(C549="","",IF(E549&lt;&gt;"","",IF(IFERROR(VLOOKUP((F551&amp;C549),'Ma Base de Repas'!$E:$N,10,FALSE),"")=0,"",IFERROR(VLOOKUP((F551&amp;C549),'Ma Base de Repas'!$E:$N,10,FALSE),""))))</f>
        <v/>
      </c>
      <c r="H551" s="14">
        <v>8</v>
      </c>
      <c r="I551" s="15" t="str">
        <f>IF(C549="","",IF(E549&lt;&gt;"","",IF(IFERROR(VLOOKUP((H551&amp;C549),'Ma Base de Repas'!$E:$N,10,FALSE),"")=0,"",IFERROR(VLOOKUP((H551&amp;C549),'Ma Base de Repas'!$E:$N,10,FALSE),""))))</f>
        <v/>
      </c>
      <c r="J551" s="105"/>
      <c r="K551" s="100"/>
      <c r="L551" s="79"/>
      <c r="M551" s="79"/>
      <c r="N551" s="17">
        <v>3</v>
      </c>
      <c r="O551" s="13" t="str">
        <f>IF(K549="","",IF(M549&lt;&gt;"","",IF(IFERROR(VLOOKUP((N551&amp;K549),'Ma Base de Repas'!$E:$N,10,FALSE),"")=0,"",IFERROR(VLOOKUP((N551&amp;K549),'Ma Base de Repas'!$E:$N,10,FALSE),""))))</f>
        <v/>
      </c>
      <c r="P551" s="14">
        <v>8</v>
      </c>
      <c r="Q551" s="15" t="str">
        <f>IF(K549="","",IF(M549&lt;&gt;"","",IF(IFERROR(VLOOKUP((P551&amp;K549),'Ma Base de Repas'!$E:$N,10,FALSE),"")=0,"",IFERROR(VLOOKUP((P551&amp;K549),'Ma Base de Repas'!$E:$N,10,FALSE),""))))</f>
        <v/>
      </c>
      <c r="R551" s="119"/>
    </row>
    <row r="552" spans="1:18" x14ac:dyDescent="0.25">
      <c r="A552" s="96"/>
      <c r="B552" s="97"/>
      <c r="C552" s="79"/>
      <c r="D552" s="79"/>
      <c r="E552" s="79"/>
      <c r="F552" s="17">
        <v>4</v>
      </c>
      <c r="G552" s="13" t="str">
        <f>IF(C549="","",IF(E549&lt;&gt;"","",IF(IFERROR(VLOOKUP((F552&amp;C549),'Ma Base de Repas'!$E:$N,10,FALSE),"")=0,"",IFERROR(VLOOKUP((F552&amp;C549),'Ma Base de Repas'!$E:$N,10,FALSE),""))))</f>
        <v/>
      </c>
      <c r="H552" s="14">
        <v>9</v>
      </c>
      <c r="I552" s="15" t="str">
        <f>IF(C549="","",IF(E549&lt;&gt;"","",IF(IFERROR(VLOOKUP((H552&amp;C549),'Ma Base de Repas'!$E:$N,10,FALSE),"")=0,"",IFERROR(VLOOKUP((H552&amp;C549),'Ma Base de Repas'!$E:$N,10,FALSE),""))))</f>
        <v/>
      </c>
      <c r="J552" s="105"/>
      <c r="K552" s="100"/>
      <c r="L552" s="79"/>
      <c r="M552" s="79"/>
      <c r="N552" s="17">
        <v>4</v>
      </c>
      <c r="O552" s="13" t="str">
        <f>IF(K549="","",IF(M549&lt;&gt;"","",IF(IFERROR(VLOOKUP((N552&amp;K549),'Ma Base de Repas'!$E:$N,10,FALSE),"")=0,"",IFERROR(VLOOKUP((N552&amp;K549),'Ma Base de Repas'!$E:$N,10,FALSE),""))))</f>
        <v/>
      </c>
      <c r="P552" s="14">
        <v>9</v>
      </c>
      <c r="Q552" s="15" t="str">
        <f>IF(K549="","",IF(M549&lt;&gt;"","",IF(IFERROR(VLOOKUP((P552&amp;K549),'Ma Base de Repas'!$E:$N,10,FALSE),"")=0,"",IFERROR(VLOOKUP((P552&amp;K549),'Ma Base de Repas'!$E:$N,10,FALSE),""))))</f>
        <v/>
      </c>
      <c r="R552" s="119"/>
    </row>
    <row r="553" spans="1:18" x14ac:dyDescent="0.25">
      <c r="A553" s="96"/>
      <c r="B553" s="97"/>
      <c r="C553" s="79"/>
      <c r="D553" s="79"/>
      <c r="E553" s="79"/>
      <c r="F553" s="17">
        <v>5</v>
      </c>
      <c r="G553" s="24" t="str">
        <f>IF(C549="","",IF(E549&lt;&gt;"","",IF(IFERROR(VLOOKUP((F553&amp;C549),'Ma Base de Repas'!$E:$N,10,FALSE),"")=0,"",IFERROR(VLOOKUP((F553&amp;C549),'Ma Base de Repas'!$E:$N,10,FALSE),""))))</f>
        <v/>
      </c>
      <c r="H553" s="25">
        <v>10</v>
      </c>
      <c r="I553" s="26" t="str">
        <f>IF(C549="","",IF(E549&lt;&gt;"","",IF(IFERROR(VLOOKUP((H553&amp;C549),'Ma Base de Repas'!$E:$N,10,FALSE),"")=0,"",IFERROR(VLOOKUP((H553&amp;C549),'Ma Base de Repas'!$E:$N,10,FALSE),""))))</f>
        <v/>
      </c>
      <c r="J553" s="105"/>
      <c r="K553" s="100"/>
      <c r="L553" s="79"/>
      <c r="M553" s="79"/>
      <c r="N553" s="17">
        <v>5</v>
      </c>
      <c r="O553" s="24" t="str">
        <f>IF(K549="","",IF(M549&lt;&gt;"","",IF(IFERROR(VLOOKUP((N553&amp;K549),'Ma Base de Repas'!$E:$N,10,FALSE),"")=0,"",IFERROR(VLOOKUP((N553&amp;K549),'Ma Base de Repas'!$E:$N,10,FALSE),""))))</f>
        <v/>
      </c>
      <c r="P553" s="25">
        <v>10</v>
      </c>
      <c r="Q553" s="26" t="str">
        <f>IF(K549="","",IF(M549&lt;&gt;"","",IF(IFERROR(VLOOKUP((P553&amp;K549),'Ma Base de Repas'!$E:$N,10,FALSE),"")=0,"",IFERROR(VLOOKUP((P553&amp;K549),'Ma Base de Repas'!$E:$N,10,FALSE),""))))</f>
        <v/>
      </c>
      <c r="R553" s="119"/>
    </row>
    <row r="554" spans="1:18" x14ac:dyDescent="0.25">
      <c r="A554" s="98" t="s">
        <v>11</v>
      </c>
      <c r="B554" s="126">
        <v>43940</v>
      </c>
      <c r="C554" s="78"/>
      <c r="D554" s="78"/>
      <c r="E554" s="78"/>
      <c r="F554" s="17">
        <v>1</v>
      </c>
      <c r="G554" s="21" t="str">
        <f>IF(C554="","",IF(E554&lt;&gt;"","",IF(IFERROR(VLOOKUP((F554&amp;C554),'Ma Base de Repas'!$E:$N,10,FALSE),"")=0,"",IFERROR(VLOOKUP((F554&amp;C554),'Ma Base de Repas'!$E:$N,10,FALSE),""))))</f>
        <v/>
      </c>
      <c r="H554" s="22">
        <v>6</v>
      </c>
      <c r="I554" s="23" t="str">
        <f>IF(C554="","",IF(E554&lt;&gt;"","",IF(C554="","",IF(IFERROR(VLOOKUP((H554&amp;C554),'Ma Base de Repas'!$E:$N,10,FALSE),"")=0,"",IFERROR(VLOOKUP((H554&amp;C554),'Ma Base de Repas'!$E:$N,10,FALSE),"")))))</f>
        <v/>
      </c>
      <c r="J554" s="122" t="str">
        <f>IF(IFERROR((VLOOKUP(C554,'Ma Base de Repas'!$C:$M,11,0)),"")=0,"",IFERROR((VLOOKUP(C554,'Ma Base de Repas'!$C:$M,11,0)),""))</f>
        <v/>
      </c>
      <c r="K554" s="118"/>
      <c r="L554" s="78"/>
      <c r="M554" s="78"/>
      <c r="N554" s="17">
        <v>1</v>
      </c>
      <c r="O554" s="13" t="str">
        <f>IF(K554="","",IF(M554&lt;&gt;"","",IF(IFERROR(VLOOKUP((N554&amp;K554),'Ma Base de Repas'!$E:$N,10,FALSE),"")=0,"",IFERROR(VLOOKUP((N554&amp;K554),'Ma Base de Repas'!$E:$N,10,FALSE),""))))</f>
        <v/>
      </c>
      <c r="P554" s="14">
        <v>6</v>
      </c>
      <c r="Q554" s="15" t="str">
        <f>IF(K554="","",IF(M554&lt;&gt;"","",IF(K554="","",IF(IFERROR(VLOOKUP((P554&amp;K554),'Ma Base de Repas'!$E:$N,10,FALSE),"")=0,"",IFERROR(VLOOKUP((P554&amp;K554),'Ma Base de Repas'!$E:$N,10,FALSE),"")))))</f>
        <v/>
      </c>
      <c r="R554" s="120" t="str">
        <f>IF(IFERROR((VLOOKUP(K554,'Ma Base de Repas'!$C:$M,11,0)),"")=0,"",IFERROR((VLOOKUP(K554,'Ma Base de Repas'!$C:$M,11,0)),""))</f>
        <v/>
      </c>
    </row>
    <row r="555" spans="1:18" x14ac:dyDescent="0.25">
      <c r="A555" s="96"/>
      <c r="B555" s="124"/>
      <c r="C555" s="79"/>
      <c r="D555" s="79"/>
      <c r="E555" s="79"/>
      <c r="F555" s="17">
        <v>2</v>
      </c>
      <c r="G555" s="13" t="str">
        <f>IF(C554="","",IF(E554&lt;&gt;"","",IF(IFERROR(VLOOKUP((F555&amp;C554),'Ma Base de Repas'!$E:$N,10,FALSE),"")=0,"",IFERROR(VLOOKUP((F555&amp;C554),'Ma Base de Repas'!$E:$N,10,FALSE),""))))</f>
        <v/>
      </c>
      <c r="H555" s="14">
        <v>7</v>
      </c>
      <c r="I555" s="15" t="str">
        <f>IF(C554="","",IF(E554&lt;&gt;"","",IF(IFERROR(VLOOKUP((H555&amp;C554),'Ma Base de Repas'!$E:$N,10,FALSE),"")=0,"",IFERROR(VLOOKUP((H555&amp;C554),'Ma Base de Repas'!$E:$N,10,FALSE),""))))</f>
        <v/>
      </c>
      <c r="J555" s="105"/>
      <c r="K555" s="100"/>
      <c r="L555" s="79"/>
      <c r="M555" s="79"/>
      <c r="N555" s="17">
        <v>2</v>
      </c>
      <c r="O555" s="13" t="str">
        <f>IF(K554="","",IF(M554&lt;&gt;"","",IF(IFERROR(VLOOKUP((N555&amp;K554),'Ma Base de Repas'!$E:$N,10,FALSE),"")=0,"",IFERROR(VLOOKUP((N555&amp;K554),'Ma Base de Repas'!$E:$N,10,FALSE),""))))</f>
        <v/>
      </c>
      <c r="P555" s="14">
        <v>7</v>
      </c>
      <c r="Q555" s="15" t="str">
        <f>IF(K554="","",IF(M554&lt;&gt;"","",IF(IFERROR(VLOOKUP((P555&amp;K554),'Ma Base de Repas'!$E:$N,10,FALSE),"")=0,"",IFERROR(VLOOKUP((P555&amp;K554),'Ma Base de Repas'!$E:$N,10,FALSE),""))))</f>
        <v/>
      </c>
      <c r="R555" s="119"/>
    </row>
    <row r="556" spans="1:18" x14ac:dyDescent="0.25">
      <c r="A556" s="96"/>
      <c r="B556" s="124"/>
      <c r="C556" s="79"/>
      <c r="D556" s="79"/>
      <c r="E556" s="79"/>
      <c r="F556" s="17">
        <v>3</v>
      </c>
      <c r="G556" s="13" t="str">
        <f>IF(C554="","",IF(E554&lt;&gt;"","",IF(IFERROR(VLOOKUP((F556&amp;C554),'Ma Base de Repas'!$E:$N,10,FALSE),"")=0,"",IFERROR(VLOOKUP((F556&amp;C554),'Ma Base de Repas'!$E:$N,10,FALSE),""))))</f>
        <v/>
      </c>
      <c r="H556" s="14">
        <v>8</v>
      </c>
      <c r="I556" s="15" t="str">
        <f>IF(C554="","",IF(E554&lt;&gt;"","",IF(IFERROR(VLOOKUP((H556&amp;C554),'Ma Base de Repas'!$E:$N,10,FALSE),"")=0,"",IFERROR(VLOOKUP((H556&amp;C554),'Ma Base de Repas'!$E:$N,10,FALSE),""))))</f>
        <v/>
      </c>
      <c r="J556" s="105"/>
      <c r="K556" s="100"/>
      <c r="L556" s="79"/>
      <c r="M556" s="79"/>
      <c r="N556" s="17">
        <v>3</v>
      </c>
      <c r="O556" s="13" t="str">
        <f>IF(K554="","",IF(M554&lt;&gt;"","",IF(IFERROR(VLOOKUP((N556&amp;K554),'Ma Base de Repas'!$E:$N,10,FALSE),"")=0,"",IFERROR(VLOOKUP((N556&amp;K554),'Ma Base de Repas'!$E:$N,10,FALSE),""))))</f>
        <v/>
      </c>
      <c r="P556" s="14">
        <v>8</v>
      </c>
      <c r="Q556" s="15" t="str">
        <f>IF(K554="","",IF(M554&lt;&gt;"","",IF(IFERROR(VLOOKUP((P556&amp;K554),'Ma Base de Repas'!$E:$N,10,FALSE),"")=0,"",IFERROR(VLOOKUP((P556&amp;K554),'Ma Base de Repas'!$E:$N,10,FALSE),""))))</f>
        <v/>
      </c>
      <c r="R556" s="119"/>
    </row>
    <row r="557" spans="1:18" x14ac:dyDescent="0.25">
      <c r="A557" s="96"/>
      <c r="B557" s="124"/>
      <c r="C557" s="79"/>
      <c r="D557" s="79"/>
      <c r="E557" s="79"/>
      <c r="F557" s="17">
        <v>4</v>
      </c>
      <c r="G557" s="13" t="str">
        <f>IF(C554="","",IF(E554&lt;&gt;"","",IF(IFERROR(VLOOKUP((F557&amp;C554),'Ma Base de Repas'!$E:$N,10,FALSE),"")=0,"",IFERROR(VLOOKUP((F557&amp;C554),'Ma Base de Repas'!$E:$N,10,FALSE),""))))</f>
        <v/>
      </c>
      <c r="H557" s="14">
        <v>9</v>
      </c>
      <c r="I557" s="15" t="str">
        <f>IF(C554="","",IF(E554&lt;&gt;"","",IF(IFERROR(VLOOKUP((H557&amp;C554),'Ma Base de Repas'!$E:$N,10,FALSE),"")=0,"",IFERROR(VLOOKUP((H557&amp;C554),'Ma Base de Repas'!$E:$N,10,FALSE),""))))</f>
        <v/>
      </c>
      <c r="J557" s="105"/>
      <c r="K557" s="100"/>
      <c r="L557" s="79"/>
      <c r="M557" s="79"/>
      <c r="N557" s="17">
        <v>4</v>
      </c>
      <c r="O557" s="13" t="str">
        <f>IF(K554="","",IF(M554&lt;&gt;"","",IF(IFERROR(VLOOKUP((N557&amp;K554),'Ma Base de Repas'!$E:$N,10,FALSE),"")=0,"",IFERROR(VLOOKUP((N557&amp;K554),'Ma Base de Repas'!$E:$N,10,FALSE),""))))</f>
        <v/>
      </c>
      <c r="P557" s="14">
        <v>9</v>
      </c>
      <c r="Q557" s="15" t="str">
        <f>IF(K554="","",IF(M554&lt;&gt;"","",IF(IFERROR(VLOOKUP((P557&amp;K554),'Ma Base de Repas'!$E:$N,10,FALSE),"")=0,"",IFERROR(VLOOKUP((P557&amp;K554),'Ma Base de Repas'!$E:$N,10,FALSE),""))))</f>
        <v/>
      </c>
      <c r="R557" s="119"/>
    </row>
    <row r="558" spans="1:18" x14ac:dyDescent="0.25">
      <c r="A558" s="96"/>
      <c r="B558" s="125"/>
      <c r="C558" s="79"/>
      <c r="D558" s="79"/>
      <c r="E558" s="79"/>
      <c r="F558" s="17">
        <v>5</v>
      </c>
      <c r="G558" s="24" t="str">
        <f>IF(C554="","",IF(E554&lt;&gt;"","",IF(IFERROR(VLOOKUP((F558&amp;C554),'Ma Base de Repas'!$E:$N,10,FALSE),"")=0,"",IFERROR(VLOOKUP((F558&amp;C554),'Ma Base de Repas'!$E:$N,10,FALSE),""))))</f>
        <v/>
      </c>
      <c r="H558" s="25">
        <v>10</v>
      </c>
      <c r="I558" s="26" t="str">
        <f>IF(C554="","",IF(E554&lt;&gt;"","",IF(IFERROR(VLOOKUP((H558&amp;C554),'Ma Base de Repas'!$E:$N,10,FALSE),"")=0,"",IFERROR(VLOOKUP((H558&amp;C554),'Ma Base de Repas'!$E:$N,10,FALSE),""))))</f>
        <v/>
      </c>
      <c r="J558" s="105"/>
      <c r="K558" s="100"/>
      <c r="L558" s="79"/>
      <c r="M558" s="79"/>
      <c r="N558" s="17">
        <v>5</v>
      </c>
      <c r="O558" s="24" t="str">
        <f>IF(K554="","",IF(M554&lt;&gt;"","",IF(IFERROR(VLOOKUP((N558&amp;K554),'Ma Base de Repas'!$E:$N,10,FALSE),"")=0,"",IFERROR(VLOOKUP((N558&amp;K554),'Ma Base de Repas'!$E:$N,10,FALSE),""))))</f>
        <v/>
      </c>
      <c r="P558" s="25">
        <v>10</v>
      </c>
      <c r="Q558" s="26" t="str">
        <f>IF(K554="","",IF(M554&lt;&gt;"","",IF(IFERROR(VLOOKUP((P558&amp;K554),'Ma Base de Repas'!$E:$N,10,FALSE),"")=0,"",IFERROR(VLOOKUP((P558&amp;K554),'Ma Base de Repas'!$E:$N,10,FALSE),""))))</f>
        <v/>
      </c>
      <c r="R558" s="119"/>
    </row>
    <row r="559" spans="1:18" x14ac:dyDescent="0.25">
      <c r="A559" s="96" t="s">
        <v>5</v>
      </c>
      <c r="B559" s="97">
        <v>43941</v>
      </c>
      <c r="C559" s="79"/>
      <c r="D559" s="79"/>
      <c r="E559" s="79"/>
      <c r="F559" s="17">
        <v>1</v>
      </c>
      <c r="G559" s="27" t="str">
        <f>IF(C559="","",IF(E559&lt;&gt;"","",IF(IFERROR(VLOOKUP((F559&amp;C559),'Ma Base de Repas'!$E:$N,10,FALSE),"")=0,"",IFERROR(VLOOKUP((F559&amp;C559),'Ma Base de Repas'!$E:$N,10,FALSE),""))))</f>
        <v/>
      </c>
      <c r="H559" s="28">
        <v>6</v>
      </c>
      <c r="I559" s="29" t="str">
        <f>IF(C559="","",IF(E559&lt;&gt;"","",IF(C559="","",IF(IFERROR(VLOOKUP((H559&amp;C559),'Ma Base de Repas'!$E:$N,10,FALSE),"")=0,"",IFERROR(VLOOKUP((H559&amp;C559),'Ma Base de Repas'!$E:$N,10,FALSE),"")))))</f>
        <v/>
      </c>
      <c r="J559" s="105" t="str">
        <f>IF(IFERROR((VLOOKUP(C559,'Ma Base de Repas'!$C:$M,11,0)),"")=0,"",IFERROR((VLOOKUP(C559,'Ma Base de Repas'!$C:$M,11,0)),""))</f>
        <v/>
      </c>
      <c r="K559" s="100"/>
      <c r="L559" s="79"/>
      <c r="M559" s="79"/>
      <c r="N559" s="17">
        <v>1</v>
      </c>
      <c r="O559" s="10" t="str">
        <f>IF(K559="","",IF(M559&lt;&gt;"","",IF(IFERROR(VLOOKUP((N559&amp;K559),'Ma Base de Repas'!$E:$N,10,FALSE),"")=0,"",IFERROR(VLOOKUP((N559&amp;K559),'Ma Base de Repas'!$E:$N,10,FALSE),""))))</f>
        <v/>
      </c>
      <c r="P559" s="11">
        <v>6</v>
      </c>
      <c r="Q559" s="12" t="str">
        <f>IF(K559="","",IF(M559&lt;&gt;"","",IF(K559="","",IF(IFERROR(VLOOKUP((P559&amp;K559),'Ma Base de Repas'!$E:$N,10,FALSE),"")=0,"",IFERROR(VLOOKUP((P559&amp;K559),'Ma Base de Repas'!$E:$N,10,FALSE),"")))))</f>
        <v/>
      </c>
      <c r="R559" s="119" t="str">
        <f>IF(IFERROR((VLOOKUP(K559,'Ma Base de Repas'!$C:$M,11,0)),"")=0,"",IFERROR((VLOOKUP(K559,'Ma Base de Repas'!$C:$M,11,0)),""))</f>
        <v/>
      </c>
    </row>
    <row r="560" spans="1:18" x14ac:dyDescent="0.25">
      <c r="A560" s="96"/>
      <c r="B560" s="97"/>
      <c r="C560" s="79"/>
      <c r="D560" s="79"/>
      <c r="E560" s="79"/>
      <c r="F560" s="17">
        <v>2</v>
      </c>
      <c r="G560" s="10" t="str">
        <f>IF(C559="","",IF(E559&lt;&gt;"","",IF(IFERROR(VLOOKUP((F560&amp;C559),'Ma Base de Repas'!$E:$N,10,FALSE),"")=0,"",IFERROR(VLOOKUP((F560&amp;C559),'Ma Base de Repas'!$E:$N,10,FALSE),""))))</f>
        <v/>
      </c>
      <c r="H560" s="11">
        <v>7</v>
      </c>
      <c r="I560" s="12" t="str">
        <f>IF(C559="","",IF(E559&lt;&gt;"","",IF(IFERROR(VLOOKUP((H560&amp;C559),'Ma Base de Repas'!$E:$N,10,FALSE),"")=0,"",IFERROR(VLOOKUP((H560&amp;C559),'Ma Base de Repas'!$E:$N,10,FALSE),""))))</f>
        <v/>
      </c>
      <c r="J560" s="105"/>
      <c r="K560" s="100"/>
      <c r="L560" s="79"/>
      <c r="M560" s="79"/>
      <c r="N560" s="17">
        <v>2</v>
      </c>
      <c r="O560" s="10" t="str">
        <f>IF(K559="","",IF(M559&lt;&gt;"","",IF(IFERROR(VLOOKUP((N560&amp;K559),'Ma Base de Repas'!$E:$N,10,FALSE),"")=0,"",IFERROR(VLOOKUP((N560&amp;K559),'Ma Base de Repas'!$E:$N,10,FALSE),""))))</f>
        <v/>
      </c>
      <c r="P560" s="11">
        <v>7</v>
      </c>
      <c r="Q560" s="12" t="str">
        <f>IF(K559="","",IF(M559&lt;&gt;"","",IF(IFERROR(VLOOKUP((P560&amp;K559),'Ma Base de Repas'!$E:$N,10,FALSE),"")=0,"",IFERROR(VLOOKUP((P560&amp;K559),'Ma Base de Repas'!$E:$N,10,FALSE),""))))</f>
        <v/>
      </c>
      <c r="R560" s="119"/>
    </row>
    <row r="561" spans="1:18" x14ac:dyDescent="0.25">
      <c r="A561" s="96"/>
      <c r="B561" s="97"/>
      <c r="C561" s="79"/>
      <c r="D561" s="79"/>
      <c r="E561" s="79"/>
      <c r="F561" s="17">
        <v>3</v>
      </c>
      <c r="G561" s="10" t="str">
        <f>IF(C559="","",IF(E559&lt;&gt;"","",IF(IFERROR(VLOOKUP((F561&amp;C559),'Ma Base de Repas'!$E:$N,10,FALSE),"")=0,"",IFERROR(VLOOKUP((F561&amp;C559),'Ma Base de Repas'!$E:$N,10,FALSE),""))))</f>
        <v/>
      </c>
      <c r="H561" s="11">
        <v>8</v>
      </c>
      <c r="I561" s="12" t="str">
        <f>IF(C559="","",IF(E559&lt;&gt;"","",IF(IFERROR(VLOOKUP((H561&amp;C559),'Ma Base de Repas'!$E:$N,10,FALSE),"")=0,"",IFERROR(VLOOKUP((H561&amp;C559),'Ma Base de Repas'!$E:$N,10,FALSE),""))))</f>
        <v/>
      </c>
      <c r="J561" s="105"/>
      <c r="K561" s="100"/>
      <c r="L561" s="79"/>
      <c r="M561" s="79"/>
      <c r="N561" s="17">
        <v>3</v>
      </c>
      <c r="O561" s="10" t="str">
        <f>IF(K559="","",IF(M559&lt;&gt;"","",IF(IFERROR(VLOOKUP((N561&amp;K559),'Ma Base de Repas'!$E:$N,10,FALSE),"")=0,"",IFERROR(VLOOKUP((N561&amp;K559),'Ma Base de Repas'!$E:$N,10,FALSE),""))))</f>
        <v/>
      </c>
      <c r="P561" s="11">
        <v>8</v>
      </c>
      <c r="Q561" s="12" t="str">
        <f>IF(K559="","",IF(M559&lt;&gt;"","",IF(IFERROR(VLOOKUP((P561&amp;K559),'Ma Base de Repas'!$E:$N,10,FALSE),"")=0,"",IFERROR(VLOOKUP((P561&amp;K559),'Ma Base de Repas'!$E:$N,10,FALSE),""))))</f>
        <v/>
      </c>
      <c r="R561" s="119"/>
    </row>
    <row r="562" spans="1:18" x14ac:dyDescent="0.25">
      <c r="A562" s="96"/>
      <c r="B562" s="97"/>
      <c r="C562" s="79"/>
      <c r="D562" s="79"/>
      <c r="E562" s="79"/>
      <c r="F562" s="17">
        <v>4</v>
      </c>
      <c r="G562" s="10" t="str">
        <f>IF(C559="","",IF(E559&lt;&gt;"","",IF(IFERROR(VLOOKUP((F562&amp;C559),'Ma Base de Repas'!$E:$N,10,FALSE),"")=0,"",IFERROR(VLOOKUP((F562&amp;C559),'Ma Base de Repas'!$E:$N,10,FALSE),""))))</f>
        <v/>
      </c>
      <c r="H562" s="11">
        <v>9</v>
      </c>
      <c r="I562" s="12" t="str">
        <f>IF(C559="","",IF(E559&lt;&gt;"","",IF(IFERROR(VLOOKUP((H562&amp;C559),'Ma Base de Repas'!$E:$N,10,FALSE),"")=0,"",IFERROR(VLOOKUP((H562&amp;C559),'Ma Base de Repas'!$E:$N,10,FALSE),""))))</f>
        <v/>
      </c>
      <c r="J562" s="105"/>
      <c r="K562" s="100"/>
      <c r="L562" s="79"/>
      <c r="M562" s="79"/>
      <c r="N562" s="17">
        <v>4</v>
      </c>
      <c r="O562" s="10" t="str">
        <f>IF(K559="","",IF(M559&lt;&gt;"","",IF(IFERROR(VLOOKUP((N562&amp;K559),'Ma Base de Repas'!$E:$N,10,FALSE),"")=0,"",IFERROR(VLOOKUP((N562&amp;K559),'Ma Base de Repas'!$E:$N,10,FALSE),""))))</f>
        <v/>
      </c>
      <c r="P562" s="11">
        <v>9</v>
      </c>
      <c r="Q562" s="12" t="str">
        <f>IF(K559="","",IF(M559&lt;&gt;"","",IF(IFERROR(VLOOKUP((P562&amp;K559),'Ma Base de Repas'!$E:$N,10,FALSE),"")=0,"",IFERROR(VLOOKUP((P562&amp;K559),'Ma Base de Repas'!$E:$N,10,FALSE),""))))</f>
        <v/>
      </c>
      <c r="R562" s="119"/>
    </row>
    <row r="563" spans="1:18" x14ac:dyDescent="0.25">
      <c r="A563" s="96"/>
      <c r="B563" s="97"/>
      <c r="C563" s="79"/>
      <c r="D563" s="79"/>
      <c r="E563" s="79"/>
      <c r="F563" s="17">
        <v>5</v>
      </c>
      <c r="G563" s="18" t="str">
        <f>IF(C559="","",IF(E559&lt;&gt;"","",IF(IFERROR(VLOOKUP((F563&amp;C559),'Ma Base de Repas'!$E:$N,10,FALSE),"")=0,"",IFERROR(VLOOKUP((F563&amp;C559),'Ma Base de Repas'!$E:$N,10,FALSE),""))))</f>
        <v/>
      </c>
      <c r="H563" s="19">
        <v>10</v>
      </c>
      <c r="I563" s="20" t="str">
        <f>IF(C559="","",IF(E559&lt;&gt;"","",IF(IFERROR(VLOOKUP((H563&amp;C559),'Ma Base de Repas'!$E:$N,10,FALSE),"")=0,"",IFERROR(VLOOKUP((H563&amp;C559),'Ma Base de Repas'!$E:$N,10,FALSE),""))))</f>
        <v/>
      </c>
      <c r="J563" s="105"/>
      <c r="K563" s="100"/>
      <c r="L563" s="79"/>
      <c r="M563" s="79"/>
      <c r="N563" s="17">
        <v>5</v>
      </c>
      <c r="O563" s="18" t="str">
        <f>IF(K559="","",IF(M559&lt;&gt;"","",IF(IFERROR(VLOOKUP((N563&amp;K559),'Ma Base de Repas'!$E:$N,10,FALSE),"")=0,"",IFERROR(VLOOKUP((N563&amp;K559),'Ma Base de Repas'!$E:$N,10,FALSE),""))))</f>
        <v/>
      </c>
      <c r="P563" s="19">
        <v>10</v>
      </c>
      <c r="Q563" s="20" t="str">
        <f>IF(K559="","",IF(M559&lt;&gt;"","",IF(IFERROR(VLOOKUP((P563&amp;K559),'Ma Base de Repas'!$E:$N,10,FALSE),"")=0,"",IFERROR(VLOOKUP((P563&amp;K559),'Ma Base de Repas'!$E:$N,10,FALSE),""))))</f>
        <v/>
      </c>
      <c r="R563" s="119"/>
    </row>
    <row r="564" spans="1:18" x14ac:dyDescent="0.25">
      <c r="A564" s="96" t="s">
        <v>6</v>
      </c>
      <c r="B564" s="97">
        <v>43942</v>
      </c>
      <c r="C564" s="79"/>
      <c r="D564" s="79"/>
      <c r="E564" s="79"/>
      <c r="F564" s="17">
        <v>1</v>
      </c>
      <c r="G564" s="27" t="str">
        <f>IF(C564="","",IF(E564&lt;&gt;"","",IF(IFERROR(VLOOKUP((F564&amp;C564),'Ma Base de Repas'!$E:$N,10,FALSE),"")=0,"",IFERROR(VLOOKUP((F564&amp;C564),'Ma Base de Repas'!$E:$N,10,FALSE),""))))</f>
        <v/>
      </c>
      <c r="H564" s="28">
        <v>6</v>
      </c>
      <c r="I564" s="29" t="str">
        <f>IF(C564="","",IF(E564&lt;&gt;"","",IF(C564="","",IF(IFERROR(VLOOKUP((H564&amp;C564),'Ma Base de Repas'!$E:$N,10,FALSE),"")=0,"",IFERROR(VLOOKUP((H564&amp;C564),'Ma Base de Repas'!$E:$N,10,FALSE),"")))))</f>
        <v/>
      </c>
      <c r="J564" s="105" t="str">
        <f>IF(IFERROR((VLOOKUP(C564,'Ma Base de Repas'!$C:$M,11,0)),"")=0,"",IFERROR((VLOOKUP(C564,'Ma Base de Repas'!$C:$M,11,0)),""))</f>
        <v/>
      </c>
      <c r="K564" s="100"/>
      <c r="L564" s="79"/>
      <c r="M564" s="79"/>
      <c r="N564" s="17">
        <v>1</v>
      </c>
      <c r="O564" s="10" t="str">
        <f>IF(K564="","",IF(M564&lt;&gt;"","",IF(IFERROR(VLOOKUP((N564&amp;K564),'Ma Base de Repas'!$E:$N,10,FALSE),"")=0,"",IFERROR(VLOOKUP((N564&amp;K564),'Ma Base de Repas'!$E:$N,10,FALSE),""))))</f>
        <v/>
      </c>
      <c r="P564" s="11">
        <v>6</v>
      </c>
      <c r="Q564" s="12" t="str">
        <f>IF(K564="","",IF(M564&lt;&gt;"","",IF(K564="","",IF(IFERROR(VLOOKUP((P564&amp;K564),'Ma Base de Repas'!$E:$N,10,FALSE),"")=0,"",IFERROR(VLOOKUP((P564&amp;K564),'Ma Base de Repas'!$E:$N,10,FALSE),"")))))</f>
        <v/>
      </c>
      <c r="R564" s="119" t="str">
        <f>IF(IFERROR((VLOOKUP(K564,'Ma Base de Repas'!$C:$M,11,0)),"")=0,"",IFERROR((VLOOKUP(K564,'Ma Base de Repas'!$C:$M,11,0)),""))</f>
        <v/>
      </c>
    </row>
    <row r="565" spans="1:18" x14ac:dyDescent="0.25">
      <c r="A565" s="96"/>
      <c r="B565" s="97"/>
      <c r="C565" s="79"/>
      <c r="D565" s="79"/>
      <c r="E565" s="79"/>
      <c r="F565" s="17">
        <v>2</v>
      </c>
      <c r="G565" s="10" t="str">
        <f>IF(C564="","",IF(E564&lt;&gt;"","",IF(IFERROR(VLOOKUP((F565&amp;C564),'Ma Base de Repas'!$E:$N,10,FALSE),"")=0,"",IFERROR(VLOOKUP((F565&amp;C564),'Ma Base de Repas'!$E:$N,10,FALSE),""))))</f>
        <v/>
      </c>
      <c r="H565" s="11">
        <v>7</v>
      </c>
      <c r="I565" s="12" t="str">
        <f>IF(C564="","",IF(E564&lt;&gt;"","",IF(IFERROR(VLOOKUP((H565&amp;C564),'Ma Base de Repas'!$E:$N,10,FALSE),"")=0,"",IFERROR(VLOOKUP((H565&amp;C564),'Ma Base de Repas'!$E:$N,10,FALSE),""))))</f>
        <v/>
      </c>
      <c r="J565" s="105"/>
      <c r="K565" s="100"/>
      <c r="L565" s="79"/>
      <c r="M565" s="79"/>
      <c r="N565" s="17">
        <v>2</v>
      </c>
      <c r="O565" s="10" t="str">
        <f>IF(K564="","",IF(M564&lt;&gt;"","",IF(IFERROR(VLOOKUP((N565&amp;K564),'Ma Base de Repas'!$E:$N,10,FALSE),"")=0,"",IFERROR(VLOOKUP((N565&amp;K564),'Ma Base de Repas'!$E:$N,10,FALSE),""))))</f>
        <v/>
      </c>
      <c r="P565" s="11">
        <v>7</v>
      </c>
      <c r="Q565" s="12" t="str">
        <f>IF(K564="","",IF(M564&lt;&gt;"","",IF(IFERROR(VLOOKUP((P565&amp;K564),'Ma Base de Repas'!$E:$N,10,FALSE),"")=0,"",IFERROR(VLOOKUP((P565&amp;K564),'Ma Base de Repas'!$E:$N,10,FALSE),""))))</f>
        <v/>
      </c>
      <c r="R565" s="119"/>
    </row>
    <row r="566" spans="1:18" x14ac:dyDescent="0.25">
      <c r="A566" s="96"/>
      <c r="B566" s="97"/>
      <c r="C566" s="79"/>
      <c r="D566" s="79"/>
      <c r="E566" s="79"/>
      <c r="F566" s="17">
        <v>3</v>
      </c>
      <c r="G566" s="10" t="str">
        <f>IF(C564="","",IF(E564&lt;&gt;"","",IF(IFERROR(VLOOKUP((F566&amp;C564),'Ma Base de Repas'!$E:$N,10,FALSE),"")=0,"",IFERROR(VLOOKUP((F566&amp;C564),'Ma Base de Repas'!$E:$N,10,FALSE),""))))</f>
        <v/>
      </c>
      <c r="H566" s="11">
        <v>8</v>
      </c>
      <c r="I566" s="12" t="str">
        <f>IF(C564="","",IF(E564&lt;&gt;"","",IF(IFERROR(VLOOKUP((H566&amp;C564),'Ma Base de Repas'!$E:$N,10,FALSE),"")=0,"",IFERROR(VLOOKUP((H566&amp;C564),'Ma Base de Repas'!$E:$N,10,FALSE),""))))</f>
        <v/>
      </c>
      <c r="J566" s="105"/>
      <c r="K566" s="100"/>
      <c r="L566" s="79"/>
      <c r="M566" s="79"/>
      <c r="N566" s="17">
        <v>3</v>
      </c>
      <c r="O566" s="10" t="str">
        <f>IF(K564="","",IF(M564&lt;&gt;"","",IF(IFERROR(VLOOKUP((N566&amp;K564),'Ma Base de Repas'!$E:$N,10,FALSE),"")=0,"",IFERROR(VLOOKUP((N566&amp;K564),'Ma Base de Repas'!$E:$N,10,FALSE),""))))</f>
        <v/>
      </c>
      <c r="P566" s="11">
        <v>8</v>
      </c>
      <c r="Q566" s="12" t="str">
        <f>IF(K564="","",IF(M564&lt;&gt;"","",IF(IFERROR(VLOOKUP((P566&amp;K564),'Ma Base de Repas'!$E:$N,10,FALSE),"")=0,"",IFERROR(VLOOKUP((P566&amp;K564),'Ma Base de Repas'!$E:$N,10,FALSE),""))))</f>
        <v/>
      </c>
      <c r="R566" s="119"/>
    </row>
    <row r="567" spans="1:18" x14ac:dyDescent="0.25">
      <c r="A567" s="96"/>
      <c r="B567" s="97"/>
      <c r="C567" s="79"/>
      <c r="D567" s="79"/>
      <c r="E567" s="79"/>
      <c r="F567" s="17">
        <v>4</v>
      </c>
      <c r="G567" s="10" t="str">
        <f>IF(C564="","",IF(E564&lt;&gt;"","",IF(IFERROR(VLOOKUP((F567&amp;C564),'Ma Base de Repas'!$E:$N,10,FALSE),"")=0,"",IFERROR(VLOOKUP((F567&amp;C564),'Ma Base de Repas'!$E:$N,10,FALSE),""))))</f>
        <v/>
      </c>
      <c r="H567" s="11">
        <v>9</v>
      </c>
      <c r="I567" s="12" t="str">
        <f>IF(C564="","",IF(E564&lt;&gt;"","",IF(IFERROR(VLOOKUP((H567&amp;C564),'Ma Base de Repas'!$E:$N,10,FALSE),"")=0,"",IFERROR(VLOOKUP((H567&amp;C564),'Ma Base de Repas'!$E:$N,10,FALSE),""))))</f>
        <v/>
      </c>
      <c r="J567" s="105"/>
      <c r="K567" s="100"/>
      <c r="L567" s="79"/>
      <c r="M567" s="79"/>
      <c r="N567" s="17">
        <v>4</v>
      </c>
      <c r="O567" s="10" t="str">
        <f>IF(K564="","",IF(M564&lt;&gt;"","",IF(IFERROR(VLOOKUP((N567&amp;K564),'Ma Base de Repas'!$E:$N,10,FALSE),"")=0,"",IFERROR(VLOOKUP((N567&amp;K564),'Ma Base de Repas'!$E:$N,10,FALSE),""))))</f>
        <v/>
      </c>
      <c r="P567" s="11">
        <v>9</v>
      </c>
      <c r="Q567" s="12" t="str">
        <f>IF(K564="","",IF(M564&lt;&gt;"","",IF(IFERROR(VLOOKUP((P567&amp;K564),'Ma Base de Repas'!$E:$N,10,FALSE),"")=0,"",IFERROR(VLOOKUP((P567&amp;K564),'Ma Base de Repas'!$E:$N,10,FALSE),""))))</f>
        <v/>
      </c>
      <c r="R567" s="119"/>
    </row>
    <row r="568" spans="1:18" x14ac:dyDescent="0.25">
      <c r="A568" s="96"/>
      <c r="B568" s="97"/>
      <c r="C568" s="79"/>
      <c r="D568" s="79"/>
      <c r="E568" s="79"/>
      <c r="F568" s="17">
        <v>5</v>
      </c>
      <c r="G568" s="18" t="str">
        <f>IF(C564="","",IF(E564&lt;&gt;"","",IF(IFERROR(VLOOKUP((F568&amp;C564),'Ma Base de Repas'!$E:$N,10,FALSE),"")=0,"",IFERROR(VLOOKUP((F568&amp;C564),'Ma Base de Repas'!$E:$N,10,FALSE),""))))</f>
        <v/>
      </c>
      <c r="H568" s="19">
        <v>10</v>
      </c>
      <c r="I568" s="20" t="str">
        <f>IF(C564="","",IF(E564&lt;&gt;"","",IF(IFERROR(VLOOKUP((H568&amp;C564),'Ma Base de Repas'!$E:$N,10,FALSE),"")=0,"",IFERROR(VLOOKUP((H568&amp;C564),'Ma Base de Repas'!$E:$N,10,FALSE),""))))</f>
        <v/>
      </c>
      <c r="J568" s="105"/>
      <c r="K568" s="100"/>
      <c r="L568" s="79"/>
      <c r="M568" s="79"/>
      <c r="N568" s="17">
        <v>5</v>
      </c>
      <c r="O568" s="18" t="str">
        <f>IF(K564="","",IF(M564&lt;&gt;"","",IF(IFERROR(VLOOKUP((N568&amp;K564),'Ma Base de Repas'!$E:$N,10,FALSE),"")=0,"",IFERROR(VLOOKUP((N568&amp;K564),'Ma Base de Repas'!$E:$N,10,FALSE),""))))</f>
        <v/>
      </c>
      <c r="P568" s="19">
        <v>10</v>
      </c>
      <c r="Q568" s="20" t="str">
        <f>IF(K564="","",IF(M564&lt;&gt;"","",IF(IFERROR(VLOOKUP((P568&amp;K564),'Ma Base de Repas'!$E:$N,10,FALSE),"")=0,"",IFERROR(VLOOKUP((P568&amp;K564),'Ma Base de Repas'!$E:$N,10,FALSE),""))))</f>
        <v/>
      </c>
      <c r="R568" s="119"/>
    </row>
    <row r="569" spans="1:18" x14ac:dyDescent="0.25">
      <c r="A569" s="96" t="s">
        <v>7</v>
      </c>
      <c r="B569" s="123">
        <v>43943</v>
      </c>
      <c r="C569" s="79"/>
      <c r="D569" s="79"/>
      <c r="E569" s="79"/>
      <c r="F569" s="17">
        <v>1</v>
      </c>
      <c r="G569" s="27" t="str">
        <f>IF(C569="","",IF(E569&lt;&gt;"","",IF(IFERROR(VLOOKUP((F569&amp;C569),'Ma Base de Repas'!$E:$N,10,FALSE),"")=0,"",IFERROR(VLOOKUP((F569&amp;C569),'Ma Base de Repas'!$E:$N,10,FALSE),""))))</f>
        <v/>
      </c>
      <c r="H569" s="28">
        <v>6</v>
      </c>
      <c r="I569" s="29" t="str">
        <f>IF(C569="","",IF(E569&lt;&gt;"","",IF(C569="","",IF(IFERROR(VLOOKUP((H569&amp;C569),'Ma Base de Repas'!$E:$N,10,FALSE),"")=0,"",IFERROR(VLOOKUP((H569&amp;C569),'Ma Base de Repas'!$E:$N,10,FALSE),"")))))</f>
        <v/>
      </c>
      <c r="J569" s="105" t="str">
        <f>IF(IFERROR((VLOOKUP(C569,'Ma Base de Repas'!$C:$M,11,0)),"")=0,"",IFERROR((VLOOKUP(C569,'Ma Base de Repas'!$C:$M,11,0)),""))</f>
        <v/>
      </c>
      <c r="K569" s="100"/>
      <c r="L569" s="79"/>
      <c r="M569" s="79"/>
      <c r="N569" s="17">
        <v>1</v>
      </c>
      <c r="O569" s="10" t="str">
        <f>IF(K569="","",IF(M569&lt;&gt;"","",IF(IFERROR(VLOOKUP((N569&amp;K569),'Ma Base de Repas'!$E:$N,10,FALSE),"")=0,"",IFERROR(VLOOKUP((N569&amp;K569),'Ma Base de Repas'!$E:$N,10,FALSE),""))))</f>
        <v/>
      </c>
      <c r="P569" s="11">
        <v>6</v>
      </c>
      <c r="Q569" s="12" t="str">
        <f>IF(K569="","",IF(M569&lt;&gt;"","",IF(K569="","",IF(IFERROR(VLOOKUP((P569&amp;K569),'Ma Base de Repas'!$E:$N,10,FALSE),"")=0,"",IFERROR(VLOOKUP((P569&amp;K569),'Ma Base de Repas'!$E:$N,10,FALSE),"")))))</f>
        <v/>
      </c>
      <c r="R569" s="119" t="str">
        <f>IF(IFERROR((VLOOKUP(K569,'Ma Base de Repas'!$C:$M,11,0)),"")=0,"",IFERROR((VLOOKUP(K569,'Ma Base de Repas'!$C:$M,11,0)),""))</f>
        <v/>
      </c>
    </row>
    <row r="570" spans="1:18" x14ac:dyDescent="0.25">
      <c r="A570" s="96"/>
      <c r="B570" s="124"/>
      <c r="C570" s="79"/>
      <c r="D570" s="79"/>
      <c r="E570" s="79"/>
      <c r="F570" s="17">
        <v>2</v>
      </c>
      <c r="G570" s="10" t="str">
        <f>IF(C569="","",IF(E569&lt;&gt;"","",IF(IFERROR(VLOOKUP((F570&amp;C569),'Ma Base de Repas'!$E:$N,10,FALSE),"")=0,"",IFERROR(VLOOKUP((F570&amp;C569),'Ma Base de Repas'!$E:$N,10,FALSE),""))))</f>
        <v/>
      </c>
      <c r="H570" s="11">
        <v>7</v>
      </c>
      <c r="I570" s="12" t="str">
        <f>IF(C569="","",IF(E569&lt;&gt;"","",IF(IFERROR(VLOOKUP((H570&amp;C569),'Ma Base de Repas'!$E:$N,10,FALSE),"")=0,"",IFERROR(VLOOKUP((H570&amp;C569),'Ma Base de Repas'!$E:$N,10,FALSE),""))))</f>
        <v/>
      </c>
      <c r="J570" s="105"/>
      <c r="K570" s="100"/>
      <c r="L570" s="79"/>
      <c r="M570" s="79"/>
      <c r="N570" s="17">
        <v>2</v>
      </c>
      <c r="O570" s="10" t="str">
        <f>IF(K569="","",IF(M569&lt;&gt;"","",IF(IFERROR(VLOOKUP((N570&amp;K569),'Ma Base de Repas'!$E:$N,10,FALSE),"")=0,"",IFERROR(VLOOKUP((N570&amp;K569),'Ma Base de Repas'!$E:$N,10,FALSE),""))))</f>
        <v/>
      </c>
      <c r="P570" s="11">
        <v>7</v>
      </c>
      <c r="Q570" s="12" t="str">
        <f>IF(K569="","",IF(M569&lt;&gt;"","",IF(IFERROR(VLOOKUP((P570&amp;K569),'Ma Base de Repas'!$E:$N,10,FALSE),"")=0,"",IFERROR(VLOOKUP((P570&amp;K569),'Ma Base de Repas'!$E:$N,10,FALSE),""))))</f>
        <v/>
      </c>
      <c r="R570" s="119"/>
    </row>
    <row r="571" spans="1:18" x14ac:dyDescent="0.25">
      <c r="A571" s="96"/>
      <c r="B571" s="124"/>
      <c r="C571" s="79"/>
      <c r="D571" s="79"/>
      <c r="E571" s="79"/>
      <c r="F571" s="17">
        <v>3</v>
      </c>
      <c r="G571" s="10" t="str">
        <f>IF(C569="","",IF(E569&lt;&gt;"","",IF(IFERROR(VLOOKUP((F571&amp;C569),'Ma Base de Repas'!$E:$N,10,FALSE),"")=0,"",IFERROR(VLOOKUP((F571&amp;C569),'Ma Base de Repas'!$E:$N,10,FALSE),""))))</f>
        <v/>
      </c>
      <c r="H571" s="11">
        <v>8</v>
      </c>
      <c r="I571" s="12" t="str">
        <f>IF(C569="","",IF(E569&lt;&gt;"","",IF(IFERROR(VLOOKUP((H571&amp;C569),'Ma Base de Repas'!$E:$N,10,FALSE),"")=0,"",IFERROR(VLOOKUP((H571&amp;C569),'Ma Base de Repas'!$E:$N,10,FALSE),""))))</f>
        <v/>
      </c>
      <c r="J571" s="105"/>
      <c r="K571" s="100"/>
      <c r="L571" s="79"/>
      <c r="M571" s="79"/>
      <c r="N571" s="17">
        <v>3</v>
      </c>
      <c r="O571" s="10" t="str">
        <f>IF(K569="","",IF(M569&lt;&gt;"","",IF(IFERROR(VLOOKUP((N571&amp;K569),'Ma Base de Repas'!$E:$N,10,FALSE),"")=0,"",IFERROR(VLOOKUP((N571&amp;K569),'Ma Base de Repas'!$E:$N,10,FALSE),""))))</f>
        <v/>
      </c>
      <c r="P571" s="11">
        <v>8</v>
      </c>
      <c r="Q571" s="12" t="str">
        <f>IF(K569="","",IF(M569&lt;&gt;"","",IF(IFERROR(VLOOKUP((P571&amp;K569),'Ma Base de Repas'!$E:$N,10,FALSE),"")=0,"",IFERROR(VLOOKUP((P571&amp;K569),'Ma Base de Repas'!$E:$N,10,FALSE),""))))</f>
        <v/>
      </c>
      <c r="R571" s="119"/>
    </row>
    <row r="572" spans="1:18" x14ac:dyDescent="0.25">
      <c r="A572" s="96"/>
      <c r="B572" s="124"/>
      <c r="C572" s="79"/>
      <c r="D572" s="79"/>
      <c r="E572" s="79"/>
      <c r="F572" s="17">
        <v>4</v>
      </c>
      <c r="G572" s="10" t="str">
        <f>IF(C569="","",IF(E569&lt;&gt;"","",IF(IFERROR(VLOOKUP((F572&amp;C569),'Ma Base de Repas'!$E:$N,10,FALSE),"")=0,"",IFERROR(VLOOKUP((F572&amp;C569),'Ma Base de Repas'!$E:$N,10,FALSE),""))))</f>
        <v/>
      </c>
      <c r="H572" s="11">
        <v>9</v>
      </c>
      <c r="I572" s="12" t="str">
        <f>IF(C569="","",IF(E569&lt;&gt;"","",IF(IFERROR(VLOOKUP((H572&amp;C569),'Ma Base de Repas'!$E:$N,10,FALSE),"")=0,"",IFERROR(VLOOKUP((H572&amp;C569),'Ma Base de Repas'!$E:$N,10,FALSE),""))))</f>
        <v/>
      </c>
      <c r="J572" s="105"/>
      <c r="K572" s="100"/>
      <c r="L572" s="79"/>
      <c r="M572" s="79"/>
      <c r="N572" s="17">
        <v>4</v>
      </c>
      <c r="O572" s="10" t="str">
        <f>IF(K569="","",IF(M569&lt;&gt;"","",IF(IFERROR(VLOOKUP((N572&amp;K569),'Ma Base de Repas'!$E:$N,10,FALSE),"")=0,"",IFERROR(VLOOKUP((N572&amp;K569),'Ma Base de Repas'!$E:$N,10,FALSE),""))))</f>
        <v/>
      </c>
      <c r="P572" s="11">
        <v>9</v>
      </c>
      <c r="Q572" s="12" t="str">
        <f>IF(K569="","",IF(M569&lt;&gt;"","",IF(IFERROR(VLOOKUP((P572&amp;K569),'Ma Base de Repas'!$E:$N,10,FALSE),"")=0,"",IFERROR(VLOOKUP((P572&amp;K569),'Ma Base de Repas'!$E:$N,10,FALSE),""))))</f>
        <v/>
      </c>
      <c r="R572" s="119"/>
    </row>
    <row r="573" spans="1:18" x14ac:dyDescent="0.25">
      <c r="A573" s="96"/>
      <c r="B573" s="125"/>
      <c r="C573" s="79"/>
      <c r="D573" s="79"/>
      <c r="E573" s="79"/>
      <c r="F573" s="17">
        <v>5</v>
      </c>
      <c r="G573" s="18" t="str">
        <f>IF(C569="","",IF(E569&lt;&gt;"","",IF(IFERROR(VLOOKUP((F573&amp;C569),'Ma Base de Repas'!$E:$N,10,FALSE),"")=0,"",IFERROR(VLOOKUP((F573&amp;C569),'Ma Base de Repas'!$E:$N,10,FALSE),""))))</f>
        <v/>
      </c>
      <c r="H573" s="19">
        <v>10</v>
      </c>
      <c r="I573" s="20" t="str">
        <f>IF(C569="","",IF(E569&lt;&gt;"","",IF(IFERROR(VLOOKUP((H573&amp;C569),'Ma Base de Repas'!$E:$N,10,FALSE),"")=0,"",IFERROR(VLOOKUP((H573&amp;C569),'Ma Base de Repas'!$E:$N,10,FALSE),""))))</f>
        <v/>
      </c>
      <c r="J573" s="105"/>
      <c r="K573" s="100"/>
      <c r="L573" s="79"/>
      <c r="M573" s="79"/>
      <c r="N573" s="17">
        <v>5</v>
      </c>
      <c r="O573" s="18" t="str">
        <f>IF(K569="","",IF(M569&lt;&gt;"","",IF(IFERROR(VLOOKUP((N573&amp;K569),'Ma Base de Repas'!$E:$N,10,FALSE),"")=0,"",IFERROR(VLOOKUP((N573&amp;K569),'Ma Base de Repas'!$E:$N,10,FALSE),""))))</f>
        <v/>
      </c>
      <c r="P573" s="19">
        <v>10</v>
      </c>
      <c r="Q573" s="20" t="str">
        <f>IF(K569="","",IF(M569&lt;&gt;"","",IF(IFERROR(VLOOKUP((P573&amp;K569),'Ma Base de Repas'!$E:$N,10,FALSE),"")=0,"",IFERROR(VLOOKUP((P573&amp;K569),'Ma Base de Repas'!$E:$N,10,FALSE),""))))</f>
        <v/>
      </c>
      <c r="R573" s="119"/>
    </row>
    <row r="574" spans="1:18" x14ac:dyDescent="0.25">
      <c r="A574" s="96" t="s">
        <v>8</v>
      </c>
      <c r="B574" s="97">
        <v>43944</v>
      </c>
      <c r="C574" s="79"/>
      <c r="D574" s="79"/>
      <c r="E574" s="79"/>
      <c r="F574" s="17">
        <v>1</v>
      </c>
      <c r="G574" s="27" t="str">
        <f>IF(C574="","",IF(E574&lt;&gt;"","",IF(IFERROR(VLOOKUP((F574&amp;C574),'Ma Base de Repas'!$E:$N,10,FALSE),"")=0,"",IFERROR(VLOOKUP((F574&amp;C574),'Ma Base de Repas'!$E:$N,10,FALSE),""))))</f>
        <v/>
      </c>
      <c r="H574" s="28">
        <v>6</v>
      </c>
      <c r="I574" s="29" t="str">
        <f>IF(C574="","",IF(E574&lt;&gt;"","",IF(C574="","",IF(IFERROR(VLOOKUP((H574&amp;C574),'Ma Base de Repas'!$E:$N,10,FALSE),"")=0,"",IFERROR(VLOOKUP((H574&amp;C574),'Ma Base de Repas'!$E:$N,10,FALSE),"")))))</f>
        <v/>
      </c>
      <c r="J574" s="105" t="str">
        <f>IF(IFERROR((VLOOKUP(C574,'Ma Base de Repas'!$C:$M,11,0)),"")=0,"",IFERROR((VLOOKUP(C574,'Ma Base de Repas'!$C:$M,11,0)),""))</f>
        <v/>
      </c>
      <c r="K574" s="100"/>
      <c r="L574" s="79"/>
      <c r="M574" s="79"/>
      <c r="N574" s="17">
        <v>1</v>
      </c>
      <c r="O574" s="10" t="str">
        <f>IF(K574="","",IF(M574&lt;&gt;"","",IF(IFERROR(VLOOKUP((N574&amp;K574),'Ma Base de Repas'!$E:$N,10,FALSE),"")=0,"",IFERROR(VLOOKUP((N574&amp;K574),'Ma Base de Repas'!$E:$N,10,FALSE),""))))</f>
        <v/>
      </c>
      <c r="P574" s="11">
        <v>6</v>
      </c>
      <c r="Q574" s="12" t="str">
        <f>IF(K574="","",IF(M574&lt;&gt;"","",IF(K574="","",IF(IFERROR(VLOOKUP((P574&amp;K574),'Ma Base de Repas'!$E:$N,10,FALSE),"")=0,"",IFERROR(VLOOKUP((P574&amp;K574),'Ma Base de Repas'!$E:$N,10,FALSE),"")))))</f>
        <v/>
      </c>
      <c r="R574" s="119" t="str">
        <f>IF(IFERROR((VLOOKUP(K574,'Ma Base de Repas'!$C:$M,11,0)),"")=0,"",IFERROR((VLOOKUP(K574,'Ma Base de Repas'!$C:$M,11,0)),""))</f>
        <v/>
      </c>
    </row>
    <row r="575" spans="1:18" x14ac:dyDescent="0.25">
      <c r="A575" s="96"/>
      <c r="B575" s="97"/>
      <c r="C575" s="79"/>
      <c r="D575" s="79"/>
      <c r="E575" s="79"/>
      <c r="F575" s="17">
        <v>2</v>
      </c>
      <c r="G575" s="10" t="str">
        <f>IF(C574="","",IF(E574&lt;&gt;"","",IF(IFERROR(VLOOKUP((F575&amp;C574),'Ma Base de Repas'!$E:$N,10,FALSE),"")=0,"",IFERROR(VLOOKUP((F575&amp;C574),'Ma Base de Repas'!$E:$N,10,FALSE),""))))</f>
        <v/>
      </c>
      <c r="H575" s="11">
        <v>7</v>
      </c>
      <c r="I575" s="12" t="str">
        <f>IF(C574="","",IF(E574&lt;&gt;"","",IF(IFERROR(VLOOKUP((H575&amp;C574),'Ma Base de Repas'!$E:$N,10,FALSE),"")=0,"",IFERROR(VLOOKUP((H575&amp;C574),'Ma Base de Repas'!$E:$N,10,FALSE),""))))</f>
        <v/>
      </c>
      <c r="J575" s="105"/>
      <c r="K575" s="100"/>
      <c r="L575" s="79"/>
      <c r="M575" s="79"/>
      <c r="N575" s="17">
        <v>2</v>
      </c>
      <c r="O575" s="10" t="str">
        <f>IF(K574="","",IF(M574&lt;&gt;"","",IF(IFERROR(VLOOKUP((N575&amp;K574),'Ma Base de Repas'!$E:$N,10,FALSE),"")=0,"",IFERROR(VLOOKUP((N575&amp;K574),'Ma Base de Repas'!$E:$N,10,FALSE),""))))</f>
        <v/>
      </c>
      <c r="P575" s="11">
        <v>7</v>
      </c>
      <c r="Q575" s="12" t="str">
        <f>IF(K574="","",IF(M574&lt;&gt;"","",IF(IFERROR(VLOOKUP((P575&amp;K574),'Ma Base de Repas'!$E:$N,10,FALSE),"")=0,"",IFERROR(VLOOKUP((P575&amp;K574),'Ma Base de Repas'!$E:$N,10,FALSE),""))))</f>
        <v/>
      </c>
      <c r="R575" s="119"/>
    </row>
    <row r="576" spans="1:18" x14ac:dyDescent="0.25">
      <c r="A576" s="96"/>
      <c r="B576" s="97"/>
      <c r="C576" s="79"/>
      <c r="D576" s="79"/>
      <c r="E576" s="79"/>
      <c r="F576" s="17">
        <v>3</v>
      </c>
      <c r="G576" s="10" t="str">
        <f>IF(C574="","",IF(E574&lt;&gt;"","",IF(IFERROR(VLOOKUP((F576&amp;C574),'Ma Base de Repas'!$E:$N,10,FALSE),"")=0,"",IFERROR(VLOOKUP((F576&amp;C574),'Ma Base de Repas'!$E:$N,10,FALSE),""))))</f>
        <v/>
      </c>
      <c r="H576" s="11">
        <v>8</v>
      </c>
      <c r="I576" s="12" t="str">
        <f>IF(C574="","",IF(E574&lt;&gt;"","",IF(IFERROR(VLOOKUP((H576&amp;C574),'Ma Base de Repas'!$E:$N,10,FALSE),"")=0,"",IFERROR(VLOOKUP((H576&amp;C574),'Ma Base de Repas'!$E:$N,10,FALSE),""))))</f>
        <v/>
      </c>
      <c r="J576" s="105"/>
      <c r="K576" s="100"/>
      <c r="L576" s="79"/>
      <c r="M576" s="79"/>
      <c r="N576" s="17">
        <v>3</v>
      </c>
      <c r="O576" s="10" t="str">
        <f>IF(K574="","",IF(M574&lt;&gt;"","",IF(IFERROR(VLOOKUP((N576&amp;K574),'Ma Base de Repas'!$E:$N,10,FALSE),"")=0,"",IFERROR(VLOOKUP((N576&amp;K574),'Ma Base de Repas'!$E:$N,10,FALSE),""))))</f>
        <v/>
      </c>
      <c r="P576" s="11">
        <v>8</v>
      </c>
      <c r="Q576" s="12" t="str">
        <f>IF(K574="","",IF(M574&lt;&gt;"","",IF(IFERROR(VLOOKUP((P576&amp;K574),'Ma Base de Repas'!$E:$N,10,FALSE),"")=0,"",IFERROR(VLOOKUP((P576&amp;K574),'Ma Base de Repas'!$E:$N,10,FALSE),""))))</f>
        <v/>
      </c>
      <c r="R576" s="119"/>
    </row>
    <row r="577" spans="1:18" x14ac:dyDescent="0.25">
      <c r="A577" s="96"/>
      <c r="B577" s="97"/>
      <c r="C577" s="79"/>
      <c r="D577" s="79"/>
      <c r="E577" s="79"/>
      <c r="F577" s="17">
        <v>4</v>
      </c>
      <c r="G577" s="10" t="str">
        <f>IF(C574="","",IF(E574&lt;&gt;"","",IF(IFERROR(VLOOKUP((F577&amp;C574),'Ma Base de Repas'!$E:$N,10,FALSE),"")=0,"",IFERROR(VLOOKUP((F577&amp;C574),'Ma Base de Repas'!$E:$N,10,FALSE),""))))</f>
        <v/>
      </c>
      <c r="H577" s="11">
        <v>9</v>
      </c>
      <c r="I577" s="12" t="str">
        <f>IF(C574="","",IF(E574&lt;&gt;"","",IF(IFERROR(VLOOKUP((H577&amp;C574),'Ma Base de Repas'!$E:$N,10,FALSE),"")=0,"",IFERROR(VLOOKUP((H577&amp;C574),'Ma Base de Repas'!$E:$N,10,FALSE),""))))</f>
        <v/>
      </c>
      <c r="J577" s="105"/>
      <c r="K577" s="100"/>
      <c r="L577" s="79"/>
      <c r="M577" s="79"/>
      <c r="N577" s="17">
        <v>4</v>
      </c>
      <c r="O577" s="10" t="str">
        <f>IF(K574="","",IF(M574&lt;&gt;"","",IF(IFERROR(VLOOKUP((N577&amp;K574),'Ma Base de Repas'!$E:$N,10,FALSE),"")=0,"",IFERROR(VLOOKUP((N577&amp;K574),'Ma Base de Repas'!$E:$N,10,FALSE),""))))</f>
        <v/>
      </c>
      <c r="P577" s="11">
        <v>9</v>
      </c>
      <c r="Q577" s="12" t="str">
        <f>IF(K574="","",IF(M574&lt;&gt;"","",IF(IFERROR(VLOOKUP((P577&amp;K574),'Ma Base de Repas'!$E:$N,10,FALSE),"")=0,"",IFERROR(VLOOKUP((P577&amp;K574),'Ma Base de Repas'!$E:$N,10,FALSE),""))))</f>
        <v/>
      </c>
      <c r="R577" s="119"/>
    </row>
    <row r="578" spans="1:18" x14ac:dyDescent="0.25">
      <c r="A578" s="96"/>
      <c r="B578" s="97"/>
      <c r="C578" s="79"/>
      <c r="D578" s="79"/>
      <c r="E578" s="79"/>
      <c r="F578" s="17">
        <v>5</v>
      </c>
      <c r="G578" s="18" t="str">
        <f>IF(C574="","",IF(E574&lt;&gt;"","",IF(IFERROR(VLOOKUP((F578&amp;C574),'Ma Base de Repas'!$E:$N,10,FALSE),"")=0,"",IFERROR(VLOOKUP((F578&amp;C574),'Ma Base de Repas'!$E:$N,10,FALSE),""))))</f>
        <v/>
      </c>
      <c r="H578" s="19">
        <v>10</v>
      </c>
      <c r="I578" s="20" t="str">
        <f>IF(C574="","",IF(E574&lt;&gt;"","",IF(IFERROR(VLOOKUP((H578&amp;C574),'Ma Base de Repas'!$E:$N,10,FALSE),"")=0,"",IFERROR(VLOOKUP((H578&amp;C574),'Ma Base de Repas'!$E:$N,10,FALSE),""))))</f>
        <v/>
      </c>
      <c r="J578" s="105"/>
      <c r="K578" s="100"/>
      <c r="L578" s="79"/>
      <c r="M578" s="79"/>
      <c r="N578" s="17">
        <v>5</v>
      </c>
      <c r="O578" s="18" t="str">
        <f>IF(K574="","",IF(M574&lt;&gt;"","",IF(IFERROR(VLOOKUP((N578&amp;K574),'Ma Base de Repas'!$E:$N,10,FALSE),"")=0,"",IFERROR(VLOOKUP((N578&amp;K574),'Ma Base de Repas'!$E:$N,10,FALSE),""))))</f>
        <v/>
      </c>
      <c r="P578" s="19">
        <v>10</v>
      </c>
      <c r="Q578" s="20" t="str">
        <f>IF(K574="","",IF(M574&lt;&gt;"","",IF(IFERROR(VLOOKUP((P578&amp;K574),'Ma Base de Repas'!$E:$N,10,FALSE),"")=0,"",IFERROR(VLOOKUP((P578&amp;K574),'Ma Base de Repas'!$E:$N,10,FALSE),""))))</f>
        <v/>
      </c>
      <c r="R578" s="119"/>
    </row>
    <row r="579" spans="1:18" x14ac:dyDescent="0.25">
      <c r="A579" s="96" t="s">
        <v>9</v>
      </c>
      <c r="B579" s="123">
        <v>43945</v>
      </c>
      <c r="C579" s="79"/>
      <c r="D579" s="79"/>
      <c r="E579" s="79"/>
      <c r="F579" s="17">
        <v>1</v>
      </c>
      <c r="G579" s="27" t="str">
        <f>IF(C579="","",IF(E579&lt;&gt;"","",IF(IFERROR(VLOOKUP((F579&amp;C579),'Ma Base de Repas'!$E:$N,10,FALSE),"")=0,"",IFERROR(VLOOKUP((F579&amp;C579),'Ma Base de Repas'!$E:$N,10,FALSE),""))))</f>
        <v/>
      </c>
      <c r="H579" s="28">
        <v>6</v>
      </c>
      <c r="I579" s="29" t="str">
        <f>IF(C579="","",IF(E579&lt;&gt;"","",IF(C579="","",IF(IFERROR(VLOOKUP((H579&amp;C579),'Ma Base de Repas'!$E:$N,10,FALSE),"")=0,"",IFERROR(VLOOKUP((H579&amp;C579),'Ma Base de Repas'!$E:$N,10,FALSE),"")))))</f>
        <v/>
      </c>
      <c r="J579" s="105" t="str">
        <f>IF(IFERROR((VLOOKUP(C579,'Ma Base de Repas'!$C:$M,11,0)),"")=0,"",IFERROR((VLOOKUP(C579,'Ma Base de Repas'!$C:$M,11,0)),""))</f>
        <v/>
      </c>
      <c r="K579" s="100"/>
      <c r="L579" s="79"/>
      <c r="M579" s="79"/>
      <c r="N579" s="17">
        <v>1</v>
      </c>
      <c r="O579" s="10" t="str">
        <f>IF(K579="","",IF(M579&lt;&gt;"","",IF(IFERROR(VLOOKUP((N579&amp;K579),'Ma Base de Repas'!$E:$N,10,FALSE),"")=0,"",IFERROR(VLOOKUP((N579&amp;K579),'Ma Base de Repas'!$E:$N,10,FALSE),""))))</f>
        <v/>
      </c>
      <c r="P579" s="11">
        <v>6</v>
      </c>
      <c r="Q579" s="12" t="str">
        <f>IF(K579="","",IF(M579&lt;&gt;"","",IF(K579="","",IF(IFERROR(VLOOKUP((P579&amp;K579),'Ma Base de Repas'!$E:$N,10,FALSE),"")=0,"",IFERROR(VLOOKUP((P579&amp;K579),'Ma Base de Repas'!$E:$N,10,FALSE),"")))))</f>
        <v/>
      </c>
      <c r="R579" s="119" t="str">
        <f>IF(IFERROR((VLOOKUP(K579,'Ma Base de Repas'!$C:$M,11,0)),"")=0,"",IFERROR((VLOOKUP(K579,'Ma Base de Repas'!$C:$M,11,0)),""))</f>
        <v/>
      </c>
    </row>
    <row r="580" spans="1:18" x14ac:dyDescent="0.25">
      <c r="A580" s="96"/>
      <c r="B580" s="124"/>
      <c r="C580" s="79"/>
      <c r="D580" s="79"/>
      <c r="E580" s="79"/>
      <c r="F580" s="17">
        <v>2</v>
      </c>
      <c r="G580" s="10" t="str">
        <f>IF(C579="","",IF(E579&lt;&gt;"","",IF(IFERROR(VLOOKUP((F580&amp;C579),'Ma Base de Repas'!$E:$N,10,FALSE),"")=0,"",IFERROR(VLOOKUP((F580&amp;C579),'Ma Base de Repas'!$E:$N,10,FALSE),""))))</f>
        <v/>
      </c>
      <c r="H580" s="11">
        <v>7</v>
      </c>
      <c r="I580" s="12" t="str">
        <f>IF(C579="","",IF(E579&lt;&gt;"","",IF(IFERROR(VLOOKUP((H580&amp;C579),'Ma Base de Repas'!$E:$N,10,FALSE),"")=0,"",IFERROR(VLOOKUP((H580&amp;C579),'Ma Base de Repas'!$E:$N,10,FALSE),""))))</f>
        <v/>
      </c>
      <c r="J580" s="105"/>
      <c r="K580" s="100"/>
      <c r="L580" s="79"/>
      <c r="M580" s="79"/>
      <c r="N580" s="17">
        <v>2</v>
      </c>
      <c r="O580" s="10" t="str">
        <f>IF(K579="","",IF(M579&lt;&gt;"","",IF(IFERROR(VLOOKUP((N580&amp;K579),'Ma Base de Repas'!$E:$N,10,FALSE),"")=0,"",IFERROR(VLOOKUP((N580&amp;K579),'Ma Base de Repas'!$E:$N,10,FALSE),""))))</f>
        <v/>
      </c>
      <c r="P580" s="11">
        <v>7</v>
      </c>
      <c r="Q580" s="12" t="str">
        <f>IF(K579="","",IF(M579&lt;&gt;"","",IF(IFERROR(VLOOKUP((P580&amp;K579),'Ma Base de Repas'!$E:$N,10,FALSE),"")=0,"",IFERROR(VLOOKUP((P580&amp;K579),'Ma Base de Repas'!$E:$N,10,FALSE),""))))</f>
        <v/>
      </c>
      <c r="R580" s="119"/>
    </row>
    <row r="581" spans="1:18" x14ac:dyDescent="0.25">
      <c r="A581" s="96"/>
      <c r="B581" s="124"/>
      <c r="C581" s="79"/>
      <c r="D581" s="79"/>
      <c r="E581" s="79"/>
      <c r="F581" s="17">
        <v>3</v>
      </c>
      <c r="G581" s="10" t="str">
        <f>IF(C579="","",IF(E579&lt;&gt;"","",IF(IFERROR(VLOOKUP((F581&amp;C579),'Ma Base de Repas'!$E:$N,10,FALSE),"")=0,"",IFERROR(VLOOKUP((F581&amp;C579),'Ma Base de Repas'!$E:$N,10,FALSE),""))))</f>
        <v/>
      </c>
      <c r="H581" s="11">
        <v>8</v>
      </c>
      <c r="I581" s="12" t="str">
        <f>IF(C579="","",IF(E579&lt;&gt;"","",IF(IFERROR(VLOOKUP((H581&amp;C579),'Ma Base de Repas'!$E:$N,10,FALSE),"")=0,"",IFERROR(VLOOKUP((H581&amp;C579),'Ma Base de Repas'!$E:$N,10,FALSE),""))))</f>
        <v/>
      </c>
      <c r="J581" s="105"/>
      <c r="K581" s="100"/>
      <c r="L581" s="79"/>
      <c r="M581" s="79"/>
      <c r="N581" s="17">
        <v>3</v>
      </c>
      <c r="O581" s="10" t="str">
        <f>IF(K579="","",IF(M579&lt;&gt;"","",IF(IFERROR(VLOOKUP((N581&amp;K579),'Ma Base de Repas'!$E:$N,10,FALSE),"")=0,"",IFERROR(VLOOKUP((N581&amp;K579),'Ma Base de Repas'!$E:$N,10,FALSE),""))))</f>
        <v/>
      </c>
      <c r="P581" s="11">
        <v>8</v>
      </c>
      <c r="Q581" s="12" t="str">
        <f>IF(K579="","",IF(M579&lt;&gt;"","",IF(IFERROR(VLOOKUP((P581&amp;K579),'Ma Base de Repas'!$E:$N,10,FALSE),"")=0,"",IFERROR(VLOOKUP((P581&amp;K579),'Ma Base de Repas'!$E:$N,10,FALSE),""))))</f>
        <v/>
      </c>
      <c r="R581" s="119"/>
    </row>
    <row r="582" spans="1:18" x14ac:dyDescent="0.25">
      <c r="A582" s="96"/>
      <c r="B582" s="124"/>
      <c r="C582" s="79"/>
      <c r="D582" s="79"/>
      <c r="E582" s="79"/>
      <c r="F582" s="17">
        <v>4</v>
      </c>
      <c r="G582" s="10" t="str">
        <f>IF(C579="","",IF(E579&lt;&gt;"","",IF(IFERROR(VLOOKUP((F582&amp;C579),'Ma Base de Repas'!$E:$N,10,FALSE),"")=0,"",IFERROR(VLOOKUP((F582&amp;C579),'Ma Base de Repas'!$E:$N,10,FALSE),""))))</f>
        <v/>
      </c>
      <c r="H582" s="11">
        <v>9</v>
      </c>
      <c r="I582" s="12" t="str">
        <f>IF(C579="","",IF(E579&lt;&gt;"","",IF(IFERROR(VLOOKUP((H582&amp;C579),'Ma Base de Repas'!$E:$N,10,FALSE),"")=0,"",IFERROR(VLOOKUP((H582&amp;C579),'Ma Base de Repas'!$E:$N,10,FALSE),""))))</f>
        <v/>
      </c>
      <c r="J582" s="105"/>
      <c r="K582" s="100"/>
      <c r="L582" s="79"/>
      <c r="M582" s="79"/>
      <c r="N582" s="17">
        <v>4</v>
      </c>
      <c r="O582" s="10" t="str">
        <f>IF(K579="","",IF(M579&lt;&gt;"","",IF(IFERROR(VLOOKUP((N582&amp;K579),'Ma Base de Repas'!$E:$N,10,FALSE),"")=0,"",IFERROR(VLOOKUP((N582&amp;K579),'Ma Base de Repas'!$E:$N,10,FALSE),""))))</f>
        <v/>
      </c>
      <c r="P582" s="11">
        <v>9</v>
      </c>
      <c r="Q582" s="12" t="str">
        <f>IF(K579="","",IF(M579&lt;&gt;"","",IF(IFERROR(VLOOKUP((P582&amp;K579),'Ma Base de Repas'!$E:$N,10,FALSE),"")=0,"",IFERROR(VLOOKUP((P582&amp;K579),'Ma Base de Repas'!$E:$N,10,FALSE),""))))</f>
        <v/>
      </c>
      <c r="R582" s="119"/>
    </row>
    <row r="583" spans="1:18" x14ac:dyDescent="0.25">
      <c r="A583" s="96"/>
      <c r="B583" s="125"/>
      <c r="C583" s="79"/>
      <c r="D583" s="79"/>
      <c r="E583" s="79"/>
      <c r="F583" s="17">
        <v>5</v>
      </c>
      <c r="G583" s="18" t="str">
        <f>IF(C579="","",IF(E579&lt;&gt;"","",IF(IFERROR(VLOOKUP((F583&amp;C579),'Ma Base de Repas'!$E:$N,10,FALSE),"")=0,"",IFERROR(VLOOKUP((F583&amp;C579),'Ma Base de Repas'!$E:$N,10,FALSE),""))))</f>
        <v/>
      </c>
      <c r="H583" s="19">
        <v>10</v>
      </c>
      <c r="I583" s="20" t="str">
        <f>IF(C579="","",IF(E579&lt;&gt;"","",IF(IFERROR(VLOOKUP((H583&amp;C579),'Ma Base de Repas'!$E:$N,10,FALSE),"")=0,"",IFERROR(VLOOKUP((H583&amp;C579),'Ma Base de Repas'!$E:$N,10,FALSE),""))))</f>
        <v/>
      </c>
      <c r="J583" s="105"/>
      <c r="K583" s="100"/>
      <c r="L583" s="79"/>
      <c r="M583" s="79"/>
      <c r="N583" s="17">
        <v>5</v>
      </c>
      <c r="O583" s="18" t="str">
        <f>IF(K579="","",IF(M579&lt;&gt;"","",IF(IFERROR(VLOOKUP((N583&amp;K579),'Ma Base de Repas'!$E:$N,10,FALSE),"")=0,"",IFERROR(VLOOKUP((N583&amp;K579),'Ma Base de Repas'!$E:$N,10,FALSE),""))))</f>
        <v/>
      </c>
      <c r="P583" s="19">
        <v>10</v>
      </c>
      <c r="Q583" s="20" t="str">
        <f>IF(K579="","",IF(M579&lt;&gt;"","",IF(IFERROR(VLOOKUP((P583&amp;K579),'Ma Base de Repas'!$E:$N,10,FALSE),"")=0,"",IFERROR(VLOOKUP((P583&amp;K579),'Ma Base de Repas'!$E:$N,10,FALSE),""))))</f>
        <v/>
      </c>
      <c r="R583" s="119"/>
    </row>
    <row r="584" spans="1:18" x14ac:dyDescent="0.25">
      <c r="A584" s="98" t="s">
        <v>10</v>
      </c>
      <c r="B584" s="99">
        <v>43946</v>
      </c>
      <c r="C584" s="78"/>
      <c r="D584" s="78"/>
      <c r="E584" s="78"/>
      <c r="F584" s="17">
        <v>1</v>
      </c>
      <c r="G584" s="21" t="str">
        <f>IF(C584="","",IF(E584&lt;&gt;"","",IF(IFERROR(VLOOKUP((F584&amp;C584),'Ma Base de Repas'!$E:$N,10,FALSE),"")=0,"",IFERROR(VLOOKUP((F584&amp;C584),'Ma Base de Repas'!$E:$N,10,FALSE),""))))</f>
        <v/>
      </c>
      <c r="H584" s="28">
        <v>6</v>
      </c>
      <c r="I584" s="23" t="str">
        <f>IF(C584="","",IF(E584&lt;&gt;"","",IF(C584="","",IF(IFERROR(VLOOKUP((H584&amp;C584),'Ma Base de Repas'!$E:$N,10,FALSE),"")=0,"",IFERROR(VLOOKUP((H584&amp;C584),'Ma Base de Repas'!$E:$N,10,FALSE),"")))))</f>
        <v/>
      </c>
      <c r="J584" s="122" t="str">
        <f>IF(IFERROR((VLOOKUP(C584,'Ma Base de Repas'!$C:$M,11,0)),"")=0,"",IFERROR((VLOOKUP(C584,'Ma Base de Repas'!$C:$M,11,0)),""))</f>
        <v/>
      </c>
      <c r="K584" s="118"/>
      <c r="L584" s="78"/>
      <c r="M584" s="78"/>
      <c r="N584" s="17">
        <v>1</v>
      </c>
      <c r="O584" s="13" t="str">
        <f>IF(K584="","",IF(M584&lt;&gt;"","",IF(IFERROR(VLOOKUP((N584&amp;K584),'Ma Base de Repas'!$E:$N,10,FALSE),"")=0,"",IFERROR(VLOOKUP((N584&amp;K584),'Ma Base de Repas'!$E:$N,10,FALSE),""))))</f>
        <v/>
      </c>
      <c r="P584" s="11">
        <v>6</v>
      </c>
      <c r="Q584" s="15" t="str">
        <f>IF(K584="","",IF(M584&lt;&gt;"","",IF(K584="","",IF(IFERROR(VLOOKUP((P584&amp;K584),'Ma Base de Repas'!$E:$N,10,FALSE),"")=0,"",IFERROR(VLOOKUP((P584&amp;K584),'Ma Base de Repas'!$E:$N,10,FALSE),"")))))</f>
        <v/>
      </c>
      <c r="R584" s="120" t="str">
        <f>IF(IFERROR((VLOOKUP(K584,'Ma Base de Repas'!$C:$M,11,0)),"")=0,"",IFERROR((VLOOKUP(K584,'Ma Base de Repas'!$C:$M,11,0)),""))</f>
        <v/>
      </c>
    </row>
    <row r="585" spans="1:18" x14ac:dyDescent="0.25">
      <c r="A585" s="96"/>
      <c r="B585" s="97"/>
      <c r="C585" s="79"/>
      <c r="D585" s="79"/>
      <c r="E585" s="79"/>
      <c r="F585" s="17">
        <v>2</v>
      </c>
      <c r="G585" s="13" t="str">
        <f>IF(C584="","",IF(E584&lt;&gt;"","",IF(IFERROR(VLOOKUP((F585&amp;C584),'Ma Base de Repas'!$E:$N,10,FALSE),"")=0,"",IFERROR(VLOOKUP((F585&amp;C584),'Ma Base de Repas'!$E:$N,10,FALSE),""))))</f>
        <v/>
      </c>
      <c r="H585" s="14">
        <v>7</v>
      </c>
      <c r="I585" s="15" t="str">
        <f>IF(C584="","",IF(E584&lt;&gt;"","",IF(IFERROR(VLOOKUP((H585&amp;C584),'Ma Base de Repas'!$E:$N,10,FALSE),"")=0,"",IFERROR(VLOOKUP((H585&amp;C584),'Ma Base de Repas'!$E:$N,10,FALSE),""))))</f>
        <v/>
      </c>
      <c r="J585" s="105"/>
      <c r="K585" s="100"/>
      <c r="L585" s="79"/>
      <c r="M585" s="79"/>
      <c r="N585" s="17">
        <v>2</v>
      </c>
      <c r="O585" s="13" t="str">
        <f>IF(K584="","",IF(M584&lt;&gt;"","",IF(IFERROR(VLOOKUP((N585&amp;K584),'Ma Base de Repas'!$E:$N,10,FALSE),"")=0,"",IFERROR(VLOOKUP((N585&amp;K584),'Ma Base de Repas'!$E:$N,10,FALSE),""))))</f>
        <v/>
      </c>
      <c r="P585" s="14">
        <v>7</v>
      </c>
      <c r="Q585" s="15" t="str">
        <f>IF(K584="","",IF(M584&lt;&gt;"","",IF(IFERROR(VLOOKUP((P585&amp;K584),'Ma Base de Repas'!$E:$N,10,FALSE),"")=0,"",IFERROR(VLOOKUP((P585&amp;K584),'Ma Base de Repas'!$E:$N,10,FALSE),""))))</f>
        <v/>
      </c>
      <c r="R585" s="119"/>
    </row>
    <row r="586" spans="1:18" x14ac:dyDescent="0.25">
      <c r="A586" s="96"/>
      <c r="B586" s="97"/>
      <c r="C586" s="79"/>
      <c r="D586" s="79"/>
      <c r="E586" s="79"/>
      <c r="F586" s="17">
        <v>3</v>
      </c>
      <c r="G586" s="13" t="str">
        <f>IF(C584="","",IF(E584&lt;&gt;"","",IF(IFERROR(VLOOKUP((F586&amp;C584),'Ma Base de Repas'!$E:$N,10,FALSE),"")=0,"",IFERROR(VLOOKUP((F586&amp;C584),'Ma Base de Repas'!$E:$N,10,FALSE),""))))</f>
        <v/>
      </c>
      <c r="H586" s="14">
        <v>8</v>
      </c>
      <c r="I586" s="15" t="str">
        <f>IF(C584="","",IF(E584&lt;&gt;"","",IF(IFERROR(VLOOKUP((H586&amp;C584),'Ma Base de Repas'!$E:$N,10,FALSE),"")=0,"",IFERROR(VLOOKUP((H586&amp;C584),'Ma Base de Repas'!$E:$N,10,FALSE),""))))</f>
        <v/>
      </c>
      <c r="J586" s="105"/>
      <c r="K586" s="100"/>
      <c r="L586" s="79"/>
      <c r="M586" s="79"/>
      <c r="N586" s="17">
        <v>3</v>
      </c>
      <c r="O586" s="13" t="str">
        <f>IF(K584="","",IF(M584&lt;&gt;"","",IF(IFERROR(VLOOKUP((N586&amp;K584),'Ma Base de Repas'!$E:$N,10,FALSE),"")=0,"",IFERROR(VLOOKUP((N586&amp;K584),'Ma Base de Repas'!$E:$N,10,FALSE),""))))</f>
        <v/>
      </c>
      <c r="P586" s="14">
        <v>8</v>
      </c>
      <c r="Q586" s="15" t="str">
        <f>IF(K584="","",IF(M584&lt;&gt;"","",IF(IFERROR(VLOOKUP((P586&amp;K584),'Ma Base de Repas'!$E:$N,10,FALSE),"")=0,"",IFERROR(VLOOKUP((P586&amp;K584),'Ma Base de Repas'!$E:$N,10,FALSE),""))))</f>
        <v/>
      </c>
      <c r="R586" s="119"/>
    </row>
    <row r="587" spans="1:18" x14ac:dyDescent="0.25">
      <c r="A587" s="96"/>
      <c r="B587" s="97"/>
      <c r="C587" s="79"/>
      <c r="D587" s="79"/>
      <c r="E587" s="79"/>
      <c r="F587" s="17">
        <v>4</v>
      </c>
      <c r="G587" s="13" t="str">
        <f>IF(C584="","",IF(E584&lt;&gt;"","",IF(IFERROR(VLOOKUP((F587&amp;C584),'Ma Base de Repas'!$E:$N,10,FALSE),"")=0,"",IFERROR(VLOOKUP((F587&amp;C584),'Ma Base de Repas'!$E:$N,10,FALSE),""))))</f>
        <v/>
      </c>
      <c r="H587" s="14">
        <v>9</v>
      </c>
      <c r="I587" s="15" t="str">
        <f>IF(C584="","",IF(E584&lt;&gt;"","",IF(IFERROR(VLOOKUP((H587&amp;C584),'Ma Base de Repas'!$E:$N,10,FALSE),"")=0,"",IFERROR(VLOOKUP((H587&amp;C584),'Ma Base de Repas'!$E:$N,10,FALSE),""))))</f>
        <v/>
      </c>
      <c r="J587" s="105"/>
      <c r="K587" s="100"/>
      <c r="L587" s="79"/>
      <c r="M587" s="79"/>
      <c r="N587" s="17">
        <v>4</v>
      </c>
      <c r="O587" s="13" t="str">
        <f>IF(K584="","",IF(M584&lt;&gt;"","",IF(IFERROR(VLOOKUP((N587&amp;K584),'Ma Base de Repas'!$E:$N,10,FALSE),"")=0,"",IFERROR(VLOOKUP((N587&amp;K584),'Ma Base de Repas'!$E:$N,10,FALSE),""))))</f>
        <v/>
      </c>
      <c r="P587" s="14">
        <v>9</v>
      </c>
      <c r="Q587" s="15" t="str">
        <f>IF(K584="","",IF(M584&lt;&gt;"","",IF(IFERROR(VLOOKUP((P587&amp;K584),'Ma Base de Repas'!$E:$N,10,FALSE),"")=0,"",IFERROR(VLOOKUP((P587&amp;K584),'Ma Base de Repas'!$E:$N,10,FALSE),""))))</f>
        <v/>
      </c>
      <c r="R587" s="119"/>
    </row>
    <row r="588" spans="1:18" x14ac:dyDescent="0.25">
      <c r="A588" s="96"/>
      <c r="B588" s="97"/>
      <c r="C588" s="79"/>
      <c r="D588" s="79"/>
      <c r="E588" s="79"/>
      <c r="F588" s="17">
        <v>5</v>
      </c>
      <c r="G588" s="24" t="str">
        <f>IF(C584="","",IF(E584&lt;&gt;"","",IF(IFERROR(VLOOKUP((F588&amp;C584),'Ma Base de Repas'!$E:$N,10,FALSE),"")=0,"",IFERROR(VLOOKUP((F588&amp;C584),'Ma Base de Repas'!$E:$N,10,FALSE),""))))</f>
        <v/>
      </c>
      <c r="H588" s="25">
        <v>10</v>
      </c>
      <c r="I588" s="26" t="str">
        <f>IF(C584="","",IF(E584&lt;&gt;"","",IF(IFERROR(VLOOKUP((H588&amp;C584),'Ma Base de Repas'!$E:$N,10,FALSE),"")=0,"",IFERROR(VLOOKUP((H588&amp;C584),'Ma Base de Repas'!$E:$N,10,FALSE),""))))</f>
        <v/>
      </c>
      <c r="J588" s="105"/>
      <c r="K588" s="100"/>
      <c r="L588" s="79"/>
      <c r="M588" s="79"/>
      <c r="N588" s="17">
        <v>5</v>
      </c>
      <c r="O588" s="24" t="str">
        <f>IF(K584="","",IF(M584&lt;&gt;"","",IF(IFERROR(VLOOKUP((N588&amp;K584),'Ma Base de Repas'!$E:$N,10,FALSE),"")=0,"",IFERROR(VLOOKUP((N588&amp;K584),'Ma Base de Repas'!$E:$N,10,FALSE),""))))</f>
        <v/>
      </c>
      <c r="P588" s="25">
        <v>10</v>
      </c>
      <c r="Q588" s="26" t="str">
        <f>IF(K584="","",IF(M584&lt;&gt;"","",IF(IFERROR(VLOOKUP((P588&amp;K584),'Ma Base de Repas'!$E:$N,10,FALSE),"")=0,"",IFERROR(VLOOKUP((P588&amp;K584),'Ma Base de Repas'!$E:$N,10,FALSE),""))))</f>
        <v/>
      </c>
      <c r="R588" s="119"/>
    </row>
    <row r="589" spans="1:18" x14ac:dyDescent="0.25">
      <c r="A589" s="98" t="s">
        <v>11</v>
      </c>
      <c r="B589" s="99">
        <v>43947</v>
      </c>
      <c r="C589" s="78"/>
      <c r="D589" s="78"/>
      <c r="E589" s="78"/>
      <c r="F589" s="17">
        <v>1</v>
      </c>
      <c r="G589" s="21" t="str">
        <f>IF(C589="","",IF(E589&lt;&gt;"","",IF(IFERROR(VLOOKUP((F589&amp;C589),'Ma Base de Repas'!$E:$N,10,FALSE),"")=0,"",IFERROR(VLOOKUP((F589&amp;C589),'Ma Base de Repas'!$E:$N,10,FALSE),""))))</f>
        <v/>
      </c>
      <c r="H589" s="22">
        <v>6</v>
      </c>
      <c r="I589" s="23" t="str">
        <f>IF(C589="","",IF(E589&lt;&gt;"","",IF(C589="","",IF(IFERROR(VLOOKUP((H589&amp;C589),'Ma Base de Repas'!$E:$N,10,FALSE),"")=0,"",IFERROR(VLOOKUP((H589&amp;C589),'Ma Base de Repas'!$E:$N,10,FALSE),"")))))</f>
        <v/>
      </c>
      <c r="J589" s="122" t="str">
        <f>IF(IFERROR((VLOOKUP(C589,'Ma Base de Repas'!$C:$M,11,0)),"")=0,"",IFERROR((VLOOKUP(C589,'Ma Base de Repas'!$C:$M,11,0)),""))</f>
        <v/>
      </c>
      <c r="K589" s="118"/>
      <c r="L589" s="78"/>
      <c r="M589" s="78"/>
      <c r="N589" s="17">
        <v>1</v>
      </c>
      <c r="O589" s="13" t="str">
        <f>IF(K589="","",IF(M589&lt;&gt;"","",IF(IFERROR(VLOOKUP((N589&amp;K589),'Ma Base de Repas'!$E:$N,10,FALSE),"")=0,"",IFERROR(VLOOKUP((N589&amp;K589),'Ma Base de Repas'!$E:$N,10,FALSE),""))))</f>
        <v/>
      </c>
      <c r="P589" s="14">
        <v>6</v>
      </c>
      <c r="Q589" s="15" t="str">
        <f>IF(K589="","",IF(M589&lt;&gt;"","",IF(K589="","",IF(IFERROR(VLOOKUP((P589&amp;K589),'Ma Base de Repas'!$E:$N,10,FALSE),"")=0,"",IFERROR(VLOOKUP((P589&amp;K589),'Ma Base de Repas'!$E:$N,10,FALSE),"")))))</f>
        <v/>
      </c>
      <c r="R589" s="120" t="str">
        <f>IF(IFERROR((VLOOKUP(K589,'Ma Base de Repas'!$C:$M,11,0)),"")=0,"",IFERROR((VLOOKUP(K589,'Ma Base de Repas'!$C:$M,11,0)),""))</f>
        <v/>
      </c>
    </row>
    <row r="590" spans="1:18" x14ac:dyDescent="0.25">
      <c r="A590" s="96"/>
      <c r="B590" s="97"/>
      <c r="C590" s="79"/>
      <c r="D590" s="79"/>
      <c r="E590" s="79"/>
      <c r="F590" s="17">
        <v>2</v>
      </c>
      <c r="G590" s="13" t="str">
        <f>IF(C589="","",IF(E589&lt;&gt;"","",IF(IFERROR(VLOOKUP((F590&amp;C589),'Ma Base de Repas'!$E:$N,10,FALSE),"")=0,"",IFERROR(VLOOKUP((F590&amp;C589),'Ma Base de Repas'!$E:$N,10,FALSE),""))))</f>
        <v/>
      </c>
      <c r="H590" s="14">
        <v>7</v>
      </c>
      <c r="I590" s="15" t="str">
        <f>IF(C589="","",IF(E589&lt;&gt;"","",IF(IFERROR(VLOOKUP((H590&amp;C589),'Ma Base de Repas'!$E:$N,10,FALSE),"")=0,"",IFERROR(VLOOKUP((H590&amp;C589),'Ma Base de Repas'!$E:$N,10,FALSE),""))))</f>
        <v/>
      </c>
      <c r="J590" s="105"/>
      <c r="K590" s="100"/>
      <c r="L590" s="79"/>
      <c r="M590" s="79"/>
      <c r="N590" s="17">
        <v>2</v>
      </c>
      <c r="O590" s="13" t="str">
        <f>IF(K589="","",IF(M589&lt;&gt;"","",IF(IFERROR(VLOOKUP((N590&amp;K589),'Ma Base de Repas'!$E:$N,10,FALSE),"")=0,"",IFERROR(VLOOKUP((N590&amp;K589),'Ma Base de Repas'!$E:$N,10,FALSE),""))))</f>
        <v/>
      </c>
      <c r="P590" s="14">
        <v>7</v>
      </c>
      <c r="Q590" s="15" t="str">
        <f>IF(K589="","",IF(M589&lt;&gt;"","",IF(IFERROR(VLOOKUP((P590&amp;K589),'Ma Base de Repas'!$E:$N,10,FALSE),"")=0,"",IFERROR(VLOOKUP((P590&amp;K589),'Ma Base de Repas'!$E:$N,10,FALSE),""))))</f>
        <v/>
      </c>
      <c r="R590" s="119"/>
    </row>
    <row r="591" spans="1:18" x14ac:dyDescent="0.25">
      <c r="A591" s="96"/>
      <c r="B591" s="97"/>
      <c r="C591" s="79"/>
      <c r="D591" s="79"/>
      <c r="E591" s="79"/>
      <c r="F591" s="17">
        <v>3</v>
      </c>
      <c r="G591" s="13" t="str">
        <f>IF(C589="","",IF(E589&lt;&gt;"","",IF(IFERROR(VLOOKUP((F591&amp;C589),'Ma Base de Repas'!$E:$N,10,FALSE),"")=0,"",IFERROR(VLOOKUP((F591&amp;C589),'Ma Base de Repas'!$E:$N,10,FALSE),""))))</f>
        <v/>
      </c>
      <c r="H591" s="14">
        <v>8</v>
      </c>
      <c r="I591" s="15" t="str">
        <f>IF(C589="","",IF(E589&lt;&gt;"","",IF(IFERROR(VLOOKUP((H591&amp;C589),'Ma Base de Repas'!$E:$N,10,FALSE),"")=0,"",IFERROR(VLOOKUP((H591&amp;C589),'Ma Base de Repas'!$E:$N,10,FALSE),""))))</f>
        <v/>
      </c>
      <c r="J591" s="105"/>
      <c r="K591" s="100"/>
      <c r="L591" s="79"/>
      <c r="M591" s="79"/>
      <c r="N591" s="17">
        <v>3</v>
      </c>
      <c r="O591" s="13" t="str">
        <f>IF(K589="","",IF(M589&lt;&gt;"","",IF(IFERROR(VLOOKUP((N591&amp;K589),'Ma Base de Repas'!$E:$N,10,FALSE),"")=0,"",IFERROR(VLOOKUP((N591&amp;K589),'Ma Base de Repas'!$E:$N,10,FALSE),""))))</f>
        <v/>
      </c>
      <c r="P591" s="14">
        <v>8</v>
      </c>
      <c r="Q591" s="15" t="str">
        <f>IF(K589="","",IF(M589&lt;&gt;"","",IF(IFERROR(VLOOKUP((P591&amp;K589),'Ma Base de Repas'!$E:$N,10,FALSE),"")=0,"",IFERROR(VLOOKUP((P591&amp;K589),'Ma Base de Repas'!$E:$N,10,FALSE),""))))</f>
        <v/>
      </c>
      <c r="R591" s="119"/>
    </row>
    <row r="592" spans="1:18" x14ac:dyDescent="0.25">
      <c r="A592" s="96"/>
      <c r="B592" s="97"/>
      <c r="C592" s="79"/>
      <c r="D592" s="79"/>
      <c r="E592" s="79"/>
      <c r="F592" s="17">
        <v>4</v>
      </c>
      <c r="G592" s="13" t="str">
        <f>IF(C589="","",IF(E589&lt;&gt;"","",IF(IFERROR(VLOOKUP((F592&amp;C589),'Ma Base de Repas'!$E:$N,10,FALSE),"")=0,"",IFERROR(VLOOKUP((F592&amp;C589),'Ma Base de Repas'!$E:$N,10,FALSE),""))))</f>
        <v/>
      </c>
      <c r="H592" s="14">
        <v>9</v>
      </c>
      <c r="I592" s="15" t="str">
        <f>IF(C589="","",IF(E589&lt;&gt;"","",IF(IFERROR(VLOOKUP((H592&amp;C589),'Ma Base de Repas'!$E:$N,10,FALSE),"")=0,"",IFERROR(VLOOKUP((H592&amp;C589),'Ma Base de Repas'!$E:$N,10,FALSE),""))))</f>
        <v/>
      </c>
      <c r="J592" s="105"/>
      <c r="K592" s="100"/>
      <c r="L592" s="79"/>
      <c r="M592" s="79"/>
      <c r="N592" s="17">
        <v>4</v>
      </c>
      <c r="O592" s="13" t="str">
        <f>IF(K589="","",IF(M589&lt;&gt;"","",IF(IFERROR(VLOOKUP((N592&amp;K589),'Ma Base de Repas'!$E:$N,10,FALSE),"")=0,"",IFERROR(VLOOKUP((N592&amp;K589),'Ma Base de Repas'!$E:$N,10,FALSE),""))))</f>
        <v/>
      </c>
      <c r="P592" s="14">
        <v>9</v>
      </c>
      <c r="Q592" s="15" t="str">
        <f>IF(K589="","",IF(M589&lt;&gt;"","",IF(IFERROR(VLOOKUP((P592&amp;K589),'Ma Base de Repas'!$E:$N,10,FALSE),"")=0,"",IFERROR(VLOOKUP((P592&amp;K589),'Ma Base de Repas'!$E:$N,10,FALSE),""))))</f>
        <v/>
      </c>
      <c r="R592" s="119"/>
    </row>
    <row r="593" spans="1:18" x14ac:dyDescent="0.25">
      <c r="A593" s="96"/>
      <c r="B593" s="97"/>
      <c r="C593" s="79"/>
      <c r="D593" s="79"/>
      <c r="E593" s="79"/>
      <c r="F593" s="17">
        <v>5</v>
      </c>
      <c r="G593" s="24" t="str">
        <f>IF(C589="","",IF(E589&lt;&gt;"","",IF(IFERROR(VLOOKUP((F593&amp;C589),'Ma Base de Repas'!$E:$N,10,FALSE),"")=0,"",IFERROR(VLOOKUP((F593&amp;C589),'Ma Base de Repas'!$E:$N,10,FALSE),""))))</f>
        <v/>
      </c>
      <c r="H593" s="25">
        <v>10</v>
      </c>
      <c r="I593" s="26" t="str">
        <f>IF(C589="","",IF(E589&lt;&gt;"","",IF(IFERROR(VLOOKUP((H593&amp;C589),'Ma Base de Repas'!$E:$N,10,FALSE),"")=0,"",IFERROR(VLOOKUP((H593&amp;C589),'Ma Base de Repas'!$E:$N,10,FALSE),""))))</f>
        <v/>
      </c>
      <c r="J593" s="105"/>
      <c r="K593" s="100"/>
      <c r="L593" s="79"/>
      <c r="M593" s="79"/>
      <c r="N593" s="17">
        <v>5</v>
      </c>
      <c r="O593" s="24" t="str">
        <f>IF(K589="","",IF(M589&lt;&gt;"","",IF(IFERROR(VLOOKUP((N593&amp;K589),'Ma Base de Repas'!$E:$N,10,FALSE),"")=0,"",IFERROR(VLOOKUP((N593&amp;K589),'Ma Base de Repas'!$E:$N,10,FALSE),""))))</f>
        <v/>
      </c>
      <c r="P593" s="25">
        <v>10</v>
      </c>
      <c r="Q593" s="26" t="str">
        <f>IF(K589="","",IF(M589&lt;&gt;"","",IF(IFERROR(VLOOKUP((P593&amp;K589),'Ma Base de Repas'!$E:$N,10,FALSE),"")=0,"",IFERROR(VLOOKUP((P593&amp;K589),'Ma Base de Repas'!$E:$N,10,FALSE),""))))</f>
        <v/>
      </c>
      <c r="R593" s="119"/>
    </row>
    <row r="594" spans="1:18" x14ac:dyDescent="0.25">
      <c r="A594" s="96" t="s">
        <v>5</v>
      </c>
      <c r="B594" s="123">
        <v>43948</v>
      </c>
      <c r="C594" s="79"/>
      <c r="D594" s="79"/>
      <c r="E594" s="79"/>
      <c r="F594" s="17">
        <v>1</v>
      </c>
      <c r="G594" s="27" t="str">
        <f>IF(C594="","",IF(E594&lt;&gt;"","",IF(IFERROR(VLOOKUP((F594&amp;C594),'Ma Base de Repas'!$E:$N,10,FALSE),"")=0,"",IFERROR(VLOOKUP((F594&amp;C594),'Ma Base de Repas'!$E:$N,10,FALSE),""))))</f>
        <v/>
      </c>
      <c r="H594" s="28">
        <v>6</v>
      </c>
      <c r="I594" s="29" t="str">
        <f>IF(C594="","",IF(E594&lt;&gt;"","",IF(C594="","",IF(IFERROR(VLOOKUP((H594&amp;C594),'Ma Base de Repas'!$E:$N,10,FALSE),"")=0,"",IFERROR(VLOOKUP((H594&amp;C594),'Ma Base de Repas'!$E:$N,10,FALSE),"")))))</f>
        <v/>
      </c>
      <c r="J594" s="105" t="str">
        <f>IF(IFERROR((VLOOKUP(C594,'Ma Base de Repas'!$C:$M,11,0)),"")=0,"",IFERROR((VLOOKUP(C594,'Ma Base de Repas'!$C:$M,11,0)),""))</f>
        <v/>
      </c>
      <c r="K594" s="100"/>
      <c r="L594" s="79"/>
      <c r="M594" s="79"/>
      <c r="N594" s="17">
        <v>1</v>
      </c>
      <c r="O594" s="10" t="str">
        <f>IF(K594="","",IF(M594&lt;&gt;"","",IF(IFERROR(VLOOKUP((N594&amp;K594),'Ma Base de Repas'!$E:$N,10,FALSE),"")=0,"",IFERROR(VLOOKUP((N594&amp;K594),'Ma Base de Repas'!$E:$N,10,FALSE),""))))</f>
        <v/>
      </c>
      <c r="P594" s="11">
        <v>6</v>
      </c>
      <c r="Q594" s="12" t="str">
        <f>IF(K594="","",IF(M594&lt;&gt;"","",IF(K594="","",IF(IFERROR(VLOOKUP((P594&amp;K594),'Ma Base de Repas'!$E:$N,10,FALSE),"")=0,"",IFERROR(VLOOKUP((P594&amp;K594),'Ma Base de Repas'!$E:$N,10,FALSE),"")))))</f>
        <v/>
      </c>
      <c r="R594" s="119" t="str">
        <f>IF(IFERROR((VLOOKUP(K594,'Ma Base de Repas'!$C:$M,11,0)),"")=0,"",IFERROR((VLOOKUP(K594,'Ma Base de Repas'!$C:$M,11,0)),""))</f>
        <v/>
      </c>
    </row>
    <row r="595" spans="1:18" x14ac:dyDescent="0.25">
      <c r="A595" s="96"/>
      <c r="B595" s="124"/>
      <c r="C595" s="79"/>
      <c r="D595" s="79"/>
      <c r="E595" s="79"/>
      <c r="F595" s="17">
        <v>2</v>
      </c>
      <c r="G595" s="10" t="str">
        <f>IF(C594="","",IF(E594&lt;&gt;"","",IF(IFERROR(VLOOKUP((F595&amp;C594),'Ma Base de Repas'!$E:$N,10,FALSE),"")=0,"",IFERROR(VLOOKUP((F595&amp;C594),'Ma Base de Repas'!$E:$N,10,FALSE),""))))</f>
        <v/>
      </c>
      <c r="H595" s="11">
        <v>7</v>
      </c>
      <c r="I595" s="12" t="str">
        <f>IF(C594="","",IF(E594&lt;&gt;"","",IF(IFERROR(VLOOKUP((H595&amp;C594),'Ma Base de Repas'!$E:$N,10,FALSE),"")=0,"",IFERROR(VLOOKUP((H595&amp;C594),'Ma Base de Repas'!$E:$N,10,FALSE),""))))</f>
        <v/>
      </c>
      <c r="J595" s="105"/>
      <c r="K595" s="100"/>
      <c r="L595" s="79"/>
      <c r="M595" s="79"/>
      <c r="N595" s="17">
        <v>2</v>
      </c>
      <c r="O595" s="10" t="str">
        <f>IF(K594="","",IF(M594&lt;&gt;"","",IF(IFERROR(VLOOKUP((N595&amp;K594),'Ma Base de Repas'!$E:$N,10,FALSE),"")=0,"",IFERROR(VLOOKUP((N595&amp;K594),'Ma Base de Repas'!$E:$N,10,FALSE),""))))</f>
        <v/>
      </c>
      <c r="P595" s="11">
        <v>7</v>
      </c>
      <c r="Q595" s="12" t="str">
        <f>IF(K594="","",IF(M594&lt;&gt;"","",IF(IFERROR(VLOOKUP((P595&amp;K594),'Ma Base de Repas'!$E:$N,10,FALSE),"")=0,"",IFERROR(VLOOKUP((P595&amp;K594),'Ma Base de Repas'!$E:$N,10,FALSE),""))))</f>
        <v/>
      </c>
      <c r="R595" s="119"/>
    </row>
    <row r="596" spans="1:18" x14ac:dyDescent="0.25">
      <c r="A596" s="96"/>
      <c r="B596" s="124"/>
      <c r="C596" s="79"/>
      <c r="D596" s="79"/>
      <c r="E596" s="79"/>
      <c r="F596" s="17">
        <v>3</v>
      </c>
      <c r="G596" s="10" t="str">
        <f>IF(C594="","",IF(E594&lt;&gt;"","",IF(IFERROR(VLOOKUP((F596&amp;C594),'Ma Base de Repas'!$E:$N,10,FALSE),"")=0,"",IFERROR(VLOOKUP((F596&amp;C594),'Ma Base de Repas'!$E:$N,10,FALSE),""))))</f>
        <v/>
      </c>
      <c r="H596" s="11">
        <v>8</v>
      </c>
      <c r="I596" s="12" t="str">
        <f>IF(C594="","",IF(E594&lt;&gt;"","",IF(IFERROR(VLOOKUP((H596&amp;C594),'Ma Base de Repas'!$E:$N,10,FALSE),"")=0,"",IFERROR(VLOOKUP((H596&amp;C594),'Ma Base de Repas'!$E:$N,10,FALSE),""))))</f>
        <v/>
      </c>
      <c r="J596" s="105"/>
      <c r="K596" s="100"/>
      <c r="L596" s="79"/>
      <c r="M596" s="79"/>
      <c r="N596" s="17">
        <v>3</v>
      </c>
      <c r="O596" s="10" t="str">
        <f>IF(K594="","",IF(M594&lt;&gt;"","",IF(IFERROR(VLOOKUP((N596&amp;K594),'Ma Base de Repas'!$E:$N,10,FALSE),"")=0,"",IFERROR(VLOOKUP((N596&amp;K594),'Ma Base de Repas'!$E:$N,10,FALSE),""))))</f>
        <v/>
      </c>
      <c r="P596" s="11">
        <v>8</v>
      </c>
      <c r="Q596" s="12" t="str">
        <f>IF(K594="","",IF(M594&lt;&gt;"","",IF(IFERROR(VLOOKUP((P596&amp;K594),'Ma Base de Repas'!$E:$N,10,FALSE),"")=0,"",IFERROR(VLOOKUP((P596&amp;K594),'Ma Base de Repas'!$E:$N,10,FALSE),""))))</f>
        <v/>
      </c>
      <c r="R596" s="119"/>
    </row>
    <row r="597" spans="1:18" x14ac:dyDescent="0.25">
      <c r="A597" s="96"/>
      <c r="B597" s="124"/>
      <c r="C597" s="79"/>
      <c r="D597" s="79"/>
      <c r="E597" s="79"/>
      <c r="F597" s="17">
        <v>4</v>
      </c>
      <c r="G597" s="10" t="str">
        <f>IF(C594="","",IF(E594&lt;&gt;"","",IF(IFERROR(VLOOKUP((F597&amp;C594),'Ma Base de Repas'!$E:$N,10,FALSE),"")=0,"",IFERROR(VLOOKUP((F597&amp;C594),'Ma Base de Repas'!$E:$N,10,FALSE),""))))</f>
        <v/>
      </c>
      <c r="H597" s="11">
        <v>9</v>
      </c>
      <c r="I597" s="12" t="str">
        <f>IF(C594="","",IF(E594&lt;&gt;"","",IF(IFERROR(VLOOKUP((H597&amp;C594),'Ma Base de Repas'!$E:$N,10,FALSE),"")=0,"",IFERROR(VLOOKUP((H597&amp;C594),'Ma Base de Repas'!$E:$N,10,FALSE),""))))</f>
        <v/>
      </c>
      <c r="J597" s="105"/>
      <c r="K597" s="100"/>
      <c r="L597" s="79"/>
      <c r="M597" s="79"/>
      <c r="N597" s="17">
        <v>4</v>
      </c>
      <c r="O597" s="10" t="str">
        <f>IF(K594="","",IF(M594&lt;&gt;"","",IF(IFERROR(VLOOKUP((N597&amp;K594),'Ma Base de Repas'!$E:$N,10,FALSE),"")=0,"",IFERROR(VLOOKUP((N597&amp;K594),'Ma Base de Repas'!$E:$N,10,FALSE),""))))</f>
        <v/>
      </c>
      <c r="P597" s="11">
        <v>9</v>
      </c>
      <c r="Q597" s="12" t="str">
        <f>IF(K594="","",IF(M594&lt;&gt;"","",IF(IFERROR(VLOOKUP((P597&amp;K594),'Ma Base de Repas'!$E:$N,10,FALSE),"")=0,"",IFERROR(VLOOKUP((P597&amp;K594),'Ma Base de Repas'!$E:$N,10,FALSE),""))))</f>
        <v/>
      </c>
      <c r="R597" s="119"/>
    </row>
    <row r="598" spans="1:18" x14ac:dyDescent="0.25">
      <c r="A598" s="96"/>
      <c r="B598" s="125"/>
      <c r="C598" s="79"/>
      <c r="D598" s="79"/>
      <c r="E598" s="79"/>
      <c r="F598" s="17">
        <v>5</v>
      </c>
      <c r="G598" s="18" t="str">
        <f>IF(C594="","",IF(E594&lt;&gt;"","",IF(IFERROR(VLOOKUP((F598&amp;C594),'Ma Base de Repas'!$E:$N,10,FALSE),"")=0,"",IFERROR(VLOOKUP((F598&amp;C594),'Ma Base de Repas'!$E:$N,10,FALSE),""))))</f>
        <v/>
      </c>
      <c r="H598" s="19">
        <v>10</v>
      </c>
      <c r="I598" s="20" t="str">
        <f>IF(C594="","",IF(E594&lt;&gt;"","",IF(IFERROR(VLOOKUP((H598&amp;C594),'Ma Base de Repas'!$E:$N,10,FALSE),"")=0,"",IFERROR(VLOOKUP((H598&amp;C594),'Ma Base de Repas'!$E:$N,10,FALSE),""))))</f>
        <v/>
      </c>
      <c r="J598" s="105"/>
      <c r="K598" s="100"/>
      <c r="L598" s="79"/>
      <c r="M598" s="79"/>
      <c r="N598" s="17">
        <v>5</v>
      </c>
      <c r="O598" s="18" t="str">
        <f>IF(K594="","",IF(M594&lt;&gt;"","",IF(IFERROR(VLOOKUP((N598&amp;K594),'Ma Base de Repas'!$E:$N,10,FALSE),"")=0,"",IFERROR(VLOOKUP((N598&amp;K594),'Ma Base de Repas'!$E:$N,10,FALSE),""))))</f>
        <v/>
      </c>
      <c r="P598" s="19">
        <v>10</v>
      </c>
      <c r="Q598" s="20" t="str">
        <f>IF(K594="","",IF(M594&lt;&gt;"","",IF(IFERROR(VLOOKUP((P598&amp;K594),'Ma Base de Repas'!$E:$N,10,FALSE),"")=0,"",IFERROR(VLOOKUP((P598&amp;K594),'Ma Base de Repas'!$E:$N,10,FALSE),""))))</f>
        <v/>
      </c>
      <c r="R598" s="119"/>
    </row>
    <row r="599" spans="1:18" x14ac:dyDescent="0.25">
      <c r="A599" s="96" t="s">
        <v>6</v>
      </c>
      <c r="B599" s="97">
        <v>43949</v>
      </c>
      <c r="C599" s="79"/>
      <c r="D599" s="79"/>
      <c r="E599" s="79"/>
      <c r="F599" s="17">
        <v>1</v>
      </c>
      <c r="G599" s="27" t="str">
        <f>IF(C599="","",IF(E599&lt;&gt;"","",IF(IFERROR(VLOOKUP((F599&amp;C599),'Ma Base de Repas'!$E:$N,10,FALSE),"")=0,"",IFERROR(VLOOKUP((F599&amp;C599),'Ma Base de Repas'!$E:$N,10,FALSE),""))))</f>
        <v/>
      </c>
      <c r="H599" s="28">
        <v>6</v>
      </c>
      <c r="I599" s="29" t="str">
        <f>IF(C599="","",IF(E599&lt;&gt;"","",IF(C599="","",IF(IFERROR(VLOOKUP((H599&amp;C599),'Ma Base de Repas'!$E:$N,10,FALSE),"")=0,"",IFERROR(VLOOKUP((H599&amp;C599),'Ma Base de Repas'!$E:$N,10,FALSE),"")))))</f>
        <v/>
      </c>
      <c r="J599" s="105" t="str">
        <f>IF(IFERROR((VLOOKUP(C599,'Ma Base de Repas'!$C:$M,11,0)),"")=0,"",IFERROR((VLOOKUP(C599,'Ma Base de Repas'!$C:$M,11,0)),""))</f>
        <v/>
      </c>
      <c r="K599" s="100"/>
      <c r="L599" s="79"/>
      <c r="M599" s="79"/>
      <c r="N599" s="17">
        <v>1</v>
      </c>
      <c r="O599" s="10" t="str">
        <f>IF(K599="","",IF(M599&lt;&gt;"","",IF(IFERROR(VLOOKUP((N599&amp;K599),'Ma Base de Repas'!$E:$N,10,FALSE),"")=0,"",IFERROR(VLOOKUP((N599&amp;K599),'Ma Base de Repas'!$E:$N,10,FALSE),""))))</f>
        <v/>
      </c>
      <c r="P599" s="11">
        <v>6</v>
      </c>
      <c r="Q599" s="12" t="str">
        <f>IF(K599="","",IF(M599&lt;&gt;"","",IF(K599="","",IF(IFERROR(VLOOKUP((P599&amp;K599),'Ma Base de Repas'!$E:$N,10,FALSE),"")=0,"",IFERROR(VLOOKUP((P599&amp;K599),'Ma Base de Repas'!$E:$N,10,FALSE),"")))))</f>
        <v/>
      </c>
      <c r="R599" s="119" t="str">
        <f>IF(IFERROR((VLOOKUP(K599,'Ma Base de Repas'!$C:$M,11,0)),"")=0,"",IFERROR((VLOOKUP(K599,'Ma Base de Repas'!$C:$M,11,0)),""))</f>
        <v/>
      </c>
    </row>
    <row r="600" spans="1:18" x14ac:dyDescent="0.25">
      <c r="A600" s="96"/>
      <c r="B600" s="97"/>
      <c r="C600" s="79"/>
      <c r="D600" s="79"/>
      <c r="E600" s="79"/>
      <c r="F600" s="17">
        <v>2</v>
      </c>
      <c r="G600" s="10" t="str">
        <f>IF(C599="","",IF(E599&lt;&gt;"","",IF(IFERROR(VLOOKUP((F600&amp;C599),'Ma Base de Repas'!$E:$N,10,FALSE),"")=0,"",IFERROR(VLOOKUP((F600&amp;C599),'Ma Base de Repas'!$E:$N,10,FALSE),""))))</f>
        <v/>
      </c>
      <c r="H600" s="11">
        <v>7</v>
      </c>
      <c r="I600" s="12" t="str">
        <f>IF(C599="","",IF(E599&lt;&gt;"","",IF(IFERROR(VLOOKUP((H600&amp;C599),'Ma Base de Repas'!$E:$N,10,FALSE),"")=0,"",IFERROR(VLOOKUP((H600&amp;C599),'Ma Base de Repas'!$E:$N,10,FALSE),""))))</f>
        <v/>
      </c>
      <c r="J600" s="105"/>
      <c r="K600" s="100"/>
      <c r="L600" s="79"/>
      <c r="M600" s="79"/>
      <c r="N600" s="17">
        <v>2</v>
      </c>
      <c r="O600" s="10" t="str">
        <f>IF(K599="","",IF(M599&lt;&gt;"","",IF(IFERROR(VLOOKUP((N600&amp;K599),'Ma Base de Repas'!$E:$N,10,FALSE),"")=0,"",IFERROR(VLOOKUP((N600&amp;K599),'Ma Base de Repas'!$E:$N,10,FALSE),""))))</f>
        <v/>
      </c>
      <c r="P600" s="11">
        <v>7</v>
      </c>
      <c r="Q600" s="12" t="str">
        <f>IF(K599="","",IF(M599&lt;&gt;"","",IF(IFERROR(VLOOKUP((P600&amp;K599),'Ma Base de Repas'!$E:$N,10,FALSE),"")=0,"",IFERROR(VLOOKUP((P600&amp;K599),'Ma Base de Repas'!$E:$N,10,FALSE),""))))</f>
        <v/>
      </c>
      <c r="R600" s="119"/>
    </row>
    <row r="601" spans="1:18" x14ac:dyDescent="0.25">
      <c r="A601" s="96"/>
      <c r="B601" s="97"/>
      <c r="C601" s="79"/>
      <c r="D601" s="79"/>
      <c r="E601" s="79"/>
      <c r="F601" s="17">
        <v>3</v>
      </c>
      <c r="G601" s="10" t="str">
        <f>IF(C599="","",IF(E599&lt;&gt;"","",IF(IFERROR(VLOOKUP((F601&amp;C599),'Ma Base de Repas'!$E:$N,10,FALSE),"")=0,"",IFERROR(VLOOKUP((F601&amp;C599),'Ma Base de Repas'!$E:$N,10,FALSE),""))))</f>
        <v/>
      </c>
      <c r="H601" s="11">
        <v>8</v>
      </c>
      <c r="I601" s="12" t="str">
        <f>IF(C599="","",IF(E599&lt;&gt;"","",IF(IFERROR(VLOOKUP((H601&amp;C599),'Ma Base de Repas'!$E:$N,10,FALSE),"")=0,"",IFERROR(VLOOKUP((H601&amp;C599),'Ma Base de Repas'!$E:$N,10,FALSE),""))))</f>
        <v/>
      </c>
      <c r="J601" s="105"/>
      <c r="K601" s="100"/>
      <c r="L601" s="79"/>
      <c r="M601" s="79"/>
      <c r="N601" s="17">
        <v>3</v>
      </c>
      <c r="O601" s="10" t="str">
        <f>IF(K599="","",IF(M599&lt;&gt;"","",IF(IFERROR(VLOOKUP((N601&amp;K599),'Ma Base de Repas'!$E:$N,10,FALSE),"")=0,"",IFERROR(VLOOKUP((N601&amp;K599),'Ma Base de Repas'!$E:$N,10,FALSE),""))))</f>
        <v/>
      </c>
      <c r="P601" s="11">
        <v>8</v>
      </c>
      <c r="Q601" s="12" t="str">
        <f>IF(K599="","",IF(M599&lt;&gt;"","",IF(IFERROR(VLOOKUP((P601&amp;K599),'Ma Base de Repas'!$E:$N,10,FALSE),"")=0,"",IFERROR(VLOOKUP((P601&amp;K599),'Ma Base de Repas'!$E:$N,10,FALSE),""))))</f>
        <v/>
      </c>
      <c r="R601" s="119"/>
    </row>
    <row r="602" spans="1:18" x14ac:dyDescent="0.25">
      <c r="A602" s="96"/>
      <c r="B602" s="97"/>
      <c r="C602" s="79"/>
      <c r="D602" s="79"/>
      <c r="E602" s="79"/>
      <c r="F602" s="17">
        <v>4</v>
      </c>
      <c r="G602" s="10" t="str">
        <f>IF(C599="","",IF(E599&lt;&gt;"","",IF(IFERROR(VLOOKUP((F602&amp;C599),'Ma Base de Repas'!$E:$N,10,FALSE),"")=0,"",IFERROR(VLOOKUP((F602&amp;C599),'Ma Base de Repas'!$E:$N,10,FALSE),""))))</f>
        <v/>
      </c>
      <c r="H602" s="11">
        <v>9</v>
      </c>
      <c r="I602" s="12" t="str">
        <f>IF(C599="","",IF(E599&lt;&gt;"","",IF(IFERROR(VLOOKUP((H602&amp;C599),'Ma Base de Repas'!$E:$N,10,FALSE),"")=0,"",IFERROR(VLOOKUP((H602&amp;C599),'Ma Base de Repas'!$E:$N,10,FALSE),""))))</f>
        <v/>
      </c>
      <c r="J602" s="105"/>
      <c r="K602" s="100"/>
      <c r="L602" s="79"/>
      <c r="M602" s="79"/>
      <c r="N602" s="17">
        <v>4</v>
      </c>
      <c r="O602" s="10" t="str">
        <f>IF(K599="","",IF(M599&lt;&gt;"","",IF(IFERROR(VLOOKUP((N602&amp;K599),'Ma Base de Repas'!$E:$N,10,FALSE),"")=0,"",IFERROR(VLOOKUP((N602&amp;K599),'Ma Base de Repas'!$E:$N,10,FALSE),""))))</f>
        <v/>
      </c>
      <c r="P602" s="11">
        <v>9</v>
      </c>
      <c r="Q602" s="12" t="str">
        <f>IF(K599="","",IF(M599&lt;&gt;"","",IF(IFERROR(VLOOKUP((P602&amp;K599),'Ma Base de Repas'!$E:$N,10,FALSE),"")=0,"",IFERROR(VLOOKUP((P602&amp;K599),'Ma Base de Repas'!$E:$N,10,FALSE),""))))</f>
        <v/>
      </c>
      <c r="R602" s="119"/>
    </row>
    <row r="603" spans="1:18" x14ac:dyDescent="0.25">
      <c r="A603" s="96"/>
      <c r="B603" s="97"/>
      <c r="C603" s="79"/>
      <c r="D603" s="79"/>
      <c r="E603" s="79"/>
      <c r="F603" s="17">
        <v>5</v>
      </c>
      <c r="G603" s="18" t="str">
        <f>IF(C599="","",IF(E599&lt;&gt;"","",IF(IFERROR(VLOOKUP((F603&amp;C599),'Ma Base de Repas'!$E:$N,10,FALSE),"")=0,"",IFERROR(VLOOKUP((F603&amp;C599),'Ma Base de Repas'!$E:$N,10,FALSE),""))))</f>
        <v/>
      </c>
      <c r="H603" s="19">
        <v>10</v>
      </c>
      <c r="I603" s="20" t="str">
        <f>IF(C599="","",IF(E599&lt;&gt;"","",IF(IFERROR(VLOOKUP((H603&amp;C599),'Ma Base de Repas'!$E:$N,10,FALSE),"")=0,"",IFERROR(VLOOKUP((H603&amp;C599),'Ma Base de Repas'!$E:$N,10,FALSE),""))))</f>
        <v/>
      </c>
      <c r="J603" s="105"/>
      <c r="K603" s="100"/>
      <c r="L603" s="79"/>
      <c r="M603" s="79"/>
      <c r="N603" s="17">
        <v>5</v>
      </c>
      <c r="O603" s="18" t="str">
        <f>IF(K599="","",IF(M599&lt;&gt;"","",IF(IFERROR(VLOOKUP((N603&amp;K599),'Ma Base de Repas'!$E:$N,10,FALSE),"")=0,"",IFERROR(VLOOKUP((N603&amp;K599),'Ma Base de Repas'!$E:$N,10,FALSE),""))))</f>
        <v/>
      </c>
      <c r="P603" s="19">
        <v>10</v>
      </c>
      <c r="Q603" s="20" t="str">
        <f>IF(K599="","",IF(M599&lt;&gt;"","",IF(IFERROR(VLOOKUP((P603&amp;K599),'Ma Base de Repas'!$E:$N,10,FALSE),"")=0,"",IFERROR(VLOOKUP((P603&amp;K599),'Ma Base de Repas'!$E:$N,10,FALSE),""))))</f>
        <v/>
      </c>
      <c r="R603" s="119"/>
    </row>
    <row r="604" spans="1:18" x14ac:dyDescent="0.25">
      <c r="A604" s="96" t="s">
        <v>7</v>
      </c>
      <c r="B604" s="123">
        <v>43950</v>
      </c>
      <c r="C604" s="79"/>
      <c r="D604" s="79"/>
      <c r="E604" s="79"/>
      <c r="F604" s="17">
        <v>1</v>
      </c>
      <c r="G604" s="27" t="str">
        <f>IF(C604="","",IF(E604&lt;&gt;"","",IF(IFERROR(VLOOKUP((F604&amp;C604),'Ma Base de Repas'!$E:$N,10,FALSE),"")=0,"",IFERROR(VLOOKUP((F604&amp;C604),'Ma Base de Repas'!$E:$N,10,FALSE),""))))</f>
        <v/>
      </c>
      <c r="H604" s="28">
        <v>6</v>
      </c>
      <c r="I604" s="29" t="str">
        <f>IF(C604="","",IF(E604&lt;&gt;"","",IF(C604="","",IF(IFERROR(VLOOKUP((H604&amp;C604),'Ma Base de Repas'!$E:$N,10,FALSE),"")=0,"",IFERROR(VLOOKUP((H604&amp;C604),'Ma Base de Repas'!$E:$N,10,FALSE),"")))))</f>
        <v/>
      </c>
      <c r="J604" s="105" t="str">
        <f>IF(IFERROR((VLOOKUP(C604,'Ma Base de Repas'!$C:$M,11,0)),"")=0,"",IFERROR((VLOOKUP(C604,'Ma Base de Repas'!$C:$M,11,0)),""))</f>
        <v/>
      </c>
      <c r="K604" s="100"/>
      <c r="L604" s="79"/>
      <c r="M604" s="79"/>
      <c r="N604" s="17">
        <v>1</v>
      </c>
      <c r="O604" s="10" t="str">
        <f>IF(K604="","",IF(M604&lt;&gt;"","",IF(IFERROR(VLOOKUP((N604&amp;K604),'Ma Base de Repas'!$E:$N,10,FALSE),"")=0,"",IFERROR(VLOOKUP((N604&amp;K604),'Ma Base de Repas'!$E:$N,10,FALSE),""))))</f>
        <v/>
      </c>
      <c r="P604" s="11">
        <v>6</v>
      </c>
      <c r="Q604" s="12" t="str">
        <f>IF(K604="","",IF(M604&lt;&gt;"","",IF(K604="","",IF(IFERROR(VLOOKUP((P604&amp;K604),'Ma Base de Repas'!$E:$N,10,FALSE),"")=0,"",IFERROR(VLOOKUP((P604&amp;K604),'Ma Base de Repas'!$E:$N,10,FALSE),"")))))</f>
        <v/>
      </c>
      <c r="R604" s="119" t="str">
        <f>IF(IFERROR((VLOOKUP(K604,'Ma Base de Repas'!$C:$M,11,0)),"")=0,"",IFERROR((VLOOKUP(K604,'Ma Base de Repas'!$C:$M,11,0)),""))</f>
        <v/>
      </c>
    </row>
    <row r="605" spans="1:18" x14ac:dyDescent="0.25">
      <c r="A605" s="96"/>
      <c r="B605" s="124"/>
      <c r="C605" s="79"/>
      <c r="D605" s="79"/>
      <c r="E605" s="79"/>
      <c r="F605" s="17">
        <v>2</v>
      </c>
      <c r="G605" s="10" t="str">
        <f>IF(C604="","",IF(E604&lt;&gt;"","",IF(IFERROR(VLOOKUP((F605&amp;C604),'Ma Base de Repas'!$E:$N,10,FALSE),"")=0,"",IFERROR(VLOOKUP((F605&amp;C604),'Ma Base de Repas'!$E:$N,10,FALSE),""))))</f>
        <v/>
      </c>
      <c r="H605" s="11">
        <v>7</v>
      </c>
      <c r="I605" s="12" t="str">
        <f>IF(C604="","",IF(E604&lt;&gt;"","",IF(IFERROR(VLOOKUP((H605&amp;C604),'Ma Base de Repas'!$E:$N,10,FALSE),"")=0,"",IFERROR(VLOOKUP((H605&amp;C604),'Ma Base de Repas'!$E:$N,10,FALSE),""))))</f>
        <v/>
      </c>
      <c r="J605" s="105"/>
      <c r="K605" s="100"/>
      <c r="L605" s="79"/>
      <c r="M605" s="79"/>
      <c r="N605" s="17">
        <v>2</v>
      </c>
      <c r="O605" s="10" t="str">
        <f>IF(K604="","",IF(M604&lt;&gt;"","",IF(IFERROR(VLOOKUP((N605&amp;K604),'Ma Base de Repas'!$E:$N,10,FALSE),"")=0,"",IFERROR(VLOOKUP((N605&amp;K604),'Ma Base de Repas'!$E:$N,10,FALSE),""))))</f>
        <v/>
      </c>
      <c r="P605" s="11">
        <v>7</v>
      </c>
      <c r="Q605" s="12" t="str">
        <f>IF(K604="","",IF(M604&lt;&gt;"","",IF(IFERROR(VLOOKUP((P605&amp;K604),'Ma Base de Repas'!$E:$N,10,FALSE),"")=0,"",IFERROR(VLOOKUP((P605&amp;K604),'Ma Base de Repas'!$E:$N,10,FALSE),""))))</f>
        <v/>
      </c>
      <c r="R605" s="119"/>
    </row>
    <row r="606" spans="1:18" x14ac:dyDescent="0.25">
      <c r="A606" s="96"/>
      <c r="B606" s="124"/>
      <c r="C606" s="79"/>
      <c r="D606" s="79"/>
      <c r="E606" s="79"/>
      <c r="F606" s="17">
        <v>3</v>
      </c>
      <c r="G606" s="10" t="str">
        <f>IF(C604="","",IF(E604&lt;&gt;"","",IF(IFERROR(VLOOKUP((F606&amp;C604),'Ma Base de Repas'!$E:$N,10,FALSE),"")=0,"",IFERROR(VLOOKUP((F606&amp;C604),'Ma Base de Repas'!$E:$N,10,FALSE),""))))</f>
        <v/>
      </c>
      <c r="H606" s="11">
        <v>8</v>
      </c>
      <c r="I606" s="12" t="str">
        <f>IF(C604="","",IF(E604&lt;&gt;"","",IF(IFERROR(VLOOKUP((H606&amp;C604),'Ma Base de Repas'!$E:$N,10,FALSE),"")=0,"",IFERROR(VLOOKUP((H606&amp;C604),'Ma Base de Repas'!$E:$N,10,FALSE),""))))</f>
        <v/>
      </c>
      <c r="J606" s="105"/>
      <c r="K606" s="100"/>
      <c r="L606" s="79"/>
      <c r="M606" s="79"/>
      <c r="N606" s="17">
        <v>3</v>
      </c>
      <c r="O606" s="10" t="str">
        <f>IF(K604="","",IF(M604&lt;&gt;"","",IF(IFERROR(VLOOKUP((N606&amp;K604),'Ma Base de Repas'!$E:$N,10,FALSE),"")=0,"",IFERROR(VLOOKUP((N606&amp;K604),'Ma Base de Repas'!$E:$N,10,FALSE),""))))</f>
        <v/>
      </c>
      <c r="P606" s="11">
        <v>8</v>
      </c>
      <c r="Q606" s="12" t="str">
        <f>IF(K604="","",IF(M604&lt;&gt;"","",IF(IFERROR(VLOOKUP((P606&amp;K604),'Ma Base de Repas'!$E:$N,10,FALSE),"")=0,"",IFERROR(VLOOKUP((P606&amp;K604),'Ma Base de Repas'!$E:$N,10,FALSE),""))))</f>
        <v/>
      </c>
      <c r="R606" s="119"/>
    </row>
    <row r="607" spans="1:18" x14ac:dyDescent="0.25">
      <c r="A607" s="96"/>
      <c r="B607" s="124"/>
      <c r="C607" s="79"/>
      <c r="D607" s="79"/>
      <c r="E607" s="79"/>
      <c r="F607" s="17">
        <v>4</v>
      </c>
      <c r="G607" s="10" t="str">
        <f>IF(C604="","",IF(E604&lt;&gt;"","",IF(IFERROR(VLOOKUP((F607&amp;C604),'Ma Base de Repas'!$E:$N,10,FALSE),"")=0,"",IFERROR(VLOOKUP((F607&amp;C604),'Ma Base de Repas'!$E:$N,10,FALSE),""))))</f>
        <v/>
      </c>
      <c r="H607" s="11">
        <v>9</v>
      </c>
      <c r="I607" s="12" t="str">
        <f>IF(C604="","",IF(E604&lt;&gt;"","",IF(IFERROR(VLOOKUP((H607&amp;C604),'Ma Base de Repas'!$E:$N,10,FALSE),"")=0,"",IFERROR(VLOOKUP((H607&amp;C604),'Ma Base de Repas'!$E:$N,10,FALSE),""))))</f>
        <v/>
      </c>
      <c r="J607" s="105"/>
      <c r="K607" s="100"/>
      <c r="L607" s="79"/>
      <c r="M607" s="79"/>
      <c r="N607" s="17">
        <v>4</v>
      </c>
      <c r="O607" s="10" t="str">
        <f>IF(K604="","",IF(M604&lt;&gt;"","",IF(IFERROR(VLOOKUP((N607&amp;K604),'Ma Base de Repas'!$E:$N,10,FALSE),"")=0,"",IFERROR(VLOOKUP((N607&amp;K604),'Ma Base de Repas'!$E:$N,10,FALSE),""))))</f>
        <v/>
      </c>
      <c r="P607" s="11">
        <v>9</v>
      </c>
      <c r="Q607" s="12" t="str">
        <f>IF(K604="","",IF(M604&lt;&gt;"","",IF(IFERROR(VLOOKUP((P607&amp;K604),'Ma Base de Repas'!$E:$N,10,FALSE),"")=0,"",IFERROR(VLOOKUP((P607&amp;K604),'Ma Base de Repas'!$E:$N,10,FALSE),""))))</f>
        <v/>
      </c>
      <c r="R607" s="119"/>
    </row>
    <row r="608" spans="1:18" x14ac:dyDescent="0.25">
      <c r="A608" s="96"/>
      <c r="B608" s="125"/>
      <c r="C608" s="79"/>
      <c r="D608" s="79"/>
      <c r="E608" s="79"/>
      <c r="F608" s="17">
        <v>5</v>
      </c>
      <c r="G608" s="18" t="str">
        <f>IF(C604="","",IF(E604&lt;&gt;"","",IF(IFERROR(VLOOKUP((F608&amp;C604),'Ma Base de Repas'!$E:$N,10,FALSE),"")=0,"",IFERROR(VLOOKUP((F608&amp;C604),'Ma Base de Repas'!$E:$N,10,FALSE),""))))</f>
        <v/>
      </c>
      <c r="H608" s="19">
        <v>10</v>
      </c>
      <c r="I608" s="20" t="str">
        <f>IF(C604="","",IF(E604&lt;&gt;"","",IF(IFERROR(VLOOKUP((H608&amp;C604),'Ma Base de Repas'!$E:$N,10,FALSE),"")=0,"",IFERROR(VLOOKUP((H608&amp;C604),'Ma Base de Repas'!$E:$N,10,FALSE),""))))</f>
        <v/>
      </c>
      <c r="J608" s="105"/>
      <c r="K608" s="100"/>
      <c r="L608" s="79"/>
      <c r="M608" s="79"/>
      <c r="N608" s="17">
        <v>5</v>
      </c>
      <c r="O608" s="18" t="str">
        <f>IF(K604="","",IF(M604&lt;&gt;"","",IF(IFERROR(VLOOKUP((N608&amp;K604),'Ma Base de Repas'!$E:$N,10,FALSE),"")=0,"",IFERROR(VLOOKUP((N608&amp;K604),'Ma Base de Repas'!$E:$N,10,FALSE),""))))</f>
        <v/>
      </c>
      <c r="P608" s="19">
        <v>10</v>
      </c>
      <c r="Q608" s="20" t="str">
        <f>IF(K604="","",IF(M604&lt;&gt;"","",IF(IFERROR(VLOOKUP((P608&amp;K604),'Ma Base de Repas'!$E:$N,10,FALSE),"")=0,"",IFERROR(VLOOKUP((P608&amp;K604),'Ma Base de Repas'!$E:$N,10,FALSE),""))))</f>
        <v/>
      </c>
      <c r="R608" s="119"/>
    </row>
    <row r="609" spans="1:18" x14ac:dyDescent="0.25">
      <c r="A609" s="96" t="s">
        <v>8</v>
      </c>
      <c r="B609" s="97">
        <v>43951</v>
      </c>
      <c r="C609" s="79"/>
      <c r="D609" s="79"/>
      <c r="E609" s="79"/>
      <c r="F609" s="17">
        <v>1</v>
      </c>
      <c r="G609" s="27" t="str">
        <f>IF(C609="","",IF(E609&lt;&gt;"","",IF(IFERROR(VLOOKUP((F609&amp;C609),'Ma Base de Repas'!$E:$N,10,FALSE),"")=0,"",IFERROR(VLOOKUP((F609&amp;C609),'Ma Base de Repas'!$E:$N,10,FALSE),""))))</f>
        <v/>
      </c>
      <c r="H609" s="28">
        <v>6</v>
      </c>
      <c r="I609" s="29" t="str">
        <f>IF(C609="","",IF(E609&lt;&gt;"","",IF(C609="","",IF(IFERROR(VLOOKUP((H609&amp;C609),'Ma Base de Repas'!$E:$N,10,FALSE),"")=0,"",IFERROR(VLOOKUP((H609&amp;C609),'Ma Base de Repas'!$E:$N,10,FALSE),"")))))</f>
        <v/>
      </c>
      <c r="J609" s="105" t="str">
        <f>IF(IFERROR((VLOOKUP(C609,'Ma Base de Repas'!$C:$M,11,0)),"")=0,"",IFERROR((VLOOKUP(C609,'Ma Base de Repas'!$C:$M,11,0)),""))</f>
        <v/>
      </c>
      <c r="K609" s="100"/>
      <c r="L609" s="79"/>
      <c r="M609" s="79"/>
      <c r="N609" s="17">
        <v>1</v>
      </c>
      <c r="O609" s="10" t="str">
        <f>IF(K609="","",IF(M609&lt;&gt;"","",IF(IFERROR(VLOOKUP((N609&amp;K609),'Ma Base de Repas'!$E:$N,10,FALSE),"")=0,"",IFERROR(VLOOKUP((N609&amp;K609),'Ma Base de Repas'!$E:$N,10,FALSE),""))))</f>
        <v/>
      </c>
      <c r="P609" s="11">
        <v>6</v>
      </c>
      <c r="Q609" s="12" t="str">
        <f>IF(K609="","",IF(M609&lt;&gt;"","",IF(K609="","",IF(IFERROR(VLOOKUP((P609&amp;K609),'Ma Base de Repas'!$E:$N,10,FALSE),"")=0,"",IFERROR(VLOOKUP((P609&amp;K609),'Ma Base de Repas'!$E:$N,10,FALSE),"")))))</f>
        <v/>
      </c>
      <c r="R609" s="119" t="str">
        <f>IF(IFERROR((VLOOKUP(K609,'Ma Base de Repas'!$C:$M,11,0)),"")=0,"",IFERROR((VLOOKUP(K609,'Ma Base de Repas'!$C:$M,11,0)),""))</f>
        <v/>
      </c>
    </row>
    <row r="610" spans="1:18" x14ac:dyDescent="0.25">
      <c r="A610" s="96"/>
      <c r="B610" s="97"/>
      <c r="C610" s="79"/>
      <c r="D610" s="79"/>
      <c r="E610" s="79"/>
      <c r="F610" s="17">
        <v>2</v>
      </c>
      <c r="G610" s="10" t="str">
        <f>IF(C609="","",IF(E609&lt;&gt;"","",IF(IFERROR(VLOOKUP((F610&amp;C609),'Ma Base de Repas'!$E:$N,10,FALSE),"")=0,"",IFERROR(VLOOKUP((F610&amp;C609),'Ma Base de Repas'!$E:$N,10,FALSE),""))))</f>
        <v/>
      </c>
      <c r="H610" s="11">
        <v>7</v>
      </c>
      <c r="I610" s="12" t="str">
        <f>IF(C609="","",IF(E609&lt;&gt;"","",IF(IFERROR(VLOOKUP((H610&amp;C609),'Ma Base de Repas'!$E:$N,10,FALSE),"")=0,"",IFERROR(VLOOKUP((H610&amp;C609),'Ma Base de Repas'!$E:$N,10,FALSE),""))))</f>
        <v/>
      </c>
      <c r="J610" s="105"/>
      <c r="K610" s="100"/>
      <c r="L610" s="79"/>
      <c r="M610" s="79"/>
      <c r="N610" s="17">
        <v>2</v>
      </c>
      <c r="O610" s="10" t="str">
        <f>IF(K609="","",IF(M609&lt;&gt;"","",IF(IFERROR(VLOOKUP((N610&amp;K609),'Ma Base de Repas'!$E:$N,10,FALSE),"")=0,"",IFERROR(VLOOKUP((N610&amp;K609),'Ma Base de Repas'!$E:$N,10,FALSE),""))))</f>
        <v/>
      </c>
      <c r="P610" s="11">
        <v>7</v>
      </c>
      <c r="Q610" s="12" t="str">
        <f>IF(K609="","",IF(M609&lt;&gt;"","",IF(IFERROR(VLOOKUP((P610&amp;K609),'Ma Base de Repas'!$E:$N,10,FALSE),"")=0,"",IFERROR(VLOOKUP((P610&amp;K609),'Ma Base de Repas'!$E:$N,10,FALSE),""))))</f>
        <v/>
      </c>
      <c r="R610" s="119"/>
    </row>
    <row r="611" spans="1:18" x14ac:dyDescent="0.25">
      <c r="A611" s="96"/>
      <c r="B611" s="97"/>
      <c r="C611" s="79"/>
      <c r="D611" s="79"/>
      <c r="E611" s="79"/>
      <c r="F611" s="17">
        <v>3</v>
      </c>
      <c r="G611" s="10" t="str">
        <f>IF(C609="","",IF(E609&lt;&gt;"","",IF(IFERROR(VLOOKUP((F611&amp;C609),'Ma Base de Repas'!$E:$N,10,FALSE),"")=0,"",IFERROR(VLOOKUP((F611&amp;C609),'Ma Base de Repas'!$E:$N,10,FALSE),""))))</f>
        <v/>
      </c>
      <c r="H611" s="11">
        <v>8</v>
      </c>
      <c r="I611" s="12" t="str">
        <f>IF(C609="","",IF(E609&lt;&gt;"","",IF(IFERROR(VLOOKUP((H611&amp;C609),'Ma Base de Repas'!$E:$N,10,FALSE),"")=0,"",IFERROR(VLOOKUP((H611&amp;C609),'Ma Base de Repas'!$E:$N,10,FALSE),""))))</f>
        <v/>
      </c>
      <c r="J611" s="105"/>
      <c r="K611" s="100"/>
      <c r="L611" s="79"/>
      <c r="M611" s="79"/>
      <c r="N611" s="17">
        <v>3</v>
      </c>
      <c r="O611" s="10" t="str">
        <f>IF(K609="","",IF(M609&lt;&gt;"","",IF(IFERROR(VLOOKUP((N611&amp;K609),'Ma Base de Repas'!$E:$N,10,FALSE),"")=0,"",IFERROR(VLOOKUP((N611&amp;K609),'Ma Base de Repas'!$E:$N,10,FALSE),""))))</f>
        <v/>
      </c>
      <c r="P611" s="11">
        <v>8</v>
      </c>
      <c r="Q611" s="12" t="str">
        <f>IF(K609="","",IF(M609&lt;&gt;"","",IF(IFERROR(VLOOKUP((P611&amp;K609),'Ma Base de Repas'!$E:$N,10,FALSE),"")=0,"",IFERROR(VLOOKUP((P611&amp;K609),'Ma Base de Repas'!$E:$N,10,FALSE),""))))</f>
        <v/>
      </c>
      <c r="R611" s="119"/>
    </row>
    <row r="612" spans="1:18" x14ac:dyDescent="0.25">
      <c r="A612" s="96"/>
      <c r="B612" s="97"/>
      <c r="C612" s="79"/>
      <c r="D612" s="79"/>
      <c r="E612" s="79"/>
      <c r="F612" s="17">
        <v>4</v>
      </c>
      <c r="G612" s="10" t="str">
        <f>IF(C609="","",IF(E609&lt;&gt;"","",IF(IFERROR(VLOOKUP((F612&amp;C609),'Ma Base de Repas'!$E:$N,10,FALSE),"")=0,"",IFERROR(VLOOKUP((F612&amp;C609),'Ma Base de Repas'!$E:$N,10,FALSE),""))))</f>
        <v/>
      </c>
      <c r="H612" s="11">
        <v>9</v>
      </c>
      <c r="I612" s="12" t="str">
        <f>IF(C609="","",IF(E609&lt;&gt;"","",IF(IFERROR(VLOOKUP((H612&amp;C609),'Ma Base de Repas'!$E:$N,10,FALSE),"")=0,"",IFERROR(VLOOKUP((H612&amp;C609),'Ma Base de Repas'!$E:$N,10,FALSE),""))))</f>
        <v/>
      </c>
      <c r="J612" s="105"/>
      <c r="K612" s="100"/>
      <c r="L612" s="79"/>
      <c r="M612" s="79"/>
      <c r="N612" s="17">
        <v>4</v>
      </c>
      <c r="O612" s="10" t="str">
        <f>IF(K609="","",IF(M609&lt;&gt;"","",IF(IFERROR(VLOOKUP((N612&amp;K609),'Ma Base de Repas'!$E:$N,10,FALSE),"")=0,"",IFERROR(VLOOKUP((N612&amp;K609),'Ma Base de Repas'!$E:$N,10,FALSE),""))))</f>
        <v/>
      </c>
      <c r="P612" s="11">
        <v>9</v>
      </c>
      <c r="Q612" s="12" t="str">
        <f>IF(K609="","",IF(M609&lt;&gt;"","",IF(IFERROR(VLOOKUP((P612&amp;K609),'Ma Base de Repas'!$E:$N,10,FALSE),"")=0,"",IFERROR(VLOOKUP((P612&amp;K609),'Ma Base de Repas'!$E:$N,10,FALSE),""))))</f>
        <v/>
      </c>
      <c r="R612" s="119"/>
    </row>
    <row r="613" spans="1:18" x14ac:dyDescent="0.25">
      <c r="A613" s="96"/>
      <c r="B613" s="97"/>
      <c r="C613" s="79"/>
      <c r="D613" s="79"/>
      <c r="E613" s="79"/>
      <c r="F613" s="17">
        <v>5</v>
      </c>
      <c r="G613" s="18" t="str">
        <f>IF(C609="","",IF(E609&lt;&gt;"","",IF(IFERROR(VLOOKUP((F613&amp;C609),'Ma Base de Repas'!$E:$N,10,FALSE),"")=0,"",IFERROR(VLOOKUP((F613&amp;C609),'Ma Base de Repas'!$E:$N,10,FALSE),""))))</f>
        <v/>
      </c>
      <c r="H613" s="19">
        <v>10</v>
      </c>
      <c r="I613" s="20" t="str">
        <f>IF(C609="","",IF(E609&lt;&gt;"","",IF(IFERROR(VLOOKUP((H613&amp;C609),'Ma Base de Repas'!$E:$N,10,FALSE),"")=0,"",IFERROR(VLOOKUP((H613&amp;C609),'Ma Base de Repas'!$E:$N,10,FALSE),""))))</f>
        <v/>
      </c>
      <c r="J613" s="105"/>
      <c r="K613" s="100"/>
      <c r="L613" s="79"/>
      <c r="M613" s="79"/>
      <c r="N613" s="17">
        <v>5</v>
      </c>
      <c r="O613" s="18" t="str">
        <f>IF(K609="","",IF(M609&lt;&gt;"","",IF(IFERROR(VLOOKUP((N613&amp;K609),'Ma Base de Repas'!$E:$N,10,FALSE),"")=0,"",IFERROR(VLOOKUP((N613&amp;K609),'Ma Base de Repas'!$E:$N,10,FALSE),""))))</f>
        <v/>
      </c>
      <c r="P613" s="19">
        <v>10</v>
      </c>
      <c r="Q613" s="20" t="str">
        <f>IF(K609="","",IF(M609&lt;&gt;"","",IF(IFERROR(VLOOKUP((P613&amp;K609),'Ma Base de Repas'!$E:$N,10,FALSE),"")=0,"",IFERROR(VLOOKUP((P613&amp;K609),'Ma Base de Repas'!$E:$N,10,FALSE),""))))</f>
        <v/>
      </c>
      <c r="R613" s="119"/>
    </row>
    <row r="614" spans="1:18" x14ac:dyDescent="0.25">
      <c r="A614" s="96" t="s">
        <v>9</v>
      </c>
      <c r="B614" s="97">
        <v>43952</v>
      </c>
      <c r="C614" s="79"/>
      <c r="D614" s="79"/>
      <c r="E614" s="79"/>
      <c r="F614" s="17">
        <v>1</v>
      </c>
      <c r="G614" s="27" t="str">
        <f>IF(C614="","",IF(E614&lt;&gt;"","",IF(IFERROR(VLOOKUP((F614&amp;C614),'Ma Base de Repas'!$E:$N,10,FALSE),"")=0,"",IFERROR(VLOOKUP((F614&amp;C614),'Ma Base de Repas'!$E:$N,10,FALSE),""))))</f>
        <v/>
      </c>
      <c r="H614" s="28">
        <v>6</v>
      </c>
      <c r="I614" s="29" t="str">
        <f>IF(C614="","",IF(E614&lt;&gt;"","",IF(C614="","",IF(IFERROR(VLOOKUP((H614&amp;C614),'Ma Base de Repas'!$E:$N,10,FALSE),"")=0,"",IFERROR(VLOOKUP((H614&amp;C614),'Ma Base de Repas'!$E:$N,10,FALSE),"")))))</f>
        <v/>
      </c>
      <c r="J614" s="105" t="str">
        <f>IF(IFERROR((VLOOKUP(C614,'Ma Base de Repas'!$C:$M,11,0)),"")=0,"",IFERROR((VLOOKUP(C614,'Ma Base de Repas'!$C:$M,11,0)),""))</f>
        <v/>
      </c>
      <c r="K614" s="100"/>
      <c r="L614" s="79"/>
      <c r="M614" s="79"/>
      <c r="N614" s="17">
        <v>1</v>
      </c>
      <c r="O614" s="10" t="str">
        <f>IF(K614="","",IF(M614&lt;&gt;"","",IF(IFERROR(VLOOKUP((N614&amp;K614),'Ma Base de Repas'!$E:$N,10,FALSE),"")=0,"",IFERROR(VLOOKUP((N614&amp;K614),'Ma Base de Repas'!$E:$N,10,FALSE),""))))</f>
        <v/>
      </c>
      <c r="P614" s="11">
        <v>6</v>
      </c>
      <c r="Q614" s="12" t="str">
        <f>IF(K614="","",IF(M614&lt;&gt;"","",IF(K614="","",IF(IFERROR(VLOOKUP((P614&amp;K614),'Ma Base de Repas'!$E:$N,10,FALSE),"")=0,"",IFERROR(VLOOKUP((P614&amp;K614),'Ma Base de Repas'!$E:$N,10,FALSE),"")))))</f>
        <v/>
      </c>
      <c r="R614" s="119" t="str">
        <f>IF(IFERROR((VLOOKUP(K614,'Ma Base de Repas'!$C:$M,11,0)),"")=0,"",IFERROR((VLOOKUP(K614,'Ma Base de Repas'!$C:$M,11,0)),""))</f>
        <v/>
      </c>
    </row>
    <row r="615" spans="1:18" x14ac:dyDescent="0.25">
      <c r="A615" s="96"/>
      <c r="B615" s="97"/>
      <c r="C615" s="79"/>
      <c r="D615" s="79"/>
      <c r="E615" s="79"/>
      <c r="F615" s="17">
        <v>2</v>
      </c>
      <c r="G615" s="10" t="str">
        <f>IF(C614="","",IF(E614&lt;&gt;"","",IF(IFERROR(VLOOKUP((F615&amp;C614),'Ma Base de Repas'!$E:$N,10,FALSE),"")=0,"",IFERROR(VLOOKUP((F615&amp;C614),'Ma Base de Repas'!$E:$N,10,FALSE),""))))</f>
        <v/>
      </c>
      <c r="H615" s="11">
        <v>7</v>
      </c>
      <c r="I615" s="12" t="str">
        <f>IF(C614="","",IF(E614&lt;&gt;"","",IF(IFERROR(VLOOKUP((H615&amp;C614),'Ma Base de Repas'!$E:$N,10,FALSE),"")=0,"",IFERROR(VLOOKUP((H615&amp;C614),'Ma Base de Repas'!$E:$N,10,FALSE),""))))</f>
        <v/>
      </c>
      <c r="J615" s="105"/>
      <c r="K615" s="100"/>
      <c r="L615" s="79"/>
      <c r="M615" s="79"/>
      <c r="N615" s="17">
        <v>2</v>
      </c>
      <c r="O615" s="10" t="str">
        <f>IF(K614="","",IF(M614&lt;&gt;"","",IF(IFERROR(VLOOKUP((N615&amp;K614),'Ma Base de Repas'!$E:$N,10,FALSE),"")=0,"",IFERROR(VLOOKUP((N615&amp;K614),'Ma Base de Repas'!$E:$N,10,FALSE),""))))</f>
        <v/>
      </c>
      <c r="P615" s="11">
        <v>7</v>
      </c>
      <c r="Q615" s="12" t="str">
        <f>IF(K614="","",IF(M614&lt;&gt;"","",IF(IFERROR(VLOOKUP((P615&amp;K614),'Ma Base de Repas'!$E:$N,10,FALSE),"")=0,"",IFERROR(VLOOKUP((P615&amp;K614),'Ma Base de Repas'!$E:$N,10,FALSE),""))))</f>
        <v/>
      </c>
      <c r="R615" s="119"/>
    </row>
    <row r="616" spans="1:18" x14ac:dyDescent="0.25">
      <c r="A616" s="96"/>
      <c r="B616" s="97"/>
      <c r="C616" s="79"/>
      <c r="D616" s="79"/>
      <c r="E616" s="79"/>
      <c r="F616" s="17">
        <v>3</v>
      </c>
      <c r="G616" s="10" t="str">
        <f>IF(C614="","",IF(E614&lt;&gt;"","",IF(IFERROR(VLOOKUP((F616&amp;C614),'Ma Base de Repas'!$E:$N,10,FALSE),"")=0,"",IFERROR(VLOOKUP((F616&amp;C614),'Ma Base de Repas'!$E:$N,10,FALSE),""))))</f>
        <v/>
      </c>
      <c r="H616" s="11">
        <v>8</v>
      </c>
      <c r="I616" s="12" t="str">
        <f>IF(C614="","",IF(E614&lt;&gt;"","",IF(IFERROR(VLOOKUP((H616&amp;C614),'Ma Base de Repas'!$E:$N,10,FALSE),"")=0,"",IFERROR(VLOOKUP((H616&amp;C614),'Ma Base de Repas'!$E:$N,10,FALSE),""))))</f>
        <v/>
      </c>
      <c r="J616" s="105"/>
      <c r="K616" s="100"/>
      <c r="L616" s="79"/>
      <c r="M616" s="79"/>
      <c r="N616" s="17">
        <v>3</v>
      </c>
      <c r="O616" s="10" t="str">
        <f>IF(K614="","",IF(M614&lt;&gt;"","",IF(IFERROR(VLOOKUP((N616&amp;K614),'Ma Base de Repas'!$E:$N,10,FALSE),"")=0,"",IFERROR(VLOOKUP((N616&amp;K614),'Ma Base de Repas'!$E:$N,10,FALSE),""))))</f>
        <v/>
      </c>
      <c r="P616" s="11">
        <v>8</v>
      </c>
      <c r="Q616" s="12" t="str">
        <f>IF(K614="","",IF(M614&lt;&gt;"","",IF(IFERROR(VLOOKUP((P616&amp;K614),'Ma Base de Repas'!$E:$N,10,FALSE),"")=0,"",IFERROR(VLOOKUP((P616&amp;K614),'Ma Base de Repas'!$E:$N,10,FALSE),""))))</f>
        <v/>
      </c>
      <c r="R616" s="119"/>
    </row>
    <row r="617" spans="1:18" x14ac:dyDescent="0.25">
      <c r="A617" s="96"/>
      <c r="B617" s="97"/>
      <c r="C617" s="79"/>
      <c r="D617" s="79"/>
      <c r="E617" s="79"/>
      <c r="F617" s="17">
        <v>4</v>
      </c>
      <c r="G617" s="10" t="str">
        <f>IF(C614="","",IF(E614&lt;&gt;"","",IF(IFERROR(VLOOKUP((F617&amp;C614),'Ma Base de Repas'!$E:$N,10,FALSE),"")=0,"",IFERROR(VLOOKUP((F617&amp;C614),'Ma Base de Repas'!$E:$N,10,FALSE),""))))</f>
        <v/>
      </c>
      <c r="H617" s="11">
        <v>9</v>
      </c>
      <c r="I617" s="12" t="str">
        <f>IF(C614="","",IF(E614&lt;&gt;"","",IF(IFERROR(VLOOKUP((H617&amp;C614),'Ma Base de Repas'!$E:$N,10,FALSE),"")=0,"",IFERROR(VLOOKUP((H617&amp;C614),'Ma Base de Repas'!$E:$N,10,FALSE),""))))</f>
        <v/>
      </c>
      <c r="J617" s="105"/>
      <c r="K617" s="100"/>
      <c r="L617" s="79"/>
      <c r="M617" s="79"/>
      <c r="N617" s="17">
        <v>4</v>
      </c>
      <c r="O617" s="10" t="str">
        <f>IF(K614="","",IF(M614&lt;&gt;"","",IF(IFERROR(VLOOKUP((N617&amp;K614),'Ma Base de Repas'!$E:$N,10,FALSE),"")=0,"",IFERROR(VLOOKUP((N617&amp;K614),'Ma Base de Repas'!$E:$N,10,FALSE),""))))</f>
        <v/>
      </c>
      <c r="P617" s="11">
        <v>9</v>
      </c>
      <c r="Q617" s="12" t="str">
        <f>IF(K614="","",IF(M614&lt;&gt;"","",IF(IFERROR(VLOOKUP((P617&amp;K614),'Ma Base de Repas'!$E:$N,10,FALSE),"")=0,"",IFERROR(VLOOKUP((P617&amp;K614),'Ma Base de Repas'!$E:$N,10,FALSE),""))))</f>
        <v/>
      </c>
      <c r="R617" s="119"/>
    </row>
    <row r="618" spans="1:18" x14ac:dyDescent="0.25">
      <c r="A618" s="96"/>
      <c r="B618" s="97"/>
      <c r="C618" s="79"/>
      <c r="D618" s="79"/>
      <c r="E618" s="79"/>
      <c r="F618" s="17">
        <v>5</v>
      </c>
      <c r="G618" s="18" t="str">
        <f>IF(C614="","",IF(E614&lt;&gt;"","",IF(IFERROR(VLOOKUP((F618&amp;C614),'Ma Base de Repas'!$E:$N,10,FALSE),"")=0,"",IFERROR(VLOOKUP((F618&amp;C614),'Ma Base de Repas'!$E:$N,10,FALSE),""))))</f>
        <v/>
      </c>
      <c r="H618" s="19">
        <v>10</v>
      </c>
      <c r="I618" s="20" t="str">
        <f>IF(C614="","",IF(E614&lt;&gt;"","",IF(IFERROR(VLOOKUP((H618&amp;C614),'Ma Base de Repas'!$E:$N,10,FALSE),"")=0,"",IFERROR(VLOOKUP((H618&amp;C614),'Ma Base de Repas'!$E:$N,10,FALSE),""))))</f>
        <v/>
      </c>
      <c r="J618" s="105"/>
      <c r="K618" s="100"/>
      <c r="L618" s="79"/>
      <c r="M618" s="79"/>
      <c r="N618" s="17">
        <v>5</v>
      </c>
      <c r="O618" s="18" t="str">
        <f>IF(K614="","",IF(M614&lt;&gt;"","",IF(IFERROR(VLOOKUP((N618&amp;K614),'Ma Base de Repas'!$E:$N,10,FALSE),"")=0,"",IFERROR(VLOOKUP((N618&amp;K614),'Ma Base de Repas'!$E:$N,10,FALSE),""))))</f>
        <v/>
      </c>
      <c r="P618" s="19">
        <v>10</v>
      </c>
      <c r="Q618" s="20" t="str">
        <f>IF(K614="","",IF(M614&lt;&gt;"","",IF(IFERROR(VLOOKUP((P618&amp;K614),'Ma Base de Repas'!$E:$N,10,FALSE),"")=0,"",IFERROR(VLOOKUP((P618&amp;K614),'Ma Base de Repas'!$E:$N,10,FALSE),""))))</f>
        <v/>
      </c>
      <c r="R618" s="119"/>
    </row>
    <row r="619" spans="1:18" x14ac:dyDescent="0.25">
      <c r="A619" s="98" t="s">
        <v>10</v>
      </c>
      <c r="B619" s="126">
        <v>43953</v>
      </c>
      <c r="C619" s="78"/>
      <c r="D619" s="78"/>
      <c r="E619" s="78"/>
      <c r="F619" s="17">
        <v>1</v>
      </c>
      <c r="G619" s="21" t="str">
        <f>IF(C619="","",IF(E619&lt;&gt;"","",IF(IFERROR(VLOOKUP((F619&amp;C619),'Ma Base de Repas'!$E:$N,10,FALSE),"")=0,"",IFERROR(VLOOKUP((F619&amp;C619),'Ma Base de Repas'!$E:$N,10,FALSE),""))))</f>
        <v/>
      </c>
      <c r="H619" s="28">
        <v>6</v>
      </c>
      <c r="I619" s="23" t="str">
        <f>IF(C619="","",IF(E619&lt;&gt;"","",IF(C619="","",IF(IFERROR(VLOOKUP((H619&amp;C619),'Ma Base de Repas'!$E:$N,10,FALSE),"")=0,"",IFERROR(VLOOKUP((H619&amp;C619),'Ma Base de Repas'!$E:$N,10,FALSE),"")))))</f>
        <v/>
      </c>
      <c r="J619" s="122" t="str">
        <f>IF(IFERROR((VLOOKUP(C619,'Ma Base de Repas'!$C:$M,11,0)),"")=0,"",IFERROR((VLOOKUP(C619,'Ma Base de Repas'!$C:$M,11,0)),""))</f>
        <v/>
      </c>
      <c r="K619" s="118"/>
      <c r="L619" s="78"/>
      <c r="M619" s="78"/>
      <c r="N619" s="17">
        <v>1</v>
      </c>
      <c r="O619" s="13" t="str">
        <f>IF(K619="","",IF(M619&lt;&gt;"","",IF(IFERROR(VLOOKUP((N619&amp;K619),'Ma Base de Repas'!$E:$N,10,FALSE),"")=0,"",IFERROR(VLOOKUP((N619&amp;K619),'Ma Base de Repas'!$E:$N,10,FALSE),""))))</f>
        <v/>
      </c>
      <c r="P619" s="11">
        <v>6</v>
      </c>
      <c r="Q619" s="15" t="str">
        <f>IF(K619="","",IF(M619&lt;&gt;"","",IF(K619="","",IF(IFERROR(VLOOKUP((P619&amp;K619),'Ma Base de Repas'!$E:$N,10,FALSE),"")=0,"",IFERROR(VLOOKUP((P619&amp;K619),'Ma Base de Repas'!$E:$N,10,FALSE),"")))))</f>
        <v/>
      </c>
      <c r="R619" s="120" t="str">
        <f>IF(IFERROR((VLOOKUP(K619,'Ma Base de Repas'!$C:$M,11,0)),"")=0,"",IFERROR((VLOOKUP(K619,'Ma Base de Repas'!$C:$M,11,0)),""))</f>
        <v/>
      </c>
    </row>
    <row r="620" spans="1:18" x14ac:dyDescent="0.25">
      <c r="A620" s="96"/>
      <c r="B620" s="124"/>
      <c r="C620" s="79"/>
      <c r="D620" s="79"/>
      <c r="E620" s="79"/>
      <c r="F620" s="17">
        <v>2</v>
      </c>
      <c r="G620" s="13" t="str">
        <f>IF(C619="","",IF(E619&lt;&gt;"","",IF(IFERROR(VLOOKUP((F620&amp;C619),'Ma Base de Repas'!$E:$N,10,FALSE),"")=0,"",IFERROR(VLOOKUP((F620&amp;C619),'Ma Base de Repas'!$E:$N,10,FALSE),""))))</f>
        <v/>
      </c>
      <c r="H620" s="14">
        <v>7</v>
      </c>
      <c r="I620" s="15" t="str">
        <f>IF(C619="","",IF(E619&lt;&gt;"","",IF(IFERROR(VLOOKUP((H620&amp;C619),'Ma Base de Repas'!$E:$N,10,FALSE),"")=0,"",IFERROR(VLOOKUP((H620&amp;C619),'Ma Base de Repas'!$E:$N,10,FALSE),""))))</f>
        <v/>
      </c>
      <c r="J620" s="105"/>
      <c r="K620" s="100"/>
      <c r="L620" s="79"/>
      <c r="M620" s="79"/>
      <c r="N620" s="17">
        <v>2</v>
      </c>
      <c r="O620" s="13" t="str">
        <f>IF(K619="","",IF(M619&lt;&gt;"","",IF(IFERROR(VLOOKUP((N620&amp;K619),'Ma Base de Repas'!$E:$N,10,FALSE),"")=0,"",IFERROR(VLOOKUP((N620&amp;K619),'Ma Base de Repas'!$E:$N,10,FALSE),""))))</f>
        <v/>
      </c>
      <c r="P620" s="14">
        <v>7</v>
      </c>
      <c r="Q620" s="15" t="str">
        <f>IF(K619="","",IF(M619&lt;&gt;"","",IF(IFERROR(VLOOKUP((P620&amp;K619),'Ma Base de Repas'!$E:$N,10,FALSE),"")=0,"",IFERROR(VLOOKUP((P620&amp;K619),'Ma Base de Repas'!$E:$N,10,FALSE),""))))</f>
        <v/>
      </c>
      <c r="R620" s="119"/>
    </row>
    <row r="621" spans="1:18" x14ac:dyDescent="0.25">
      <c r="A621" s="96"/>
      <c r="B621" s="124"/>
      <c r="C621" s="79"/>
      <c r="D621" s="79"/>
      <c r="E621" s="79"/>
      <c r="F621" s="17">
        <v>3</v>
      </c>
      <c r="G621" s="13" t="str">
        <f>IF(C619="","",IF(E619&lt;&gt;"","",IF(IFERROR(VLOOKUP((F621&amp;C619),'Ma Base de Repas'!$E:$N,10,FALSE),"")=0,"",IFERROR(VLOOKUP((F621&amp;C619),'Ma Base de Repas'!$E:$N,10,FALSE),""))))</f>
        <v/>
      </c>
      <c r="H621" s="14">
        <v>8</v>
      </c>
      <c r="I621" s="15" t="str">
        <f>IF(C619="","",IF(E619&lt;&gt;"","",IF(IFERROR(VLOOKUP((H621&amp;C619),'Ma Base de Repas'!$E:$N,10,FALSE),"")=0,"",IFERROR(VLOOKUP((H621&amp;C619),'Ma Base de Repas'!$E:$N,10,FALSE),""))))</f>
        <v/>
      </c>
      <c r="J621" s="105"/>
      <c r="K621" s="100"/>
      <c r="L621" s="79"/>
      <c r="M621" s="79"/>
      <c r="N621" s="17">
        <v>3</v>
      </c>
      <c r="O621" s="13" t="str">
        <f>IF(K619="","",IF(M619&lt;&gt;"","",IF(IFERROR(VLOOKUP((N621&amp;K619),'Ma Base de Repas'!$E:$N,10,FALSE),"")=0,"",IFERROR(VLOOKUP((N621&amp;K619),'Ma Base de Repas'!$E:$N,10,FALSE),""))))</f>
        <v/>
      </c>
      <c r="P621" s="14">
        <v>8</v>
      </c>
      <c r="Q621" s="15" t="str">
        <f>IF(K619="","",IF(M619&lt;&gt;"","",IF(IFERROR(VLOOKUP((P621&amp;K619),'Ma Base de Repas'!$E:$N,10,FALSE),"")=0,"",IFERROR(VLOOKUP((P621&amp;K619),'Ma Base de Repas'!$E:$N,10,FALSE),""))))</f>
        <v/>
      </c>
      <c r="R621" s="119"/>
    </row>
    <row r="622" spans="1:18" x14ac:dyDescent="0.25">
      <c r="A622" s="96"/>
      <c r="B622" s="124"/>
      <c r="C622" s="79"/>
      <c r="D622" s="79"/>
      <c r="E622" s="79"/>
      <c r="F622" s="17">
        <v>4</v>
      </c>
      <c r="G622" s="13" t="str">
        <f>IF(C619="","",IF(E619&lt;&gt;"","",IF(IFERROR(VLOOKUP((F622&amp;C619),'Ma Base de Repas'!$E:$N,10,FALSE),"")=0,"",IFERROR(VLOOKUP((F622&amp;C619),'Ma Base de Repas'!$E:$N,10,FALSE),""))))</f>
        <v/>
      </c>
      <c r="H622" s="14">
        <v>9</v>
      </c>
      <c r="I622" s="15" t="str">
        <f>IF(C619="","",IF(E619&lt;&gt;"","",IF(IFERROR(VLOOKUP((H622&amp;C619),'Ma Base de Repas'!$E:$N,10,FALSE),"")=0,"",IFERROR(VLOOKUP((H622&amp;C619),'Ma Base de Repas'!$E:$N,10,FALSE),""))))</f>
        <v/>
      </c>
      <c r="J622" s="105"/>
      <c r="K622" s="100"/>
      <c r="L622" s="79"/>
      <c r="M622" s="79"/>
      <c r="N622" s="17">
        <v>4</v>
      </c>
      <c r="O622" s="13" t="str">
        <f>IF(K619="","",IF(M619&lt;&gt;"","",IF(IFERROR(VLOOKUP((N622&amp;K619),'Ma Base de Repas'!$E:$N,10,FALSE),"")=0,"",IFERROR(VLOOKUP((N622&amp;K619),'Ma Base de Repas'!$E:$N,10,FALSE),""))))</f>
        <v/>
      </c>
      <c r="P622" s="14">
        <v>9</v>
      </c>
      <c r="Q622" s="15" t="str">
        <f>IF(K619="","",IF(M619&lt;&gt;"","",IF(IFERROR(VLOOKUP((P622&amp;K619),'Ma Base de Repas'!$E:$N,10,FALSE),"")=0,"",IFERROR(VLOOKUP((P622&amp;K619),'Ma Base de Repas'!$E:$N,10,FALSE),""))))</f>
        <v/>
      </c>
      <c r="R622" s="119"/>
    </row>
    <row r="623" spans="1:18" x14ac:dyDescent="0.25">
      <c r="A623" s="96"/>
      <c r="B623" s="125"/>
      <c r="C623" s="79"/>
      <c r="D623" s="79"/>
      <c r="E623" s="79"/>
      <c r="F623" s="17">
        <v>5</v>
      </c>
      <c r="G623" s="24" t="str">
        <f>IF(C619="","",IF(E619&lt;&gt;"","",IF(IFERROR(VLOOKUP((F623&amp;C619),'Ma Base de Repas'!$E:$N,10,FALSE),"")=0,"",IFERROR(VLOOKUP((F623&amp;C619),'Ma Base de Repas'!$E:$N,10,FALSE),""))))</f>
        <v/>
      </c>
      <c r="H623" s="25">
        <v>10</v>
      </c>
      <c r="I623" s="26" t="str">
        <f>IF(C619="","",IF(E619&lt;&gt;"","",IF(IFERROR(VLOOKUP((H623&amp;C619),'Ma Base de Repas'!$E:$N,10,FALSE),"")=0,"",IFERROR(VLOOKUP((H623&amp;C619),'Ma Base de Repas'!$E:$N,10,FALSE),""))))</f>
        <v/>
      </c>
      <c r="J623" s="105"/>
      <c r="K623" s="100"/>
      <c r="L623" s="79"/>
      <c r="M623" s="79"/>
      <c r="N623" s="17">
        <v>5</v>
      </c>
      <c r="O623" s="24" t="str">
        <f>IF(K619="","",IF(M619&lt;&gt;"","",IF(IFERROR(VLOOKUP((N623&amp;K619),'Ma Base de Repas'!$E:$N,10,FALSE),"")=0,"",IFERROR(VLOOKUP((N623&amp;K619),'Ma Base de Repas'!$E:$N,10,FALSE),""))))</f>
        <v/>
      </c>
      <c r="P623" s="25">
        <v>10</v>
      </c>
      <c r="Q623" s="26" t="str">
        <f>IF(K619="","",IF(M619&lt;&gt;"","",IF(IFERROR(VLOOKUP((P623&amp;K619),'Ma Base de Repas'!$E:$N,10,FALSE),"")=0,"",IFERROR(VLOOKUP((P623&amp;K619),'Ma Base de Repas'!$E:$N,10,FALSE),""))))</f>
        <v/>
      </c>
      <c r="R623" s="119"/>
    </row>
    <row r="624" spans="1:18" x14ac:dyDescent="0.25">
      <c r="A624" s="98" t="s">
        <v>11</v>
      </c>
      <c r="B624" s="99">
        <v>43954</v>
      </c>
      <c r="C624" s="78"/>
      <c r="D624" s="78"/>
      <c r="E624" s="78"/>
      <c r="F624" s="17">
        <v>1</v>
      </c>
      <c r="G624" s="21" t="str">
        <f>IF(C624="","",IF(E624&lt;&gt;"","",IF(IFERROR(VLOOKUP((F624&amp;C624),'Ma Base de Repas'!$E:$N,10,FALSE),"")=0,"",IFERROR(VLOOKUP((F624&amp;C624),'Ma Base de Repas'!$E:$N,10,FALSE),""))))</f>
        <v/>
      </c>
      <c r="H624" s="22">
        <v>6</v>
      </c>
      <c r="I624" s="23" t="str">
        <f>IF(C624="","",IF(E624&lt;&gt;"","",IF(C624="","",IF(IFERROR(VLOOKUP((H624&amp;C624),'Ma Base de Repas'!$E:$N,10,FALSE),"")=0,"",IFERROR(VLOOKUP((H624&amp;C624),'Ma Base de Repas'!$E:$N,10,FALSE),"")))))</f>
        <v/>
      </c>
      <c r="J624" s="122" t="str">
        <f>IF(IFERROR((VLOOKUP(C624,'Ma Base de Repas'!$C:$M,11,0)),"")=0,"",IFERROR((VLOOKUP(C624,'Ma Base de Repas'!$C:$M,11,0)),""))</f>
        <v/>
      </c>
      <c r="K624" s="118"/>
      <c r="L624" s="78"/>
      <c r="M624" s="78"/>
      <c r="N624" s="17">
        <v>1</v>
      </c>
      <c r="O624" s="13" t="str">
        <f>IF(K624="","",IF(M624&lt;&gt;"","",IF(IFERROR(VLOOKUP((N624&amp;K624),'Ma Base de Repas'!$E:$N,10,FALSE),"")=0,"",IFERROR(VLOOKUP((N624&amp;K624),'Ma Base de Repas'!$E:$N,10,FALSE),""))))</f>
        <v/>
      </c>
      <c r="P624" s="14">
        <v>6</v>
      </c>
      <c r="Q624" s="15" t="str">
        <f>IF(K624="","",IF(M624&lt;&gt;"","",IF(K624="","",IF(IFERROR(VLOOKUP((P624&amp;K624),'Ma Base de Repas'!$E:$N,10,FALSE),"")=0,"",IFERROR(VLOOKUP((P624&amp;K624),'Ma Base de Repas'!$E:$N,10,FALSE),"")))))</f>
        <v/>
      </c>
      <c r="R624" s="120" t="str">
        <f>IF(IFERROR((VLOOKUP(K624,'Ma Base de Repas'!$C:$M,11,0)),"")=0,"",IFERROR((VLOOKUP(K624,'Ma Base de Repas'!$C:$M,11,0)),""))</f>
        <v/>
      </c>
    </row>
    <row r="625" spans="1:18" x14ac:dyDescent="0.25">
      <c r="A625" s="96"/>
      <c r="B625" s="97"/>
      <c r="C625" s="79"/>
      <c r="D625" s="79"/>
      <c r="E625" s="79"/>
      <c r="F625" s="17">
        <v>2</v>
      </c>
      <c r="G625" s="13" t="str">
        <f>IF(C624="","",IF(E624&lt;&gt;"","",IF(IFERROR(VLOOKUP((F625&amp;C624),'Ma Base de Repas'!$E:$N,10,FALSE),"")=0,"",IFERROR(VLOOKUP((F625&amp;C624),'Ma Base de Repas'!$E:$N,10,FALSE),""))))</f>
        <v/>
      </c>
      <c r="H625" s="14">
        <v>7</v>
      </c>
      <c r="I625" s="15" t="str">
        <f>IF(C624="","",IF(E624&lt;&gt;"","",IF(IFERROR(VLOOKUP((H625&amp;C624),'Ma Base de Repas'!$E:$N,10,FALSE),"")=0,"",IFERROR(VLOOKUP((H625&amp;C624),'Ma Base de Repas'!$E:$N,10,FALSE),""))))</f>
        <v/>
      </c>
      <c r="J625" s="105"/>
      <c r="K625" s="100"/>
      <c r="L625" s="79"/>
      <c r="M625" s="79"/>
      <c r="N625" s="17">
        <v>2</v>
      </c>
      <c r="O625" s="13" t="str">
        <f>IF(K624="","",IF(M624&lt;&gt;"","",IF(IFERROR(VLOOKUP((N625&amp;K624),'Ma Base de Repas'!$E:$N,10,FALSE),"")=0,"",IFERROR(VLOOKUP((N625&amp;K624),'Ma Base de Repas'!$E:$N,10,FALSE),""))))</f>
        <v/>
      </c>
      <c r="P625" s="14">
        <v>7</v>
      </c>
      <c r="Q625" s="15" t="str">
        <f>IF(K624="","",IF(M624&lt;&gt;"","",IF(IFERROR(VLOOKUP((P625&amp;K624),'Ma Base de Repas'!$E:$N,10,FALSE),"")=0,"",IFERROR(VLOOKUP((P625&amp;K624),'Ma Base de Repas'!$E:$N,10,FALSE),""))))</f>
        <v/>
      </c>
      <c r="R625" s="119"/>
    </row>
    <row r="626" spans="1:18" x14ac:dyDescent="0.25">
      <c r="A626" s="96"/>
      <c r="B626" s="97"/>
      <c r="C626" s="79"/>
      <c r="D626" s="79"/>
      <c r="E626" s="79"/>
      <c r="F626" s="17">
        <v>3</v>
      </c>
      <c r="G626" s="13" t="str">
        <f>IF(C624="","",IF(E624&lt;&gt;"","",IF(IFERROR(VLOOKUP((F626&amp;C624),'Ma Base de Repas'!$E:$N,10,FALSE),"")=0,"",IFERROR(VLOOKUP((F626&amp;C624),'Ma Base de Repas'!$E:$N,10,FALSE),""))))</f>
        <v/>
      </c>
      <c r="H626" s="14">
        <v>8</v>
      </c>
      <c r="I626" s="15" t="str">
        <f>IF(C624="","",IF(E624&lt;&gt;"","",IF(IFERROR(VLOOKUP((H626&amp;C624),'Ma Base de Repas'!$E:$N,10,FALSE),"")=0,"",IFERROR(VLOOKUP((H626&amp;C624),'Ma Base de Repas'!$E:$N,10,FALSE),""))))</f>
        <v/>
      </c>
      <c r="J626" s="105"/>
      <c r="K626" s="100"/>
      <c r="L626" s="79"/>
      <c r="M626" s="79"/>
      <c r="N626" s="17">
        <v>3</v>
      </c>
      <c r="O626" s="13" t="str">
        <f>IF(K624="","",IF(M624&lt;&gt;"","",IF(IFERROR(VLOOKUP((N626&amp;K624),'Ma Base de Repas'!$E:$N,10,FALSE),"")=0,"",IFERROR(VLOOKUP((N626&amp;K624),'Ma Base de Repas'!$E:$N,10,FALSE),""))))</f>
        <v/>
      </c>
      <c r="P626" s="14">
        <v>8</v>
      </c>
      <c r="Q626" s="15" t="str">
        <f>IF(K624="","",IF(M624&lt;&gt;"","",IF(IFERROR(VLOOKUP((P626&amp;K624),'Ma Base de Repas'!$E:$N,10,FALSE),"")=0,"",IFERROR(VLOOKUP((P626&amp;K624),'Ma Base de Repas'!$E:$N,10,FALSE),""))))</f>
        <v/>
      </c>
      <c r="R626" s="119"/>
    </row>
    <row r="627" spans="1:18" x14ac:dyDescent="0.25">
      <c r="A627" s="96"/>
      <c r="B627" s="97"/>
      <c r="C627" s="79"/>
      <c r="D627" s="79"/>
      <c r="E627" s="79"/>
      <c r="F627" s="17">
        <v>4</v>
      </c>
      <c r="G627" s="13" t="str">
        <f>IF(C624="","",IF(E624&lt;&gt;"","",IF(IFERROR(VLOOKUP((F627&amp;C624),'Ma Base de Repas'!$E:$N,10,FALSE),"")=0,"",IFERROR(VLOOKUP((F627&amp;C624),'Ma Base de Repas'!$E:$N,10,FALSE),""))))</f>
        <v/>
      </c>
      <c r="H627" s="14">
        <v>9</v>
      </c>
      <c r="I627" s="15" t="str">
        <f>IF(C624="","",IF(E624&lt;&gt;"","",IF(IFERROR(VLOOKUP((H627&amp;C624),'Ma Base de Repas'!$E:$N,10,FALSE),"")=0,"",IFERROR(VLOOKUP((H627&amp;C624),'Ma Base de Repas'!$E:$N,10,FALSE),""))))</f>
        <v/>
      </c>
      <c r="J627" s="105"/>
      <c r="K627" s="100"/>
      <c r="L627" s="79"/>
      <c r="M627" s="79"/>
      <c r="N627" s="17">
        <v>4</v>
      </c>
      <c r="O627" s="13" t="str">
        <f>IF(K624="","",IF(M624&lt;&gt;"","",IF(IFERROR(VLOOKUP((N627&amp;K624),'Ma Base de Repas'!$E:$N,10,FALSE),"")=0,"",IFERROR(VLOOKUP((N627&amp;K624),'Ma Base de Repas'!$E:$N,10,FALSE),""))))</f>
        <v/>
      </c>
      <c r="P627" s="14">
        <v>9</v>
      </c>
      <c r="Q627" s="15" t="str">
        <f>IF(K624="","",IF(M624&lt;&gt;"","",IF(IFERROR(VLOOKUP((P627&amp;K624),'Ma Base de Repas'!$E:$N,10,FALSE),"")=0,"",IFERROR(VLOOKUP((P627&amp;K624),'Ma Base de Repas'!$E:$N,10,FALSE),""))))</f>
        <v/>
      </c>
      <c r="R627" s="119"/>
    </row>
    <row r="628" spans="1:18" x14ac:dyDescent="0.25">
      <c r="A628" s="96"/>
      <c r="B628" s="97"/>
      <c r="C628" s="79"/>
      <c r="D628" s="79"/>
      <c r="E628" s="79"/>
      <c r="F628" s="17">
        <v>5</v>
      </c>
      <c r="G628" s="24" t="str">
        <f>IF(C624="","",IF(E624&lt;&gt;"","",IF(IFERROR(VLOOKUP((F628&amp;C624),'Ma Base de Repas'!$E:$N,10,FALSE),"")=0,"",IFERROR(VLOOKUP((F628&amp;C624),'Ma Base de Repas'!$E:$N,10,FALSE),""))))</f>
        <v/>
      </c>
      <c r="H628" s="25">
        <v>10</v>
      </c>
      <c r="I628" s="26" t="str">
        <f>IF(C624="","",IF(E624&lt;&gt;"","",IF(IFERROR(VLOOKUP((H628&amp;C624),'Ma Base de Repas'!$E:$N,10,FALSE),"")=0,"",IFERROR(VLOOKUP((H628&amp;C624),'Ma Base de Repas'!$E:$N,10,FALSE),""))))</f>
        <v/>
      </c>
      <c r="J628" s="105"/>
      <c r="K628" s="100"/>
      <c r="L628" s="79"/>
      <c r="M628" s="79"/>
      <c r="N628" s="17">
        <v>5</v>
      </c>
      <c r="O628" s="24" t="str">
        <f>IF(K624="","",IF(M624&lt;&gt;"","",IF(IFERROR(VLOOKUP((N628&amp;K624),'Ma Base de Repas'!$E:$N,10,FALSE),"")=0,"",IFERROR(VLOOKUP((N628&amp;K624),'Ma Base de Repas'!$E:$N,10,FALSE),""))))</f>
        <v/>
      </c>
      <c r="P628" s="25">
        <v>10</v>
      </c>
      <c r="Q628" s="26" t="str">
        <f>IF(K624="","",IF(M624&lt;&gt;"","",IF(IFERROR(VLOOKUP((P628&amp;K624),'Ma Base de Repas'!$E:$N,10,FALSE),"")=0,"",IFERROR(VLOOKUP((P628&amp;K624),'Ma Base de Repas'!$E:$N,10,FALSE),""))))</f>
        <v/>
      </c>
      <c r="R628" s="119"/>
    </row>
    <row r="629" spans="1:18" x14ac:dyDescent="0.25">
      <c r="A629" s="96" t="s">
        <v>5</v>
      </c>
      <c r="B629" s="123">
        <v>43955</v>
      </c>
      <c r="C629" s="79"/>
      <c r="D629" s="79"/>
      <c r="E629" s="79"/>
      <c r="F629" s="17">
        <v>1</v>
      </c>
      <c r="G629" s="27" t="str">
        <f>IF(C629="","",IF(E629&lt;&gt;"","",IF(IFERROR(VLOOKUP((F629&amp;C629),'Ma Base de Repas'!$E:$N,10,FALSE),"")=0,"",IFERROR(VLOOKUP((F629&amp;C629),'Ma Base de Repas'!$E:$N,10,FALSE),""))))</f>
        <v/>
      </c>
      <c r="H629" s="28">
        <v>6</v>
      </c>
      <c r="I629" s="29" t="str">
        <f>IF(C629="","",IF(E629&lt;&gt;"","",IF(C629="","",IF(IFERROR(VLOOKUP((H629&amp;C629),'Ma Base de Repas'!$E:$N,10,FALSE),"")=0,"",IFERROR(VLOOKUP((H629&amp;C629),'Ma Base de Repas'!$E:$N,10,FALSE),"")))))</f>
        <v/>
      </c>
      <c r="J629" s="105" t="str">
        <f>IF(IFERROR((VLOOKUP(C629,'Ma Base de Repas'!$C:$M,11,0)),"")=0,"",IFERROR((VLOOKUP(C629,'Ma Base de Repas'!$C:$M,11,0)),""))</f>
        <v/>
      </c>
      <c r="K629" s="100"/>
      <c r="L629" s="79"/>
      <c r="M629" s="79"/>
      <c r="N629" s="17">
        <v>1</v>
      </c>
      <c r="O629" s="10" t="str">
        <f>IF(K629="","",IF(M629&lt;&gt;"","",IF(IFERROR(VLOOKUP((N629&amp;K629),'Ma Base de Repas'!$E:$N,10,FALSE),"")=0,"",IFERROR(VLOOKUP((N629&amp;K629),'Ma Base de Repas'!$E:$N,10,FALSE),""))))</f>
        <v/>
      </c>
      <c r="P629" s="11">
        <v>6</v>
      </c>
      <c r="Q629" s="12" t="str">
        <f>IF(K629="","",IF(M629&lt;&gt;"","",IF(K629="","",IF(IFERROR(VLOOKUP((P629&amp;K629),'Ma Base de Repas'!$E:$N,10,FALSE),"")=0,"",IFERROR(VLOOKUP((P629&amp;K629),'Ma Base de Repas'!$E:$N,10,FALSE),"")))))</f>
        <v/>
      </c>
      <c r="R629" s="119" t="str">
        <f>IF(IFERROR((VLOOKUP(K629,'Ma Base de Repas'!$C:$M,11,0)),"")=0,"",IFERROR((VLOOKUP(K629,'Ma Base de Repas'!$C:$M,11,0)),""))</f>
        <v/>
      </c>
    </row>
    <row r="630" spans="1:18" x14ac:dyDescent="0.25">
      <c r="A630" s="96"/>
      <c r="B630" s="124"/>
      <c r="C630" s="79"/>
      <c r="D630" s="79"/>
      <c r="E630" s="79"/>
      <c r="F630" s="17">
        <v>2</v>
      </c>
      <c r="G630" s="10" t="str">
        <f>IF(C629="","",IF(E629&lt;&gt;"","",IF(IFERROR(VLOOKUP((F630&amp;C629),'Ma Base de Repas'!$E:$N,10,FALSE),"")=0,"",IFERROR(VLOOKUP((F630&amp;C629),'Ma Base de Repas'!$E:$N,10,FALSE),""))))</f>
        <v/>
      </c>
      <c r="H630" s="11">
        <v>7</v>
      </c>
      <c r="I630" s="12" t="str">
        <f>IF(C629="","",IF(E629&lt;&gt;"","",IF(IFERROR(VLOOKUP((H630&amp;C629),'Ma Base de Repas'!$E:$N,10,FALSE),"")=0,"",IFERROR(VLOOKUP((H630&amp;C629),'Ma Base de Repas'!$E:$N,10,FALSE),""))))</f>
        <v/>
      </c>
      <c r="J630" s="105"/>
      <c r="K630" s="100"/>
      <c r="L630" s="79"/>
      <c r="M630" s="79"/>
      <c r="N630" s="17">
        <v>2</v>
      </c>
      <c r="O630" s="10" t="str">
        <f>IF(K629="","",IF(M629&lt;&gt;"","",IF(IFERROR(VLOOKUP((N630&amp;K629),'Ma Base de Repas'!$E:$N,10,FALSE),"")=0,"",IFERROR(VLOOKUP((N630&amp;K629),'Ma Base de Repas'!$E:$N,10,FALSE),""))))</f>
        <v/>
      </c>
      <c r="P630" s="11">
        <v>7</v>
      </c>
      <c r="Q630" s="12" t="str">
        <f>IF(K629="","",IF(M629&lt;&gt;"","",IF(IFERROR(VLOOKUP((P630&amp;K629),'Ma Base de Repas'!$E:$N,10,FALSE),"")=0,"",IFERROR(VLOOKUP((P630&amp;K629),'Ma Base de Repas'!$E:$N,10,FALSE),""))))</f>
        <v/>
      </c>
      <c r="R630" s="119"/>
    </row>
    <row r="631" spans="1:18" x14ac:dyDescent="0.25">
      <c r="A631" s="96"/>
      <c r="B631" s="124"/>
      <c r="C631" s="79"/>
      <c r="D631" s="79"/>
      <c r="E631" s="79"/>
      <c r="F631" s="17">
        <v>3</v>
      </c>
      <c r="G631" s="10" t="str">
        <f>IF(C629="","",IF(E629&lt;&gt;"","",IF(IFERROR(VLOOKUP((F631&amp;C629),'Ma Base de Repas'!$E:$N,10,FALSE),"")=0,"",IFERROR(VLOOKUP((F631&amp;C629),'Ma Base de Repas'!$E:$N,10,FALSE),""))))</f>
        <v/>
      </c>
      <c r="H631" s="11">
        <v>8</v>
      </c>
      <c r="I631" s="12" t="str">
        <f>IF(C629="","",IF(E629&lt;&gt;"","",IF(IFERROR(VLOOKUP((H631&amp;C629),'Ma Base de Repas'!$E:$N,10,FALSE),"")=0,"",IFERROR(VLOOKUP((H631&amp;C629),'Ma Base de Repas'!$E:$N,10,FALSE),""))))</f>
        <v/>
      </c>
      <c r="J631" s="105"/>
      <c r="K631" s="100"/>
      <c r="L631" s="79"/>
      <c r="M631" s="79"/>
      <c r="N631" s="17">
        <v>3</v>
      </c>
      <c r="O631" s="10" t="str">
        <f>IF(K629="","",IF(M629&lt;&gt;"","",IF(IFERROR(VLOOKUP((N631&amp;K629),'Ma Base de Repas'!$E:$N,10,FALSE),"")=0,"",IFERROR(VLOOKUP((N631&amp;K629),'Ma Base de Repas'!$E:$N,10,FALSE),""))))</f>
        <v/>
      </c>
      <c r="P631" s="11">
        <v>8</v>
      </c>
      <c r="Q631" s="12" t="str">
        <f>IF(K629="","",IF(M629&lt;&gt;"","",IF(IFERROR(VLOOKUP((P631&amp;K629),'Ma Base de Repas'!$E:$N,10,FALSE),"")=0,"",IFERROR(VLOOKUP((P631&amp;K629),'Ma Base de Repas'!$E:$N,10,FALSE),""))))</f>
        <v/>
      </c>
      <c r="R631" s="119"/>
    </row>
    <row r="632" spans="1:18" x14ac:dyDescent="0.25">
      <c r="A632" s="96"/>
      <c r="B632" s="124"/>
      <c r="C632" s="79"/>
      <c r="D632" s="79"/>
      <c r="E632" s="79"/>
      <c r="F632" s="17">
        <v>4</v>
      </c>
      <c r="G632" s="10" t="str">
        <f>IF(C629="","",IF(E629&lt;&gt;"","",IF(IFERROR(VLOOKUP((F632&amp;C629),'Ma Base de Repas'!$E:$N,10,FALSE),"")=0,"",IFERROR(VLOOKUP((F632&amp;C629),'Ma Base de Repas'!$E:$N,10,FALSE),""))))</f>
        <v/>
      </c>
      <c r="H632" s="11">
        <v>9</v>
      </c>
      <c r="I632" s="12" t="str">
        <f>IF(C629="","",IF(E629&lt;&gt;"","",IF(IFERROR(VLOOKUP((H632&amp;C629),'Ma Base de Repas'!$E:$N,10,FALSE),"")=0,"",IFERROR(VLOOKUP((H632&amp;C629),'Ma Base de Repas'!$E:$N,10,FALSE),""))))</f>
        <v/>
      </c>
      <c r="J632" s="105"/>
      <c r="K632" s="100"/>
      <c r="L632" s="79"/>
      <c r="M632" s="79"/>
      <c r="N632" s="17">
        <v>4</v>
      </c>
      <c r="O632" s="10" t="str">
        <f>IF(K629="","",IF(M629&lt;&gt;"","",IF(IFERROR(VLOOKUP((N632&amp;K629),'Ma Base de Repas'!$E:$N,10,FALSE),"")=0,"",IFERROR(VLOOKUP((N632&amp;K629),'Ma Base de Repas'!$E:$N,10,FALSE),""))))</f>
        <v/>
      </c>
      <c r="P632" s="11">
        <v>9</v>
      </c>
      <c r="Q632" s="12" t="str">
        <f>IF(K629="","",IF(M629&lt;&gt;"","",IF(IFERROR(VLOOKUP((P632&amp;K629),'Ma Base de Repas'!$E:$N,10,FALSE),"")=0,"",IFERROR(VLOOKUP((P632&amp;K629),'Ma Base de Repas'!$E:$N,10,FALSE),""))))</f>
        <v/>
      </c>
      <c r="R632" s="119"/>
    </row>
    <row r="633" spans="1:18" x14ac:dyDescent="0.25">
      <c r="A633" s="96"/>
      <c r="B633" s="125"/>
      <c r="C633" s="79"/>
      <c r="D633" s="79"/>
      <c r="E633" s="79"/>
      <c r="F633" s="17">
        <v>5</v>
      </c>
      <c r="G633" s="18" t="str">
        <f>IF(C629="","",IF(E629&lt;&gt;"","",IF(IFERROR(VLOOKUP((F633&amp;C629),'Ma Base de Repas'!$E:$N,10,FALSE),"")=0,"",IFERROR(VLOOKUP((F633&amp;C629),'Ma Base de Repas'!$E:$N,10,FALSE),""))))</f>
        <v/>
      </c>
      <c r="H633" s="19">
        <v>10</v>
      </c>
      <c r="I633" s="20" t="str">
        <f>IF(C629="","",IF(E629&lt;&gt;"","",IF(IFERROR(VLOOKUP((H633&amp;C629),'Ma Base de Repas'!$E:$N,10,FALSE),"")=0,"",IFERROR(VLOOKUP((H633&amp;C629),'Ma Base de Repas'!$E:$N,10,FALSE),""))))</f>
        <v/>
      </c>
      <c r="J633" s="105"/>
      <c r="K633" s="100"/>
      <c r="L633" s="79"/>
      <c r="M633" s="79"/>
      <c r="N633" s="17">
        <v>5</v>
      </c>
      <c r="O633" s="18" t="str">
        <f>IF(K629="","",IF(M629&lt;&gt;"","",IF(IFERROR(VLOOKUP((N633&amp;K629),'Ma Base de Repas'!$E:$N,10,FALSE),"")=0,"",IFERROR(VLOOKUP((N633&amp;K629),'Ma Base de Repas'!$E:$N,10,FALSE),""))))</f>
        <v/>
      </c>
      <c r="P633" s="19">
        <v>10</v>
      </c>
      <c r="Q633" s="20" t="str">
        <f>IF(K629="","",IF(M629&lt;&gt;"","",IF(IFERROR(VLOOKUP((P633&amp;K629),'Ma Base de Repas'!$E:$N,10,FALSE),"")=0,"",IFERROR(VLOOKUP((P633&amp;K629),'Ma Base de Repas'!$E:$N,10,FALSE),""))))</f>
        <v/>
      </c>
      <c r="R633" s="119"/>
    </row>
    <row r="634" spans="1:18" x14ac:dyDescent="0.25">
      <c r="A634" s="96" t="s">
        <v>6</v>
      </c>
      <c r="B634" s="97">
        <v>43956</v>
      </c>
      <c r="C634" s="79"/>
      <c r="D634" s="79"/>
      <c r="E634" s="79"/>
      <c r="F634" s="17">
        <v>1</v>
      </c>
      <c r="G634" s="27" t="str">
        <f>IF(C634="","",IF(E634&lt;&gt;"","",IF(IFERROR(VLOOKUP((F634&amp;C634),'Ma Base de Repas'!$E:$N,10,FALSE),"")=0,"",IFERROR(VLOOKUP((F634&amp;C634),'Ma Base de Repas'!$E:$N,10,FALSE),""))))</f>
        <v/>
      </c>
      <c r="H634" s="28">
        <v>6</v>
      </c>
      <c r="I634" s="29" t="str">
        <f>IF(C634="","",IF(E634&lt;&gt;"","",IF(C634="","",IF(IFERROR(VLOOKUP((H634&amp;C634),'Ma Base de Repas'!$E:$N,10,FALSE),"")=0,"",IFERROR(VLOOKUP((H634&amp;C634),'Ma Base de Repas'!$E:$N,10,FALSE),"")))))</f>
        <v/>
      </c>
      <c r="J634" s="105" t="str">
        <f>IF(IFERROR((VLOOKUP(C634,'Ma Base de Repas'!$C:$M,11,0)),"")=0,"",IFERROR((VLOOKUP(C634,'Ma Base de Repas'!$C:$M,11,0)),""))</f>
        <v/>
      </c>
      <c r="K634" s="100"/>
      <c r="L634" s="79"/>
      <c r="M634" s="79"/>
      <c r="N634" s="17">
        <v>1</v>
      </c>
      <c r="O634" s="10" t="str">
        <f>IF(K634="","",IF(M634&lt;&gt;"","",IF(IFERROR(VLOOKUP((N634&amp;K634),'Ma Base de Repas'!$E:$N,10,FALSE),"")=0,"",IFERROR(VLOOKUP((N634&amp;K634),'Ma Base de Repas'!$E:$N,10,FALSE),""))))</f>
        <v/>
      </c>
      <c r="P634" s="11">
        <v>6</v>
      </c>
      <c r="Q634" s="12" t="str">
        <f>IF(K634="","",IF(M634&lt;&gt;"","",IF(K634="","",IF(IFERROR(VLOOKUP((P634&amp;K634),'Ma Base de Repas'!$E:$N,10,FALSE),"")=0,"",IFERROR(VLOOKUP((P634&amp;K634),'Ma Base de Repas'!$E:$N,10,FALSE),"")))))</f>
        <v/>
      </c>
      <c r="R634" s="119" t="str">
        <f>IF(IFERROR((VLOOKUP(K634,'Ma Base de Repas'!$C:$M,11,0)),"")=0,"",IFERROR((VLOOKUP(K634,'Ma Base de Repas'!$C:$M,11,0)),""))</f>
        <v/>
      </c>
    </row>
    <row r="635" spans="1:18" x14ac:dyDescent="0.25">
      <c r="A635" s="96"/>
      <c r="B635" s="97"/>
      <c r="C635" s="79"/>
      <c r="D635" s="79"/>
      <c r="E635" s="79"/>
      <c r="F635" s="17">
        <v>2</v>
      </c>
      <c r="G635" s="10" t="str">
        <f>IF(C634="","",IF(E634&lt;&gt;"","",IF(IFERROR(VLOOKUP((F635&amp;C634),'Ma Base de Repas'!$E:$N,10,FALSE),"")=0,"",IFERROR(VLOOKUP((F635&amp;C634),'Ma Base de Repas'!$E:$N,10,FALSE),""))))</f>
        <v/>
      </c>
      <c r="H635" s="11">
        <v>7</v>
      </c>
      <c r="I635" s="12" t="str">
        <f>IF(C634="","",IF(E634&lt;&gt;"","",IF(IFERROR(VLOOKUP((H635&amp;C634),'Ma Base de Repas'!$E:$N,10,FALSE),"")=0,"",IFERROR(VLOOKUP((H635&amp;C634),'Ma Base de Repas'!$E:$N,10,FALSE),""))))</f>
        <v/>
      </c>
      <c r="J635" s="105"/>
      <c r="K635" s="100"/>
      <c r="L635" s="79"/>
      <c r="M635" s="79"/>
      <c r="N635" s="17">
        <v>2</v>
      </c>
      <c r="O635" s="10" t="str">
        <f>IF(K634="","",IF(M634&lt;&gt;"","",IF(IFERROR(VLOOKUP((N635&amp;K634),'Ma Base de Repas'!$E:$N,10,FALSE),"")=0,"",IFERROR(VLOOKUP((N635&amp;K634),'Ma Base de Repas'!$E:$N,10,FALSE),""))))</f>
        <v/>
      </c>
      <c r="P635" s="11">
        <v>7</v>
      </c>
      <c r="Q635" s="12" t="str">
        <f>IF(K634="","",IF(M634&lt;&gt;"","",IF(IFERROR(VLOOKUP((P635&amp;K634),'Ma Base de Repas'!$E:$N,10,FALSE),"")=0,"",IFERROR(VLOOKUP((P635&amp;K634),'Ma Base de Repas'!$E:$N,10,FALSE),""))))</f>
        <v/>
      </c>
      <c r="R635" s="119"/>
    </row>
    <row r="636" spans="1:18" x14ac:dyDescent="0.25">
      <c r="A636" s="96"/>
      <c r="B636" s="97"/>
      <c r="C636" s="79"/>
      <c r="D636" s="79"/>
      <c r="E636" s="79"/>
      <c r="F636" s="17">
        <v>3</v>
      </c>
      <c r="G636" s="10" t="str">
        <f>IF(C634="","",IF(E634&lt;&gt;"","",IF(IFERROR(VLOOKUP((F636&amp;C634),'Ma Base de Repas'!$E:$N,10,FALSE),"")=0,"",IFERROR(VLOOKUP((F636&amp;C634),'Ma Base de Repas'!$E:$N,10,FALSE),""))))</f>
        <v/>
      </c>
      <c r="H636" s="11">
        <v>8</v>
      </c>
      <c r="I636" s="12" t="str">
        <f>IF(C634="","",IF(E634&lt;&gt;"","",IF(IFERROR(VLOOKUP((H636&amp;C634),'Ma Base de Repas'!$E:$N,10,FALSE),"")=0,"",IFERROR(VLOOKUP((H636&amp;C634),'Ma Base de Repas'!$E:$N,10,FALSE),""))))</f>
        <v/>
      </c>
      <c r="J636" s="105"/>
      <c r="K636" s="100"/>
      <c r="L636" s="79"/>
      <c r="M636" s="79"/>
      <c r="N636" s="17">
        <v>3</v>
      </c>
      <c r="O636" s="10" t="str">
        <f>IF(K634="","",IF(M634&lt;&gt;"","",IF(IFERROR(VLOOKUP((N636&amp;K634),'Ma Base de Repas'!$E:$N,10,FALSE),"")=0,"",IFERROR(VLOOKUP((N636&amp;K634),'Ma Base de Repas'!$E:$N,10,FALSE),""))))</f>
        <v/>
      </c>
      <c r="P636" s="11">
        <v>8</v>
      </c>
      <c r="Q636" s="12" t="str">
        <f>IF(K634="","",IF(M634&lt;&gt;"","",IF(IFERROR(VLOOKUP((P636&amp;K634),'Ma Base de Repas'!$E:$N,10,FALSE),"")=0,"",IFERROR(VLOOKUP((P636&amp;K634),'Ma Base de Repas'!$E:$N,10,FALSE),""))))</f>
        <v/>
      </c>
      <c r="R636" s="119"/>
    </row>
    <row r="637" spans="1:18" x14ac:dyDescent="0.25">
      <c r="A637" s="96"/>
      <c r="B637" s="97"/>
      <c r="C637" s="79"/>
      <c r="D637" s="79"/>
      <c r="E637" s="79"/>
      <c r="F637" s="17">
        <v>4</v>
      </c>
      <c r="G637" s="10" t="str">
        <f>IF(C634="","",IF(E634&lt;&gt;"","",IF(IFERROR(VLOOKUP((F637&amp;C634),'Ma Base de Repas'!$E:$N,10,FALSE),"")=0,"",IFERROR(VLOOKUP((F637&amp;C634),'Ma Base de Repas'!$E:$N,10,FALSE),""))))</f>
        <v/>
      </c>
      <c r="H637" s="11">
        <v>9</v>
      </c>
      <c r="I637" s="12" t="str">
        <f>IF(C634="","",IF(E634&lt;&gt;"","",IF(IFERROR(VLOOKUP((H637&amp;C634),'Ma Base de Repas'!$E:$N,10,FALSE),"")=0,"",IFERROR(VLOOKUP((H637&amp;C634),'Ma Base de Repas'!$E:$N,10,FALSE),""))))</f>
        <v/>
      </c>
      <c r="J637" s="105"/>
      <c r="K637" s="100"/>
      <c r="L637" s="79"/>
      <c r="M637" s="79"/>
      <c r="N637" s="17">
        <v>4</v>
      </c>
      <c r="O637" s="10" t="str">
        <f>IF(K634="","",IF(M634&lt;&gt;"","",IF(IFERROR(VLOOKUP((N637&amp;K634),'Ma Base de Repas'!$E:$N,10,FALSE),"")=0,"",IFERROR(VLOOKUP((N637&amp;K634),'Ma Base de Repas'!$E:$N,10,FALSE),""))))</f>
        <v/>
      </c>
      <c r="P637" s="11">
        <v>9</v>
      </c>
      <c r="Q637" s="12" t="str">
        <f>IF(K634="","",IF(M634&lt;&gt;"","",IF(IFERROR(VLOOKUP((P637&amp;K634),'Ma Base de Repas'!$E:$N,10,FALSE),"")=0,"",IFERROR(VLOOKUP((P637&amp;K634),'Ma Base de Repas'!$E:$N,10,FALSE),""))))</f>
        <v/>
      </c>
      <c r="R637" s="119"/>
    </row>
    <row r="638" spans="1:18" x14ac:dyDescent="0.25">
      <c r="A638" s="96"/>
      <c r="B638" s="97"/>
      <c r="C638" s="79"/>
      <c r="D638" s="79"/>
      <c r="E638" s="79"/>
      <c r="F638" s="17">
        <v>5</v>
      </c>
      <c r="G638" s="18" t="str">
        <f>IF(C634="","",IF(E634&lt;&gt;"","",IF(IFERROR(VLOOKUP((F638&amp;C634),'Ma Base de Repas'!$E:$N,10,FALSE),"")=0,"",IFERROR(VLOOKUP((F638&amp;C634),'Ma Base de Repas'!$E:$N,10,FALSE),""))))</f>
        <v/>
      </c>
      <c r="H638" s="19">
        <v>10</v>
      </c>
      <c r="I638" s="20" t="str">
        <f>IF(C634="","",IF(E634&lt;&gt;"","",IF(IFERROR(VLOOKUP((H638&amp;C634),'Ma Base de Repas'!$E:$N,10,FALSE),"")=0,"",IFERROR(VLOOKUP((H638&amp;C634),'Ma Base de Repas'!$E:$N,10,FALSE),""))))</f>
        <v/>
      </c>
      <c r="J638" s="105"/>
      <c r="K638" s="100"/>
      <c r="L638" s="79"/>
      <c r="M638" s="79"/>
      <c r="N638" s="17">
        <v>5</v>
      </c>
      <c r="O638" s="18" t="str">
        <f>IF(K634="","",IF(M634&lt;&gt;"","",IF(IFERROR(VLOOKUP((N638&amp;K634),'Ma Base de Repas'!$E:$N,10,FALSE),"")=0,"",IFERROR(VLOOKUP((N638&amp;K634),'Ma Base de Repas'!$E:$N,10,FALSE),""))))</f>
        <v/>
      </c>
      <c r="P638" s="19">
        <v>10</v>
      </c>
      <c r="Q638" s="20" t="str">
        <f>IF(K634="","",IF(M634&lt;&gt;"","",IF(IFERROR(VLOOKUP((P638&amp;K634),'Ma Base de Repas'!$E:$N,10,FALSE),"")=0,"",IFERROR(VLOOKUP((P638&amp;K634),'Ma Base de Repas'!$E:$N,10,FALSE),""))))</f>
        <v/>
      </c>
      <c r="R638" s="119"/>
    </row>
    <row r="639" spans="1:18" x14ac:dyDescent="0.25">
      <c r="A639" s="96" t="s">
        <v>7</v>
      </c>
      <c r="B639" s="97">
        <v>43957</v>
      </c>
      <c r="C639" s="79"/>
      <c r="D639" s="79"/>
      <c r="E639" s="79"/>
      <c r="F639" s="17">
        <v>1</v>
      </c>
      <c r="G639" s="27" t="str">
        <f>IF(C639="","",IF(E639&lt;&gt;"","",IF(IFERROR(VLOOKUP((F639&amp;C639),'Ma Base de Repas'!$E:$N,10,FALSE),"")=0,"",IFERROR(VLOOKUP((F639&amp;C639),'Ma Base de Repas'!$E:$N,10,FALSE),""))))</f>
        <v/>
      </c>
      <c r="H639" s="28">
        <v>6</v>
      </c>
      <c r="I639" s="29" t="str">
        <f>IF(C639="","",IF(E639&lt;&gt;"","",IF(C639="","",IF(IFERROR(VLOOKUP((H639&amp;C639),'Ma Base de Repas'!$E:$N,10,FALSE),"")=0,"",IFERROR(VLOOKUP((H639&amp;C639),'Ma Base de Repas'!$E:$N,10,FALSE),"")))))</f>
        <v/>
      </c>
      <c r="J639" s="105" t="str">
        <f>IF(IFERROR((VLOOKUP(C639,'Ma Base de Repas'!$C:$M,11,0)),"")=0,"",IFERROR((VLOOKUP(C639,'Ma Base de Repas'!$C:$M,11,0)),""))</f>
        <v/>
      </c>
      <c r="K639" s="100"/>
      <c r="L639" s="79"/>
      <c r="M639" s="79"/>
      <c r="N639" s="17">
        <v>1</v>
      </c>
      <c r="O639" s="10" t="str">
        <f>IF(K639="","",IF(M639&lt;&gt;"","",IF(IFERROR(VLOOKUP((N639&amp;K639),'Ma Base de Repas'!$E:$N,10,FALSE),"")=0,"",IFERROR(VLOOKUP((N639&amp;K639),'Ma Base de Repas'!$E:$N,10,FALSE),""))))</f>
        <v/>
      </c>
      <c r="P639" s="11">
        <v>6</v>
      </c>
      <c r="Q639" s="12" t="str">
        <f>IF(K639="","",IF(M639&lt;&gt;"","",IF(K639="","",IF(IFERROR(VLOOKUP((P639&amp;K639),'Ma Base de Repas'!$E:$N,10,FALSE),"")=0,"",IFERROR(VLOOKUP((P639&amp;K639),'Ma Base de Repas'!$E:$N,10,FALSE),"")))))</f>
        <v/>
      </c>
      <c r="R639" s="119" t="str">
        <f>IF(IFERROR((VLOOKUP(K639,'Ma Base de Repas'!$C:$M,11,0)),"")=0,"",IFERROR((VLOOKUP(K639,'Ma Base de Repas'!$C:$M,11,0)),""))</f>
        <v/>
      </c>
    </row>
    <row r="640" spans="1:18" x14ac:dyDescent="0.25">
      <c r="A640" s="96"/>
      <c r="B640" s="97"/>
      <c r="C640" s="79"/>
      <c r="D640" s="79"/>
      <c r="E640" s="79"/>
      <c r="F640" s="17">
        <v>2</v>
      </c>
      <c r="G640" s="10" t="str">
        <f>IF(C639="","",IF(E639&lt;&gt;"","",IF(IFERROR(VLOOKUP((F640&amp;C639),'Ma Base de Repas'!$E:$N,10,FALSE),"")=0,"",IFERROR(VLOOKUP((F640&amp;C639),'Ma Base de Repas'!$E:$N,10,FALSE),""))))</f>
        <v/>
      </c>
      <c r="H640" s="11">
        <v>7</v>
      </c>
      <c r="I640" s="12" t="str">
        <f>IF(C639="","",IF(E639&lt;&gt;"","",IF(IFERROR(VLOOKUP((H640&amp;C639),'Ma Base de Repas'!$E:$N,10,FALSE),"")=0,"",IFERROR(VLOOKUP((H640&amp;C639),'Ma Base de Repas'!$E:$N,10,FALSE),""))))</f>
        <v/>
      </c>
      <c r="J640" s="105"/>
      <c r="K640" s="100"/>
      <c r="L640" s="79"/>
      <c r="M640" s="79"/>
      <c r="N640" s="17">
        <v>2</v>
      </c>
      <c r="O640" s="10" t="str">
        <f>IF(K639="","",IF(M639&lt;&gt;"","",IF(IFERROR(VLOOKUP((N640&amp;K639),'Ma Base de Repas'!$E:$N,10,FALSE),"")=0,"",IFERROR(VLOOKUP((N640&amp;K639),'Ma Base de Repas'!$E:$N,10,FALSE),""))))</f>
        <v/>
      </c>
      <c r="P640" s="11">
        <v>7</v>
      </c>
      <c r="Q640" s="12" t="str">
        <f>IF(K639="","",IF(M639&lt;&gt;"","",IF(IFERROR(VLOOKUP((P640&amp;K639),'Ma Base de Repas'!$E:$N,10,FALSE),"")=0,"",IFERROR(VLOOKUP((P640&amp;K639),'Ma Base de Repas'!$E:$N,10,FALSE),""))))</f>
        <v/>
      </c>
      <c r="R640" s="119"/>
    </row>
    <row r="641" spans="1:18" x14ac:dyDescent="0.25">
      <c r="A641" s="96"/>
      <c r="B641" s="97"/>
      <c r="C641" s="79"/>
      <c r="D641" s="79"/>
      <c r="E641" s="79"/>
      <c r="F641" s="17">
        <v>3</v>
      </c>
      <c r="G641" s="10" t="str">
        <f>IF(C639="","",IF(E639&lt;&gt;"","",IF(IFERROR(VLOOKUP((F641&amp;C639),'Ma Base de Repas'!$E:$N,10,FALSE),"")=0,"",IFERROR(VLOOKUP((F641&amp;C639),'Ma Base de Repas'!$E:$N,10,FALSE),""))))</f>
        <v/>
      </c>
      <c r="H641" s="11">
        <v>8</v>
      </c>
      <c r="I641" s="12" t="str">
        <f>IF(C639="","",IF(E639&lt;&gt;"","",IF(IFERROR(VLOOKUP((H641&amp;C639),'Ma Base de Repas'!$E:$N,10,FALSE),"")=0,"",IFERROR(VLOOKUP((H641&amp;C639),'Ma Base de Repas'!$E:$N,10,FALSE),""))))</f>
        <v/>
      </c>
      <c r="J641" s="105"/>
      <c r="K641" s="100"/>
      <c r="L641" s="79"/>
      <c r="M641" s="79"/>
      <c r="N641" s="17">
        <v>3</v>
      </c>
      <c r="O641" s="10" t="str">
        <f>IF(K639="","",IF(M639&lt;&gt;"","",IF(IFERROR(VLOOKUP((N641&amp;K639),'Ma Base de Repas'!$E:$N,10,FALSE),"")=0,"",IFERROR(VLOOKUP((N641&amp;K639),'Ma Base de Repas'!$E:$N,10,FALSE),""))))</f>
        <v/>
      </c>
      <c r="P641" s="11">
        <v>8</v>
      </c>
      <c r="Q641" s="12" t="str">
        <f>IF(K639="","",IF(M639&lt;&gt;"","",IF(IFERROR(VLOOKUP((P641&amp;K639),'Ma Base de Repas'!$E:$N,10,FALSE),"")=0,"",IFERROR(VLOOKUP((P641&amp;K639),'Ma Base de Repas'!$E:$N,10,FALSE),""))))</f>
        <v/>
      </c>
      <c r="R641" s="119"/>
    </row>
    <row r="642" spans="1:18" x14ac:dyDescent="0.25">
      <c r="A642" s="96"/>
      <c r="B642" s="97"/>
      <c r="C642" s="79"/>
      <c r="D642" s="79"/>
      <c r="E642" s="79"/>
      <c r="F642" s="17">
        <v>4</v>
      </c>
      <c r="G642" s="10" t="str">
        <f>IF(C639="","",IF(E639&lt;&gt;"","",IF(IFERROR(VLOOKUP((F642&amp;C639),'Ma Base de Repas'!$E:$N,10,FALSE),"")=0,"",IFERROR(VLOOKUP((F642&amp;C639),'Ma Base de Repas'!$E:$N,10,FALSE),""))))</f>
        <v/>
      </c>
      <c r="H642" s="11">
        <v>9</v>
      </c>
      <c r="I642" s="12" t="str">
        <f>IF(C639="","",IF(E639&lt;&gt;"","",IF(IFERROR(VLOOKUP((H642&amp;C639),'Ma Base de Repas'!$E:$N,10,FALSE),"")=0,"",IFERROR(VLOOKUP((H642&amp;C639),'Ma Base de Repas'!$E:$N,10,FALSE),""))))</f>
        <v/>
      </c>
      <c r="J642" s="105"/>
      <c r="K642" s="100"/>
      <c r="L642" s="79"/>
      <c r="M642" s="79"/>
      <c r="N642" s="17">
        <v>4</v>
      </c>
      <c r="O642" s="10" t="str">
        <f>IF(K639="","",IF(M639&lt;&gt;"","",IF(IFERROR(VLOOKUP((N642&amp;K639),'Ma Base de Repas'!$E:$N,10,FALSE),"")=0,"",IFERROR(VLOOKUP((N642&amp;K639),'Ma Base de Repas'!$E:$N,10,FALSE),""))))</f>
        <v/>
      </c>
      <c r="P642" s="11">
        <v>9</v>
      </c>
      <c r="Q642" s="12" t="str">
        <f>IF(K639="","",IF(M639&lt;&gt;"","",IF(IFERROR(VLOOKUP((P642&amp;K639),'Ma Base de Repas'!$E:$N,10,FALSE),"")=0,"",IFERROR(VLOOKUP((P642&amp;K639),'Ma Base de Repas'!$E:$N,10,FALSE),""))))</f>
        <v/>
      </c>
      <c r="R642" s="119"/>
    </row>
    <row r="643" spans="1:18" x14ac:dyDescent="0.25">
      <c r="A643" s="96"/>
      <c r="B643" s="97"/>
      <c r="C643" s="79"/>
      <c r="D643" s="79"/>
      <c r="E643" s="79"/>
      <c r="F643" s="17">
        <v>5</v>
      </c>
      <c r="G643" s="18" t="str">
        <f>IF(C639="","",IF(E639&lt;&gt;"","",IF(IFERROR(VLOOKUP((F643&amp;C639),'Ma Base de Repas'!$E:$N,10,FALSE),"")=0,"",IFERROR(VLOOKUP((F643&amp;C639),'Ma Base de Repas'!$E:$N,10,FALSE),""))))</f>
        <v/>
      </c>
      <c r="H643" s="19">
        <v>10</v>
      </c>
      <c r="I643" s="20" t="str">
        <f>IF(C639="","",IF(E639&lt;&gt;"","",IF(IFERROR(VLOOKUP((H643&amp;C639),'Ma Base de Repas'!$E:$N,10,FALSE),"")=0,"",IFERROR(VLOOKUP((H643&amp;C639),'Ma Base de Repas'!$E:$N,10,FALSE),""))))</f>
        <v/>
      </c>
      <c r="J643" s="105"/>
      <c r="K643" s="100"/>
      <c r="L643" s="79"/>
      <c r="M643" s="79"/>
      <c r="N643" s="17">
        <v>5</v>
      </c>
      <c r="O643" s="18" t="str">
        <f>IF(K639="","",IF(M639&lt;&gt;"","",IF(IFERROR(VLOOKUP((N643&amp;K639),'Ma Base de Repas'!$E:$N,10,FALSE),"")=0,"",IFERROR(VLOOKUP((N643&amp;K639),'Ma Base de Repas'!$E:$N,10,FALSE),""))))</f>
        <v/>
      </c>
      <c r="P643" s="19">
        <v>10</v>
      </c>
      <c r="Q643" s="20" t="str">
        <f>IF(K639="","",IF(M639&lt;&gt;"","",IF(IFERROR(VLOOKUP((P643&amp;K639),'Ma Base de Repas'!$E:$N,10,FALSE),"")=0,"",IFERROR(VLOOKUP((P643&amp;K639),'Ma Base de Repas'!$E:$N,10,FALSE),""))))</f>
        <v/>
      </c>
      <c r="R643" s="119"/>
    </row>
    <row r="644" spans="1:18" x14ac:dyDescent="0.25">
      <c r="A644" s="96" t="s">
        <v>8</v>
      </c>
      <c r="B644" s="123">
        <v>43958</v>
      </c>
      <c r="C644" s="79"/>
      <c r="D644" s="79"/>
      <c r="E644" s="79"/>
      <c r="F644" s="17">
        <v>1</v>
      </c>
      <c r="G644" s="27" t="str">
        <f>IF(C644="","",IF(E644&lt;&gt;"","",IF(IFERROR(VLOOKUP((F644&amp;C644),'Ma Base de Repas'!$E:$N,10,FALSE),"")=0,"",IFERROR(VLOOKUP((F644&amp;C644),'Ma Base de Repas'!$E:$N,10,FALSE),""))))</f>
        <v/>
      </c>
      <c r="H644" s="28">
        <v>6</v>
      </c>
      <c r="I644" s="29" t="str">
        <f>IF(C644="","",IF(E644&lt;&gt;"","",IF(C644="","",IF(IFERROR(VLOOKUP((H644&amp;C644),'Ma Base de Repas'!$E:$N,10,FALSE),"")=0,"",IFERROR(VLOOKUP((H644&amp;C644),'Ma Base de Repas'!$E:$N,10,FALSE),"")))))</f>
        <v/>
      </c>
      <c r="J644" s="105" t="str">
        <f>IF(IFERROR((VLOOKUP(C644,'Ma Base de Repas'!$C:$M,11,0)),"")=0,"",IFERROR((VLOOKUP(C644,'Ma Base de Repas'!$C:$M,11,0)),""))</f>
        <v/>
      </c>
      <c r="K644" s="100"/>
      <c r="L644" s="79"/>
      <c r="M644" s="79"/>
      <c r="N644" s="17">
        <v>1</v>
      </c>
      <c r="O644" s="10" t="str">
        <f>IF(K644="","",IF(M644&lt;&gt;"","",IF(IFERROR(VLOOKUP((N644&amp;K644),'Ma Base de Repas'!$E:$N,10,FALSE),"")=0,"",IFERROR(VLOOKUP((N644&amp;K644),'Ma Base de Repas'!$E:$N,10,FALSE),""))))</f>
        <v/>
      </c>
      <c r="P644" s="11">
        <v>6</v>
      </c>
      <c r="Q644" s="12" t="str">
        <f>IF(K644="","",IF(M644&lt;&gt;"","",IF(K644="","",IF(IFERROR(VLOOKUP((P644&amp;K644),'Ma Base de Repas'!$E:$N,10,FALSE),"")=0,"",IFERROR(VLOOKUP((P644&amp;K644),'Ma Base de Repas'!$E:$N,10,FALSE),"")))))</f>
        <v/>
      </c>
      <c r="R644" s="119" t="str">
        <f>IF(IFERROR((VLOOKUP(K644,'Ma Base de Repas'!$C:$M,11,0)),"")=0,"",IFERROR((VLOOKUP(K644,'Ma Base de Repas'!$C:$M,11,0)),""))</f>
        <v/>
      </c>
    </row>
    <row r="645" spans="1:18" x14ac:dyDescent="0.25">
      <c r="A645" s="96"/>
      <c r="B645" s="124"/>
      <c r="C645" s="79"/>
      <c r="D645" s="79"/>
      <c r="E645" s="79"/>
      <c r="F645" s="17">
        <v>2</v>
      </c>
      <c r="G645" s="10" t="str">
        <f>IF(C644="","",IF(E644&lt;&gt;"","",IF(IFERROR(VLOOKUP((F645&amp;C644),'Ma Base de Repas'!$E:$N,10,FALSE),"")=0,"",IFERROR(VLOOKUP((F645&amp;C644),'Ma Base de Repas'!$E:$N,10,FALSE),""))))</f>
        <v/>
      </c>
      <c r="H645" s="11">
        <v>7</v>
      </c>
      <c r="I645" s="12" t="str">
        <f>IF(C644="","",IF(E644&lt;&gt;"","",IF(IFERROR(VLOOKUP((H645&amp;C644),'Ma Base de Repas'!$E:$N,10,FALSE),"")=0,"",IFERROR(VLOOKUP((H645&amp;C644),'Ma Base de Repas'!$E:$N,10,FALSE),""))))</f>
        <v/>
      </c>
      <c r="J645" s="105"/>
      <c r="K645" s="100"/>
      <c r="L645" s="79"/>
      <c r="M645" s="79"/>
      <c r="N645" s="17">
        <v>2</v>
      </c>
      <c r="O645" s="10" t="str">
        <f>IF(K644="","",IF(M644&lt;&gt;"","",IF(IFERROR(VLOOKUP((N645&amp;K644),'Ma Base de Repas'!$E:$N,10,FALSE),"")=0,"",IFERROR(VLOOKUP((N645&amp;K644),'Ma Base de Repas'!$E:$N,10,FALSE),""))))</f>
        <v/>
      </c>
      <c r="P645" s="11">
        <v>7</v>
      </c>
      <c r="Q645" s="12" t="str">
        <f>IF(K644="","",IF(M644&lt;&gt;"","",IF(IFERROR(VLOOKUP((P645&amp;K644),'Ma Base de Repas'!$E:$N,10,FALSE),"")=0,"",IFERROR(VLOOKUP((P645&amp;K644),'Ma Base de Repas'!$E:$N,10,FALSE),""))))</f>
        <v/>
      </c>
      <c r="R645" s="119"/>
    </row>
    <row r="646" spans="1:18" x14ac:dyDescent="0.25">
      <c r="A646" s="96"/>
      <c r="B646" s="124"/>
      <c r="C646" s="79"/>
      <c r="D646" s="79"/>
      <c r="E646" s="79"/>
      <c r="F646" s="17">
        <v>3</v>
      </c>
      <c r="G646" s="10" t="str">
        <f>IF(C644="","",IF(E644&lt;&gt;"","",IF(IFERROR(VLOOKUP((F646&amp;C644),'Ma Base de Repas'!$E:$N,10,FALSE),"")=0,"",IFERROR(VLOOKUP((F646&amp;C644),'Ma Base de Repas'!$E:$N,10,FALSE),""))))</f>
        <v/>
      </c>
      <c r="H646" s="11">
        <v>8</v>
      </c>
      <c r="I646" s="12" t="str">
        <f>IF(C644="","",IF(E644&lt;&gt;"","",IF(IFERROR(VLOOKUP((H646&amp;C644),'Ma Base de Repas'!$E:$N,10,FALSE),"")=0,"",IFERROR(VLOOKUP((H646&amp;C644),'Ma Base de Repas'!$E:$N,10,FALSE),""))))</f>
        <v/>
      </c>
      <c r="J646" s="105"/>
      <c r="K646" s="100"/>
      <c r="L646" s="79"/>
      <c r="M646" s="79"/>
      <c r="N646" s="17">
        <v>3</v>
      </c>
      <c r="O646" s="10" t="str">
        <f>IF(K644="","",IF(M644&lt;&gt;"","",IF(IFERROR(VLOOKUP((N646&amp;K644),'Ma Base de Repas'!$E:$N,10,FALSE),"")=0,"",IFERROR(VLOOKUP((N646&amp;K644),'Ma Base de Repas'!$E:$N,10,FALSE),""))))</f>
        <v/>
      </c>
      <c r="P646" s="11">
        <v>8</v>
      </c>
      <c r="Q646" s="12" t="str">
        <f>IF(K644="","",IF(M644&lt;&gt;"","",IF(IFERROR(VLOOKUP((P646&amp;K644),'Ma Base de Repas'!$E:$N,10,FALSE),"")=0,"",IFERROR(VLOOKUP((P646&amp;K644),'Ma Base de Repas'!$E:$N,10,FALSE),""))))</f>
        <v/>
      </c>
      <c r="R646" s="119"/>
    </row>
    <row r="647" spans="1:18" x14ac:dyDescent="0.25">
      <c r="A647" s="96"/>
      <c r="B647" s="124"/>
      <c r="C647" s="79"/>
      <c r="D647" s="79"/>
      <c r="E647" s="79"/>
      <c r="F647" s="17">
        <v>4</v>
      </c>
      <c r="G647" s="10" t="str">
        <f>IF(C644="","",IF(E644&lt;&gt;"","",IF(IFERROR(VLOOKUP((F647&amp;C644),'Ma Base de Repas'!$E:$N,10,FALSE),"")=0,"",IFERROR(VLOOKUP((F647&amp;C644),'Ma Base de Repas'!$E:$N,10,FALSE),""))))</f>
        <v/>
      </c>
      <c r="H647" s="11">
        <v>9</v>
      </c>
      <c r="I647" s="12" t="str">
        <f>IF(C644="","",IF(E644&lt;&gt;"","",IF(IFERROR(VLOOKUP((H647&amp;C644),'Ma Base de Repas'!$E:$N,10,FALSE),"")=0,"",IFERROR(VLOOKUP((H647&amp;C644),'Ma Base de Repas'!$E:$N,10,FALSE),""))))</f>
        <v/>
      </c>
      <c r="J647" s="105"/>
      <c r="K647" s="100"/>
      <c r="L647" s="79"/>
      <c r="M647" s="79"/>
      <c r="N647" s="17">
        <v>4</v>
      </c>
      <c r="O647" s="10" t="str">
        <f>IF(K644="","",IF(M644&lt;&gt;"","",IF(IFERROR(VLOOKUP((N647&amp;K644),'Ma Base de Repas'!$E:$N,10,FALSE),"")=0,"",IFERROR(VLOOKUP((N647&amp;K644),'Ma Base de Repas'!$E:$N,10,FALSE),""))))</f>
        <v/>
      </c>
      <c r="P647" s="11">
        <v>9</v>
      </c>
      <c r="Q647" s="12" t="str">
        <f>IF(K644="","",IF(M644&lt;&gt;"","",IF(IFERROR(VLOOKUP((P647&amp;K644),'Ma Base de Repas'!$E:$N,10,FALSE),"")=0,"",IFERROR(VLOOKUP((P647&amp;K644),'Ma Base de Repas'!$E:$N,10,FALSE),""))))</f>
        <v/>
      </c>
      <c r="R647" s="119"/>
    </row>
    <row r="648" spans="1:18" x14ac:dyDescent="0.25">
      <c r="A648" s="96"/>
      <c r="B648" s="125"/>
      <c r="C648" s="79"/>
      <c r="D648" s="79"/>
      <c r="E648" s="79"/>
      <c r="F648" s="17">
        <v>5</v>
      </c>
      <c r="G648" s="18" t="str">
        <f>IF(C644="","",IF(E644&lt;&gt;"","",IF(IFERROR(VLOOKUP((F648&amp;C644),'Ma Base de Repas'!$E:$N,10,FALSE),"")=0,"",IFERROR(VLOOKUP((F648&amp;C644),'Ma Base de Repas'!$E:$N,10,FALSE),""))))</f>
        <v/>
      </c>
      <c r="H648" s="19">
        <v>10</v>
      </c>
      <c r="I648" s="20" t="str">
        <f>IF(C644="","",IF(E644&lt;&gt;"","",IF(IFERROR(VLOOKUP((H648&amp;C644),'Ma Base de Repas'!$E:$N,10,FALSE),"")=0,"",IFERROR(VLOOKUP((H648&amp;C644),'Ma Base de Repas'!$E:$N,10,FALSE),""))))</f>
        <v/>
      </c>
      <c r="J648" s="105"/>
      <c r="K648" s="100"/>
      <c r="L648" s="79"/>
      <c r="M648" s="79"/>
      <c r="N648" s="17">
        <v>5</v>
      </c>
      <c r="O648" s="18" t="str">
        <f>IF(K644="","",IF(M644&lt;&gt;"","",IF(IFERROR(VLOOKUP((N648&amp;K644),'Ma Base de Repas'!$E:$N,10,FALSE),"")=0,"",IFERROR(VLOOKUP((N648&amp;K644),'Ma Base de Repas'!$E:$N,10,FALSE),""))))</f>
        <v/>
      </c>
      <c r="P648" s="19">
        <v>10</v>
      </c>
      <c r="Q648" s="20" t="str">
        <f>IF(K644="","",IF(M644&lt;&gt;"","",IF(IFERROR(VLOOKUP((P648&amp;K644),'Ma Base de Repas'!$E:$N,10,FALSE),"")=0,"",IFERROR(VLOOKUP((P648&amp;K644),'Ma Base de Repas'!$E:$N,10,FALSE),""))))</f>
        <v/>
      </c>
      <c r="R648" s="119"/>
    </row>
    <row r="649" spans="1:18" x14ac:dyDescent="0.25">
      <c r="A649" s="96" t="s">
        <v>9</v>
      </c>
      <c r="B649" s="97">
        <v>43959</v>
      </c>
      <c r="C649" s="79"/>
      <c r="D649" s="79"/>
      <c r="E649" s="79"/>
      <c r="F649" s="17">
        <v>1</v>
      </c>
      <c r="G649" s="27" t="str">
        <f>IF(C649="","",IF(E649&lt;&gt;"","",IF(IFERROR(VLOOKUP((F649&amp;C649),'Ma Base de Repas'!$E:$N,10,FALSE),"")=0,"",IFERROR(VLOOKUP((F649&amp;C649),'Ma Base de Repas'!$E:$N,10,FALSE),""))))</f>
        <v/>
      </c>
      <c r="H649" s="28">
        <v>6</v>
      </c>
      <c r="I649" s="29" t="str">
        <f>IF(C649="","",IF(E649&lt;&gt;"","",IF(C649="","",IF(IFERROR(VLOOKUP((H649&amp;C649),'Ma Base de Repas'!$E:$N,10,FALSE),"")=0,"",IFERROR(VLOOKUP((H649&amp;C649),'Ma Base de Repas'!$E:$N,10,FALSE),"")))))</f>
        <v/>
      </c>
      <c r="J649" s="105" t="str">
        <f>IF(IFERROR((VLOOKUP(C649,'Ma Base de Repas'!$C:$M,11,0)),"")=0,"",IFERROR((VLOOKUP(C649,'Ma Base de Repas'!$C:$M,11,0)),""))</f>
        <v/>
      </c>
      <c r="K649" s="100"/>
      <c r="L649" s="79"/>
      <c r="M649" s="79"/>
      <c r="N649" s="17">
        <v>1</v>
      </c>
      <c r="O649" s="10" t="str">
        <f>IF(K649="","",IF(M649&lt;&gt;"","",IF(IFERROR(VLOOKUP((N649&amp;K649),'Ma Base de Repas'!$E:$N,10,FALSE),"")=0,"",IFERROR(VLOOKUP((N649&amp;K649),'Ma Base de Repas'!$E:$N,10,FALSE),""))))</f>
        <v/>
      </c>
      <c r="P649" s="11">
        <v>6</v>
      </c>
      <c r="Q649" s="12" t="str">
        <f>IF(K649="","",IF(M649&lt;&gt;"","",IF(K649="","",IF(IFERROR(VLOOKUP((P649&amp;K649),'Ma Base de Repas'!$E:$N,10,FALSE),"")=0,"",IFERROR(VLOOKUP((P649&amp;K649),'Ma Base de Repas'!$E:$N,10,FALSE),"")))))</f>
        <v/>
      </c>
      <c r="R649" s="119" t="str">
        <f>IF(IFERROR((VLOOKUP(K649,'Ma Base de Repas'!$C:$M,11,0)),"")=0,"",IFERROR((VLOOKUP(K649,'Ma Base de Repas'!$C:$M,11,0)),""))</f>
        <v/>
      </c>
    </row>
    <row r="650" spans="1:18" x14ac:dyDescent="0.25">
      <c r="A650" s="96"/>
      <c r="B650" s="97"/>
      <c r="C650" s="79"/>
      <c r="D650" s="79"/>
      <c r="E650" s="79"/>
      <c r="F650" s="17">
        <v>2</v>
      </c>
      <c r="G650" s="10" t="str">
        <f>IF(C649="","",IF(E649&lt;&gt;"","",IF(IFERROR(VLOOKUP((F650&amp;C649),'Ma Base de Repas'!$E:$N,10,FALSE),"")=0,"",IFERROR(VLOOKUP((F650&amp;C649),'Ma Base de Repas'!$E:$N,10,FALSE),""))))</f>
        <v/>
      </c>
      <c r="H650" s="11">
        <v>7</v>
      </c>
      <c r="I650" s="12" t="str">
        <f>IF(C649="","",IF(E649&lt;&gt;"","",IF(IFERROR(VLOOKUP((H650&amp;C649),'Ma Base de Repas'!$E:$N,10,FALSE),"")=0,"",IFERROR(VLOOKUP((H650&amp;C649),'Ma Base de Repas'!$E:$N,10,FALSE),""))))</f>
        <v/>
      </c>
      <c r="J650" s="105"/>
      <c r="K650" s="100"/>
      <c r="L650" s="79"/>
      <c r="M650" s="79"/>
      <c r="N650" s="17">
        <v>2</v>
      </c>
      <c r="O650" s="10" t="str">
        <f>IF(K649="","",IF(M649&lt;&gt;"","",IF(IFERROR(VLOOKUP((N650&amp;K649),'Ma Base de Repas'!$E:$N,10,FALSE),"")=0,"",IFERROR(VLOOKUP((N650&amp;K649),'Ma Base de Repas'!$E:$N,10,FALSE),""))))</f>
        <v/>
      </c>
      <c r="P650" s="11">
        <v>7</v>
      </c>
      <c r="Q650" s="12" t="str">
        <f>IF(K649="","",IF(M649&lt;&gt;"","",IF(IFERROR(VLOOKUP((P650&amp;K649),'Ma Base de Repas'!$E:$N,10,FALSE),"")=0,"",IFERROR(VLOOKUP((P650&amp;K649),'Ma Base de Repas'!$E:$N,10,FALSE),""))))</f>
        <v/>
      </c>
      <c r="R650" s="119"/>
    </row>
    <row r="651" spans="1:18" x14ac:dyDescent="0.25">
      <c r="A651" s="96"/>
      <c r="B651" s="97"/>
      <c r="C651" s="79"/>
      <c r="D651" s="79"/>
      <c r="E651" s="79"/>
      <c r="F651" s="17">
        <v>3</v>
      </c>
      <c r="G651" s="10" t="str">
        <f>IF(C649="","",IF(E649&lt;&gt;"","",IF(IFERROR(VLOOKUP((F651&amp;C649),'Ma Base de Repas'!$E:$N,10,FALSE),"")=0,"",IFERROR(VLOOKUP((F651&amp;C649),'Ma Base de Repas'!$E:$N,10,FALSE),""))))</f>
        <v/>
      </c>
      <c r="H651" s="11">
        <v>8</v>
      </c>
      <c r="I651" s="12" t="str">
        <f>IF(C649="","",IF(E649&lt;&gt;"","",IF(IFERROR(VLOOKUP((H651&amp;C649),'Ma Base de Repas'!$E:$N,10,FALSE),"")=0,"",IFERROR(VLOOKUP((H651&amp;C649),'Ma Base de Repas'!$E:$N,10,FALSE),""))))</f>
        <v/>
      </c>
      <c r="J651" s="105"/>
      <c r="K651" s="100"/>
      <c r="L651" s="79"/>
      <c r="M651" s="79"/>
      <c r="N651" s="17">
        <v>3</v>
      </c>
      <c r="O651" s="10" t="str">
        <f>IF(K649="","",IF(M649&lt;&gt;"","",IF(IFERROR(VLOOKUP((N651&amp;K649),'Ma Base de Repas'!$E:$N,10,FALSE),"")=0,"",IFERROR(VLOOKUP((N651&amp;K649),'Ma Base de Repas'!$E:$N,10,FALSE),""))))</f>
        <v/>
      </c>
      <c r="P651" s="11">
        <v>8</v>
      </c>
      <c r="Q651" s="12" t="str">
        <f>IF(K649="","",IF(M649&lt;&gt;"","",IF(IFERROR(VLOOKUP((P651&amp;K649),'Ma Base de Repas'!$E:$N,10,FALSE),"")=0,"",IFERROR(VLOOKUP((P651&amp;K649),'Ma Base de Repas'!$E:$N,10,FALSE),""))))</f>
        <v/>
      </c>
      <c r="R651" s="119"/>
    </row>
    <row r="652" spans="1:18" x14ac:dyDescent="0.25">
      <c r="A652" s="96"/>
      <c r="B652" s="97"/>
      <c r="C652" s="79"/>
      <c r="D652" s="79"/>
      <c r="E652" s="79"/>
      <c r="F652" s="17">
        <v>4</v>
      </c>
      <c r="G652" s="10" t="str">
        <f>IF(C649="","",IF(E649&lt;&gt;"","",IF(IFERROR(VLOOKUP((F652&amp;C649),'Ma Base de Repas'!$E:$N,10,FALSE),"")=0,"",IFERROR(VLOOKUP((F652&amp;C649),'Ma Base de Repas'!$E:$N,10,FALSE),""))))</f>
        <v/>
      </c>
      <c r="H652" s="11">
        <v>9</v>
      </c>
      <c r="I652" s="12" t="str">
        <f>IF(C649="","",IF(E649&lt;&gt;"","",IF(IFERROR(VLOOKUP((H652&amp;C649),'Ma Base de Repas'!$E:$N,10,FALSE),"")=0,"",IFERROR(VLOOKUP((H652&amp;C649),'Ma Base de Repas'!$E:$N,10,FALSE),""))))</f>
        <v/>
      </c>
      <c r="J652" s="105"/>
      <c r="K652" s="100"/>
      <c r="L652" s="79"/>
      <c r="M652" s="79"/>
      <c r="N652" s="17">
        <v>4</v>
      </c>
      <c r="O652" s="10" t="str">
        <f>IF(K649="","",IF(M649&lt;&gt;"","",IF(IFERROR(VLOOKUP((N652&amp;K649),'Ma Base de Repas'!$E:$N,10,FALSE),"")=0,"",IFERROR(VLOOKUP((N652&amp;K649),'Ma Base de Repas'!$E:$N,10,FALSE),""))))</f>
        <v/>
      </c>
      <c r="P652" s="11">
        <v>9</v>
      </c>
      <c r="Q652" s="12" t="str">
        <f>IF(K649="","",IF(M649&lt;&gt;"","",IF(IFERROR(VLOOKUP((P652&amp;K649),'Ma Base de Repas'!$E:$N,10,FALSE),"")=0,"",IFERROR(VLOOKUP((P652&amp;K649),'Ma Base de Repas'!$E:$N,10,FALSE),""))))</f>
        <v/>
      </c>
      <c r="R652" s="119"/>
    </row>
    <row r="653" spans="1:18" x14ac:dyDescent="0.25">
      <c r="A653" s="96"/>
      <c r="B653" s="97"/>
      <c r="C653" s="79"/>
      <c r="D653" s="79"/>
      <c r="E653" s="79"/>
      <c r="F653" s="17">
        <v>5</v>
      </c>
      <c r="G653" s="18" t="str">
        <f>IF(C649="","",IF(E649&lt;&gt;"","",IF(IFERROR(VLOOKUP((F653&amp;C649),'Ma Base de Repas'!$E:$N,10,FALSE),"")=0,"",IFERROR(VLOOKUP((F653&amp;C649),'Ma Base de Repas'!$E:$N,10,FALSE),""))))</f>
        <v/>
      </c>
      <c r="H653" s="19">
        <v>10</v>
      </c>
      <c r="I653" s="20" t="str">
        <f>IF(C649="","",IF(E649&lt;&gt;"","",IF(IFERROR(VLOOKUP((H653&amp;C649),'Ma Base de Repas'!$E:$N,10,FALSE),"")=0,"",IFERROR(VLOOKUP((H653&amp;C649),'Ma Base de Repas'!$E:$N,10,FALSE),""))))</f>
        <v/>
      </c>
      <c r="J653" s="105"/>
      <c r="K653" s="100"/>
      <c r="L653" s="79"/>
      <c r="M653" s="79"/>
      <c r="N653" s="17">
        <v>5</v>
      </c>
      <c r="O653" s="18" t="str">
        <f>IF(K649="","",IF(M649&lt;&gt;"","",IF(IFERROR(VLOOKUP((N653&amp;K649),'Ma Base de Repas'!$E:$N,10,FALSE),"")=0,"",IFERROR(VLOOKUP((N653&amp;K649),'Ma Base de Repas'!$E:$N,10,FALSE),""))))</f>
        <v/>
      </c>
      <c r="P653" s="19">
        <v>10</v>
      </c>
      <c r="Q653" s="20" t="str">
        <f>IF(K649="","",IF(M649&lt;&gt;"","",IF(IFERROR(VLOOKUP((P653&amp;K649),'Ma Base de Repas'!$E:$N,10,FALSE),"")=0,"",IFERROR(VLOOKUP((P653&amp;K649),'Ma Base de Repas'!$E:$N,10,FALSE),""))))</f>
        <v/>
      </c>
      <c r="R653" s="119"/>
    </row>
    <row r="654" spans="1:18" x14ac:dyDescent="0.25">
      <c r="A654" s="98" t="s">
        <v>10</v>
      </c>
      <c r="B654" s="126">
        <v>43960</v>
      </c>
      <c r="C654" s="78"/>
      <c r="D654" s="78"/>
      <c r="E654" s="78"/>
      <c r="F654" s="17">
        <v>1</v>
      </c>
      <c r="G654" s="21" t="str">
        <f>IF(C654="","",IF(E654&lt;&gt;"","",IF(IFERROR(VLOOKUP((F654&amp;C654),'Ma Base de Repas'!$E:$N,10,FALSE),"")=0,"",IFERROR(VLOOKUP((F654&amp;C654),'Ma Base de Repas'!$E:$N,10,FALSE),""))))</f>
        <v/>
      </c>
      <c r="H654" s="28">
        <v>6</v>
      </c>
      <c r="I654" s="23" t="str">
        <f>IF(C654="","",IF(E654&lt;&gt;"","",IF(C654="","",IF(IFERROR(VLOOKUP((H654&amp;C654),'Ma Base de Repas'!$E:$N,10,FALSE),"")=0,"",IFERROR(VLOOKUP((H654&amp;C654),'Ma Base de Repas'!$E:$N,10,FALSE),"")))))</f>
        <v/>
      </c>
      <c r="J654" s="122" t="str">
        <f>IF(IFERROR((VLOOKUP(C654,'Ma Base de Repas'!$C:$M,11,0)),"")=0,"",IFERROR((VLOOKUP(C654,'Ma Base de Repas'!$C:$M,11,0)),""))</f>
        <v/>
      </c>
      <c r="K654" s="118"/>
      <c r="L654" s="78"/>
      <c r="M654" s="78"/>
      <c r="N654" s="17">
        <v>1</v>
      </c>
      <c r="O654" s="13" t="str">
        <f>IF(K654="","",IF(M654&lt;&gt;"","",IF(IFERROR(VLOOKUP((N654&amp;K654),'Ma Base de Repas'!$E:$N,10,FALSE),"")=0,"",IFERROR(VLOOKUP((N654&amp;K654),'Ma Base de Repas'!$E:$N,10,FALSE),""))))</f>
        <v/>
      </c>
      <c r="P654" s="11">
        <v>6</v>
      </c>
      <c r="Q654" s="15" t="str">
        <f>IF(K654="","",IF(M654&lt;&gt;"","",IF(K654="","",IF(IFERROR(VLOOKUP((P654&amp;K654),'Ma Base de Repas'!$E:$N,10,FALSE),"")=0,"",IFERROR(VLOOKUP((P654&amp;K654),'Ma Base de Repas'!$E:$N,10,FALSE),"")))))</f>
        <v/>
      </c>
      <c r="R654" s="120" t="str">
        <f>IF(IFERROR((VLOOKUP(K654,'Ma Base de Repas'!$C:$M,11,0)),"")=0,"",IFERROR((VLOOKUP(K654,'Ma Base de Repas'!$C:$M,11,0)),""))</f>
        <v/>
      </c>
    </row>
    <row r="655" spans="1:18" x14ac:dyDescent="0.25">
      <c r="A655" s="96"/>
      <c r="B655" s="124"/>
      <c r="C655" s="79"/>
      <c r="D655" s="79"/>
      <c r="E655" s="79"/>
      <c r="F655" s="17">
        <v>2</v>
      </c>
      <c r="G655" s="13" t="str">
        <f>IF(C654="","",IF(E654&lt;&gt;"","",IF(IFERROR(VLOOKUP((F655&amp;C654),'Ma Base de Repas'!$E:$N,10,FALSE),"")=0,"",IFERROR(VLOOKUP((F655&amp;C654),'Ma Base de Repas'!$E:$N,10,FALSE),""))))</f>
        <v/>
      </c>
      <c r="H655" s="14">
        <v>7</v>
      </c>
      <c r="I655" s="15" t="str">
        <f>IF(C654="","",IF(E654&lt;&gt;"","",IF(IFERROR(VLOOKUP((H655&amp;C654),'Ma Base de Repas'!$E:$N,10,FALSE),"")=0,"",IFERROR(VLOOKUP((H655&amp;C654),'Ma Base de Repas'!$E:$N,10,FALSE),""))))</f>
        <v/>
      </c>
      <c r="J655" s="105"/>
      <c r="K655" s="100"/>
      <c r="L655" s="79"/>
      <c r="M655" s="79"/>
      <c r="N655" s="17">
        <v>2</v>
      </c>
      <c r="O655" s="13" t="str">
        <f>IF(K654="","",IF(M654&lt;&gt;"","",IF(IFERROR(VLOOKUP((N655&amp;K654),'Ma Base de Repas'!$E:$N,10,FALSE),"")=0,"",IFERROR(VLOOKUP((N655&amp;K654),'Ma Base de Repas'!$E:$N,10,FALSE),""))))</f>
        <v/>
      </c>
      <c r="P655" s="14">
        <v>7</v>
      </c>
      <c r="Q655" s="15" t="str">
        <f>IF(K654="","",IF(M654&lt;&gt;"","",IF(IFERROR(VLOOKUP((P655&amp;K654),'Ma Base de Repas'!$E:$N,10,FALSE),"")=0,"",IFERROR(VLOOKUP((P655&amp;K654),'Ma Base de Repas'!$E:$N,10,FALSE),""))))</f>
        <v/>
      </c>
      <c r="R655" s="119"/>
    </row>
    <row r="656" spans="1:18" x14ac:dyDescent="0.25">
      <c r="A656" s="96"/>
      <c r="B656" s="124"/>
      <c r="C656" s="79"/>
      <c r="D656" s="79"/>
      <c r="E656" s="79"/>
      <c r="F656" s="17">
        <v>3</v>
      </c>
      <c r="G656" s="13" t="str">
        <f>IF(C654="","",IF(E654&lt;&gt;"","",IF(IFERROR(VLOOKUP((F656&amp;C654),'Ma Base de Repas'!$E:$N,10,FALSE),"")=0,"",IFERROR(VLOOKUP((F656&amp;C654),'Ma Base de Repas'!$E:$N,10,FALSE),""))))</f>
        <v/>
      </c>
      <c r="H656" s="14">
        <v>8</v>
      </c>
      <c r="I656" s="15" t="str">
        <f>IF(C654="","",IF(E654&lt;&gt;"","",IF(IFERROR(VLOOKUP((H656&amp;C654),'Ma Base de Repas'!$E:$N,10,FALSE),"")=0,"",IFERROR(VLOOKUP((H656&amp;C654),'Ma Base de Repas'!$E:$N,10,FALSE),""))))</f>
        <v/>
      </c>
      <c r="J656" s="105"/>
      <c r="K656" s="100"/>
      <c r="L656" s="79"/>
      <c r="M656" s="79"/>
      <c r="N656" s="17">
        <v>3</v>
      </c>
      <c r="O656" s="13" t="str">
        <f>IF(K654="","",IF(M654&lt;&gt;"","",IF(IFERROR(VLOOKUP((N656&amp;K654),'Ma Base de Repas'!$E:$N,10,FALSE),"")=0,"",IFERROR(VLOOKUP((N656&amp;K654),'Ma Base de Repas'!$E:$N,10,FALSE),""))))</f>
        <v/>
      </c>
      <c r="P656" s="14">
        <v>8</v>
      </c>
      <c r="Q656" s="15" t="str">
        <f>IF(K654="","",IF(M654&lt;&gt;"","",IF(IFERROR(VLOOKUP((P656&amp;K654),'Ma Base de Repas'!$E:$N,10,FALSE),"")=0,"",IFERROR(VLOOKUP((P656&amp;K654),'Ma Base de Repas'!$E:$N,10,FALSE),""))))</f>
        <v/>
      </c>
      <c r="R656" s="119"/>
    </row>
    <row r="657" spans="1:18" x14ac:dyDescent="0.25">
      <c r="A657" s="96"/>
      <c r="B657" s="124"/>
      <c r="C657" s="79"/>
      <c r="D657" s="79"/>
      <c r="E657" s="79"/>
      <c r="F657" s="17">
        <v>4</v>
      </c>
      <c r="G657" s="13" t="str">
        <f>IF(C654="","",IF(E654&lt;&gt;"","",IF(IFERROR(VLOOKUP((F657&amp;C654),'Ma Base de Repas'!$E:$N,10,FALSE),"")=0,"",IFERROR(VLOOKUP((F657&amp;C654),'Ma Base de Repas'!$E:$N,10,FALSE),""))))</f>
        <v/>
      </c>
      <c r="H657" s="14">
        <v>9</v>
      </c>
      <c r="I657" s="15" t="str">
        <f>IF(C654="","",IF(E654&lt;&gt;"","",IF(IFERROR(VLOOKUP((H657&amp;C654),'Ma Base de Repas'!$E:$N,10,FALSE),"")=0,"",IFERROR(VLOOKUP((H657&amp;C654),'Ma Base de Repas'!$E:$N,10,FALSE),""))))</f>
        <v/>
      </c>
      <c r="J657" s="105"/>
      <c r="K657" s="100"/>
      <c r="L657" s="79"/>
      <c r="M657" s="79"/>
      <c r="N657" s="17">
        <v>4</v>
      </c>
      <c r="O657" s="13" t="str">
        <f>IF(K654="","",IF(M654&lt;&gt;"","",IF(IFERROR(VLOOKUP((N657&amp;K654),'Ma Base de Repas'!$E:$N,10,FALSE),"")=0,"",IFERROR(VLOOKUP((N657&amp;K654),'Ma Base de Repas'!$E:$N,10,FALSE),""))))</f>
        <v/>
      </c>
      <c r="P657" s="14">
        <v>9</v>
      </c>
      <c r="Q657" s="15" t="str">
        <f>IF(K654="","",IF(M654&lt;&gt;"","",IF(IFERROR(VLOOKUP((P657&amp;K654),'Ma Base de Repas'!$E:$N,10,FALSE),"")=0,"",IFERROR(VLOOKUP((P657&amp;K654),'Ma Base de Repas'!$E:$N,10,FALSE),""))))</f>
        <v/>
      </c>
      <c r="R657" s="119"/>
    </row>
    <row r="658" spans="1:18" x14ac:dyDescent="0.25">
      <c r="A658" s="96"/>
      <c r="B658" s="125"/>
      <c r="C658" s="79"/>
      <c r="D658" s="79"/>
      <c r="E658" s="79"/>
      <c r="F658" s="17">
        <v>5</v>
      </c>
      <c r="G658" s="24" t="str">
        <f>IF(C654="","",IF(E654&lt;&gt;"","",IF(IFERROR(VLOOKUP((F658&amp;C654),'Ma Base de Repas'!$E:$N,10,FALSE),"")=0,"",IFERROR(VLOOKUP((F658&amp;C654),'Ma Base de Repas'!$E:$N,10,FALSE),""))))</f>
        <v/>
      </c>
      <c r="H658" s="25">
        <v>10</v>
      </c>
      <c r="I658" s="26" t="str">
        <f>IF(C654="","",IF(E654&lt;&gt;"","",IF(IFERROR(VLOOKUP((H658&amp;C654),'Ma Base de Repas'!$E:$N,10,FALSE),"")=0,"",IFERROR(VLOOKUP((H658&amp;C654),'Ma Base de Repas'!$E:$N,10,FALSE),""))))</f>
        <v/>
      </c>
      <c r="J658" s="105"/>
      <c r="K658" s="100"/>
      <c r="L658" s="79"/>
      <c r="M658" s="79"/>
      <c r="N658" s="17">
        <v>5</v>
      </c>
      <c r="O658" s="24" t="str">
        <f>IF(K654="","",IF(M654&lt;&gt;"","",IF(IFERROR(VLOOKUP((N658&amp;K654),'Ma Base de Repas'!$E:$N,10,FALSE),"")=0,"",IFERROR(VLOOKUP((N658&amp;K654),'Ma Base de Repas'!$E:$N,10,FALSE),""))))</f>
        <v/>
      </c>
      <c r="P658" s="25">
        <v>10</v>
      </c>
      <c r="Q658" s="26" t="str">
        <f>IF(K654="","",IF(M654&lt;&gt;"","",IF(IFERROR(VLOOKUP((P658&amp;K654),'Ma Base de Repas'!$E:$N,10,FALSE),"")=0,"",IFERROR(VLOOKUP((P658&amp;K654),'Ma Base de Repas'!$E:$N,10,FALSE),""))))</f>
        <v/>
      </c>
      <c r="R658" s="119"/>
    </row>
    <row r="659" spans="1:18" x14ac:dyDescent="0.25">
      <c r="A659" s="98" t="s">
        <v>11</v>
      </c>
      <c r="B659" s="99">
        <v>43961</v>
      </c>
      <c r="C659" s="78"/>
      <c r="D659" s="78"/>
      <c r="E659" s="78"/>
      <c r="F659" s="17">
        <v>1</v>
      </c>
      <c r="G659" s="21" t="str">
        <f>IF(C659="","",IF(E659&lt;&gt;"","",IF(IFERROR(VLOOKUP((F659&amp;C659),'Ma Base de Repas'!$E:$N,10,FALSE),"")=0,"",IFERROR(VLOOKUP((F659&amp;C659),'Ma Base de Repas'!$E:$N,10,FALSE),""))))</f>
        <v/>
      </c>
      <c r="H659" s="22">
        <v>6</v>
      </c>
      <c r="I659" s="23" t="str">
        <f>IF(C659="","",IF(E659&lt;&gt;"","",IF(C659="","",IF(IFERROR(VLOOKUP((H659&amp;C659),'Ma Base de Repas'!$E:$N,10,FALSE),"")=0,"",IFERROR(VLOOKUP((H659&amp;C659),'Ma Base de Repas'!$E:$N,10,FALSE),"")))))</f>
        <v/>
      </c>
      <c r="J659" s="122" t="str">
        <f>IF(IFERROR((VLOOKUP(C659,'Ma Base de Repas'!$C:$M,11,0)),"")=0,"",IFERROR((VLOOKUP(C659,'Ma Base de Repas'!$C:$M,11,0)),""))</f>
        <v/>
      </c>
      <c r="K659" s="118"/>
      <c r="L659" s="78"/>
      <c r="M659" s="78"/>
      <c r="N659" s="17">
        <v>1</v>
      </c>
      <c r="O659" s="13" t="str">
        <f>IF(K659="","",IF(M659&lt;&gt;"","",IF(IFERROR(VLOOKUP((N659&amp;K659),'Ma Base de Repas'!$E:$N,10,FALSE),"")=0,"",IFERROR(VLOOKUP((N659&amp;K659),'Ma Base de Repas'!$E:$N,10,FALSE),""))))</f>
        <v/>
      </c>
      <c r="P659" s="14">
        <v>6</v>
      </c>
      <c r="Q659" s="15" t="str">
        <f>IF(K659="","",IF(M659&lt;&gt;"","",IF(K659="","",IF(IFERROR(VLOOKUP((P659&amp;K659),'Ma Base de Repas'!$E:$N,10,FALSE),"")=0,"",IFERROR(VLOOKUP((P659&amp;K659),'Ma Base de Repas'!$E:$N,10,FALSE),"")))))</f>
        <v/>
      </c>
      <c r="R659" s="120" t="str">
        <f>IF(IFERROR((VLOOKUP(K659,'Ma Base de Repas'!$C:$M,11,0)),"")=0,"",IFERROR((VLOOKUP(K659,'Ma Base de Repas'!$C:$M,11,0)),""))</f>
        <v/>
      </c>
    </row>
    <row r="660" spans="1:18" x14ac:dyDescent="0.25">
      <c r="A660" s="96"/>
      <c r="B660" s="97"/>
      <c r="C660" s="79"/>
      <c r="D660" s="79"/>
      <c r="E660" s="79"/>
      <c r="F660" s="17">
        <v>2</v>
      </c>
      <c r="G660" s="13" t="str">
        <f>IF(C659="","",IF(E659&lt;&gt;"","",IF(IFERROR(VLOOKUP((F660&amp;C659),'Ma Base de Repas'!$E:$N,10,FALSE),"")=0,"",IFERROR(VLOOKUP((F660&amp;C659),'Ma Base de Repas'!$E:$N,10,FALSE),""))))</f>
        <v/>
      </c>
      <c r="H660" s="14">
        <v>7</v>
      </c>
      <c r="I660" s="15" t="str">
        <f>IF(C659="","",IF(E659&lt;&gt;"","",IF(IFERROR(VLOOKUP((H660&amp;C659),'Ma Base de Repas'!$E:$N,10,FALSE),"")=0,"",IFERROR(VLOOKUP((H660&amp;C659),'Ma Base de Repas'!$E:$N,10,FALSE),""))))</f>
        <v/>
      </c>
      <c r="J660" s="105"/>
      <c r="K660" s="100"/>
      <c r="L660" s="79"/>
      <c r="M660" s="79"/>
      <c r="N660" s="17">
        <v>2</v>
      </c>
      <c r="O660" s="13" t="str">
        <f>IF(K659="","",IF(M659&lt;&gt;"","",IF(IFERROR(VLOOKUP((N660&amp;K659),'Ma Base de Repas'!$E:$N,10,FALSE),"")=0,"",IFERROR(VLOOKUP((N660&amp;K659),'Ma Base de Repas'!$E:$N,10,FALSE),""))))</f>
        <v/>
      </c>
      <c r="P660" s="14">
        <v>7</v>
      </c>
      <c r="Q660" s="15" t="str">
        <f>IF(K659="","",IF(M659&lt;&gt;"","",IF(IFERROR(VLOOKUP((P660&amp;K659),'Ma Base de Repas'!$E:$N,10,FALSE),"")=0,"",IFERROR(VLOOKUP((P660&amp;K659),'Ma Base de Repas'!$E:$N,10,FALSE),""))))</f>
        <v/>
      </c>
      <c r="R660" s="119"/>
    </row>
    <row r="661" spans="1:18" x14ac:dyDescent="0.25">
      <c r="A661" s="96"/>
      <c r="B661" s="97"/>
      <c r="C661" s="79"/>
      <c r="D661" s="79"/>
      <c r="E661" s="79"/>
      <c r="F661" s="17">
        <v>3</v>
      </c>
      <c r="G661" s="13" t="str">
        <f>IF(C659="","",IF(E659&lt;&gt;"","",IF(IFERROR(VLOOKUP((F661&amp;C659),'Ma Base de Repas'!$E:$N,10,FALSE),"")=0,"",IFERROR(VLOOKUP((F661&amp;C659),'Ma Base de Repas'!$E:$N,10,FALSE),""))))</f>
        <v/>
      </c>
      <c r="H661" s="14">
        <v>8</v>
      </c>
      <c r="I661" s="15" t="str">
        <f>IF(C659="","",IF(E659&lt;&gt;"","",IF(IFERROR(VLOOKUP((H661&amp;C659),'Ma Base de Repas'!$E:$N,10,FALSE),"")=0,"",IFERROR(VLOOKUP((H661&amp;C659),'Ma Base de Repas'!$E:$N,10,FALSE),""))))</f>
        <v/>
      </c>
      <c r="J661" s="105"/>
      <c r="K661" s="100"/>
      <c r="L661" s="79"/>
      <c r="M661" s="79"/>
      <c r="N661" s="17">
        <v>3</v>
      </c>
      <c r="O661" s="13" t="str">
        <f>IF(K659="","",IF(M659&lt;&gt;"","",IF(IFERROR(VLOOKUP((N661&amp;K659),'Ma Base de Repas'!$E:$N,10,FALSE),"")=0,"",IFERROR(VLOOKUP((N661&amp;K659),'Ma Base de Repas'!$E:$N,10,FALSE),""))))</f>
        <v/>
      </c>
      <c r="P661" s="14">
        <v>8</v>
      </c>
      <c r="Q661" s="15" t="str">
        <f>IF(K659="","",IF(M659&lt;&gt;"","",IF(IFERROR(VLOOKUP((P661&amp;K659),'Ma Base de Repas'!$E:$N,10,FALSE),"")=0,"",IFERROR(VLOOKUP((P661&amp;K659),'Ma Base de Repas'!$E:$N,10,FALSE),""))))</f>
        <v/>
      </c>
      <c r="R661" s="119"/>
    </row>
    <row r="662" spans="1:18" x14ac:dyDescent="0.25">
      <c r="A662" s="96"/>
      <c r="B662" s="97"/>
      <c r="C662" s="79"/>
      <c r="D662" s="79"/>
      <c r="E662" s="79"/>
      <c r="F662" s="17">
        <v>4</v>
      </c>
      <c r="G662" s="13" t="str">
        <f>IF(C659="","",IF(E659&lt;&gt;"","",IF(IFERROR(VLOOKUP((F662&amp;C659),'Ma Base de Repas'!$E:$N,10,FALSE),"")=0,"",IFERROR(VLOOKUP((F662&amp;C659),'Ma Base de Repas'!$E:$N,10,FALSE),""))))</f>
        <v/>
      </c>
      <c r="H662" s="14">
        <v>9</v>
      </c>
      <c r="I662" s="15" t="str">
        <f>IF(C659="","",IF(E659&lt;&gt;"","",IF(IFERROR(VLOOKUP((H662&amp;C659),'Ma Base de Repas'!$E:$N,10,FALSE),"")=0,"",IFERROR(VLOOKUP((H662&amp;C659),'Ma Base de Repas'!$E:$N,10,FALSE),""))))</f>
        <v/>
      </c>
      <c r="J662" s="105"/>
      <c r="K662" s="100"/>
      <c r="L662" s="79"/>
      <c r="M662" s="79"/>
      <c r="N662" s="17">
        <v>4</v>
      </c>
      <c r="O662" s="13" t="str">
        <f>IF(K659="","",IF(M659&lt;&gt;"","",IF(IFERROR(VLOOKUP((N662&amp;K659),'Ma Base de Repas'!$E:$N,10,FALSE),"")=0,"",IFERROR(VLOOKUP((N662&amp;K659),'Ma Base de Repas'!$E:$N,10,FALSE),""))))</f>
        <v/>
      </c>
      <c r="P662" s="14">
        <v>9</v>
      </c>
      <c r="Q662" s="15" t="str">
        <f>IF(K659="","",IF(M659&lt;&gt;"","",IF(IFERROR(VLOOKUP((P662&amp;K659),'Ma Base de Repas'!$E:$N,10,FALSE),"")=0,"",IFERROR(VLOOKUP((P662&amp;K659),'Ma Base de Repas'!$E:$N,10,FALSE),""))))</f>
        <v/>
      </c>
      <c r="R662" s="119"/>
    </row>
    <row r="663" spans="1:18" x14ac:dyDescent="0.25">
      <c r="A663" s="96"/>
      <c r="B663" s="97"/>
      <c r="C663" s="79"/>
      <c r="D663" s="79"/>
      <c r="E663" s="79"/>
      <c r="F663" s="17">
        <v>5</v>
      </c>
      <c r="G663" s="24" t="str">
        <f>IF(C659="","",IF(E659&lt;&gt;"","",IF(IFERROR(VLOOKUP((F663&amp;C659),'Ma Base de Repas'!$E:$N,10,FALSE),"")=0,"",IFERROR(VLOOKUP((F663&amp;C659),'Ma Base de Repas'!$E:$N,10,FALSE),""))))</f>
        <v/>
      </c>
      <c r="H663" s="25">
        <v>10</v>
      </c>
      <c r="I663" s="26" t="str">
        <f>IF(C659="","",IF(E659&lt;&gt;"","",IF(IFERROR(VLOOKUP((H663&amp;C659),'Ma Base de Repas'!$E:$N,10,FALSE),"")=0,"",IFERROR(VLOOKUP((H663&amp;C659),'Ma Base de Repas'!$E:$N,10,FALSE),""))))</f>
        <v/>
      </c>
      <c r="J663" s="105"/>
      <c r="K663" s="100"/>
      <c r="L663" s="79"/>
      <c r="M663" s="79"/>
      <c r="N663" s="17">
        <v>5</v>
      </c>
      <c r="O663" s="24" t="str">
        <f>IF(K659="","",IF(M659&lt;&gt;"","",IF(IFERROR(VLOOKUP((N663&amp;K659),'Ma Base de Repas'!$E:$N,10,FALSE),"")=0,"",IFERROR(VLOOKUP((N663&amp;K659),'Ma Base de Repas'!$E:$N,10,FALSE),""))))</f>
        <v/>
      </c>
      <c r="P663" s="25">
        <v>10</v>
      </c>
      <c r="Q663" s="26" t="str">
        <f>IF(K659="","",IF(M659&lt;&gt;"","",IF(IFERROR(VLOOKUP((P663&amp;K659),'Ma Base de Repas'!$E:$N,10,FALSE),"")=0,"",IFERROR(VLOOKUP((P663&amp;K659),'Ma Base de Repas'!$E:$N,10,FALSE),""))))</f>
        <v/>
      </c>
      <c r="R663" s="119"/>
    </row>
    <row r="664" spans="1:18" x14ac:dyDescent="0.25">
      <c r="A664" s="96" t="s">
        <v>5</v>
      </c>
      <c r="B664" s="97">
        <v>43962</v>
      </c>
      <c r="C664" s="79"/>
      <c r="D664" s="79"/>
      <c r="E664" s="79"/>
      <c r="F664" s="17">
        <v>1</v>
      </c>
      <c r="G664" s="27" t="str">
        <f>IF(C664="","",IF(E664&lt;&gt;"","",IF(IFERROR(VLOOKUP((F664&amp;C664),'Ma Base de Repas'!$E:$N,10,FALSE),"")=0,"",IFERROR(VLOOKUP((F664&amp;C664),'Ma Base de Repas'!$E:$N,10,FALSE),""))))</f>
        <v/>
      </c>
      <c r="H664" s="28">
        <v>6</v>
      </c>
      <c r="I664" s="29" t="str">
        <f>IF(C664="","",IF(E664&lt;&gt;"","",IF(C664="","",IF(IFERROR(VLOOKUP((H664&amp;C664),'Ma Base de Repas'!$E:$N,10,FALSE),"")=0,"",IFERROR(VLOOKUP((H664&amp;C664),'Ma Base de Repas'!$E:$N,10,FALSE),"")))))</f>
        <v/>
      </c>
      <c r="J664" s="105" t="str">
        <f>IF(IFERROR((VLOOKUP(C664,'Ma Base de Repas'!$C:$M,11,0)),"")=0,"",IFERROR((VLOOKUP(C664,'Ma Base de Repas'!$C:$M,11,0)),""))</f>
        <v/>
      </c>
      <c r="K664" s="100"/>
      <c r="L664" s="79"/>
      <c r="M664" s="79"/>
      <c r="N664" s="17">
        <v>1</v>
      </c>
      <c r="O664" s="10" t="str">
        <f>IF(K664="","",IF(M664&lt;&gt;"","",IF(IFERROR(VLOOKUP((N664&amp;K664),'Ma Base de Repas'!$E:$N,10,FALSE),"")=0,"",IFERROR(VLOOKUP((N664&amp;K664),'Ma Base de Repas'!$E:$N,10,FALSE),""))))</f>
        <v/>
      </c>
      <c r="P664" s="11">
        <v>6</v>
      </c>
      <c r="Q664" s="12" t="str">
        <f>IF(K664="","",IF(M664&lt;&gt;"","",IF(K664="","",IF(IFERROR(VLOOKUP((P664&amp;K664),'Ma Base de Repas'!$E:$N,10,FALSE),"")=0,"",IFERROR(VLOOKUP((P664&amp;K664),'Ma Base de Repas'!$E:$N,10,FALSE),"")))))</f>
        <v/>
      </c>
      <c r="R664" s="119" t="str">
        <f>IF(IFERROR((VLOOKUP(K664,'Ma Base de Repas'!$C:$M,11,0)),"")=0,"",IFERROR((VLOOKUP(K664,'Ma Base de Repas'!$C:$M,11,0)),""))</f>
        <v/>
      </c>
    </row>
    <row r="665" spans="1:18" x14ac:dyDescent="0.25">
      <c r="A665" s="96"/>
      <c r="B665" s="97"/>
      <c r="C665" s="79"/>
      <c r="D665" s="79"/>
      <c r="E665" s="79"/>
      <c r="F665" s="17">
        <v>2</v>
      </c>
      <c r="G665" s="10" t="str">
        <f>IF(C664="","",IF(E664&lt;&gt;"","",IF(IFERROR(VLOOKUP((F665&amp;C664),'Ma Base de Repas'!$E:$N,10,FALSE),"")=0,"",IFERROR(VLOOKUP((F665&amp;C664),'Ma Base de Repas'!$E:$N,10,FALSE),""))))</f>
        <v/>
      </c>
      <c r="H665" s="11">
        <v>7</v>
      </c>
      <c r="I665" s="12" t="str">
        <f>IF(C664="","",IF(E664&lt;&gt;"","",IF(IFERROR(VLOOKUP((H665&amp;C664),'Ma Base de Repas'!$E:$N,10,FALSE),"")=0,"",IFERROR(VLOOKUP((H665&amp;C664),'Ma Base de Repas'!$E:$N,10,FALSE),""))))</f>
        <v/>
      </c>
      <c r="J665" s="105"/>
      <c r="K665" s="100"/>
      <c r="L665" s="79"/>
      <c r="M665" s="79"/>
      <c r="N665" s="17">
        <v>2</v>
      </c>
      <c r="O665" s="10" t="str">
        <f>IF(K664="","",IF(M664&lt;&gt;"","",IF(IFERROR(VLOOKUP((N665&amp;K664),'Ma Base de Repas'!$E:$N,10,FALSE),"")=0,"",IFERROR(VLOOKUP((N665&amp;K664),'Ma Base de Repas'!$E:$N,10,FALSE),""))))</f>
        <v/>
      </c>
      <c r="P665" s="11">
        <v>7</v>
      </c>
      <c r="Q665" s="12" t="str">
        <f>IF(K664="","",IF(M664&lt;&gt;"","",IF(IFERROR(VLOOKUP((P665&amp;K664),'Ma Base de Repas'!$E:$N,10,FALSE),"")=0,"",IFERROR(VLOOKUP((P665&amp;K664),'Ma Base de Repas'!$E:$N,10,FALSE),""))))</f>
        <v/>
      </c>
      <c r="R665" s="119"/>
    </row>
    <row r="666" spans="1:18" x14ac:dyDescent="0.25">
      <c r="A666" s="96"/>
      <c r="B666" s="97"/>
      <c r="C666" s="79"/>
      <c r="D666" s="79"/>
      <c r="E666" s="79"/>
      <c r="F666" s="17">
        <v>3</v>
      </c>
      <c r="G666" s="10" t="str">
        <f>IF(C664="","",IF(E664&lt;&gt;"","",IF(IFERROR(VLOOKUP((F666&amp;C664),'Ma Base de Repas'!$E:$N,10,FALSE),"")=0,"",IFERROR(VLOOKUP((F666&amp;C664),'Ma Base de Repas'!$E:$N,10,FALSE),""))))</f>
        <v/>
      </c>
      <c r="H666" s="11">
        <v>8</v>
      </c>
      <c r="I666" s="12" t="str">
        <f>IF(C664="","",IF(E664&lt;&gt;"","",IF(IFERROR(VLOOKUP((H666&amp;C664),'Ma Base de Repas'!$E:$N,10,FALSE),"")=0,"",IFERROR(VLOOKUP((H666&amp;C664),'Ma Base de Repas'!$E:$N,10,FALSE),""))))</f>
        <v/>
      </c>
      <c r="J666" s="105"/>
      <c r="K666" s="100"/>
      <c r="L666" s="79"/>
      <c r="M666" s="79"/>
      <c r="N666" s="17">
        <v>3</v>
      </c>
      <c r="O666" s="10" t="str">
        <f>IF(K664="","",IF(M664&lt;&gt;"","",IF(IFERROR(VLOOKUP((N666&amp;K664),'Ma Base de Repas'!$E:$N,10,FALSE),"")=0,"",IFERROR(VLOOKUP((N666&amp;K664),'Ma Base de Repas'!$E:$N,10,FALSE),""))))</f>
        <v/>
      </c>
      <c r="P666" s="11">
        <v>8</v>
      </c>
      <c r="Q666" s="12" t="str">
        <f>IF(K664="","",IF(M664&lt;&gt;"","",IF(IFERROR(VLOOKUP((P666&amp;K664),'Ma Base de Repas'!$E:$N,10,FALSE),"")=0,"",IFERROR(VLOOKUP((P666&amp;K664),'Ma Base de Repas'!$E:$N,10,FALSE),""))))</f>
        <v/>
      </c>
      <c r="R666" s="119"/>
    </row>
    <row r="667" spans="1:18" x14ac:dyDescent="0.25">
      <c r="A667" s="96"/>
      <c r="B667" s="97"/>
      <c r="C667" s="79"/>
      <c r="D667" s="79"/>
      <c r="E667" s="79"/>
      <c r="F667" s="17">
        <v>4</v>
      </c>
      <c r="G667" s="10" t="str">
        <f>IF(C664="","",IF(E664&lt;&gt;"","",IF(IFERROR(VLOOKUP((F667&amp;C664),'Ma Base de Repas'!$E:$N,10,FALSE),"")=0,"",IFERROR(VLOOKUP((F667&amp;C664),'Ma Base de Repas'!$E:$N,10,FALSE),""))))</f>
        <v/>
      </c>
      <c r="H667" s="11">
        <v>9</v>
      </c>
      <c r="I667" s="12" t="str">
        <f>IF(C664="","",IF(E664&lt;&gt;"","",IF(IFERROR(VLOOKUP((H667&amp;C664),'Ma Base de Repas'!$E:$N,10,FALSE),"")=0,"",IFERROR(VLOOKUP((H667&amp;C664),'Ma Base de Repas'!$E:$N,10,FALSE),""))))</f>
        <v/>
      </c>
      <c r="J667" s="105"/>
      <c r="K667" s="100"/>
      <c r="L667" s="79"/>
      <c r="M667" s="79"/>
      <c r="N667" s="17">
        <v>4</v>
      </c>
      <c r="O667" s="10" t="str">
        <f>IF(K664="","",IF(M664&lt;&gt;"","",IF(IFERROR(VLOOKUP((N667&amp;K664),'Ma Base de Repas'!$E:$N,10,FALSE),"")=0,"",IFERROR(VLOOKUP((N667&amp;K664),'Ma Base de Repas'!$E:$N,10,FALSE),""))))</f>
        <v/>
      </c>
      <c r="P667" s="11">
        <v>9</v>
      </c>
      <c r="Q667" s="12" t="str">
        <f>IF(K664="","",IF(M664&lt;&gt;"","",IF(IFERROR(VLOOKUP((P667&amp;K664),'Ma Base de Repas'!$E:$N,10,FALSE),"")=0,"",IFERROR(VLOOKUP((P667&amp;K664),'Ma Base de Repas'!$E:$N,10,FALSE),""))))</f>
        <v/>
      </c>
      <c r="R667" s="119"/>
    </row>
    <row r="668" spans="1:18" x14ac:dyDescent="0.25">
      <c r="A668" s="96"/>
      <c r="B668" s="97"/>
      <c r="C668" s="79"/>
      <c r="D668" s="79"/>
      <c r="E668" s="79"/>
      <c r="F668" s="17">
        <v>5</v>
      </c>
      <c r="G668" s="18" t="str">
        <f>IF(C664="","",IF(E664&lt;&gt;"","",IF(IFERROR(VLOOKUP((F668&amp;C664),'Ma Base de Repas'!$E:$N,10,FALSE),"")=0,"",IFERROR(VLOOKUP((F668&amp;C664),'Ma Base de Repas'!$E:$N,10,FALSE),""))))</f>
        <v/>
      </c>
      <c r="H668" s="19">
        <v>10</v>
      </c>
      <c r="I668" s="20" t="str">
        <f>IF(C664="","",IF(E664&lt;&gt;"","",IF(IFERROR(VLOOKUP((H668&amp;C664),'Ma Base de Repas'!$E:$N,10,FALSE),"")=0,"",IFERROR(VLOOKUP((H668&amp;C664),'Ma Base de Repas'!$E:$N,10,FALSE),""))))</f>
        <v/>
      </c>
      <c r="J668" s="105"/>
      <c r="K668" s="100"/>
      <c r="L668" s="79"/>
      <c r="M668" s="79"/>
      <c r="N668" s="17">
        <v>5</v>
      </c>
      <c r="O668" s="18" t="str">
        <f>IF(K664="","",IF(M664&lt;&gt;"","",IF(IFERROR(VLOOKUP((N668&amp;K664),'Ma Base de Repas'!$E:$N,10,FALSE),"")=0,"",IFERROR(VLOOKUP((N668&amp;K664),'Ma Base de Repas'!$E:$N,10,FALSE),""))))</f>
        <v/>
      </c>
      <c r="P668" s="19">
        <v>10</v>
      </c>
      <c r="Q668" s="20" t="str">
        <f>IF(K664="","",IF(M664&lt;&gt;"","",IF(IFERROR(VLOOKUP((P668&amp;K664),'Ma Base de Repas'!$E:$N,10,FALSE),"")=0,"",IFERROR(VLOOKUP((P668&amp;K664),'Ma Base de Repas'!$E:$N,10,FALSE),""))))</f>
        <v/>
      </c>
      <c r="R668" s="119"/>
    </row>
    <row r="669" spans="1:18" x14ac:dyDescent="0.25">
      <c r="A669" s="96" t="s">
        <v>6</v>
      </c>
      <c r="B669" s="123">
        <v>43963</v>
      </c>
      <c r="C669" s="79"/>
      <c r="D669" s="79"/>
      <c r="E669" s="79"/>
      <c r="F669" s="17">
        <v>1</v>
      </c>
      <c r="G669" s="27" t="str">
        <f>IF(C669="","",IF(E669&lt;&gt;"","",IF(IFERROR(VLOOKUP((F669&amp;C669),'Ma Base de Repas'!$E:$N,10,FALSE),"")=0,"",IFERROR(VLOOKUP((F669&amp;C669),'Ma Base de Repas'!$E:$N,10,FALSE),""))))</f>
        <v/>
      </c>
      <c r="H669" s="28">
        <v>6</v>
      </c>
      <c r="I669" s="29" t="str">
        <f>IF(C669="","",IF(E669&lt;&gt;"","",IF(C669="","",IF(IFERROR(VLOOKUP((H669&amp;C669),'Ma Base de Repas'!$E:$N,10,FALSE),"")=0,"",IFERROR(VLOOKUP((H669&amp;C669),'Ma Base de Repas'!$E:$N,10,FALSE),"")))))</f>
        <v/>
      </c>
      <c r="J669" s="105" t="str">
        <f>IF(IFERROR((VLOOKUP(C669,'Ma Base de Repas'!$C:$M,11,0)),"")=0,"",IFERROR((VLOOKUP(C669,'Ma Base de Repas'!$C:$M,11,0)),""))</f>
        <v/>
      </c>
      <c r="K669" s="100"/>
      <c r="L669" s="79"/>
      <c r="M669" s="79"/>
      <c r="N669" s="17">
        <v>1</v>
      </c>
      <c r="O669" s="10" t="str">
        <f>IF(K669="","",IF(M669&lt;&gt;"","",IF(IFERROR(VLOOKUP((N669&amp;K669),'Ma Base de Repas'!$E:$N,10,FALSE),"")=0,"",IFERROR(VLOOKUP((N669&amp;K669),'Ma Base de Repas'!$E:$N,10,FALSE),""))))</f>
        <v/>
      </c>
      <c r="P669" s="11">
        <v>6</v>
      </c>
      <c r="Q669" s="12" t="str">
        <f>IF(K669="","",IF(M669&lt;&gt;"","",IF(K669="","",IF(IFERROR(VLOOKUP((P669&amp;K669),'Ma Base de Repas'!$E:$N,10,FALSE),"")=0,"",IFERROR(VLOOKUP((P669&amp;K669),'Ma Base de Repas'!$E:$N,10,FALSE),"")))))</f>
        <v/>
      </c>
      <c r="R669" s="119" t="str">
        <f>IF(IFERROR((VLOOKUP(K669,'Ma Base de Repas'!$C:$M,11,0)),"")=0,"",IFERROR((VLOOKUP(K669,'Ma Base de Repas'!$C:$M,11,0)),""))</f>
        <v/>
      </c>
    </row>
    <row r="670" spans="1:18" x14ac:dyDescent="0.25">
      <c r="A670" s="96"/>
      <c r="B670" s="124"/>
      <c r="C670" s="79"/>
      <c r="D670" s="79"/>
      <c r="E670" s="79"/>
      <c r="F670" s="17">
        <v>2</v>
      </c>
      <c r="G670" s="10" t="str">
        <f>IF(C669="","",IF(E669&lt;&gt;"","",IF(IFERROR(VLOOKUP((F670&amp;C669),'Ma Base de Repas'!$E:$N,10,FALSE),"")=0,"",IFERROR(VLOOKUP((F670&amp;C669),'Ma Base de Repas'!$E:$N,10,FALSE),""))))</f>
        <v/>
      </c>
      <c r="H670" s="11">
        <v>7</v>
      </c>
      <c r="I670" s="12" t="str">
        <f>IF(C669="","",IF(E669&lt;&gt;"","",IF(IFERROR(VLOOKUP((H670&amp;C669),'Ma Base de Repas'!$E:$N,10,FALSE),"")=0,"",IFERROR(VLOOKUP((H670&amp;C669),'Ma Base de Repas'!$E:$N,10,FALSE),""))))</f>
        <v/>
      </c>
      <c r="J670" s="105"/>
      <c r="K670" s="100"/>
      <c r="L670" s="79"/>
      <c r="M670" s="79"/>
      <c r="N670" s="17">
        <v>2</v>
      </c>
      <c r="O670" s="10" t="str">
        <f>IF(K669="","",IF(M669&lt;&gt;"","",IF(IFERROR(VLOOKUP((N670&amp;K669),'Ma Base de Repas'!$E:$N,10,FALSE),"")=0,"",IFERROR(VLOOKUP((N670&amp;K669),'Ma Base de Repas'!$E:$N,10,FALSE),""))))</f>
        <v/>
      </c>
      <c r="P670" s="11">
        <v>7</v>
      </c>
      <c r="Q670" s="12" t="str">
        <f>IF(K669="","",IF(M669&lt;&gt;"","",IF(IFERROR(VLOOKUP((P670&amp;K669),'Ma Base de Repas'!$E:$N,10,FALSE),"")=0,"",IFERROR(VLOOKUP((P670&amp;K669),'Ma Base de Repas'!$E:$N,10,FALSE),""))))</f>
        <v/>
      </c>
      <c r="R670" s="119"/>
    </row>
    <row r="671" spans="1:18" x14ac:dyDescent="0.25">
      <c r="A671" s="96"/>
      <c r="B671" s="124"/>
      <c r="C671" s="79"/>
      <c r="D671" s="79"/>
      <c r="E671" s="79"/>
      <c r="F671" s="17">
        <v>3</v>
      </c>
      <c r="G671" s="10" t="str">
        <f>IF(C669="","",IF(E669&lt;&gt;"","",IF(IFERROR(VLOOKUP((F671&amp;C669),'Ma Base de Repas'!$E:$N,10,FALSE),"")=0,"",IFERROR(VLOOKUP((F671&amp;C669),'Ma Base de Repas'!$E:$N,10,FALSE),""))))</f>
        <v/>
      </c>
      <c r="H671" s="11">
        <v>8</v>
      </c>
      <c r="I671" s="12" t="str">
        <f>IF(C669="","",IF(E669&lt;&gt;"","",IF(IFERROR(VLOOKUP((H671&amp;C669),'Ma Base de Repas'!$E:$N,10,FALSE),"")=0,"",IFERROR(VLOOKUP((H671&amp;C669),'Ma Base de Repas'!$E:$N,10,FALSE),""))))</f>
        <v/>
      </c>
      <c r="J671" s="105"/>
      <c r="K671" s="100"/>
      <c r="L671" s="79"/>
      <c r="M671" s="79"/>
      <c r="N671" s="17">
        <v>3</v>
      </c>
      <c r="O671" s="10" t="str">
        <f>IF(K669="","",IF(M669&lt;&gt;"","",IF(IFERROR(VLOOKUP((N671&amp;K669),'Ma Base de Repas'!$E:$N,10,FALSE),"")=0,"",IFERROR(VLOOKUP((N671&amp;K669),'Ma Base de Repas'!$E:$N,10,FALSE),""))))</f>
        <v/>
      </c>
      <c r="P671" s="11">
        <v>8</v>
      </c>
      <c r="Q671" s="12" t="str">
        <f>IF(K669="","",IF(M669&lt;&gt;"","",IF(IFERROR(VLOOKUP((P671&amp;K669),'Ma Base de Repas'!$E:$N,10,FALSE),"")=0,"",IFERROR(VLOOKUP((P671&amp;K669),'Ma Base de Repas'!$E:$N,10,FALSE),""))))</f>
        <v/>
      </c>
      <c r="R671" s="119"/>
    </row>
    <row r="672" spans="1:18" x14ac:dyDescent="0.25">
      <c r="A672" s="96"/>
      <c r="B672" s="124"/>
      <c r="C672" s="79"/>
      <c r="D672" s="79"/>
      <c r="E672" s="79"/>
      <c r="F672" s="17">
        <v>4</v>
      </c>
      <c r="G672" s="10" t="str">
        <f>IF(C669="","",IF(E669&lt;&gt;"","",IF(IFERROR(VLOOKUP((F672&amp;C669),'Ma Base de Repas'!$E:$N,10,FALSE),"")=0,"",IFERROR(VLOOKUP((F672&amp;C669),'Ma Base de Repas'!$E:$N,10,FALSE),""))))</f>
        <v/>
      </c>
      <c r="H672" s="11">
        <v>9</v>
      </c>
      <c r="I672" s="12" t="str">
        <f>IF(C669="","",IF(E669&lt;&gt;"","",IF(IFERROR(VLOOKUP((H672&amp;C669),'Ma Base de Repas'!$E:$N,10,FALSE),"")=0,"",IFERROR(VLOOKUP((H672&amp;C669),'Ma Base de Repas'!$E:$N,10,FALSE),""))))</f>
        <v/>
      </c>
      <c r="J672" s="105"/>
      <c r="K672" s="100"/>
      <c r="L672" s="79"/>
      <c r="M672" s="79"/>
      <c r="N672" s="17">
        <v>4</v>
      </c>
      <c r="O672" s="10" t="str">
        <f>IF(K669="","",IF(M669&lt;&gt;"","",IF(IFERROR(VLOOKUP((N672&amp;K669),'Ma Base de Repas'!$E:$N,10,FALSE),"")=0,"",IFERROR(VLOOKUP((N672&amp;K669),'Ma Base de Repas'!$E:$N,10,FALSE),""))))</f>
        <v/>
      </c>
      <c r="P672" s="11">
        <v>9</v>
      </c>
      <c r="Q672" s="12" t="str">
        <f>IF(K669="","",IF(M669&lt;&gt;"","",IF(IFERROR(VLOOKUP((P672&amp;K669),'Ma Base de Repas'!$E:$N,10,FALSE),"")=0,"",IFERROR(VLOOKUP((P672&amp;K669),'Ma Base de Repas'!$E:$N,10,FALSE),""))))</f>
        <v/>
      </c>
      <c r="R672" s="119"/>
    </row>
    <row r="673" spans="1:18" x14ac:dyDescent="0.25">
      <c r="A673" s="96"/>
      <c r="B673" s="125"/>
      <c r="C673" s="79"/>
      <c r="D673" s="79"/>
      <c r="E673" s="79"/>
      <c r="F673" s="17">
        <v>5</v>
      </c>
      <c r="G673" s="18" t="str">
        <f>IF(C669="","",IF(E669&lt;&gt;"","",IF(IFERROR(VLOOKUP((F673&amp;C669),'Ma Base de Repas'!$E:$N,10,FALSE),"")=0,"",IFERROR(VLOOKUP((F673&amp;C669),'Ma Base de Repas'!$E:$N,10,FALSE),""))))</f>
        <v/>
      </c>
      <c r="H673" s="19">
        <v>10</v>
      </c>
      <c r="I673" s="20" t="str">
        <f>IF(C669="","",IF(E669&lt;&gt;"","",IF(IFERROR(VLOOKUP((H673&amp;C669),'Ma Base de Repas'!$E:$N,10,FALSE),"")=0,"",IFERROR(VLOOKUP((H673&amp;C669),'Ma Base de Repas'!$E:$N,10,FALSE),""))))</f>
        <v/>
      </c>
      <c r="J673" s="105"/>
      <c r="K673" s="100"/>
      <c r="L673" s="79"/>
      <c r="M673" s="79"/>
      <c r="N673" s="17">
        <v>5</v>
      </c>
      <c r="O673" s="18" t="str">
        <f>IF(K669="","",IF(M669&lt;&gt;"","",IF(IFERROR(VLOOKUP((N673&amp;K669),'Ma Base de Repas'!$E:$N,10,FALSE),"")=0,"",IFERROR(VLOOKUP((N673&amp;K669),'Ma Base de Repas'!$E:$N,10,FALSE),""))))</f>
        <v/>
      </c>
      <c r="P673" s="19">
        <v>10</v>
      </c>
      <c r="Q673" s="20" t="str">
        <f>IF(K669="","",IF(M669&lt;&gt;"","",IF(IFERROR(VLOOKUP((P673&amp;K669),'Ma Base de Repas'!$E:$N,10,FALSE),"")=0,"",IFERROR(VLOOKUP((P673&amp;K669),'Ma Base de Repas'!$E:$N,10,FALSE),""))))</f>
        <v/>
      </c>
      <c r="R673" s="119"/>
    </row>
    <row r="674" spans="1:18" x14ac:dyDescent="0.25">
      <c r="A674" s="96" t="s">
        <v>7</v>
      </c>
      <c r="B674" s="97">
        <v>43964</v>
      </c>
      <c r="C674" s="79"/>
      <c r="D674" s="79"/>
      <c r="E674" s="79"/>
      <c r="F674" s="17">
        <v>1</v>
      </c>
      <c r="G674" s="27" t="str">
        <f>IF(C674="","",IF(E674&lt;&gt;"","",IF(IFERROR(VLOOKUP((F674&amp;C674),'Ma Base de Repas'!$E:$N,10,FALSE),"")=0,"",IFERROR(VLOOKUP((F674&amp;C674),'Ma Base de Repas'!$E:$N,10,FALSE),""))))</f>
        <v/>
      </c>
      <c r="H674" s="28">
        <v>6</v>
      </c>
      <c r="I674" s="29" t="str">
        <f>IF(C674="","",IF(E674&lt;&gt;"","",IF(C674="","",IF(IFERROR(VLOOKUP((H674&amp;C674),'Ma Base de Repas'!$E:$N,10,FALSE),"")=0,"",IFERROR(VLOOKUP((H674&amp;C674),'Ma Base de Repas'!$E:$N,10,FALSE),"")))))</f>
        <v/>
      </c>
      <c r="J674" s="105" t="str">
        <f>IF(IFERROR((VLOOKUP(C674,'Ma Base de Repas'!$C:$M,11,0)),"")=0,"",IFERROR((VLOOKUP(C674,'Ma Base de Repas'!$C:$M,11,0)),""))</f>
        <v/>
      </c>
      <c r="K674" s="100"/>
      <c r="L674" s="79"/>
      <c r="M674" s="79"/>
      <c r="N674" s="17">
        <v>1</v>
      </c>
      <c r="O674" s="10" t="str">
        <f>IF(K674="","",IF(M674&lt;&gt;"","",IF(IFERROR(VLOOKUP((N674&amp;K674),'Ma Base de Repas'!$E:$N,10,FALSE),"")=0,"",IFERROR(VLOOKUP((N674&amp;K674),'Ma Base de Repas'!$E:$N,10,FALSE),""))))</f>
        <v/>
      </c>
      <c r="P674" s="11">
        <v>6</v>
      </c>
      <c r="Q674" s="12" t="str">
        <f>IF(K674="","",IF(M674&lt;&gt;"","",IF(K674="","",IF(IFERROR(VLOOKUP((P674&amp;K674),'Ma Base de Repas'!$E:$N,10,FALSE),"")=0,"",IFERROR(VLOOKUP((P674&amp;K674),'Ma Base de Repas'!$E:$N,10,FALSE),"")))))</f>
        <v/>
      </c>
      <c r="R674" s="119" t="str">
        <f>IF(IFERROR((VLOOKUP(K674,'Ma Base de Repas'!$C:$M,11,0)),"")=0,"",IFERROR((VLOOKUP(K674,'Ma Base de Repas'!$C:$M,11,0)),""))</f>
        <v/>
      </c>
    </row>
    <row r="675" spans="1:18" x14ac:dyDescent="0.25">
      <c r="A675" s="96"/>
      <c r="B675" s="97"/>
      <c r="C675" s="79"/>
      <c r="D675" s="79"/>
      <c r="E675" s="79"/>
      <c r="F675" s="17">
        <v>2</v>
      </c>
      <c r="G675" s="10" t="str">
        <f>IF(C674="","",IF(E674&lt;&gt;"","",IF(IFERROR(VLOOKUP((F675&amp;C674),'Ma Base de Repas'!$E:$N,10,FALSE),"")=0,"",IFERROR(VLOOKUP((F675&amp;C674),'Ma Base de Repas'!$E:$N,10,FALSE),""))))</f>
        <v/>
      </c>
      <c r="H675" s="11">
        <v>7</v>
      </c>
      <c r="I675" s="12" t="str">
        <f>IF(C674="","",IF(E674&lt;&gt;"","",IF(IFERROR(VLOOKUP((H675&amp;C674),'Ma Base de Repas'!$E:$N,10,FALSE),"")=0,"",IFERROR(VLOOKUP((H675&amp;C674),'Ma Base de Repas'!$E:$N,10,FALSE),""))))</f>
        <v/>
      </c>
      <c r="J675" s="105"/>
      <c r="K675" s="100"/>
      <c r="L675" s="79"/>
      <c r="M675" s="79"/>
      <c r="N675" s="17">
        <v>2</v>
      </c>
      <c r="O675" s="10" t="str">
        <f>IF(K674="","",IF(M674&lt;&gt;"","",IF(IFERROR(VLOOKUP((N675&amp;K674),'Ma Base de Repas'!$E:$N,10,FALSE),"")=0,"",IFERROR(VLOOKUP((N675&amp;K674),'Ma Base de Repas'!$E:$N,10,FALSE),""))))</f>
        <v/>
      </c>
      <c r="P675" s="11">
        <v>7</v>
      </c>
      <c r="Q675" s="12" t="str">
        <f>IF(K674="","",IF(M674&lt;&gt;"","",IF(IFERROR(VLOOKUP((P675&amp;K674),'Ma Base de Repas'!$E:$N,10,FALSE),"")=0,"",IFERROR(VLOOKUP((P675&amp;K674),'Ma Base de Repas'!$E:$N,10,FALSE),""))))</f>
        <v/>
      </c>
      <c r="R675" s="119"/>
    </row>
    <row r="676" spans="1:18" x14ac:dyDescent="0.25">
      <c r="A676" s="96"/>
      <c r="B676" s="97"/>
      <c r="C676" s="79"/>
      <c r="D676" s="79"/>
      <c r="E676" s="79"/>
      <c r="F676" s="17">
        <v>3</v>
      </c>
      <c r="G676" s="10" t="str">
        <f>IF(C674="","",IF(E674&lt;&gt;"","",IF(IFERROR(VLOOKUP((F676&amp;C674),'Ma Base de Repas'!$E:$N,10,FALSE),"")=0,"",IFERROR(VLOOKUP((F676&amp;C674),'Ma Base de Repas'!$E:$N,10,FALSE),""))))</f>
        <v/>
      </c>
      <c r="H676" s="11">
        <v>8</v>
      </c>
      <c r="I676" s="12" t="str">
        <f>IF(C674="","",IF(E674&lt;&gt;"","",IF(IFERROR(VLOOKUP((H676&amp;C674),'Ma Base de Repas'!$E:$N,10,FALSE),"")=0,"",IFERROR(VLOOKUP((H676&amp;C674),'Ma Base de Repas'!$E:$N,10,FALSE),""))))</f>
        <v/>
      </c>
      <c r="J676" s="105"/>
      <c r="K676" s="100"/>
      <c r="L676" s="79"/>
      <c r="M676" s="79"/>
      <c r="N676" s="17">
        <v>3</v>
      </c>
      <c r="O676" s="10" t="str">
        <f>IF(K674="","",IF(M674&lt;&gt;"","",IF(IFERROR(VLOOKUP((N676&amp;K674),'Ma Base de Repas'!$E:$N,10,FALSE),"")=0,"",IFERROR(VLOOKUP((N676&amp;K674),'Ma Base de Repas'!$E:$N,10,FALSE),""))))</f>
        <v/>
      </c>
      <c r="P676" s="11">
        <v>8</v>
      </c>
      <c r="Q676" s="12" t="str">
        <f>IF(K674="","",IF(M674&lt;&gt;"","",IF(IFERROR(VLOOKUP((P676&amp;K674),'Ma Base de Repas'!$E:$N,10,FALSE),"")=0,"",IFERROR(VLOOKUP((P676&amp;K674),'Ma Base de Repas'!$E:$N,10,FALSE),""))))</f>
        <v/>
      </c>
      <c r="R676" s="119"/>
    </row>
    <row r="677" spans="1:18" x14ac:dyDescent="0.25">
      <c r="A677" s="96"/>
      <c r="B677" s="97"/>
      <c r="C677" s="79"/>
      <c r="D677" s="79"/>
      <c r="E677" s="79"/>
      <c r="F677" s="17">
        <v>4</v>
      </c>
      <c r="G677" s="10" t="str">
        <f>IF(C674="","",IF(E674&lt;&gt;"","",IF(IFERROR(VLOOKUP((F677&amp;C674),'Ma Base de Repas'!$E:$N,10,FALSE),"")=0,"",IFERROR(VLOOKUP((F677&amp;C674),'Ma Base de Repas'!$E:$N,10,FALSE),""))))</f>
        <v/>
      </c>
      <c r="H677" s="11">
        <v>9</v>
      </c>
      <c r="I677" s="12" t="str">
        <f>IF(C674="","",IF(E674&lt;&gt;"","",IF(IFERROR(VLOOKUP((H677&amp;C674),'Ma Base de Repas'!$E:$N,10,FALSE),"")=0,"",IFERROR(VLOOKUP((H677&amp;C674),'Ma Base de Repas'!$E:$N,10,FALSE),""))))</f>
        <v/>
      </c>
      <c r="J677" s="105"/>
      <c r="K677" s="100"/>
      <c r="L677" s="79"/>
      <c r="M677" s="79"/>
      <c r="N677" s="17">
        <v>4</v>
      </c>
      <c r="O677" s="10" t="str">
        <f>IF(K674="","",IF(M674&lt;&gt;"","",IF(IFERROR(VLOOKUP((N677&amp;K674),'Ma Base de Repas'!$E:$N,10,FALSE),"")=0,"",IFERROR(VLOOKUP((N677&amp;K674),'Ma Base de Repas'!$E:$N,10,FALSE),""))))</f>
        <v/>
      </c>
      <c r="P677" s="11">
        <v>9</v>
      </c>
      <c r="Q677" s="12" t="str">
        <f>IF(K674="","",IF(M674&lt;&gt;"","",IF(IFERROR(VLOOKUP((P677&amp;K674),'Ma Base de Repas'!$E:$N,10,FALSE),"")=0,"",IFERROR(VLOOKUP((P677&amp;K674),'Ma Base de Repas'!$E:$N,10,FALSE),""))))</f>
        <v/>
      </c>
      <c r="R677" s="119"/>
    </row>
    <row r="678" spans="1:18" x14ac:dyDescent="0.25">
      <c r="A678" s="96"/>
      <c r="B678" s="97"/>
      <c r="C678" s="79"/>
      <c r="D678" s="79"/>
      <c r="E678" s="79"/>
      <c r="F678" s="17">
        <v>5</v>
      </c>
      <c r="G678" s="18" t="str">
        <f>IF(C674="","",IF(E674&lt;&gt;"","",IF(IFERROR(VLOOKUP((F678&amp;C674),'Ma Base de Repas'!$E:$N,10,FALSE),"")=0,"",IFERROR(VLOOKUP((F678&amp;C674),'Ma Base de Repas'!$E:$N,10,FALSE),""))))</f>
        <v/>
      </c>
      <c r="H678" s="19">
        <v>10</v>
      </c>
      <c r="I678" s="20" t="str">
        <f>IF(C674="","",IF(E674&lt;&gt;"","",IF(IFERROR(VLOOKUP((H678&amp;C674),'Ma Base de Repas'!$E:$N,10,FALSE),"")=0,"",IFERROR(VLOOKUP((H678&amp;C674),'Ma Base de Repas'!$E:$N,10,FALSE),""))))</f>
        <v/>
      </c>
      <c r="J678" s="105"/>
      <c r="K678" s="100"/>
      <c r="L678" s="79"/>
      <c r="M678" s="79"/>
      <c r="N678" s="17">
        <v>5</v>
      </c>
      <c r="O678" s="18" t="str">
        <f>IF(K674="","",IF(M674&lt;&gt;"","",IF(IFERROR(VLOOKUP((N678&amp;K674),'Ma Base de Repas'!$E:$N,10,FALSE),"")=0,"",IFERROR(VLOOKUP((N678&amp;K674),'Ma Base de Repas'!$E:$N,10,FALSE),""))))</f>
        <v/>
      </c>
      <c r="P678" s="19">
        <v>10</v>
      </c>
      <c r="Q678" s="20" t="str">
        <f>IF(K674="","",IF(M674&lt;&gt;"","",IF(IFERROR(VLOOKUP((P678&amp;K674),'Ma Base de Repas'!$E:$N,10,FALSE),"")=0,"",IFERROR(VLOOKUP((P678&amp;K674),'Ma Base de Repas'!$E:$N,10,FALSE),""))))</f>
        <v/>
      </c>
      <c r="R678" s="119"/>
    </row>
    <row r="679" spans="1:18" x14ac:dyDescent="0.25">
      <c r="A679" s="96" t="s">
        <v>8</v>
      </c>
      <c r="B679" s="123">
        <v>43965</v>
      </c>
      <c r="C679" s="79"/>
      <c r="D679" s="79"/>
      <c r="E679" s="79"/>
      <c r="F679" s="17">
        <v>1</v>
      </c>
      <c r="G679" s="27" t="str">
        <f>IF(C679="","",IF(E679&lt;&gt;"","",IF(IFERROR(VLOOKUP((F679&amp;C679),'Ma Base de Repas'!$E:$N,10,FALSE),"")=0,"",IFERROR(VLOOKUP((F679&amp;C679),'Ma Base de Repas'!$E:$N,10,FALSE),""))))</f>
        <v/>
      </c>
      <c r="H679" s="28">
        <v>6</v>
      </c>
      <c r="I679" s="29" t="str">
        <f>IF(C679="","",IF(E679&lt;&gt;"","",IF(C679="","",IF(IFERROR(VLOOKUP((H679&amp;C679),'Ma Base de Repas'!$E:$N,10,FALSE),"")=0,"",IFERROR(VLOOKUP((H679&amp;C679),'Ma Base de Repas'!$E:$N,10,FALSE),"")))))</f>
        <v/>
      </c>
      <c r="J679" s="105" t="str">
        <f>IF(IFERROR((VLOOKUP(C679,'Ma Base de Repas'!$C:$M,11,0)),"")=0,"",IFERROR((VLOOKUP(C679,'Ma Base de Repas'!$C:$M,11,0)),""))</f>
        <v/>
      </c>
      <c r="K679" s="100"/>
      <c r="L679" s="79"/>
      <c r="M679" s="79"/>
      <c r="N679" s="17">
        <v>1</v>
      </c>
      <c r="O679" s="10" t="str">
        <f>IF(K679="","",IF(M679&lt;&gt;"","",IF(IFERROR(VLOOKUP((N679&amp;K679),'Ma Base de Repas'!$E:$N,10,FALSE),"")=0,"",IFERROR(VLOOKUP((N679&amp;K679),'Ma Base de Repas'!$E:$N,10,FALSE),""))))</f>
        <v/>
      </c>
      <c r="P679" s="11">
        <v>6</v>
      </c>
      <c r="Q679" s="12" t="str">
        <f>IF(K679="","",IF(M679&lt;&gt;"","",IF(K679="","",IF(IFERROR(VLOOKUP((P679&amp;K679),'Ma Base de Repas'!$E:$N,10,FALSE),"")=0,"",IFERROR(VLOOKUP((P679&amp;K679),'Ma Base de Repas'!$E:$N,10,FALSE),"")))))</f>
        <v/>
      </c>
      <c r="R679" s="119" t="str">
        <f>IF(IFERROR((VLOOKUP(K679,'Ma Base de Repas'!$C:$M,11,0)),"")=0,"",IFERROR((VLOOKUP(K679,'Ma Base de Repas'!$C:$M,11,0)),""))</f>
        <v/>
      </c>
    </row>
    <row r="680" spans="1:18" x14ac:dyDescent="0.25">
      <c r="A680" s="96"/>
      <c r="B680" s="124"/>
      <c r="C680" s="79"/>
      <c r="D680" s="79"/>
      <c r="E680" s="79"/>
      <c r="F680" s="17">
        <v>2</v>
      </c>
      <c r="G680" s="10" t="str">
        <f>IF(C679="","",IF(E679&lt;&gt;"","",IF(IFERROR(VLOOKUP((F680&amp;C679),'Ma Base de Repas'!$E:$N,10,FALSE),"")=0,"",IFERROR(VLOOKUP((F680&amp;C679),'Ma Base de Repas'!$E:$N,10,FALSE),""))))</f>
        <v/>
      </c>
      <c r="H680" s="11">
        <v>7</v>
      </c>
      <c r="I680" s="12" t="str">
        <f>IF(C679="","",IF(E679&lt;&gt;"","",IF(IFERROR(VLOOKUP((H680&amp;C679),'Ma Base de Repas'!$E:$N,10,FALSE),"")=0,"",IFERROR(VLOOKUP((H680&amp;C679),'Ma Base de Repas'!$E:$N,10,FALSE),""))))</f>
        <v/>
      </c>
      <c r="J680" s="105"/>
      <c r="K680" s="100"/>
      <c r="L680" s="79"/>
      <c r="M680" s="79"/>
      <c r="N680" s="17">
        <v>2</v>
      </c>
      <c r="O680" s="10" t="str">
        <f>IF(K679="","",IF(M679&lt;&gt;"","",IF(IFERROR(VLOOKUP((N680&amp;K679),'Ma Base de Repas'!$E:$N,10,FALSE),"")=0,"",IFERROR(VLOOKUP((N680&amp;K679),'Ma Base de Repas'!$E:$N,10,FALSE),""))))</f>
        <v/>
      </c>
      <c r="P680" s="11">
        <v>7</v>
      </c>
      <c r="Q680" s="12" t="str">
        <f>IF(K679="","",IF(M679&lt;&gt;"","",IF(IFERROR(VLOOKUP((P680&amp;K679),'Ma Base de Repas'!$E:$N,10,FALSE),"")=0,"",IFERROR(VLOOKUP((P680&amp;K679),'Ma Base de Repas'!$E:$N,10,FALSE),""))))</f>
        <v/>
      </c>
      <c r="R680" s="119"/>
    </row>
    <row r="681" spans="1:18" x14ac:dyDescent="0.25">
      <c r="A681" s="96"/>
      <c r="B681" s="124"/>
      <c r="C681" s="79"/>
      <c r="D681" s="79"/>
      <c r="E681" s="79"/>
      <c r="F681" s="17">
        <v>3</v>
      </c>
      <c r="G681" s="10" t="str">
        <f>IF(C679="","",IF(E679&lt;&gt;"","",IF(IFERROR(VLOOKUP((F681&amp;C679),'Ma Base de Repas'!$E:$N,10,FALSE),"")=0,"",IFERROR(VLOOKUP((F681&amp;C679),'Ma Base de Repas'!$E:$N,10,FALSE),""))))</f>
        <v/>
      </c>
      <c r="H681" s="11">
        <v>8</v>
      </c>
      <c r="I681" s="12" t="str">
        <f>IF(C679="","",IF(E679&lt;&gt;"","",IF(IFERROR(VLOOKUP((H681&amp;C679),'Ma Base de Repas'!$E:$N,10,FALSE),"")=0,"",IFERROR(VLOOKUP((H681&amp;C679),'Ma Base de Repas'!$E:$N,10,FALSE),""))))</f>
        <v/>
      </c>
      <c r="J681" s="105"/>
      <c r="K681" s="100"/>
      <c r="L681" s="79"/>
      <c r="M681" s="79"/>
      <c r="N681" s="17">
        <v>3</v>
      </c>
      <c r="O681" s="10" t="str">
        <f>IF(K679="","",IF(M679&lt;&gt;"","",IF(IFERROR(VLOOKUP((N681&amp;K679),'Ma Base de Repas'!$E:$N,10,FALSE),"")=0,"",IFERROR(VLOOKUP((N681&amp;K679),'Ma Base de Repas'!$E:$N,10,FALSE),""))))</f>
        <v/>
      </c>
      <c r="P681" s="11">
        <v>8</v>
      </c>
      <c r="Q681" s="12" t="str">
        <f>IF(K679="","",IF(M679&lt;&gt;"","",IF(IFERROR(VLOOKUP((P681&amp;K679),'Ma Base de Repas'!$E:$N,10,FALSE),"")=0,"",IFERROR(VLOOKUP((P681&amp;K679),'Ma Base de Repas'!$E:$N,10,FALSE),""))))</f>
        <v/>
      </c>
      <c r="R681" s="119"/>
    </row>
    <row r="682" spans="1:18" x14ac:dyDescent="0.25">
      <c r="A682" s="96"/>
      <c r="B682" s="124"/>
      <c r="C682" s="79"/>
      <c r="D682" s="79"/>
      <c r="E682" s="79"/>
      <c r="F682" s="17">
        <v>4</v>
      </c>
      <c r="G682" s="10" t="str">
        <f>IF(C679="","",IF(E679&lt;&gt;"","",IF(IFERROR(VLOOKUP((F682&amp;C679),'Ma Base de Repas'!$E:$N,10,FALSE),"")=0,"",IFERROR(VLOOKUP((F682&amp;C679),'Ma Base de Repas'!$E:$N,10,FALSE),""))))</f>
        <v/>
      </c>
      <c r="H682" s="11">
        <v>9</v>
      </c>
      <c r="I682" s="12" t="str">
        <f>IF(C679="","",IF(E679&lt;&gt;"","",IF(IFERROR(VLOOKUP((H682&amp;C679),'Ma Base de Repas'!$E:$N,10,FALSE),"")=0,"",IFERROR(VLOOKUP((H682&amp;C679),'Ma Base de Repas'!$E:$N,10,FALSE),""))))</f>
        <v/>
      </c>
      <c r="J682" s="105"/>
      <c r="K682" s="100"/>
      <c r="L682" s="79"/>
      <c r="M682" s="79"/>
      <c r="N682" s="17">
        <v>4</v>
      </c>
      <c r="O682" s="10" t="str">
        <f>IF(K679="","",IF(M679&lt;&gt;"","",IF(IFERROR(VLOOKUP((N682&amp;K679),'Ma Base de Repas'!$E:$N,10,FALSE),"")=0,"",IFERROR(VLOOKUP((N682&amp;K679),'Ma Base de Repas'!$E:$N,10,FALSE),""))))</f>
        <v/>
      </c>
      <c r="P682" s="11">
        <v>9</v>
      </c>
      <c r="Q682" s="12" t="str">
        <f>IF(K679="","",IF(M679&lt;&gt;"","",IF(IFERROR(VLOOKUP((P682&amp;K679),'Ma Base de Repas'!$E:$N,10,FALSE),"")=0,"",IFERROR(VLOOKUP((P682&amp;K679),'Ma Base de Repas'!$E:$N,10,FALSE),""))))</f>
        <v/>
      </c>
      <c r="R682" s="119"/>
    </row>
    <row r="683" spans="1:18" x14ac:dyDescent="0.25">
      <c r="A683" s="96"/>
      <c r="B683" s="125"/>
      <c r="C683" s="79"/>
      <c r="D683" s="79"/>
      <c r="E683" s="79"/>
      <c r="F683" s="17">
        <v>5</v>
      </c>
      <c r="G683" s="18" t="str">
        <f>IF(C679="","",IF(E679&lt;&gt;"","",IF(IFERROR(VLOOKUP((F683&amp;C679),'Ma Base de Repas'!$E:$N,10,FALSE),"")=0,"",IFERROR(VLOOKUP((F683&amp;C679),'Ma Base de Repas'!$E:$N,10,FALSE),""))))</f>
        <v/>
      </c>
      <c r="H683" s="19">
        <v>10</v>
      </c>
      <c r="I683" s="20" t="str">
        <f>IF(C679="","",IF(E679&lt;&gt;"","",IF(IFERROR(VLOOKUP((H683&amp;C679),'Ma Base de Repas'!$E:$N,10,FALSE),"")=0,"",IFERROR(VLOOKUP((H683&amp;C679),'Ma Base de Repas'!$E:$N,10,FALSE),""))))</f>
        <v/>
      </c>
      <c r="J683" s="105"/>
      <c r="K683" s="100"/>
      <c r="L683" s="79"/>
      <c r="M683" s="79"/>
      <c r="N683" s="17">
        <v>5</v>
      </c>
      <c r="O683" s="18" t="str">
        <f>IF(K679="","",IF(M679&lt;&gt;"","",IF(IFERROR(VLOOKUP((N683&amp;K679),'Ma Base de Repas'!$E:$N,10,FALSE),"")=0,"",IFERROR(VLOOKUP((N683&amp;K679),'Ma Base de Repas'!$E:$N,10,FALSE),""))))</f>
        <v/>
      </c>
      <c r="P683" s="19">
        <v>10</v>
      </c>
      <c r="Q683" s="20" t="str">
        <f>IF(K679="","",IF(M679&lt;&gt;"","",IF(IFERROR(VLOOKUP((P683&amp;K679),'Ma Base de Repas'!$E:$N,10,FALSE),"")=0,"",IFERROR(VLOOKUP((P683&amp;K679),'Ma Base de Repas'!$E:$N,10,FALSE),""))))</f>
        <v/>
      </c>
      <c r="R683" s="119"/>
    </row>
    <row r="684" spans="1:18" x14ac:dyDescent="0.25">
      <c r="A684" s="96" t="s">
        <v>9</v>
      </c>
      <c r="B684" s="97">
        <v>43966</v>
      </c>
      <c r="C684" s="79"/>
      <c r="D684" s="79"/>
      <c r="E684" s="79"/>
      <c r="F684" s="17">
        <v>1</v>
      </c>
      <c r="G684" s="27" t="str">
        <f>IF(C684="","",IF(E684&lt;&gt;"","",IF(IFERROR(VLOOKUP((F684&amp;C684),'Ma Base de Repas'!$E:$N,10,FALSE),"")=0,"",IFERROR(VLOOKUP((F684&amp;C684),'Ma Base de Repas'!$E:$N,10,FALSE),""))))</f>
        <v/>
      </c>
      <c r="H684" s="28">
        <v>6</v>
      </c>
      <c r="I684" s="29" t="str">
        <f>IF(C684="","",IF(E684&lt;&gt;"","",IF(C684="","",IF(IFERROR(VLOOKUP((H684&amp;C684),'Ma Base de Repas'!$E:$N,10,FALSE),"")=0,"",IFERROR(VLOOKUP((H684&amp;C684),'Ma Base de Repas'!$E:$N,10,FALSE),"")))))</f>
        <v/>
      </c>
      <c r="J684" s="105" t="str">
        <f>IF(IFERROR((VLOOKUP(C684,'Ma Base de Repas'!$C:$M,11,0)),"")=0,"",IFERROR((VLOOKUP(C684,'Ma Base de Repas'!$C:$M,11,0)),""))</f>
        <v/>
      </c>
      <c r="K684" s="100"/>
      <c r="L684" s="79"/>
      <c r="M684" s="79"/>
      <c r="N684" s="17">
        <v>1</v>
      </c>
      <c r="O684" s="10" t="str">
        <f>IF(K684="","",IF(M684&lt;&gt;"","",IF(IFERROR(VLOOKUP((N684&amp;K684),'Ma Base de Repas'!$E:$N,10,FALSE),"")=0,"",IFERROR(VLOOKUP((N684&amp;K684),'Ma Base de Repas'!$E:$N,10,FALSE),""))))</f>
        <v/>
      </c>
      <c r="P684" s="11">
        <v>6</v>
      </c>
      <c r="Q684" s="12" t="str">
        <f>IF(K684="","",IF(M684&lt;&gt;"","",IF(K684="","",IF(IFERROR(VLOOKUP((P684&amp;K684),'Ma Base de Repas'!$E:$N,10,FALSE),"")=0,"",IFERROR(VLOOKUP((P684&amp;K684),'Ma Base de Repas'!$E:$N,10,FALSE),"")))))</f>
        <v/>
      </c>
      <c r="R684" s="119" t="str">
        <f>IF(IFERROR((VLOOKUP(K684,'Ma Base de Repas'!$C:$M,11,0)),"")=0,"",IFERROR((VLOOKUP(K684,'Ma Base de Repas'!$C:$M,11,0)),""))</f>
        <v/>
      </c>
    </row>
    <row r="685" spans="1:18" x14ac:dyDescent="0.25">
      <c r="A685" s="96"/>
      <c r="B685" s="97"/>
      <c r="C685" s="79"/>
      <c r="D685" s="79"/>
      <c r="E685" s="79"/>
      <c r="F685" s="17">
        <v>2</v>
      </c>
      <c r="G685" s="10" t="str">
        <f>IF(C684="","",IF(E684&lt;&gt;"","",IF(IFERROR(VLOOKUP((F685&amp;C684),'Ma Base de Repas'!$E:$N,10,FALSE),"")=0,"",IFERROR(VLOOKUP((F685&amp;C684),'Ma Base de Repas'!$E:$N,10,FALSE),""))))</f>
        <v/>
      </c>
      <c r="H685" s="11">
        <v>7</v>
      </c>
      <c r="I685" s="12" t="str">
        <f>IF(C684="","",IF(E684&lt;&gt;"","",IF(IFERROR(VLOOKUP((H685&amp;C684),'Ma Base de Repas'!$E:$N,10,FALSE),"")=0,"",IFERROR(VLOOKUP((H685&amp;C684),'Ma Base de Repas'!$E:$N,10,FALSE),""))))</f>
        <v/>
      </c>
      <c r="J685" s="105"/>
      <c r="K685" s="100"/>
      <c r="L685" s="79"/>
      <c r="M685" s="79"/>
      <c r="N685" s="17">
        <v>2</v>
      </c>
      <c r="O685" s="10" t="str">
        <f>IF(K684="","",IF(M684&lt;&gt;"","",IF(IFERROR(VLOOKUP((N685&amp;K684),'Ma Base de Repas'!$E:$N,10,FALSE),"")=0,"",IFERROR(VLOOKUP((N685&amp;K684),'Ma Base de Repas'!$E:$N,10,FALSE),""))))</f>
        <v/>
      </c>
      <c r="P685" s="11">
        <v>7</v>
      </c>
      <c r="Q685" s="12" t="str">
        <f>IF(K684="","",IF(M684&lt;&gt;"","",IF(IFERROR(VLOOKUP((P685&amp;K684),'Ma Base de Repas'!$E:$N,10,FALSE),"")=0,"",IFERROR(VLOOKUP((P685&amp;K684),'Ma Base de Repas'!$E:$N,10,FALSE),""))))</f>
        <v/>
      </c>
      <c r="R685" s="119"/>
    </row>
    <row r="686" spans="1:18" x14ac:dyDescent="0.25">
      <c r="A686" s="96"/>
      <c r="B686" s="97"/>
      <c r="C686" s="79"/>
      <c r="D686" s="79"/>
      <c r="E686" s="79"/>
      <c r="F686" s="17">
        <v>3</v>
      </c>
      <c r="G686" s="10" t="str">
        <f>IF(C684="","",IF(E684&lt;&gt;"","",IF(IFERROR(VLOOKUP((F686&amp;C684),'Ma Base de Repas'!$E:$N,10,FALSE),"")=0,"",IFERROR(VLOOKUP((F686&amp;C684),'Ma Base de Repas'!$E:$N,10,FALSE),""))))</f>
        <v/>
      </c>
      <c r="H686" s="11">
        <v>8</v>
      </c>
      <c r="I686" s="12" t="str">
        <f>IF(C684="","",IF(E684&lt;&gt;"","",IF(IFERROR(VLOOKUP((H686&amp;C684),'Ma Base de Repas'!$E:$N,10,FALSE),"")=0,"",IFERROR(VLOOKUP((H686&amp;C684),'Ma Base de Repas'!$E:$N,10,FALSE),""))))</f>
        <v/>
      </c>
      <c r="J686" s="105"/>
      <c r="K686" s="100"/>
      <c r="L686" s="79"/>
      <c r="M686" s="79"/>
      <c r="N686" s="17">
        <v>3</v>
      </c>
      <c r="O686" s="10" t="str">
        <f>IF(K684="","",IF(M684&lt;&gt;"","",IF(IFERROR(VLOOKUP((N686&amp;K684),'Ma Base de Repas'!$E:$N,10,FALSE),"")=0,"",IFERROR(VLOOKUP((N686&amp;K684),'Ma Base de Repas'!$E:$N,10,FALSE),""))))</f>
        <v/>
      </c>
      <c r="P686" s="11">
        <v>8</v>
      </c>
      <c r="Q686" s="12" t="str">
        <f>IF(K684="","",IF(M684&lt;&gt;"","",IF(IFERROR(VLOOKUP((P686&amp;K684),'Ma Base de Repas'!$E:$N,10,FALSE),"")=0,"",IFERROR(VLOOKUP((P686&amp;K684),'Ma Base de Repas'!$E:$N,10,FALSE),""))))</f>
        <v/>
      </c>
      <c r="R686" s="119"/>
    </row>
    <row r="687" spans="1:18" x14ac:dyDescent="0.25">
      <c r="A687" s="96"/>
      <c r="B687" s="97"/>
      <c r="C687" s="79"/>
      <c r="D687" s="79"/>
      <c r="E687" s="79"/>
      <c r="F687" s="17">
        <v>4</v>
      </c>
      <c r="G687" s="10" t="str">
        <f>IF(C684="","",IF(E684&lt;&gt;"","",IF(IFERROR(VLOOKUP((F687&amp;C684),'Ma Base de Repas'!$E:$N,10,FALSE),"")=0,"",IFERROR(VLOOKUP((F687&amp;C684),'Ma Base de Repas'!$E:$N,10,FALSE),""))))</f>
        <v/>
      </c>
      <c r="H687" s="11">
        <v>9</v>
      </c>
      <c r="I687" s="12" t="str">
        <f>IF(C684="","",IF(E684&lt;&gt;"","",IF(IFERROR(VLOOKUP((H687&amp;C684),'Ma Base de Repas'!$E:$N,10,FALSE),"")=0,"",IFERROR(VLOOKUP((H687&amp;C684),'Ma Base de Repas'!$E:$N,10,FALSE),""))))</f>
        <v/>
      </c>
      <c r="J687" s="105"/>
      <c r="K687" s="100"/>
      <c r="L687" s="79"/>
      <c r="M687" s="79"/>
      <c r="N687" s="17">
        <v>4</v>
      </c>
      <c r="O687" s="10" t="str">
        <f>IF(K684="","",IF(M684&lt;&gt;"","",IF(IFERROR(VLOOKUP((N687&amp;K684),'Ma Base de Repas'!$E:$N,10,FALSE),"")=0,"",IFERROR(VLOOKUP((N687&amp;K684),'Ma Base de Repas'!$E:$N,10,FALSE),""))))</f>
        <v/>
      </c>
      <c r="P687" s="11">
        <v>9</v>
      </c>
      <c r="Q687" s="12" t="str">
        <f>IF(K684="","",IF(M684&lt;&gt;"","",IF(IFERROR(VLOOKUP((P687&amp;K684),'Ma Base de Repas'!$E:$N,10,FALSE),"")=0,"",IFERROR(VLOOKUP((P687&amp;K684),'Ma Base de Repas'!$E:$N,10,FALSE),""))))</f>
        <v/>
      </c>
      <c r="R687" s="119"/>
    </row>
    <row r="688" spans="1:18" x14ac:dyDescent="0.25">
      <c r="A688" s="96"/>
      <c r="B688" s="97"/>
      <c r="C688" s="79"/>
      <c r="D688" s="79"/>
      <c r="E688" s="79"/>
      <c r="F688" s="17">
        <v>5</v>
      </c>
      <c r="G688" s="18" t="str">
        <f>IF(C684="","",IF(E684&lt;&gt;"","",IF(IFERROR(VLOOKUP((F688&amp;C684),'Ma Base de Repas'!$E:$N,10,FALSE),"")=0,"",IFERROR(VLOOKUP((F688&amp;C684),'Ma Base de Repas'!$E:$N,10,FALSE),""))))</f>
        <v/>
      </c>
      <c r="H688" s="19">
        <v>10</v>
      </c>
      <c r="I688" s="20" t="str">
        <f>IF(C684="","",IF(E684&lt;&gt;"","",IF(IFERROR(VLOOKUP((H688&amp;C684),'Ma Base de Repas'!$E:$N,10,FALSE),"")=0,"",IFERROR(VLOOKUP((H688&amp;C684),'Ma Base de Repas'!$E:$N,10,FALSE),""))))</f>
        <v/>
      </c>
      <c r="J688" s="105"/>
      <c r="K688" s="100"/>
      <c r="L688" s="79"/>
      <c r="M688" s="79"/>
      <c r="N688" s="17">
        <v>5</v>
      </c>
      <c r="O688" s="18" t="str">
        <f>IF(K684="","",IF(M684&lt;&gt;"","",IF(IFERROR(VLOOKUP((N688&amp;K684),'Ma Base de Repas'!$E:$N,10,FALSE),"")=0,"",IFERROR(VLOOKUP((N688&amp;K684),'Ma Base de Repas'!$E:$N,10,FALSE),""))))</f>
        <v/>
      </c>
      <c r="P688" s="19">
        <v>10</v>
      </c>
      <c r="Q688" s="20" t="str">
        <f>IF(K684="","",IF(M684&lt;&gt;"","",IF(IFERROR(VLOOKUP((P688&amp;K684),'Ma Base de Repas'!$E:$N,10,FALSE),"")=0,"",IFERROR(VLOOKUP((P688&amp;K684),'Ma Base de Repas'!$E:$N,10,FALSE),""))))</f>
        <v/>
      </c>
      <c r="R688" s="119"/>
    </row>
    <row r="689" spans="1:18" x14ac:dyDescent="0.25">
      <c r="A689" s="98" t="s">
        <v>10</v>
      </c>
      <c r="B689" s="99">
        <v>43967</v>
      </c>
      <c r="C689" s="78"/>
      <c r="D689" s="78"/>
      <c r="E689" s="78"/>
      <c r="F689" s="17">
        <v>1</v>
      </c>
      <c r="G689" s="21" t="str">
        <f>IF(C689="","",IF(E689&lt;&gt;"","",IF(IFERROR(VLOOKUP((F689&amp;C689),'Ma Base de Repas'!$E:$N,10,FALSE),"")=0,"",IFERROR(VLOOKUP((F689&amp;C689),'Ma Base de Repas'!$E:$N,10,FALSE),""))))</f>
        <v/>
      </c>
      <c r="H689" s="28">
        <v>6</v>
      </c>
      <c r="I689" s="23" t="str">
        <f>IF(C689="","",IF(E689&lt;&gt;"","",IF(C689="","",IF(IFERROR(VLOOKUP((H689&amp;C689),'Ma Base de Repas'!$E:$N,10,FALSE),"")=0,"",IFERROR(VLOOKUP((H689&amp;C689),'Ma Base de Repas'!$E:$N,10,FALSE),"")))))</f>
        <v/>
      </c>
      <c r="J689" s="122" t="str">
        <f>IF(IFERROR((VLOOKUP(C689,'Ma Base de Repas'!$C:$M,11,0)),"")=0,"",IFERROR((VLOOKUP(C689,'Ma Base de Repas'!$C:$M,11,0)),""))</f>
        <v/>
      </c>
      <c r="K689" s="118"/>
      <c r="L689" s="78"/>
      <c r="M689" s="78"/>
      <c r="N689" s="17">
        <v>1</v>
      </c>
      <c r="O689" s="13" t="str">
        <f>IF(K689="","",IF(M689&lt;&gt;"","",IF(IFERROR(VLOOKUP((N689&amp;K689),'Ma Base de Repas'!$E:$N,10,FALSE),"")=0,"",IFERROR(VLOOKUP((N689&amp;K689),'Ma Base de Repas'!$E:$N,10,FALSE),""))))</f>
        <v/>
      </c>
      <c r="P689" s="11">
        <v>6</v>
      </c>
      <c r="Q689" s="15" t="str">
        <f>IF(K689="","",IF(M689&lt;&gt;"","",IF(K689="","",IF(IFERROR(VLOOKUP((P689&amp;K689),'Ma Base de Repas'!$E:$N,10,FALSE),"")=0,"",IFERROR(VLOOKUP((P689&amp;K689),'Ma Base de Repas'!$E:$N,10,FALSE),"")))))</f>
        <v/>
      </c>
      <c r="R689" s="120" t="str">
        <f>IF(IFERROR((VLOOKUP(K689,'Ma Base de Repas'!$C:$M,11,0)),"")=0,"",IFERROR((VLOOKUP(K689,'Ma Base de Repas'!$C:$M,11,0)),""))</f>
        <v/>
      </c>
    </row>
    <row r="690" spans="1:18" x14ac:dyDescent="0.25">
      <c r="A690" s="96"/>
      <c r="B690" s="97"/>
      <c r="C690" s="79"/>
      <c r="D690" s="79"/>
      <c r="E690" s="79"/>
      <c r="F690" s="17">
        <v>2</v>
      </c>
      <c r="G690" s="13" t="str">
        <f>IF(C689="","",IF(E689&lt;&gt;"","",IF(IFERROR(VLOOKUP((F690&amp;C689),'Ma Base de Repas'!$E:$N,10,FALSE),"")=0,"",IFERROR(VLOOKUP((F690&amp;C689),'Ma Base de Repas'!$E:$N,10,FALSE),""))))</f>
        <v/>
      </c>
      <c r="H690" s="14">
        <v>7</v>
      </c>
      <c r="I690" s="15" t="str">
        <f>IF(C689="","",IF(E689&lt;&gt;"","",IF(IFERROR(VLOOKUP((H690&amp;C689),'Ma Base de Repas'!$E:$N,10,FALSE),"")=0,"",IFERROR(VLOOKUP((H690&amp;C689),'Ma Base de Repas'!$E:$N,10,FALSE),""))))</f>
        <v/>
      </c>
      <c r="J690" s="105"/>
      <c r="K690" s="100"/>
      <c r="L690" s="79"/>
      <c r="M690" s="79"/>
      <c r="N690" s="17">
        <v>2</v>
      </c>
      <c r="O690" s="13" t="str">
        <f>IF(K689="","",IF(M689&lt;&gt;"","",IF(IFERROR(VLOOKUP((N690&amp;K689),'Ma Base de Repas'!$E:$N,10,FALSE),"")=0,"",IFERROR(VLOOKUP((N690&amp;K689),'Ma Base de Repas'!$E:$N,10,FALSE),""))))</f>
        <v/>
      </c>
      <c r="P690" s="14">
        <v>7</v>
      </c>
      <c r="Q690" s="15" t="str">
        <f>IF(K689="","",IF(M689&lt;&gt;"","",IF(IFERROR(VLOOKUP((P690&amp;K689),'Ma Base de Repas'!$E:$N,10,FALSE),"")=0,"",IFERROR(VLOOKUP((P690&amp;K689),'Ma Base de Repas'!$E:$N,10,FALSE),""))))</f>
        <v/>
      </c>
      <c r="R690" s="119"/>
    </row>
    <row r="691" spans="1:18" x14ac:dyDescent="0.25">
      <c r="A691" s="96"/>
      <c r="B691" s="97"/>
      <c r="C691" s="79"/>
      <c r="D691" s="79"/>
      <c r="E691" s="79"/>
      <c r="F691" s="17">
        <v>3</v>
      </c>
      <c r="G691" s="13" t="str">
        <f>IF(C689="","",IF(E689&lt;&gt;"","",IF(IFERROR(VLOOKUP((F691&amp;C689),'Ma Base de Repas'!$E:$N,10,FALSE),"")=0,"",IFERROR(VLOOKUP((F691&amp;C689),'Ma Base de Repas'!$E:$N,10,FALSE),""))))</f>
        <v/>
      </c>
      <c r="H691" s="14">
        <v>8</v>
      </c>
      <c r="I691" s="15" t="str">
        <f>IF(C689="","",IF(E689&lt;&gt;"","",IF(IFERROR(VLOOKUP((H691&amp;C689),'Ma Base de Repas'!$E:$N,10,FALSE),"")=0,"",IFERROR(VLOOKUP((H691&amp;C689),'Ma Base de Repas'!$E:$N,10,FALSE),""))))</f>
        <v/>
      </c>
      <c r="J691" s="105"/>
      <c r="K691" s="100"/>
      <c r="L691" s="79"/>
      <c r="M691" s="79"/>
      <c r="N691" s="17">
        <v>3</v>
      </c>
      <c r="O691" s="13" t="str">
        <f>IF(K689="","",IF(M689&lt;&gt;"","",IF(IFERROR(VLOOKUP((N691&amp;K689),'Ma Base de Repas'!$E:$N,10,FALSE),"")=0,"",IFERROR(VLOOKUP((N691&amp;K689),'Ma Base de Repas'!$E:$N,10,FALSE),""))))</f>
        <v/>
      </c>
      <c r="P691" s="14">
        <v>8</v>
      </c>
      <c r="Q691" s="15" t="str">
        <f>IF(K689="","",IF(M689&lt;&gt;"","",IF(IFERROR(VLOOKUP((P691&amp;K689),'Ma Base de Repas'!$E:$N,10,FALSE),"")=0,"",IFERROR(VLOOKUP((P691&amp;K689),'Ma Base de Repas'!$E:$N,10,FALSE),""))))</f>
        <v/>
      </c>
      <c r="R691" s="119"/>
    </row>
    <row r="692" spans="1:18" x14ac:dyDescent="0.25">
      <c r="A692" s="96"/>
      <c r="B692" s="97"/>
      <c r="C692" s="79"/>
      <c r="D692" s="79"/>
      <c r="E692" s="79"/>
      <c r="F692" s="17">
        <v>4</v>
      </c>
      <c r="G692" s="13" t="str">
        <f>IF(C689="","",IF(E689&lt;&gt;"","",IF(IFERROR(VLOOKUP((F692&amp;C689),'Ma Base de Repas'!$E:$N,10,FALSE),"")=0,"",IFERROR(VLOOKUP((F692&amp;C689),'Ma Base de Repas'!$E:$N,10,FALSE),""))))</f>
        <v/>
      </c>
      <c r="H692" s="14">
        <v>9</v>
      </c>
      <c r="I692" s="15" t="str">
        <f>IF(C689="","",IF(E689&lt;&gt;"","",IF(IFERROR(VLOOKUP((H692&amp;C689),'Ma Base de Repas'!$E:$N,10,FALSE),"")=0,"",IFERROR(VLOOKUP((H692&amp;C689),'Ma Base de Repas'!$E:$N,10,FALSE),""))))</f>
        <v/>
      </c>
      <c r="J692" s="105"/>
      <c r="K692" s="100"/>
      <c r="L692" s="79"/>
      <c r="M692" s="79"/>
      <c r="N692" s="17">
        <v>4</v>
      </c>
      <c r="O692" s="13" t="str">
        <f>IF(K689="","",IF(M689&lt;&gt;"","",IF(IFERROR(VLOOKUP((N692&amp;K689),'Ma Base de Repas'!$E:$N,10,FALSE),"")=0,"",IFERROR(VLOOKUP((N692&amp;K689),'Ma Base de Repas'!$E:$N,10,FALSE),""))))</f>
        <v/>
      </c>
      <c r="P692" s="14">
        <v>9</v>
      </c>
      <c r="Q692" s="15" t="str">
        <f>IF(K689="","",IF(M689&lt;&gt;"","",IF(IFERROR(VLOOKUP((P692&amp;K689),'Ma Base de Repas'!$E:$N,10,FALSE),"")=0,"",IFERROR(VLOOKUP((P692&amp;K689),'Ma Base de Repas'!$E:$N,10,FALSE),""))))</f>
        <v/>
      </c>
      <c r="R692" s="119"/>
    </row>
    <row r="693" spans="1:18" x14ac:dyDescent="0.25">
      <c r="A693" s="96"/>
      <c r="B693" s="97"/>
      <c r="C693" s="79"/>
      <c r="D693" s="79"/>
      <c r="E693" s="79"/>
      <c r="F693" s="17">
        <v>5</v>
      </c>
      <c r="G693" s="24" t="str">
        <f>IF(C689="","",IF(E689&lt;&gt;"","",IF(IFERROR(VLOOKUP((F693&amp;C689),'Ma Base de Repas'!$E:$N,10,FALSE),"")=0,"",IFERROR(VLOOKUP((F693&amp;C689),'Ma Base de Repas'!$E:$N,10,FALSE),""))))</f>
        <v/>
      </c>
      <c r="H693" s="25">
        <v>10</v>
      </c>
      <c r="I693" s="26" t="str">
        <f>IF(C689="","",IF(E689&lt;&gt;"","",IF(IFERROR(VLOOKUP((H693&amp;C689),'Ma Base de Repas'!$E:$N,10,FALSE),"")=0,"",IFERROR(VLOOKUP((H693&amp;C689),'Ma Base de Repas'!$E:$N,10,FALSE),""))))</f>
        <v/>
      </c>
      <c r="J693" s="105"/>
      <c r="K693" s="100"/>
      <c r="L693" s="79"/>
      <c r="M693" s="79"/>
      <c r="N693" s="17">
        <v>5</v>
      </c>
      <c r="O693" s="24" t="str">
        <f>IF(K689="","",IF(M689&lt;&gt;"","",IF(IFERROR(VLOOKUP((N693&amp;K689),'Ma Base de Repas'!$E:$N,10,FALSE),"")=0,"",IFERROR(VLOOKUP((N693&amp;K689),'Ma Base de Repas'!$E:$N,10,FALSE),""))))</f>
        <v/>
      </c>
      <c r="P693" s="25">
        <v>10</v>
      </c>
      <c r="Q693" s="26" t="str">
        <f>IF(K689="","",IF(M689&lt;&gt;"","",IF(IFERROR(VLOOKUP((P693&amp;K689),'Ma Base de Repas'!$E:$N,10,FALSE),"")=0,"",IFERROR(VLOOKUP((P693&amp;K689),'Ma Base de Repas'!$E:$N,10,FALSE),""))))</f>
        <v/>
      </c>
      <c r="R693" s="119"/>
    </row>
    <row r="694" spans="1:18" x14ac:dyDescent="0.25">
      <c r="A694" s="98" t="s">
        <v>11</v>
      </c>
      <c r="B694" s="126">
        <v>43968</v>
      </c>
      <c r="C694" s="78"/>
      <c r="D694" s="78"/>
      <c r="E694" s="78"/>
      <c r="F694" s="17">
        <v>1</v>
      </c>
      <c r="G694" s="21" t="str">
        <f>IF(C694="","",IF(E694&lt;&gt;"","",IF(IFERROR(VLOOKUP((F694&amp;C694),'Ma Base de Repas'!$E:$N,10,FALSE),"")=0,"",IFERROR(VLOOKUP((F694&amp;C694),'Ma Base de Repas'!$E:$N,10,FALSE),""))))</f>
        <v/>
      </c>
      <c r="H694" s="22">
        <v>6</v>
      </c>
      <c r="I694" s="23" t="str">
        <f>IF(C694="","",IF(E694&lt;&gt;"","",IF(C694="","",IF(IFERROR(VLOOKUP((H694&amp;C694),'Ma Base de Repas'!$E:$N,10,FALSE),"")=0,"",IFERROR(VLOOKUP((H694&amp;C694),'Ma Base de Repas'!$E:$N,10,FALSE),"")))))</f>
        <v/>
      </c>
      <c r="J694" s="122" t="str">
        <f>IF(IFERROR((VLOOKUP(C694,'Ma Base de Repas'!$C:$M,11,0)),"")=0,"",IFERROR((VLOOKUP(C694,'Ma Base de Repas'!$C:$M,11,0)),""))</f>
        <v/>
      </c>
      <c r="K694" s="118"/>
      <c r="L694" s="78"/>
      <c r="M694" s="78"/>
      <c r="N694" s="17">
        <v>1</v>
      </c>
      <c r="O694" s="13" t="str">
        <f>IF(K694="","",IF(M694&lt;&gt;"","",IF(IFERROR(VLOOKUP((N694&amp;K694),'Ma Base de Repas'!$E:$N,10,FALSE),"")=0,"",IFERROR(VLOOKUP((N694&amp;K694),'Ma Base de Repas'!$E:$N,10,FALSE),""))))</f>
        <v/>
      </c>
      <c r="P694" s="14">
        <v>6</v>
      </c>
      <c r="Q694" s="15" t="str">
        <f>IF(K694="","",IF(M694&lt;&gt;"","",IF(K694="","",IF(IFERROR(VLOOKUP((P694&amp;K694),'Ma Base de Repas'!$E:$N,10,FALSE),"")=0,"",IFERROR(VLOOKUP((P694&amp;K694),'Ma Base de Repas'!$E:$N,10,FALSE),"")))))</f>
        <v/>
      </c>
      <c r="R694" s="120" t="str">
        <f>IF(IFERROR((VLOOKUP(K694,'Ma Base de Repas'!$C:$M,11,0)),"")=0,"",IFERROR((VLOOKUP(K694,'Ma Base de Repas'!$C:$M,11,0)),""))</f>
        <v/>
      </c>
    </row>
    <row r="695" spans="1:18" x14ac:dyDescent="0.25">
      <c r="A695" s="96"/>
      <c r="B695" s="124"/>
      <c r="C695" s="79"/>
      <c r="D695" s="79"/>
      <c r="E695" s="79"/>
      <c r="F695" s="17">
        <v>2</v>
      </c>
      <c r="G695" s="13" t="str">
        <f>IF(C694="","",IF(E694&lt;&gt;"","",IF(IFERROR(VLOOKUP((F695&amp;C694),'Ma Base de Repas'!$E:$N,10,FALSE),"")=0,"",IFERROR(VLOOKUP((F695&amp;C694),'Ma Base de Repas'!$E:$N,10,FALSE),""))))</f>
        <v/>
      </c>
      <c r="H695" s="14">
        <v>7</v>
      </c>
      <c r="I695" s="15" t="str">
        <f>IF(C694="","",IF(E694&lt;&gt;"","",IF(IFERROR(VLOOKUP((H695&amp;C694),'Ma Base de Repas'!$E:$N,10,FALSE),"")=0,"",IFERROR(VLOOKUP((H695&amp;C694),'Ma Base de Repas'!$E:$N,10,FALSE),""))))</f>
        <v/>
      </c>
      <c r="J695" s="105"/>
      <c r="K695" s="100"/>
      <c r="L695" s="79"/>
      <c r="M695" s="79"/>
      <c r="N695" s="17">
        <v>2</v>
      </c>
      <c r="O695" s="13" t="str">
        <f>IF(K694="","",IF(M694&lt;&gt;"","",IF(IFERROR(VLOOKUP((N695&amp;K694),'Ma Base de Repas'!$E:$N,10,FALSE),"")=0,"",IFERROR(VLOOKUP((N695&amp;K694),'Ma Base de Repas'!$E:$N,10,FALSE),""))))</f>
        <v/>
      </c>
      <c r="P695" s="14">
        <v>7</v>
      </c>
      <c r="Q695" s="15" t="str">
        <f>IF(K694="","",IF(M694&lt;&gt;"","",IF(IFERROR(VLOOKUP((P695&amp;K694),'Ma Base de Repas'!$E:$N,10,FALSE),"")=0,"",IFERROR(VLOOKUP((P695&amp;K694),'Ma Base de Repas'!$E:$N,10,FALSE),""))))</f>
        <v/>
      </c>
      <c r="R695" s="119"/>
    </row>
    <row r="696" spans="1:18" x14ac:dyDescent="0.25">
      <c r="A696" s="96"/>
      <c r="B696" s="124"/>
      <c r="C696" s="79"/>
      <c r="D696" s="79"/>
      <c r="E696" s="79"/>
      <c r="F696" s="17">
        <v>3</v>
      </c>
      <c r="G696" s="13" t="str">
        <f>IF(C694="","",IF(E694&lt;&gt;"","",IF(IFERROR(VLOOKUP((F696&amp;C694),'Ma Base de Repas'!$E:$N,10,FALSE),"")=0,"",IFERROR(VLOOKUP((F696&amp;C694),'Ma Base de Repas'!$E:$N,10,FALSE),""))))</f>
        <v/>
      </c>
      <c r="H696" s="14">
        <v>8</v>
      </c>
      <c r="I696" s="15" t="str">
        <f>IF(C694="","",IF(E694&lt;&gt;"","",IF(IFERROR(VLOOKUP((H696&amp;C694),'Ma Base de Repas'!$E:$N,10,FALSE),"")=0,"",IFERROR(VLOOKUP((H696&amp;C694),'Ma Base de Repas'!$E:$N,10,FALSE),""))))</f>
        <v/>
      </c>
      <c r="J696" s="105"/>
      <c r="K696" s="100"/>
      <c r="L696" s="79"/>
      <c r="M696" s="79"/>
      <c r="N696" s="17">
        <v>3</v>
      </c>
      <c r="O696" s="13" t="str">
        <f>IF(K694="","",IF(M694&lt;&gt;"","",IF(IFERROR(VLOOKUP((N696&amp;K694),'Ma Base de Repas'!$E:$N,10,FALSE),"")=0,"",IFERROR(VLOOKUP((N696&amp;K694),'Ma Base de Repas'!$E:$N,10,FALSE),""))))</f>
        <v/>
      </c>
      <c r="P696" s="14">
        <v>8</v>
      </c>
      <c r="Q696" s="15" t="str">
        <f>IF(K694="","",IF(M694&lt;&gt;"","",IF(IFERROR(VLOOKUP((P696&amp;K694),'Ma Base de Repas'!$E:$N,10,FALSE),"")=0,"",IFERROR(VLOOKUP((P696&amp;K694),'Ma Base de Repas'!$E:$N,10,FALSE),""))))</f>
        <v/>
      </c>
      <c r="R696" s="119"/>
    </row>
    <row r="697" spans="1:18" x14ac:dyDescent="0.25">
      <c r="A697" s="96"/>
      <c r="B697" s="124"/>
      <c r="C697" s="79"/>
      <c r="D697" s="79"/>
      <c r="E697" s="79"/>
      <c r="F697" s="17">
        <v>4</v>
      </c>
      <c r="G697" s="13" t="str">
        <f>IF(C694="","",IF(E694&lt;&gt;"","",IF(IFERROR(VLOOKUP((F697&amp;C694),'Ma Base de Repas'!$E:$N,10,FALSE),"")=0,"",IFERROR(VLOOKUP((F697&amp;C694),'Ma Base de Repas'!$E:$N,10,FALSE),""))))</f>
        <v/>
      </c>
      <c r="H697" s="14">
        <v>9</v>
      </c>
      <c r="I697" s="15" t="str">
        <f>IF(C694="","",IF(E694&lt;&gt;"","",IF(IFERROR(VLOOKUP((H697&amp;C694),'Ma Base de Repas'!$E:$N,10,FALSE),"")=0,"",IFERROR(VLOOKUP((H697&amp;C694),'Ma Base de Repas'!$E:$N,10,FALSE),""))))</f>
        <v/>
      </c>
      <c r="J697" s="105"/>
      <c r="K697" s="100"/>
      <c r="L697" s="79"/>
      <c r="M697" s="79"/>
      <c r="N697" s="17">
        <v>4</v>
      </c>
      <c r="O697" s="13" t="str">
        <f>IF(K694="","",IF(M694&lt;&gt;"","",IF(IFERROR(VLOOKUP((N697&amp;K694),'Ma Base de Repas'!$E:$N,10,FALSE),"")=0,"",IFERROR(VLOOKUP((N697&amp;K694),'Ma Base de Repas'!$E:$N,10,FALSE),""))))</f>
        <v/>
      </c>
      <c r="P697" s="14">
        <v>9</v>
      </c>
      <c r="Q697" s="15" t="str">
        <f>IF(K694="","",IF(M694&lt;&gt;"","",IF(IFERROR(VLOOKUP((P697&amp;K694),'Ma Base de Repas'!$E:$N,10,FALSE),"")=0,"",IFERROR(VLOOKUP((P697&amp;K694),'Ma Base de Repas'!$E:$N,10,FALSE),""))))</f>
        <v/>
      </c>
      <c r="R697" s="119"/>
    </row>
    <row r="698" spans="1:18" x14ac:dyDescent="0.25">
      <c r="A698" s="96"/>
      <c r="B698" s="125"/>
      <c r="C698" s="79"/>
      <c r="D698" s="79"/>
      <c r="E698" s="79"/>
      <c r="F698" s="17">
        <v>5</v>
      </c>
      <c r="G698" s="24" t="str">
        <f>IF(C694="","",IF(E694&lt;&gt;"","",IF(IFERROR(VLOOKUP((F698&amp;C694),'Ma Base de Repas'!$E:$N,10,FALSE),"")=0,"",IFERROR(VLOOKUP((F698&amp;C694),'Ma Base de Repas'!$E:$N,10,FALSE),""))))</f>
        <v/>
      </c>
      <c r="H698" s="25">
        <v>10</v>
      </c>
      <c r="I698" s="26" t="str">
        <f>IF(C694="","",IF(E694&lt;&gt;"","",IF(IFERROR(VLOOKUP((H698&amp;C694),'Ma Base de Repas'!$E:$N,10,FALSE),"")=0,"",IFERROR(VLOOKUP((H698&amp;C694),'Ma Base de Repas'!$E:$N,10,FALSE),""))))</f>
        <v/>
      </c>
      <c r="J698" s="105"/>
      <c r="K698" s="100"/>
      <c r="L698" s="79"/>
      <c r="M698" s="79"/>
      <c r="N698" s="17">
        <v>5</v>
      </c>
      <c r="O698" s="24" t="str">
        <f>IF(K694="","",IF(M694&lt;&gt;"","",IF(IFERROR(VLOOKUP((N698&amp;K694),'Ma Base de Repas'!$E:$N,10,FALSE),"")=0,"",IFERROR(VLOOKUP((N698&amp;K694),'Ma Base de Repas'!$E:$N,10,FALSE),""))))</f>
        <v/>
      </c>
      <c r="P698" s="25">
        <v>10</v>
      </c>
      <c r="Q698" s="26" t="str">
        <f>IF(K694="","",IF(M694&lt;&gt;"","",IF(IFERROR(VLOOKUP((P698&amp;K694),'Ma Base de Repas'!$E:$N,10,FALSE),"")=0,"",IFERROR(VLOOKUP((P698&amp;K694),'Ma Base de Repas'!$E:$N,10,FALSE),""))))</f>
        <v/>
      </c>
      <c r="R698" s="119"/>
    </row>
    <row r="699" spans="1:18" x14ac:dyDescent="0.25">
      <c r="A699" s="96" t="s">
        <v>5</v>
      </c>
      <c r="B699" s="97">
        <v>43969</v>
      </c>
      <c r="C699" s="79"/>
      <c r="D699" s="79"/>
      <c r="E699" s="79"/>
      <c r="F699" s="17">
        <v>1</v>
      </c>
      <c r="G699" s="27" t="str">
        <f>IF(C699="","",IF(E699&lt;&gt;"","",IF(IFERROR(VLOOKUP((F699&amp;C699),'Ma Base de Repas'!$E:$N,10,FALSE),"")=0,"",IFERROR(VLOOKUP((F699&amp;C699),'Ma Base de Repas'!$E:$N,10,FALSE),""))))</f>
        <v/>
      </c>
      <c r="H699" s="28">
        <v>6</v>
      </c>
      <c r="I699" s="29" t="str">
        <f>IF(C699="","",IF(E699&lt;&gt;"","",IF(C699="","",IF(IFERROR(VLOOKUP((H699&amp;C699),'Ma Base de Repas'!$E:$N,10,FALSE),"")=0,"",IFERROR(VLOOKUP((H699&amp;C699),'Ma Base de Repas'!$E:$N,10,FALSE),"")))))</f>
        <v/>
      </c>
      <c r="J699" s="105" t="str">
        <f>IF(IFERROR((VLOOKUP(C699,'Ma Base de Repas'!$C:$M,11,0)),"")=0,"",IFERROR((VLOOKUP(C699,'Ma Base de Repas'!$C:$M,11,0)),""))</f>
        <v/>
      </c>
      <c r="K699" s="100"/>
      <c r="L699" s="79"/>
      <c r="M699" s="79"/>
      <c r="N699" s="17">
        <v>1</v>
      </c>
      <c r="O699" s="10" t="str">
        <f>IF(K699="","",IF(M699&lt;&gt;"","",IF(IFERROR(VLOOKUP((N699&amp;K699),'Ma Base de Repas'!$E:$N,10,FALSE),"")=0,"",IFERROR(VLOOKUP((N699&amp;K699),'Ma Base de Repas'!$E:$N,10,FALSE),""))))</f>
        <v/>
      </c>
      <c r="P699" s="11">
        <v>6</v>
      </c>
      <c r="Q699" s="12" t="str">
        <f>IF(K699="","",IF(M699&lt;&gt;"","",IF(K699="","",IF(IFERROR(VLOOKUP((P699&amp;K699),'Ma Base de Repas'!$E:$N,10,FALSE),"")=0,"",IFERROR(VLOOKUP((P699&amp;K699),'Ma Base de Repas'!$E:$N,10,FALSE),"")))))</f>
        <v/>
      </c>
      <c r="R699" s="119" t="str">
        <f>IF(IFERROR((VLOOKUP(K699,'Ma Base de Repas'!$C:$M,11,0)),"")=0,"",IFERROR((VLOOKUP(K699,'Ma Base de Repas'!$C:$M,11,0)),""))</f>
        <v/>
      </c>
    </row>
    <row r="700" spans="1:18" x14ac:dyDescent="0.25">
      <c r="A700" s="96"/>
      <c r="B700" s="97"/>
      <c r="C700" s="79"/>
      <c r="D700" s="79"/>
      <c r="E700" s="79"/>
      <c r="F700" s="17">
        <v>2</v>
      </c>
      <c r="G700" s="10" t="str">
        <f>IF(C699="","",IF(E699&lt;&gt;"","",IF(IFERROR(VLOOKUP((F700&amp;C699),'Ma Base de Repas'!$E:$N,10,FALSE),"")=0,"",IFERROR(VLOOKUP((F700&amp;C699),'Ma Base de Repas'!$E:$N,10,FALSE),""))))</f>
        <v/>
      </c>
      <c r="H700" s="11">
        <v>7</v>
      </c>
      <c r="I700" s="12" t="str">
        <f>IF(C699="","",IF(E699&lt;&gt;"","",IF(IFERROR(VLOOKUP((H700&amp;C699),'Ma Base de Repas'!$E:$N,10,FALSE),"")=0,"",IFERROR(VLOOKUP((H700&amp;C699),'Ma Base de Repas'!$E:$N,10,FALSE),""))))</f>
        <v/>
      </c>
      <c r="J700" s="105"/>
      <c r="K700" s="100"/>
      <c r="L700" s="79"/>
      <c r="M700" s="79"/>
      <c r="N700" s="17">
        <v>2</v>
      </c>
      <c r="O700" s="10" t="str">
        <f>IF(K699="","",IF(M699&lt;&gt;"","",IF(IFERROR(VLOOKUP((N700&amp;K699),'Ma Base de Repas'!$E:$N,10,FALSE),"")=0,"",IFERROR(VLOOKUP((N700&amp;K699),'Ma Base de Repas'!$E:$N,10,FALSE),""))))</f>
        <v/>
      </c>
      <c r="P700" s="11">
        <v>7</v>
      </c>
      <c r="Q700" s="12" t="str">
        <f>IF(K699="","",IF(M699&lt;&gt;"","",IF(IFERROR(VLOOKUP((P700&amp;K699),'Ma Base de Repas'!$E:$N,10,FALSE),"")=0,"",IFERROR(VLOOKUP((P700&amp;K699),'Ma Base de Repas'!$E:$N,10,FALSE),""))))</f>
        <v/>
      </c>
      <c r="R700" s="119"/>
    </row>
    <row r="701" spans="1:18" x14ac:dyDescent="0.25">
      <c r="A701" s="96"/>
      <c r="B701" s="97"/>
      <c r="C701" s="79"/>
      <c r="D701" s="79"/>
      <c r="E701" s="79"/>
      <c r="F701" s="17">
        <v>3</v>
      </c>
      <c r="G701" s="10" t="str">
        <f>IF(C699="","",IF(E699&lt;&gt;"","",IF(IFERROR(VLOOKUP((F701&amp;C699),'Ma Base de Repas'!$E:$N,10,FALSE),"")=0,"",IFERROR(VLOOKUP((F701&amp;C699),'Ma Base de Repas'!$E:$N,10,FALSE),""))))</f>
        <v/>
      </c>
      <c r="H701" s="11">
        <v>8</v>
      </c>
      <c r="I701" s="12" t="str">
        <f>IF(C699="","",IF(E699&lt;&gt;"","",IF(IFERROR(VLOOKUP((H701&amp;C699),'Ma Base de Repas'!$E:$N,10,FALSE),"")=0,"",IFERROR(VLOOKUP((H701&amp;C699),'Ma Base de Repas'!$E:$N,10,FALSE),""))))</f>
        <v/>
      </c>
      <c r="J701" s="105"/>
      <c r="K701" s="100"/>
      <c r="L701" s="79"/>
      <c r="M701" s="79"/>
      <c r="N701" s="17">
        <v>3</v>
      </c>
      <c r="O701" s="10" t="str">
        <f>IF(K699="","",IF(M699&lt;&gt;"","",IF(IFERROR(VLOOKUP((N701&amp;K699),'Ma Base de Repas'!$E:$N,10,FALSE),"")=0,"",IFERROR(VLOOKUP((N701&amp;K699),'Ma Base de Repas'!$E:$N,10,FALSE),""))))</f>
        <v/>
      </c>
      <c r="P701" s="11">
        <v>8</v>
      </c>
      <c r="Q701" s="12" t="str">
        <f>IF(K699="","",IF(M699&lt;&gt;"","",IF(IFERROR(VLOOKUP((P701&amp;K699),'Ma Base de Repas'!$E:$N,10,FALSE),"")=0,"",IFERROR(VLOOKUP((P701&amp;K699),'Ma Base de Repas'!$E:$N,10,FALSE),""))))</f>
        <v/>
      </c>
      <c r="R701" s="119"/>
    </row>
    <row r="702" spans="1:18" x14ac:dyDescent="0.25">
      <c r="A702" s="96"/>
      <c r="B702" s="97"/>
      <c r="C702" s="79"/>
      <c r="D702" s="79"/>
      <c r="E702" s="79"/>
      <c r="F702" s="17">
        <v>4</v>
      </c>
      <c r="G702" s="10" t="str">
        <f>IF(C699="","",IF(E699&lt;&gt;"","",IF(IFERROR(VLOOKUP((F702&amp;C699),'Ma Base de Repas'!$E:$N,10,FALSE),"")=0,"",IFERROR(VLOOKUP((F702&amp;C699),'Ma Base de Repas'!$E:$N,10,FALSE),""))))</f>
        <v/>
      </c>
      <c r="H702" s="11">
        <v>9</v>
      </c>
      <c r="I702" s="12" t="str">
        <f>IF(C699="","",IF(E699&lt;&gt;"","",IF(IFERROR(VLOOKUP((H702&amp;C699),'Ma Base de Repas'!$E:$N,10,FALSE),"")=0,"",IFERROR(VLOOKUP((H702&amp;C699),'Ma Base de Repas'!$E:$N,10,FALSE),""))))</f>
        <v/>
      </c>
      <c r="J702" s="105"/>
      <c r="K702" s="100"/>
      <c r="L702" s="79"/>
      <c r="M702" s="79"/>
      <c r="N702" s="17">
        <v>4</v>
      </c>
      <c r="O702" s="10" t="str">
        <f>IF(K699="","",IF(M699&lt;&gt;"","",IF(IFERROR(VLOOKUP((N702&amp;K699),'Ma Base de Repas'!$E:$N,10,FALSE),"")=0,"",IFERROR(VLOOKUP((N702&amp;K699),'Ma Base de Repas'!$E:$N,10,FALSE),""))))</f>
        <v/>
      </c>
      <c r="P702" s="11">
        <v>9</v>
      </c>
      <c r="Q702" s="12" t="str">
        <f>IF(K699="","",IF(M699&lt;&gt;"","",IF(IFERROR(VLOOKUP((P702&amp;K699),'Ma Base de Repas'!$E:$N,10,FALSE),"")=0,"",IFERROR(VLOOKUP((P702&amp;K699),'Ma Base de Repas'!$E:$N,10,FALSE),""))))</f>
        <v/>
      </c>
      <c r="R702" s="119"/>
    </row>
    <row r="703" spans="1:18" x14ac:dyDescent="0.25">
      <c r="A703" s="96"/>
      <c r="B703" s="97"/>
      <c r="C703" s="79"/>
      <c r="D703" s="79"/>
      <c r="E703" s="79"/>
      <c r="F703" s="17">
        <v>5</v>
      </c>
      <c r="G703" s="18" t="str">
        <f>IF(C699="","",IF(E699&lt;&gt;"","",IF(IFERROR(VLOOKUP((F703&amp;C699),'Ma Base de Repas'!$E:$N,10,FALSE),"")=0,"",IFERROR(VLOOKUP((F703&amp;C699),'Ma Base de Repas'!$E:$N,10,FALSE),""))))</f>
        <v/>
      </c>
      <c r="H703" s="19">
        <v>10</v>
      </c>
      <c r="I703" s="20" t="str">
        <f>IF(C699="","",IF(E699&lt;&gt;"","",IF(IFERROR(VLOOKUP((H703&amp;C699),'Ma Base de Repas'!$E:$N,10,FALSE),"")=0,"",IFERROR(VLOOKUP((H703&amp;C699),'Ma Base de Repas'!$E:$N,10,FALSE),""))))</f>
        <v/>
      </c>
      <c r="J703" s="105"/>
      <c r="K703" s="100"/>
      <c r="L703" s="79"/>
      <c r="M703" s="79"/>
      <c r="N703" s="17">
        <v>5</v>
      </c>
      <c r="O703" s="18" t="str">
        <f>IF(K699="","",IF(M699&lt;&gt;"","",IF(IFERROR(VLOOKUP((N703&amp;K699),'Ma Base de Repas'!$E:$N,10,FALSE),"")=0,"",IFERROR(VLOOKUP((N703&amp;K699),'Ma Base de Repas'!$E:$N,10,FALSE),""))))</f>
        <v/>
      </c>
      <c r="P703" s="19">
        <v>10</v>
      </c>
      <c r="Q703" s="20" t="str">
        <f>IF(K699="","",IF(M699&lt;&gt;"","",IF(IFERROR(VLOOKUP((P703&amp;K699),'Ma Base de Repas'!$E:$N,10,FALSE),"")=0,"",IFERROR(VLOOKUP((P703&amp;K699),'Ma Base de Repas'!$E:$N,10,FALSE),""))))</f>
        <v/>
      </c>
      <c r="R703" s="119"/>
    </row>
    <row r="704" spans="1:18" x14ac:dyDescent="0.25">
      <c r="A704" s="96" t="s">
        <v>6</v>
      </c>
      <c r="B704" s="123">
        <v>43970</v>
      </c>
      <c r="C704" s="79"/>
      <c r="D704" s="79"/>
      <c r="E704" s="79"/>
      <c r="F704" s="17">
        <v>1</v>
      </c>
      <c r="G704" s="27" t="str">
        <f>IF(C704="","",IF(E704&lt;&gt;"","",IF(IFERROR(VLOOKUP((F704&amp;C704),'Ma Base de Repas'!$E:$N,10,FALSE),"")=0,"",IFERROR(VLOOKUP((F704&amp;C704),'Ma Base de Repas'!$E:$N,10,FALSE),""))))</f>
        <v/>
      </c>
      <c r="H704" s="28">
        <v>6</v>
      </c>
      <c r="I704" s="29" t="str">
        <f>IF(C704="","",IF(E704&lt;&gt;"","",IF(C704="","",IF(IFERROR(VLOOKUP((H704&amp;C704),'Ma Base de Repas'!$E:$N,10,FALSE),"")=0,"",IFERROR(VLOOKUP((H704&amp;C704),'Ma Base de Repas'!$E:$N,10,FALSE),"")))))</f>
        <v/>
      </c>
      <c r="J704" s="105" t="str">
        <f>IF(IFERROR((VLOOKUP(C704,'Ma Base de Repas'!$C:$M,11,0)),"")=0,"",IFERROR((VLOOKUP(C704,'Ma Base de Repas'!$C:$M,11,0)),""))</f>
        <v/>
      </c>
      <c r="K704" s="100"/>
      <c r="L704" s="79"/>
      <c r="M704" s="79"/>
      <c r="N704" s="17">
        <v>1</v>
      </c>
      <c r="O704" s="10" t="str">
        <f>IF(K704="","",IF(M704&lt;&gt;"","",IF(IFERROR(VLOOKUP((N704&amp;K704),'Ma Base de Repas'!$E:$N,10,FALSE),"")=0,"",IFERROR(VLOOKUP((N704&amp;K704),'Ma Base de Repas'!$E:$N,10,FALSE),""))))</f>
        <v/>
      </c>
      <c r="P704" s="11">
        <v>6</v>
      </c>
      <c r="Q704" s="12" t="str">
        <f>IF(K704="","",IF(M704&lt;&gt;"","",IF(K704="","",IF(IFERROR(VLOOKUP((P704&amp;K704),'Ma Base de Repas'!$E:$N,10,FALSE),"")=0,"",IFERROR(VLOOKUP((P704&amp;K704),'Ma Base de Repas'!$E:$N,10,FALSE),"")))))</f>
        <v/>
      </c>
      <c r="R704" s="119" t="str">
        <f>IF(IFERROR((VLOOKUP(K704,'Ma Base de Repas'!$C:$M,11,0)),"")=0,"",IFERROR((VLOOKUP(K704,'Ma Base de Repas'!$C:$M,11,0)),""))</f>
        <v/>
      </c>
    </row>
    <row r="705" spans="1:18" x14ac:dyDescent="0.25">
      <c r="A705" s="96"/>
      <c r="B705" s="124"/>
      <c r="C705" s="79"/>
      <c r="D705" s="79"/>
      <c r="E705" s="79"/>
      <c r="F705" s="17">
        <v>2</v>
      </c>
      <c r="G705" s="10" t="str">
        <f>IF(C704="","",IF(E704&lt;&gt;"","",IF(IFERROR(VLOOKUP((F705&amp;C704),'Ma Base de Repas'!$E:$N,10,FALSE),"")=0,"",IFERROR(VLOOKUP((F705&amp;C704),'Ma Base de Repas'!$E:$N,10,FALSE),""))))</f>
        <v/>
      </c>
      <c r="H705" s="11">
        <v>7</v>
      </c>
      <c r="I705" s="12" t="str">
        <f>IF(C704="","",IF(E704&lt;&gt;"","",IF(IFERROR(VLOOKUP((H705&amp;C704),'Ma Base de Repas'!$E:$N,10,FALSE),"")=0,"",IFERROR(VLOOKUP((H705&amp;C704),'Ma Base de Repas'!$E:$N,10,FALSE),""))))</f>
        <v/>
      </c>
      <c r="J705" s="105"/>
      <c r="K705" s="100"/>
      <c r="L705" s="79"/>
      <c r="M705" s="79"/>
      <c r="N705" s="17">
        <v>2</v>
      </c>
      <c r="O705" s="10" t="str">
        <f>IF(K704="","",IF(M704&lt;&gt;"","",IF(IFERROR(VLOOKUP((N705&amp;K704),'Ma Base de Repas'!$E:$N,10,FALSE),"")=0,"",IFERROR(VLOOKUP((N705&amp;K704),'Ma Base de Repas'!$E:$N,10,FALSE),""))))</f>
        <v/>
      </c>
      <c r="P705" s="11">
        <v>7</v>
      </c>
      <c r="Q705" s="12" t="str">
        <f>IF(K704="","",IF(M704&lt;&gt;"","",IF(IFERROR(VLOOKUP((P705&amp;K704),'Ma Base de Repas'!$E:$N,10,FALSE),"")=0,"",IFERROR(VLOOKUP((P705&amp;K704),'Ma Base de Repas'!$E:$N,10,FALSE),""))))</f>
        <v/>
      </c>
      <c r="R705" s="119"/>
    </row>
    <row r="706" spans="1:18" x14ac:dyDescent="0.25">
      <c r="A706" s="96"/>
      <c r="B706" s="124"/>
      <c r="C706" s="79"/>
      <c r="D706" s="79"/>
      <c r="E706" s="79"/>
      <c r="F706" s="17">
        <v>3</v>
      </c>
      <c r="G706" s="10" t="str">
        <f>IF(C704="","",IF(E704&lt;&gt;"","",IF(IFERROR(VLOOKUP((F706&amp;C704),'Ma Base de Repas'!$E:$N,10,FALSE),"")=0,"",IFERROR(VLOOKUP((F706&amp;C704),'Ma Base de Repas'!$E:$N,10,FALSE),""))))</f>
        <v/>
      </c>
      <c r="H706" s="11">
        <v>8</v>
      </c>
      <c r="I706" s="12" t="str">
        <f>IF(C704="","",IF(E704&lt;&gt;"","",IF(IFERROR(VLOOKUP((H706&amp;C704),'Ma Base de Repas'!$E:$N,10,FALSE),"")=0,"",IFERROR(VLOOKUP((H706&amp;C704),'Ma Base de Repas'!$E:$N,10,FALSE),""))))</f>
        <v/>
      </c>
      <c r="J706" s="105"/>
      <c r="K706" s="100"/>
      <c r="L706" s="79"/>
      <c r="M706" s="79"/>
      <c r="N706" s="17">
        <v>3</v>
      </c>
      <c r="O706" s="10" t="str">
        <f>IF(K704="","",IF(M704&lt;&gt;"","",IF(IFERROR(VLOOKUP((N706&amp;K704),'Ma Base de Repas'!$E:$N,10,FALSE),"")=0,"",IFERROR(VLOOKUP((N706&amp;K704),'Ma Base de Repas'!$E:$N,10,FALSE),""))))</f>
        <v/>
      </c>
      <c r="P706" s="11">
        <v>8</v>
      </c>
      <c r="Q706" s="12" t="str">
        <f>IF(K704="","",IF(M704&lt;&gt;"","",IF(IFERROR(VLOOKUP((P706&amp;K704),'Ma Base de Repas'!$E:$N,10,FALSE),"")=0,"",IFERROR(VLOOKUP((P706&amp;K704),'Ma Base de Repas'!$E:$N,10,FALSE),""))))</f>
        <v/>
      </c>
      <c r="R706" s="119"/>
    </row>
    <row r="707" spans="1:18" x14ac:dyDescent="0.25">
      <c r="A707" s="96"/>
      <c r="B707" s="124"/>
      <c r="C707" s="79"/>
      <c r="D707" s="79"/>
      <c r="E707" s="79"/>
      <c r="F707" s="17">
        <v>4</v>
      </c>
      <c r="G707" s="10" t="str">
        <f>IF(C704="","",IF(E704&lt;&gt;"","",IF(IFERROR(VLOOKUP((F707&amp;C704),'Ma Base de Repas'!$E:$N,10,FALSE),"")=0,"",IFERROR(VLOOKUP((F707&amp;C704),'Ma Base de Repas'!$E:$N,10,FALSE),""))))</f>
        <v/>
      </c>
      <c r="H707" s="11">
        <v>9</v>
      </c>
      <c r="I707" s="12" t="str">
        <f>IF(C704="","",IF(E704&lt;&gt;"","",IF(IFERROR(VLOOKUP((H707&amp;C704),'Ma Base de Repas'!$E:$N,10,FALSE),"")=0,"",IFERROR(VLOOKUP((H707&amp;C704),'Ma Base de Repas'!$E:$N,10,FALSE),""))))</f>
        <v/>
      </c>
      <c r="J707" s="105"/>
      <c r="K707" s="100"/>
      <c r="L707" s="79"/>
      <c r="M707" s="79"/>
      <c r="N707" s="17">
        <v>4</v>
      </c>
      <c r="O707" s="10" t="str">
        <f>IF(K704="","",IF(M704&lt;&gt;"","",IF(IFERROR(VLOOKUP((N707&amp;K704),'Ma Base de Repas'!$E:$N,10,FALSE),"")=0,"",IFERROR(VLOOKUP((N707&amp;K704),'Ma Base de Repas'!$E:$N,10,FALSE),""))))</f>
        <v/>
      </c>
      <c r="P707" s="11">
        <v>9</v>
      </c>
      <c r="Q707" s="12" t="str">
        <f>IF(K704="","",IF(M704&lt;&gt;"","",IF(IFERROR(VLOOKUP((P707&amp;K704),'Ma Base de Repas'!$E:$N,10,FALSE),"")=0,"",IFERROR(VLOOKUP((P707&amp;K704),'Ma Base de Repas'!$E:$N,10,FALSE),""))))</f>
        <v/>
      </c>
      <c r="R707" s="119"/>
    </row>
    <row r="708" spans="1:18" x14ac:dyDescent="0.25">
      <c r="A708" s="96"/>
      <c r="B708" s="125"/>
      <c r="C708" s="79"/>
      <c r="D708" s="79"/>
      <c r="E708" s="79"/>
      <c r="F708" s="17">
        <v>5</v>
      </c>
      <c r="G708" s="18" t="str">
        <f>IF(C704="","",IF(E704&lt;&gt;"","",IF(IFERROR(VLOOKUP((F708&amp;C704),'Ma Base de Repas'!$E:$N,10,FALSE),"")=0,"",IFERROR(VLOOKUP((F708&amp;C704),'Ma Base de Repas'!$E:$N,10,FALSE),""))))</f>
        <v/>
      </c>
      <c r="H708" s="19">
        <v>10</v>
      </c>
      <c r="I708" s="20" t="str">
        <f>IF(C704="","",IF(E704&lt;&gt;"","",IF(IFERROR(VLOOKUP((H708&amp;C704),'Ma Base de Repas'!$E:$N,10,FALSE),"")=0,"",IFERROR(VLOOKUP((H708&amp;C704),'Ma Base de Repas'!$E:$N,10,FALSE),""))))</f>
        <v/>
      </c>
      <c r="J708" s="105"/>
      <c r="K708" s="100"/>
      <c r="L708" s="79"/>
      <c r="M708" s="79"/>
      <c r="N708" s="17">
        <v>5</v>
      </c>
      <c r="O708" s="18" t="str">
        <f>IF(K704="","",IF(M704&lt;&gt;"","",IF(IFERROR(VLOOKUP((N708&amp;K704),'Ma Base de Repas'!$E:$N,10,FALSE),"")=0,"",IFERROR(VLOOKUP((N708&amp;K704),'Ma Base de Repas'!$E:$N,10,FALSE),""))))</f>
        <v/>
      </c>
      <c r="P708" s="19">
        <v>10</v>
      </c>
      <c r="Q708" s="20" t="str">
        <f>IF(K704="","",IF(M704&lt;&gt;"","",IF(IFERROR(VLOOKUP((P708&amp;K704),'Ma Base de Repas'!$E:$N,10,FALSE),"")=0,"",IFERROR(VLOOKUP((P708&amp;K704),'Ma Base de Repas'!$E:$N,10,FALSE),""))))</f>
        <v/>
      </c>
      <c r="R708" s="119"/>
    </row>
    <row r="709" spans="1:18" x14ac:dyDescent="0.25">
      <c r="A709" s="96" t="s">
        <v>7</v>
      </c>
      <c r="B709" s="97">
        <v>43971</v>
      </c>
      <c r="C709" s="79"/>
      <c r="D709" s="79"/>
      <c r="E709" s="79"/>
      <c r="F709" s="17">
        <v>1</v>
      </c>
      <c r="G709" s="27" t="str">
        <f>IF(C709="","",IF(E709&lt;&gt;"","",IF(IFERROR(VLOOKUP((F709&amp;C709),'Ma Base de Repas'!$E:$N,10,FALSE),"")=0,"",IFERROR(VLOOKUP((F709&amp;C709),'Ma Base de Repas'!$E:$N,10,FALSE),""))))</f>
        <v/>
      </c>
      <c r="H709" s="28">
        <v>6</v>
      </c>
      <c r="I709" s="29" t="str">
        <f>IF(C709="","",IF(E709&lt;&gt;"","",IF(C709="","",IF(IFERROR(VLOOKUP((H709&amp;C709),'Ma Base de Repas'!$E:$N,10,FALSE),"")=0,"",IFERROR(VLOOKUP((H709&amp;C709),'Ma Base de Repas'!$E:$N,10,FALSE),"")))))</f>
        <v/>
      </c>
      <c r="J709" s="105" t="str">
        <f>IF(IFERROR((VLOOKUP(C709,'Ma Base de Repas'!$C:$M,11,0)),"")=0,"",IFERROR((VLOOKUP(C709,'Ma Base de Repas'!$C:$M,11,0)),""))</f>
        <v/>
      </c>
      <c r="K709" s="100"/>
      <c r="L709" s="79"/>
      <c r="M709" s="79"/>
      <c r="N709" s="17">
        <v>1</v>
      </c>
      <c r="O709" s="10" t="str">
        <f>IF(K709="","",IF(M709&lt;&gt;"","",IF(IFERROR(VLOOKUP((N709&amp;K709),'Ma Base de Repas'!$E:$N,10,FALSE),"")=0,"",IFERROR(VLOOKUP((N709&amp;K709),'Ma Base de Repas'!$E:$N,10,FALSE),""))))</f>
        <v/>
      </c>
      <c r="P709" s="11">
        <v>6</v>
      </c>
      <c r="Q709" s="12" t="str">
        <f>IF(K709="","",IF(M709&lt;&gt;"","",IF(K709="","",IF(IFERROR(VLOOKUP((P709&amp;K709),'Ma Base de Repas'!$E:$N,10,FALSE),"")=0,"",IFERROR(VLOOKUP((P709&amp;K709),'Ma Base de Repas'!$E:$N,10,FALSE),"")))))</f>
        <v/>
      </c>
      <c r="R709" s="119" t="str">
        <f>IF(IFERROR((VLOOKUP(K709,'Ma Base de Repas'!$C:$M,11,0)),"")=0,"",IFERROR((VLOOKUP(K709,'Ma Base de Repas'!$C:$M,11,0)),""))</f>
        <v/>
      </c>
    </row>
    <row r="710" spans="1:18" x14ac:dyDescent="0.25">
      <c r="A710" s="96"/>
      <c r="B710" s="97"/>
      <c r="C710" s="79"/>
      <c r="D710" s="79"/>
      <c r="E710" s="79"/>
      <c r="F710" s="17">
        <v>2</v>
      </c>
      <c r="G710" s="10" t="str">
        <f>IF(C709="","",IF(E709&lt;&gt;"","",IF(IFERROR(VLOOKUP((F710&amp;C709),'Ma Base de Repas'!$E:$N,10,FALSE),"")=0,"",IFERROR(VLOOKUP((F710&amp;C709),'Ma Base de Repas'!$E:$N,10,FALSE),""))))</f>
        <v/>
      </c>
      <c r="H710" s="11">
        <v>7</v>
      </c>
      <c r="I710" s="12" t="str">
        <f>IF(C709="","",IF(E709&lt;&gt;"","",IF(IFERROR(VLOOKUP((H710&amp;C709),'Ma Base de Repas'!$E:$N,10,FALSE),"")=0,"",IFERROR(VLOOKUP((H710&amp;C709),'Ma Base de Repas'!$E:$N,10,FALSE),""))))</f>
        <v/>
      </c>
      <c r="J710" s="105"/>
      <c r="K710" s="100"/>
      <c r="L710" s="79"/>
      <c r="M710" s="79"/>
      <c r="N710" s="17">
        <v>2</v>
      </c>
      <c r="O710" s="10" t="str">
        <f>IF(K709="","",IF(M709&lt;&gt;"","",IF(IFERROR(VLOOKUP((N710&amp;K709),'Ma Base de Repas'!$E:$N,10,FALSE),"")=0,"",IFERROR(VLOOKUP((N710&amp;K709),'Ma Base de Repas'!$E:$N,10,FALSE),""))))</f>
        <v/>
      </c>
      <c r="P710" s="11">
        <v>7</v>
      </c>
      <c r="Q710" s="12" t="str">
        <f>IF(K709="","",IF(M709&lt;&gt;"","",IF(IFERROR(VLOOKUP((P710&amp;K709),'Ma Base de Repas'!$E:$N,10,FALSE),"")=0,"",IFERROR(VLOOKUP((P710&amp;K709),'Ma Base de Repas'!$E:$N,10,FALSE),""))))</f>
        <v/>
      </c>
      <c r="R710" s="119"/>
    </row>
    <row r="711" spans="1:18" x14ac:dyDescent="0.25">
      <c r="A711" s="96"/>
      <c r="B711" s="97"/>
      <c r="C711" s="79"/>
      <c r="D711" s="79"/>
      <c r="E711" s="79"/>
      <c r="F711" s="17">
        <v>3</v>
      </c>
      <c r="G711" s="10" t="str">
        <f>IF(C709="","",IF(E709&lt;&gt;"","",IF(IFERROR(VLOOKUP((F711&amp;C709),'Ma Base de Repas'!$E:$N,10,FALSE),"")=0,"",IFERROR(VLOOKUP((F711&amp;C709),'Ma Base de Repas'!$E:$N,10,FALSE),""))))</f>
        <v/>
      </c>
      <c r="H711" s="11">
        <v>8</v>
      </c>
      <c r="I711" s="12" t="str">
        <f>IF(C709="","",IF(E709&lt;&gt;"","",IF(IFERROR(VLOOKUP((H711&amp;C709),'Ma Base de Repas'!$E:$N,10,FALSE),"")=0,"",IFERROR(VLOOKUP((H711&amp;C709),'Ma Base de Repas'!$E:$N,10,FALSE),""))))</f>
        <v/>
      </c>
      <c r="J711" s="105"/>
      <c r="K711" s="100"/>
      <c r="L711" s="79"/>
      <c r="M711" s="79"/>
      <c r="N711" s="17">
        <v>3</v>
      </c>
      <c r="O711" s="10" t="str">
        <f>IF(K709="","",IF(M709&lt;&gt;"","",IF(IFERROR(VLOOKUP((N711&amp;K709),'Ma Base de Repas'!$E:$N,10,FALSE),"")=0,"",IFERROR(VLOOKUP((N711&amp;K709),'Ma Base de Repas'!$E:$N,10,FALSE),""))))</f>
        <v/>
      </c>
      <c r="P711" s="11">
        <v>8</v>
      </c>
      <c r="Q711" s="12" t="str">
        <f>IF(K709="","",IF(M709&lt;&gt;"","",IF(IFERROR(VLOOKUP((P711&amp;K709),'Ma Base de Repas'!$E:$N,10,FALSE),"")=0,"",IFERROR(VLOOKUP((P711&amp;K709),'Ma Base de Repas'!$E:$N,10,FALSE),""))))</f>
        <v/>
      </c>
      <c r="R711" s="119"/>
    </row>
    <row r="712" spans="1:18" x14ac:dyDescent="0.25">
      <c r="A712" s="96"/>
      <c r="B712" s="97"/>
      <c r="C712" s="79"/>
      <c r="D712" s="79"/>
      <c r="E712" s="79"/>
      <c r="F712" s="17">
        <v>4</v>
      </c>
      <c r="G712" s="10" t="str">
        <f>IF(C709="","",IF(E709&lt;&gt;"","",IF(IFERROR(VLOOKUP((F712&amp;C709),'Ma Base de Repas'!$E:$N,10,FALSE),"")=0,"",IFERROR(VLOOKUP((F712&amp;C709),'Ma Base de Repas'!$E:$N,10,FALSE),""))))</f>
        <v/>
      </c>
      <c r="H712" s="11">
        <v>9</v>
      </c>
      <c r="I712" s="12" t="str">
        <f>IF(C709="","",IF(E709&lt;&gt;"","",IF(IFERROR(VLOOKUP((H712&amp;C709),'Ma Base de Repas'!$E:$N,10,FALSE),"")=0,"",IFERROR(VLOOKUP((H712&amp;C709),'Ma Base de Repas'!$E:$N,10,FALSE),""))))</f>
        <v/>
      </c>
      <c r="J712" s="105"/>
      <c r="K712" s="100"/>
      <c r="L712" s="79"/>
      <c r="M712" s="79"/>
      <c r="N712" s="17">
        <v>4</v>
      </c>
      <c r="O712" s="10" t="str">
        <f>IF(K709="","",IF(M709&lt;&gt;"","",IF(IFERROR(VLOOKUP((N712&amp;K709),'Ma Base de Repas'!$E:$N,10,FALSE),"")=0,"",IFERROR(VLOOKUP((N712&amp;K709),'Ma Base de Repas'!$E:$N,10,FALSE),""))))</f>
        <v/>
      </c>
      <c r="P712" s="11">
        <v>9</v>
      </c>
      <c r="Q712" s="12" t="str">
        <f>IF(K709="","",IF(M709&lt;&gt;"","",IF(IFERROR(VLOOKUP((P712&amp;K709),'Ma Base de Repas'!$E:$N,10,FALSE),"")=0,"",IFERROR(VLOOKUP((P712&amp;K709),'Ma Base de Repas'!$E:$N,10,FALSE),""))))</f>
        <v/>
      </c>
      <c r="R712" s="119"/>
    </row>
    <row r="713" spans="1:18" x14ac:dyDescent="0.25">
      <c r="A713" s="96"/>
      <c r="B713" s="97"/>
      <c r="C713" s="79"/>
      <c r="D713" s="79"/>
      <c r="E713" s="79"/>
      <c r="F713" s="17">
        <v>5</v>
      </c>
      <c r="G713" s="18" t="str">
        <f>IF(C709="","",IF(E709&lt;&gt;"","",IF(IFERROR(VLOOKUP((F713&amp;C709),'Ma Base de Repas'!$E:$N,10,FALSE),"")=0,"",IFERROR(VLOOKUP((F713&amp;C709),'Ma Base de Repas'!$E:$N,10,FALSE),""))))</f>
        <v/>
      </c>
      <c r="H713" s="19">
        <v>10</v>
      </c>
      <c r="I713" s="20" t="str">
        <f>IF(C709="","",IF(E709&lt;&gt;"","",IF(IFERROR(VLOOKUP((H713&amp;C709),'Ma Base de Repas'!$E:$N,10,FALSE),"")=0,"",IFERROR(VLOOKUP((H713&amp;C709),'Ma Base de Repas'!$E:$N,10,FALSE),""))))</f>
        <v/>
      </c>
      <c r="J713" s="105"/>
      <c r="K713" s="100"/>
      <c r="L713" s="79"/>
      <c r="M713" s="79"/>
      <c r="N713" s="17">
        <v>5</v>
      </c>
      <c r="O713" s="18" t="str">
        <f>IF(K709="","",IF(M709&lt;&gt;"","",IF(IFERROR(VLOOKUP((N713&amp;K709),'Ma Base de Repas'!$E:$N,10,FALSE),"")=0,"",IFERROR(VLOOKUP((N713&amp;K709),'Ma Base de Repas'!$E:$N,10,FALSE),""))))</f>
        <v/>
      </c>
      <c r="P713" s="19">
        <v>10</v>
      </c>
      <c r="Q713" s="20" t="str">
        <f>IF(K709="","",IF(M709&lt;&gt;"","",IF(IFERROR(VLOOKUP((P713&amp;K709),'Ma Base de Repas'!$E:$N,10,FALSE),"")=0,"",IFERROR(VLOOKUP((P713&amp;K709),'Ma Base de Repas'!$E:$N,10,FALSE),""))))</f>
        <v/>
      </c>
      <c r="R713" s="119"/>
    </row>
    <row r="714" spans="1:18" x14ac:dyDescent="0.25">
      <c r="A714" s="96" t="s">
        <v>8</v>
      </c>
      <c r="B714" s="97">
        <v>43972</v>
      </c>
      <c r="C714" s="79"/>
      <c r="D714" s="79"/>
      <c r="E714" s="79"/>
      <c r="F714" s="17">
        <v>1</v>
      </c>
      <c r="G714" s="27" t="str">
        <f>IF(C714="","",IF(E714&lt;&gt;"","",IF(IFERROR(VLOOKUP((F714&amp;C714),'Ma Base de Repas'!$E:$N,10,FALSE),"")=0,"",IFERROR(VLOOKUP((F714&amp;C714),'Ma Base de Repas'!$E:$N,10,FALSE),""))))</f>
        <v/>
      </c>
      <c r="H714" s="28">
        <v>6</v>
      </c>
      <c r="I714" s="29" t="str">
        <f>IF(C714="","",IF(E714&lt;&gt;"","",IF(C714="","",IF(IFERROR(VLOOKUP((H714&amp;C714),'Ma Base de Repas'!$E:$N,10,FALSE),"")=0,"",IFERROR(VLOOKUP((H714&amp;C714),'Ma Base de Repas'!$E:$N,10,FALSE),"")))))</f>
        <v/>
      </c>
      <c r="J714" s="105" t="str">
        <f>IF(IFERROR((VLOOKUP(C714,'Ma Base de Repas'!$C:$M,11,0)),"")=0,"",IFERROR((VLOOKUP(C714,'Ma Base de Repas'!$C:$M,11,0)),""))</f>
        <v/>
      </c>
      <c r="K714" s="100"/>
      <c r="L714" s="79"/>
      <c r="M714" s="79"/>
      <c r="N714" s="17">
        <v>1</v>
      </c>
      <c r="O714" s="10" t="str">
        <f>IF(K714="","",IF(M714&lt;&gt;"","",IF(IFERROR(VLOOKUP((N714&amp;K714),'Ma Base de Repas'!$E:$N,10,FALSE),"")=0,"",IFERROR(VLOOKUP((N714&amp;K714),'Ma Base de Repas'!$E:$N,10,FALSE),""))))</f>
        <v/>
      </c>
      <c r="P714" s="11">
        <v>6</v>
      </c>
      <c r="Q714" s="12" t="str">
        <f>IF(K714="","",IF(M714&lt;&gt;"","",IF(K714="","",IF(IFERROR(VLOOKUP((P714&amp;K714),'Ma Base de Repas'!$E:$N,10,FALSE),"")=0,"",IFERROR(VLOOKUP((P714&amp;K714),'Ma Base de Repas'!$E:$N,10,FALSE),"")))))</f>
        <v/>
      </c>
      <c r="R714" s="119" t="str">
        <f>IF(IFERROR((VLOOKUP(K714,'Ma Base de Repas'!$C:$M,11,0)),"")=0,"",IFERROR((VLOOKUP(K714,'Ma Base de Repas'!$C:$M,11,0)),""))</f>
        <v/>
      </c>
    </row>
    <row r="715" spans="1:18" x14ac:dyDescent="0.25">
      <c r="A715" s="96"/>
      <c r="B715" s="97"/>
      <c r="C715" s="79"/>
      <c r="D715" s="79"/>
      <c r="E715" s="79"/>
      <c r="F715" s="17">
        <v>2</v>
      </c>
      <c r="G715" s="10" t="str">
        <f>IF(C714="","",IF(E714&lt;&gt;"","",IF(IFERROR(VLOOKUP((F715&amp;C714),'Ma Base de Repas'!$E:$N,10,FALSE),"")=0,"",IFERROR(VLOOKUP((F715&amp;C714),'Ma Base de Repas'!$E:$N,10,FALSE),""))))</f>
        <v/>
      </c>
      <c r="H715" s="11">
        <v>7</v>
      </c>
      <c r="I715" s="12" t="str">
        <f>IF(C714="","",IF(E714&lt;&gt;"","",IF(IFERROR(VLOOKUP((H715&amp;C714),'Ma Base de Repas'!$E:$N,10,FALSE),"")=0,"",IFERROR(VLOOKUP((H715&amp;C714),'Ma Base de Repas'!$E:$N,10,FALSE),""))))</f>
        <v/>
      </c>
      <c r="J715" s="105"/>
      <c r="K715" s="100"/>
      <c r="L715" s="79"/>
      <c r="M715" s="79"/>
      <c r="N715" s="17">
        <v>2</v>
      </c>
      <c r="O715" s="10" t="str">
        <f>IF(K714="","",IF(M714&lt;&gt;"","",IF(IFERROR(VLOOKUP((N715&amp;K714),'Ma Base de Repas'!$E:$N,10,FALSE),"")=0,"",IFERROR(VLOOKUP((N715&amp;K714),'Ma Base de Repas'!$E:$N,10,FALSE),""))))</f>
        <v/>
      </c>
      <c r="P715" s="11">
        <v>7</v>
      </c>
      <c r="Q715" s="12" t="str">
        <f>IF(K714="","",IF(M714&lt;&gt;"","",IF(IFERROR(VLOOKUP((P715&amp;K714),'Ma Base de Repas'!$E:$N,10,FALSE),"")=0,"",IFERROR(VLOOKUP((P715&amp;K714),'Ma Base de Repas'!$E:$N,10,FALSE),""))))</f>
        <v/>
      </c>
      <c r="R715" s="119"/>
    </row>
    <row r="716" spans="1:18" x14ac:dyDescent="0.25">
      <c r="A716" s="96"/>
      <c r="B716" s="97"/>
      <c r="C716" s="79"/>
      <c r="D716" s="79"/>
      <c r="E716" s="79"/>
      <c r="F716" s="17">
        <v>3</v>
      </c>
      <c r="G716" s="10" t="str">
        <f>IF(C714="","",IF(E714&lt;&gt;"","",IF(IFERROR(VLOOKUP((F716&amp;C714),'Ma Base de Repas'!$E:$N,10,FALSE),"")=0,"",IFERROR(VLOOKUP((F716&amp;C714),'Ma Base de Repas'!$E:$N,10,FALSE),""))))</f>
        <v/>
      </c>
      <c r="H716" s="11">
        <v>8</v>
      </c>
      <c r="I716" s="12" t="str">
        <f>IF(C714="","",IF(E714&lt;&gt;"","",IF(IFERROR(VLOOKUP((H716&amp;C714),'Ma Base de Repas'!$E:$N,10,FALSE),"")=0,"",IFERROR(VLOOKUP((H716&amp;C714),'Ma Base de Repas'!$E:$N,10,FALSE),""))))</f>
        <v/>
      </c>
      <c r="J716" s="105"/>
      <c r="K716" s="100"/>
      <c r="L716" s="79"/>
      <c r="M716" s="79"/>
      <c r="N716" s="17">
        <v>3</v>
      </c>
      <c r="O716" s="10" t="str">
        <f>IF(K714="","",IF(M714&lt;&gt;"","",IF(IFERROR(VLOOKUP((N716&amp;K714),'Ma Base de Repas'!$E:$N,10,FALSE),"")=0,"",IFERROR(VLOOKUP((N716&amp;K714),'Ma Base de Repas'!$E:$N,10,FALSE),""))))</f>
        <v/>
      </c>
      <c r="P716" s="11">
        <v>8</v>
      </c>
      <c r="Q716" s="12" t="str">
        <f>IF(K714="","",IF(M714&lt;&gt;"","",IF(IFERROR(VLOOKUP((P716&amp;K714),'Ma Base de Repas'!$E:$N,10,FALSE),"")=0,"",IFERROR(VLOOKUP((P716&amp;K714),'Ma Base de Repas'!$E:$N,10,FALSE),""))))</f>
        <v/>
      </c>
      <c r="R716" s="119"/>
    </row>
    <row r="717" spans="1:18" x14ac:dyDescent="0.25">
      <c r="A717" s="96"/>
      <c r="B717" s="97"/>
      <c r="C717" s="79"/>
      <c r="D717" s="79"/>
      <c r="E717" s="79"/>
      <c r="F717" s="17">
        <v>4</v>
      </c>
      <c r="G717" s="10" t="str">
        <f>IF(C714="","",IF(E714&lt;&gt;"","",IF(IFERROR(VLOOKUP((F717&amp;C714),'Ma Base de Repas'!$E:$N,10,FALSE),"")=0,"",IFERROR(VLOOKUP((F717&amp;C714),'Ma Base de Repas'!$E:$N,10,FALSE),""))))</f>
        <v/>
      </c>
      <c r="H717" s="11">
        <v>9</v>
      </c>
      <c r="I717" s="12" t="str">
        <f>IF(C714="","",IF(E714&lt;&gt;"","",IF(IFERROR(VLOOKUP((H717&amp;C714),'Ma Base de Repas'!$E:$N,10,FALSE),"")=0,"",IFERROR(VLOOKUP((H717&amp;C714),'Ma Base de Repas'!$E:$N,10,FALSE),""))))</f>
        <v/>
      </c>
      <c r="J717" s="105"/>
      <c r="K717" s="100"/>
      <c r="L717" s="79"/>
      <c r="M717" s="79"/>
      <c r="N717" s="17">
        <v>4</v>
      </c>
      <c r="O717" s="10" t="str">
        <f>IF(K714="","",IF(M714&lt;&gt;"","",IF(IFERROR(VLOOKUP((N717&amp;K714),'Ma Base de Repas'!$E:$N,10,FALSE),"")=0,"",IFERROR(VLOOKUP((N717&amp;K714),'Ma Base de Repas'!$E:$N,10,FALSE),""))))</f>
        <v/>
      </c>
      <c r="P717" s="11">
        <v>9</v>
      </c>
      <c r="Q717" s="12" t="str">
        <f>IF(K714="","",IF(M714&lt;&gt;"","",IF(IFERROR(VLOOKUP((P717&amp;K714),'Ma Base de Repas'!$E:$N,10,FALSE),"")=0,"",IFERROR(VLOOKUP((P717&amp;K714),'Ma Base de Repas'!$E:$N,10,FALSE),""))))</f>
        <v/>
      </c>
      <c r="R717" s="119"/>
    </row>
    <row r="718" spans="1:18" x14ac:dyDescent="0.25">
      <c r="A718" s="96"/>
      <c r="B718" s="97"/>
      <c r="C718" s="79"/>
      <c r="D718" s="79"/>
      <c r="E718" s="79"/>
      <c r="F718" s="17">
        <v>5</v>
      </c>
      <c r="G718" s="18" t="str">
        <f>IF(C714="","",IF(E714&lt;&gt;"","",IF(IFERROR(VLOOKUP((F718&amp;C714),'Ma Base de Repas'!$E:$N,10,FALSE),"")=0,"",IFERROR(VLOOKUP((F718&amp;C714),'Ma Base de Repas'!$E:$N,10,FALSE),""))))</f>
        <v/>
      </c>
      <c r="H718" s="19">
        <v>10</v>
      </c>
      <c r="I718" s="20" t="str">
        <f>IF(C714="","",IF(E714&lt;&gt;"","",IF(IFERROR(VLOOKUP((H718&amp;C714),'Ma Base de Repas'!$E:$N,10,FALSE),"")=0,"",IFERROR(VLOOKUP((H718&amp;C714),'Ma Base de Repas'!$E:$N,10,FALSE),""))))</f>
        <v/>
      </c>
      <c r="J718" s="105"/>
      <c r="K718" s="100"/>
      <c r="L718" s="79"/>
      <c r="M718" s="79"/>
      <c r="N718" s="17">
        <v>5</v>
      </c>
      <c r="O718" s="18" t="str">
        <f>IF(K714="","",IF(M714&lt;&gt;"","",IF(IFERROR(VLOOKUP((N718&amp;K714),'Ma Base de Repas'!$E:$N,10,FALSE),"")=0,"",IFERROR(VLOOKUP((N718&amp;K714),'Ma Base de Repas'!$E:$N,10,FALSE),""))))</f>
        <v/>
      </c>
      <c r="P718" s="19">
        <v>10</v>
      </c>
      <c r="Q718" s="20" t="str">
        <f>IF(K714="","",IF(M714&lt;&gt;"","",IF(IFERROR(VLOOKUP((P718&amp;K714),'Ma Base de Repas'!$E:$N,10,FALSE),"")=0,"",IFERROR(VLOOKUP((P718&amp;K714),'Ma Base de Repas'!$E:$N,10,FALSE),""))))</f>
        <v/>
      </c>
      <c r="R718" s="119"/>
    </row>
    <row r="719" spans="1:18" x14ac:dyDescent="0.25">
      <c r="A719" s="96" t="s">
        <v>9</v>
      </c>
      <c r="B719" s="123">
        <v>43973</v>
      </c>
      <c r="C719" s="79"/>
      <c r="D719" s="79"/>
      <c r="E719" s="79"/>
      <c r="F719" s="17">
        <v>1</v>
      </c>
      <c r="G719" s="27" t="str">
        <f>IF(C719="","",IF(E719&lt;&gt;"","",IF(IFERROR(VLOOKUP((F719&amp;C719),'Ma Base de Repas'!$E:$N,10,FALSE),"")=0,"",IFERROR(VLOOKUP((F719&amp;C719),'Ma Base de Repas'!$E:$N,10,FALSE),""))))</f>
        <v/>
      </c>
      <c r="H719" s="28">
        <v>6</v>
      </c>
      <c r="I719" s="29" t="str">
        <f>IF(C719="","",IF(E719&lt;&gt;"","",IF(C719="","",IF(IFERROR(VLOOKUP((H719&amp;C719),'Ma Base de Repas'!$E:$N,10,FALSE),"")=0,"",IFERROR(VLOOKUP((H719&amp;C719),'Ma Base de Repas'!$E:$N,10,FALSE),"")))))</f>
        <v/>
      </c>
      <c r="J719" s="105" t="str">
        <f>IF(IFERROR((VLOOKUP(C719,'Ma Base de Repas'!$C:$M,11,0)),"")=0,"",IFERROR((VLOOKUP(C719,'Ma Base de Repas'!$C:$M,11,0)),""))</f>
        <v/>
      </c>
      <c r="K719" s="100"/>
      <c r="L719" s="79"/>
      <c r="M719" s="79"/>
      <c r="N719" s="17">
        <v>1</v>
      </c>
      <c r="O719" s="10" t="str">
        <f>IF(K719="","",IF(M719&lt;&gt;"","",IF(IFERROR(VLOOKUP((N719&amp;K719),'Ma Base de Repas'!$E:$N,10,FALSE),"")=0,"",IFERROR(VLOOKUP((N719&amp;K719),'Ma Base de Repas'!$E:$N,10,FALSE),""))))</f>
        <v/>
      </c>
      <c r="P719" s="11">
        <v>6</v>
      </c>
      <c r="Q719" s="12" t="str">
        <f>IF(K719="","",IF(M719&lt;&gt;"","",IF(K719="","",IF(IFERROR(VLOOKUP((P719&amp;K719),'Ma Base de Repas'!$E:$N,10,FALSE),"")=0,"",IFERROR(VLOOKUP((P719&amp;K719),'Ma Base de Repas'!$E:$N,10,FALSE),"")))))</f>
        <v/>
      </c>
      <c r="R719" s="119" t="str">
        <f>IF(IFERROR((VLOOKUP(K719,'Ma Base de Repas'!$C:$M,11,0)),"")=0,"",IFERROR((VLOOKUP(K719,'Ma Base de Repas'!$C:$M,11,0)),""))</f>
        <v/>
      </c>
    </row>
    <row r="720" spans="1:18" x14ac:dyDescent="0.25">
      <c r="A720" s="96"/>
      <c r="B720" s="124"/>
      <c r="C720" s="79"/>
      <c r="D720" s="79"/>
      <c r="E720" s="79"/>
      <c r="F720" s="17">
        <v>2</v>
      </c>
      <c r="G720" s="10" t="str">
        <f>IF(C719="","",IF(E719&lt;&gt;"","",IF(IFERROR(VLOOKUP((F720&amp;C719),'Ma Base de Repas'!$E:$N,10,FALSE),"")=0,"",IFERROR(VLOOKUP((F720&amp;C719),'Ma Base de Repas'!$E:$N,10,FALSE),""))))</f>
        <v/>
      </c>
      <c r="H720" s="11">
        <v>7</v>
      </c>
      <c r="I720" s="12" t="str">
        <f>IF(C719="","",IF(E719&lt;&gt;"","",IF(IFERROR(VLOOKUP((H720&amp;C719),'Ma Base de Repas'!$E:$N,10,FALSE),"")=0,"",IFERROR(VLOOKUP((H720&amp;C719),'Ma Base de Repas'!$E:$N,10,FALSE),""))))</f>
        <v/>
      </c>
      <c r="J720" s="105"/>
      <c r="K720" s="100"/>
      <c r="L720" s="79"/>
      <c r="M720" s="79"/>
      <c r="N720" s="17">
        <v>2</v>
      </c>
      <c r="O720" s="10" t="str">
        <f>IF(K719="","",IF(M719&lt;&gt;"","",IF(IFERROR(VLOOKUP((N720&amp;K719),'Ma Base de Repas'!$E:$N,10,FALSE),"")=0,"",IFERROR(VLOOKUP((N720&amp;K719),'Ma Base de Repas'!$E:$N,10,FALSE),""))))</f>
        <v/>
      </c>
      <c r="P720" s="11">
        <v>7</v>
      </c>
      <c r="Q720" s="12" t="str">
        <f>IF(K719="","",IF(M719&lt;&gt;"","",IF(IFERROR(VLOOKUP((P720&amp;K719),'Ma Base de Repas'!$E:$N,10,FALSE),"")=0,"",IFERROR(VLOOKUP((P720&amp;K719),'Ma Base de Repas'!$E:$N,10,FALSE),""))))</f>
        <v/>
      </c>
      <c r="R720" s="119"/>
    </row>
    <row r="721" spans="1:18" x14ac:dyDescent="0.25">
      <c r="A721" s="96"/>
      <c r="B721" s="124"/>
      <c r="C721" s="79"/>
      <c r="D721" s="79"/>
      <c r="E721" s="79"/>
      <c r="F721" s="17">
        <v>3</v>
      </c>
      <c r="G721" s="10" t="str">
        <f>IF(C719="","",IF(E719&lt;&gt;"","",IF(IFERROR(VLOOKUP((F721&amp;C719),'Ma Base de Repas'!$E:$N,10,FALSE),"")=0,"",IFERROR(VLOOKUP((F721&amp;C719),'Ma Base de Repas'!$E:$N,10,FALSE),""))))</f>
        <v/>
      </c>
      <c r="H721" s="11">
        <v>8</v>
      </c>
      <c r="I721" s="12" t="str">
        <f>IF(C719="","",IF(E719&lt;&gt;"","",IF(IFERROR(VLOOKUP((H721&amp;C719),'Ma Base de Repas'!$E:$N,10,FALSE),"")=0,"",IFERROR(VLOOKUP((H721&amp;C719),'Ma Base de Repas'!$E:$N,10,FALSE),""))))</f>
        <v/>
      </c>
      <c r="J721" s="105"/>
      <c r="K721" s="100"/>
      <c r="L721" s="79"/>
      <c r="M721" s="79"/>
      <c r="N721" s="17">
        <v>3</v>
      </c>
      <c r="O721" s="10" t="str">
        <f>IF(K719="","",IF(M719&lt;&gt;"","",IF(IFERROR(VLOOKUP((N721&amp;K719),'Ma Base de Repas'!$E:$N,10,FALSE),"")=0,"",IFERROR(VLOOKUP((N721&amp;K719),'Ma Base de Repas'!$E:$N,10,FALSE),""))))</f>
        <v/>
      </c>
      <c r="P721" s="11">
        <v>8</v>
      </c>
      <c r="Q721" s="12" t="str">
        <f>IF(K719="","",IF(M719&lt;&gt;"","",IF(IFERROR(VLOOKUP((P721&amp;K719),'Ma Base de Repas'!$E:$N,10,FALSE),"")=0,"",IFERROR(VLOOKUP((P721&amp;K719),'Ma Base de Repas'!$E:$N,10,FALSE),""))))</f>
        <v/>
      </c>
      <c r="R721" s="119"/>
    </row>
    <row r="722" spans="1:18" x14ac:dyDescent="0.25">
      <c r="A722" s="96"/>
      <c r="B722" s="124"/>
      <c r="C722" s="79"/>
      <c r="D722" s="79"/>
      <c r="E722" s="79"/>
      <c r="F722" s="17">
        <v>4</v>
      </c>
      <c r="G722" s="10" t="str">
        <f>IF(C719="","",IF(E719&lt;&gt;"","",IF(IFERROR(VLOOKUP((F722&amp;C719),'Ma Base de Repas'!$E:$N,10,FALSE),"")=0,"",IFERROR(VLOOKUP((F722&amp;C719),'Ma Base de Repas'!$E:$N,10,FALSE),""))))</f>
        <v/>
      </c>
      <c r="H722" s="11">
        <v>9</v>
      </c>
      <c r="I722" s="12" t="str">
        <f>IF(C719="","",IF(E719&lt;&gt;"","",IF(IFERROR(VLOOKUP((H722&amp;C719),'Ma Base de Repas'!$E:$N,10,FALSE),"")=0,"",IFERROR(VLOOKUP((H722&amp;C719),'Ma Base de Repas'!$E:$N,10,FALSE),""))))</f>
        <v/>
      </c>
      <c r="J722" s="105"/>
      <c r="K722" s="100"/>
      <c r="L722" s="79"/>
      <c r="M722" s="79"/>
      <c r="N722" s="17">
        <v>4</v>
      </c>
      <c r="O722" s="10" t="str">
        <f>IF(K719="","",IF(M719&lt;&gt;"","",IF(IFERROR(VLOOKUP((N722&amp;K719),'Ma Base de Repas'!$E:$N,10,FALSE),"")=0,"",IFERROR(VLOOKUP((N722&amp;K719),'Ma Base de Repas'!$E:$N,10,FALSE),""))))</f>
        <v/>
      </c>
      <c r="P722" s="11">
        <v>9</v>
      </c>
      <c r="Q722" s="12" t="str">
        <f>IF(K719="","",IF(M719&lt;&gt;"","",IF(IFERROR(VLOOKUP((P722&amp;K719),'Ma Base de Repas'!$E:$N,10,FALSE),"")=0,"",IFERROR(VLOOKUP((P722&amp;K719),'Ma Base de Repas'!$E:$N,10,FALSE),""))))</f>
        <v/>
      </c>
      <c r="R722" s="119"/>
    </row>
    <row r="723" spans="1:18" x14ac:dyDescent="0.25">
      <c r="A723" s="96"/>
      <c r="B723" s="125"/>
      <c r="C723" s="79"/>
      <c r="D723" s="79"/>
      <c r="E723" s="79"/>
      <c r="F723" s="17">
        <v>5</v>
      </c>
      <c r="G723" s="18" t="str">
        <f>IF(C719="","",IF(E719&lt;&gt;"","",IF(IFERROR(VLOOKUP((F723&amp;C719),'Ma Base de Repas'!$E:$N,10,FALSE),"")=0,"",IFERROR(VLOOKUP((F723&amp;C719),'Ma Base de Repas'!$E:$N,10,FALSE),""))))</f>
        <v/>
      </c>
      <c r="H723" s="19">
        <v>10</v>
      </c>
      <c r="I723" s="20" t="str">
        <f>IF(C719="","",IF(E719&lt;&gt;"","",IF(IFERROR(VLOOKUP((H723&amp;C719),'Ma Base de Repas'!$E:$N,10,FALSE),"")=0,"",IFERROR(VLOOKUP((H723&amp;C719),'Ma Base de Repas'!$E:$N,10,FALSE),""))))</f>
        <v/>
      </c>
      <c r="J723" s="105"/>
      <c r="K723" s="100"/>
      <c r="L723" s="79"/>
      <c r="M723" s="79"/>
      <c r="N723" s="17">
        <v>5</v>
      </c>
      <c r="O723" s="18" t="str">
        <f>IF(K719="","",IF(M719&lt;&gt;"","",IF(IFERROR(VLOOKUP((N723&amp;K719),'Ma Base de Repas'!$E:$N,10,FALSE),"")=0,"",IFERROR(VLOOKUP((N723&amp;K719),'Ma Base de Repas'!$E:$N,10,FALSE),""))))</f>
        <v/>
      </c>
      <c r="P723" s="19">
        <v>10</v>
      </c>
      <c r="Q723" s="20" t="str">
        <f>IF(K719="","",IF(M719&lt;&gt;"","",IF(IFERROR(VLOOKUP((P723&amp;K719),'Ma Base de Repas'!$E:$N,10,FALSE),"")=0,"",IFERROR(VLOOKUP((P723&amp;K719),'Ma Base de Repas'!$E:$N,10,FALSE),""))))</f>
        <v/>
      </c>
      <c r="R723" s="119"/>
    </row>
    <row r="724" spans="1:18" x14ac:dyDescent="0.25">
      <c r="A724" s="98" t="s">
        <v>10</v>
      </c>
      <c r="B724" s="99">
        <v>43974</v>
      </c>
      <c r="C724" s="78"/>
      <c r="D724" s="78"/>
      <c r="E724" s="78"/>
      <c r="F724" s="17">
        <v>1</v>
      </c>
      <c r="G724" s="21" t="str">
        <f>IF(C724="","",IF(E724&lt;&gt;"","",IF(IFERROR(VLOOKUP((F724&amp;C724),'Ma Base de Repas'!$E:$N,10,FALSE),"")=0,"",IFERROR(VLOOKUP((F724&amp;C724),'Ma Base de Repas'!$E:$N,10,FALSE),""))))</f>
        <v/>
      </c>
      <c r="H724" s="28">
        <v>6</v>
      </c>
      <c r="I724" s="23" t="str">
        <f>IF(C724="","",IF(E724&lt;&gt;"","",IF(C724="","",IF(IFERROR(VLOOKUP((H724&amp;C724),'Ma Base de Repas'!$E:$N,10,FALSE),"")=0,"",IFERROR(VLOOKUP((H724&amp;C724),'Ma Base de Repas'!$E:$N,10,FALSE),"")))))</f>
        <v/>
      </c>
      <c r="J724" s="122" t="str">
        <f>IF(IFERROR((VLOOKUP(C724,'Ma Base de Repas'!$C:$M,11,0)),"")=0,"",IFERROR((VLOOKUP(C724,'Ma Base de Repas'!$C:$M,11,0)),""))</f>
        <v/>
      </c>
      <c r="K724" s="118"/>
      <c r="L724" s="78"/>
      <c r="M724" s="78"/>
      <c r="N724" s="17">
        <v>1</v>
      </c>
      <c r="O724" s="13" t="str">
        <f>IF(K724="","",IF(M724&lt;&gt;"","",IF(IFERROR(VLOOKUP((N724&amp;K724),'Ma Base de Repas'!$E:$N,10,FALSE),"")=0,"",IFERROR(VLOOKUP((N724&amp;K724),'Ma Base de Repas'!$E:$N,10,FALSE),""))))</f>
        <v/>
      </c>
      <c r="P724" s="11">
        <v>6</v>
      </c>
      <c r="Q724" s="15" t="str">
        <f>IF(K724="","",IF(M724&lt;&gt;"","",IF(K724="","",IF(IFERROR(VLOOKUP((P724&amp;K724),'Ma Base de Repas'!$E:$N,10,FALSE),"")=0,"",IFERROR(VLOOKUP((P724&amp;K724),'Ma Base de Repas'!$E:$N,10,FALSE),"")))))</f>
        <v/>
      </c>
      <c r="R724" s="120" t="str">
        <f>IF(IFERROR((VLOOKUP(K724,'Ma Base de Repas'!$C:$M,11,0)),"")=0,"",IFERROR((VLOOKUP(K724,'Ma Base de Repas'!$C:$M,11,0)),""))</f>
        <v/>
      </c>
    </row>
    <row r="725" spans="1:18" x14ac:dyDescent="0.25">
      <c r="A725" s="96"/>
      <c r="B725" s="97"/>
      <c r="C725" s="79"/>
      <c r="D725" s="79"/>
      <c r="E725" s="79"/>
      <c r="F725" s="17">
        <v>2</v>
      </c>
      <c r="G725" s="13" t="str">
        <f>IF(C724="","",IF(E724&lt;&gt;"","",IF(IFERROR(VLOOKUP((F725&amp;C724),'Ma Base de Repas'!$E:$N,10,FALSE),"")=0,"",IFERROR(VLOOKUP((F725&amp;C724),'Ma Base de Repas'!$E:$N,10,FALSE),""))))</f>
        <v/>
      </c>
      <c r="H725" s="14">
        <v>7</v>
      </c>
      <c r="I725" s="15" t="str">
        <f>IF(C724="","",IF(E724&lt;&gt;"","",IF(IFERROR(VLOOKUP((H725&amp;C724),'Ma Base de Repas'!$E:$N,10,FALSE),"")=0,"",IFERROR(VLOOKUP((H725&amp;C724),'Ma Base de Repas'!$E:$N,10,FALSE),""))))</f>
        <v/>
      </c>
      <c r="J725" s="105"/>
      <c r="K725" s="100"/>
      <c r="L725" s="79"/>
      <c r="M725" s="79"/>
      <c r="N725" s="17">
        <v>2</v>
      </c>
      <c r="O725" s="13" t="str">
        <f>IF(K724="","",IF(M724&lt;&gt;"","",IF(IFERROR(VLOOKUP((N725&amp;K724),'Ma Base de Repas'!$E:$N,10,FALSE),"")=0,"",IFERROR(VLOOKUP((N725&amp;K724),'Ma Base de Repas'!$E:$N,10,FALSE),""))))</f>
        <v/>
      </c>
      <c r="P725" s="14">
        <v>7</v>
      </c>
      <c r="Q725" s="15" t="str">
        <f>IF(K724="","",IF(M724&lt;&gt;"","",IF(IFERROR(VLOOKUP((P725&amp;K724),'Ma Base de Repas'!$E:$N,10,FALSE),"")=0,"",IFERROR(VLOOKUP((P725&amp;K724),'Ma Base de Repas'!$E:$N,10,FALSE),""))))</f>
        <v/>
      </c>
      <c r="R725" s="119"/>
    </row>
    <row r="726" spans="1:18" x14ac:dyDescent="0.25">
      <c r="A726" s="96"/>
      <c r="B726" s="97"/>
      <c r="C726" s="79"/>
      <c r="D726" s="79"/>
      <c r="E726" s="79"/>
      <c r="F726" s="17">
        <v>3</v>
      </c>
      <c r="G726" s="13" t="str">
        <f>IF(C724="","",IF(E724&lt;&gt;"","",IF(IFERROR(VLOOKUP((F726&amp;C724),'Ma Base de Repas'!$E:$N,10,FALSE),"")=0,"",IFERROR(VLOOKUP((F726&amp;C724),'Ma Base de Repas'!$E:$N,10,FALSE),""))))</f>
        <v/>
      </c>
      <c r="H726" s="14">
        <v>8</v>
      </c>
      <c r="I726" s="15" t="str">
        <f>IF(C724="","",IF(E724&lt;&gt;"","",IF(IFERROR(VLOOKUP((H726&amp;C724),'Ma Base de Repas'!$E:$N,10,FALSE),"")=0,"",IFERROR(VLOOKUP((H726&amp;C724),'Ma Base de Repas'!$E:$N,10,FALSE),""))))</f>
        <v/>
      </c>
      <c r="J726" s="105"/>
      <c r="K726" s="100"/>
      <c r="L726" s="79"/>
      <c r="M726" s="79"/>
      <c r="N726" s="17">
        <v>3</v>
      </c>
      <c r="O726" s="13" t="str">
        <f>IF(K724="","",IF(M724&lt;&gt;"","",IF(IFERROR(VLOOKUP((N726&amp;K724),'Ma Base de Repas'!$E:$N,10,FALSE),"")=0,"",IFERROR(VLOOKUP((N726&amp;K724),'Ma Base de Repas'!$E:$N,10,FALSE),""))))</f>
        <v/>
      </c>
      <c r="P726" s="14">
        <v>8</v>
      </c>
      <c r="Q726" s="15" t="str">
        <f>IF(K724="","",IF(M724&lt;&gt;"","",IF(IFERROR(VLOOKUP((P726&amp;K724),'Ma Base de Repas'!$E:$N,10,FALSE),"")=0,"",IFERROR(VLOOKUP((P726&amp;K724),'Ma Base de Repas'!$E:$N,10,FALSE),""))))</f>
        <v/>
      </c>
      <c r="R726" s="119"/>
    </row>
    <row r="727" spans="1:18" x14ac:dyDescent="0.25">
      <c r="A727" s="96"/>
      <c r="B727" s="97"/>
      <c r="C727" s="79"/>
      <c r="D727" s="79"/>
      <c r="E727" s="79"/>
      <c r="F727" s="17">
        <v>4</v>
      </c>
      <c r="G727" s="13" t="str">
        <f>IF(C724="","",IF(E724&lt;&gt;"","",IF(IFERROR(VLOOKUP((F727&amp;C724),'Ma Base de Repas'!$E:$N,10,FALSE),"")=0,"",IFERROR(VLOOKUP((F727&amp;C724),'Ma Base de Repas'!$E:$N,10,FALSE),""))))</f>
        <v/>
      </c>
      <c r="H727" s="14">
        <v>9</v>
      </c>
      <c r="I727" s="15" t="str">
        <f>IF(C724="","",IF(E724&lt;&gt;"","",IF(IFERROR(VLOOKUP((H727&amp;C724),'Ma Base de Repas'!$E:$N,10,FALSE),"")=0,"",IFERROR(VLOOKUP((H727&amp;C724),'Ma Base de Repas'!$E:$N,10,FALSE),""))))</f>
        <v/>
      </c>
      <c r="J727" s="105"/>
      <c r="K727" s="100"/>
      <c r="L727" s="79"/>
      <c r="M727" s="79"/>
      <c r="N727" s="17">
        <v>4</v>
      </c>
      <c r="O727" s="13" t="str">
        <f>IF(K724="","",IF(M724&lt;&gt;"","",IF(IFERROR(VLOOKUP((N727&amp;K724),'Ma Base de Repas'!$E:$N,10,FALSE),"")=0,"",IFERROR(VLOOKUP((N727&amp;K724),'Ma Base de Repas'!$E:$N,10,FALSE),""))))</f>
        <v/>
      </c>
      <c r="P727" s="14">
        <v>9</v>
      </c>
      <c r="Q727" s="15" t="str">
        <f>IF(K724="","",IF(M724&lt;&gt;"","",IF(IFERROR(VLOOKUP((P727&amp;K724),'Ma Base de Repas'!$E:$N,10,FALSE),"")=0,"",IFERROR(VLOOKUP((P727&amp;K724),'Ma Base de Repas'!$E:$N,10,FALSE),""))))</f>
        <v/>
      </c>
      <c r="R727" s="119"/>
    </row>
    <row r="728" spans="1:18" x14ac:dyDescent="0.25">
      <c r="A728" s="96"/>
      <c r="B728" s="97"/>
      <c r="C728" s="79"/>
      <c r="D728" s="79"/>
      <c r="E728" s="79"/>
      <c r="F728" s="17">
        <v>5</v>
      </c>
      <c r="G728" s="24" t="str">
        <f>IF(C724="","",IF(E724&lt;&gt;"","",IF(IFERROR(VLOOKUP((F728&amp;C724),'Ma Base de Repas'!$E:$N,10,FALSE),"")=0,"",IFERROR(VLOOKUP((F728&amp;C724),'Ma Base de Repas'!$E:$N,10,FALSE),""))))</f>
        <v/>
      </c>
      <c r="H728" s="25">
        <v>10</v>
      </c>
      <c r="I728" s="26" t="str">
        <f>IF(C724="","",IF(E724&lt;&gt;"","",IF(IFERROR(VLOOKUP((H728&amp;C724),'Ma Base de Repas'!$E:$N,10,FALSE),"")=0,"",IFERROR(VLOOKUP((H728&amp;C724),'Ma Base de Repas'!$E:$N,10,FALSE),""))))</f>
        <v/>
      </c>
      <c r="J728" s="105"/>
      <c r="K728" s="100"/>
      <c r="L728" s="79"/>
      <c r="M728" s="79"/>
      <c r="N728" s="17">
        <v>5</v>
      </c>
      <c r="O728" s="24" t="str">
        <f>IF(K724="","",IF(M724&lt;&gt;"","",IF(IFERROR(VLOOKUP((N728&amp;K724),'Ma Base de Repas'!$E:$N,10,FALSE),"")=0,"",IFERROR(VLOOKUP((N728&amp;K724),'Ma Base de Repas'!$E:$N,10,FALSE),""))))</f>
        <v/>
      </c>
      <c r="P728" s="25">
        <v>10</v>
      </c>
      <c r="Q728" s="26" t="str">
        <f>IF(K724="","",IF(M724&lt;&gt;"","",IF(IFERROR(VLOOKUP((P728&amp;K724),'Ma Base de Repas'!$E:$N,10,FALSE),"")=0,"",IFERROR(VLOOKUP((P728&amp;K724),'Ma Base de Repas'!$E:$N,10,FALSE),""))))</f>
        <v/>
      </c>
      <c r="R728" s="119"/>
    </row>
    <row r="729" spans="1:18" x14ac:dyDescent="0.25">
      <c r="A729" s="98" t="s">
        <v>11</v>
      </c>
      <c r="B729" s="126">
        <v>43975</v>
      </c>
      <c r="C729" s="78"/>
      <c r="D729" s="78"/>
      <c r="E729" s="78"/>
      <c r="F729" s="17">
        <v>1</v>
      </c>
      <c r="G729" s="21" t="str">
        <f>IF(C729="","",IF(E729&lt;&gt;"","",IF(IFERROR(VLOOKUP((F729&amp;C729),'Ma Base de Repas'!$E:$N,10,FALSE),"")=0,"",IFERROR(VLOOKUP((F729&amp;C729),'Ma Base de Repas'!$E:$N,10,FALSE),""))))</f>
        <v/>
      </c>
      <c r="H729" s="22">
        <v>6</v>
      </c>
      <c r="I729" s="23" t="str">
        <f>IF(C729="","",IF(E729&lt;&gt;"","",IF(C729="","",IF(IFERROR(VLOOKUP((H729&amp;C729),'Ma Base de Repas'!$E:$N,10,FALSE),"")=0,"",IFERROR(VLOOKUP((H729&amp;C729),'Ma Base de Repas'!$E:$N,10,FALSE),"")))))</f>
        <v/>
      </c>
      <c r="J729" s="122" t="str">
        <f>IF(IFERROR((VLOOKUP(C729,'Ma Base de Repas'!$C:$M,11,0)),"")=0,"",IFERROR((VLOOKUP(C729,'Ma Base de Repas'!$C:$M,11,0)),""))</f>
        <v/>
      </c>
      <c r="K729" s="118"/>
      <c r="L729" s="78"/>
      <c r="M729" s="78"/>
      <c r="N729" s="17">
        <v>1</v>
      </c>
      <c r="O729" s="13" t="str">
        <f>IF(K729="","",IF(M729&lt;&gt;"","",IF(IFERROR(VLOOKUP((N729&amp;K729),'Ma Base de Repas'!$E:$N,10,FALSE),"")=0,"",IFERROR(VLOOKUP((N729&amp;K729),'Ma Base de Repas'!$E:$N,10,FALSE),""))))</f>
        <v/>
      </c>
      <c r="P729" s="14">
        <v>6</v>
      </c>
      <c r="Q729" s="15" t="str">
        <f>IF(K729="","",IF(M729&lt;&gt;"","",IF(K729="","",IF(IFERROR(VLOOKUP((P729&amp;K729),'Ma Base de Repas'!$E:$N,10,FALSE),"")=0,"",IFERROR(VLOOKUP((P729&amp;K729),'Ma Base de Repas'!$E:$N,10,FALSE),"")))))</f>
        <v/>
      </c>
      <c r="R729" s="120" t="str">
        <f>IF(IFERROR((VLOOKUP(K729,'Ma Base de Repas'!$C:$M,11,0)),"")=0,"",IFERROR((VLOOKUP(K729,'Ma Base de Repas'!$C:$M,11,0)),""))</f>
        <v/>
      </c>
    </row>
    <row r="730" spans="1:18" x14ac:dyDescent="0.25">
      <c r="A730" s="96"/>
      <c r="B730" s="124"/>
      <c r="C730" s="79"/>
      <c r="D730" s="79"/>
      <c r="E730" s="79"/>
      <c r="F730" s="17">
        <v>2</v>
      </c>
      <c r="G730" s="13" t="str">
        <f>IF(C729="","",IF(E729&lt;&gt;"","",IF(IFERROR(VLOOKUP((F730&amp;C729),'Ma Base de Repas'!$E:$N,10,FALSE),"")=0,"",IFERROR(VLOOKUP((F730&amp;C729),'Ma Base de Repas'!$E:$N,10,FALSE),""))))</f>
        <v/>
      </c>
      <c r="H730" s="14">
        <v>7</v>
      </c>
      <c r="I730" s="15" t="str">
        <f>IF(C729="","",IF(E729&lt;&gt;"","",IF(IFERROR(VLOOKUP((H730&amp;C729),'Ma Base de Repas'!$E:$N,10,FALSE),"")=0,"",IFERROR(VLOOKUP((H730&amp;C729),'Ma Base de Repas'!$E:$N,10,FALSE),""))))</f>
        <v/>
      </c>
      <c r="J730" s="105"/>
      <c r="K730" s="100"/>
      <c r="L730" s="79"/>
      <c r="M730" s="79"/>
      <c r="N730" s="17">
        <v>2</v>
      </c>
      <c r="O730" s="13" t="str">
        <f>IF(K729="","",IF(M729&lt;&gt;"","",IF(IFERROR(VLOOKUP((N730&amp;K729),'Ma Base de Repas'!$E:$N,10,FALSE),"")=0,"",IFERROR(VLOOKUP((N730&amp;K729),'Ma Base de Repas'!$E:$N,10,FALSE),""))))</f>
        <v/>
      </c>
      <c r="P730" s="14">
        <v>7</v>
      </c>
      <c r="Q730" s="15" t="str">
        <f>IF(K729="","",IF(M729&lt;&gt;"","",IF(IFERROR(VLOOKUP((P730&amp;K729),'Ma Base de Repas'!$E:$N,10,FALSE),"")=0,"",IFERROR(VLOOKUP((P730&amp;K729),'Ma Base de Repas'!$E:$N,10,FALSE),""))))</f>
        <v/>
      </c>
      <c r="R730" s="119"/>
    </row>
    <row r="731" spans="1:18" x14ac:dyDescent="0.25">
      <c r="A731" s="96"/>
      <c r="B731" s="124"/>
      <c r="C731" s="79"/>
      <c r="D731" s="79"/>
      <c r="E731" s="79"/>
      <c r="F731" s="17">
        <v>3</v>
      </c>
      <c r="G731" s="13" t="str">
        <f>IF(C729="","",IF(E729&lt;&gt;"","",IF(IFERROR(VLOOKUP((F731&amp;C729),'Ma Base de Repas'!$E:$N,10,FALSE),"")=0,"",IFERROR(VLOOKUP((F731&amp;C729),'Ma Base de Repas'!$E:$N,10,FALSE),""))))</f>
        <v/>
      </c>
      <c r="H731" s="14">
        <v>8</v>
      </c>
      <c r="I731" s="15" t="str">
        <f>IF(C729="","",IF(E729&lt;&gt;"","",IF(IFERROR(VLOOKUP((H731&amp;C729),'Ma Base de Repas'!$E:$N,10,FALSE),"")=0,"",IFERROR(VLOOKUP((H731&amp;C729),'Ma Base de Repas'!$E:$N,10,FALSE),""))))</f>
        <v/>
      </c>
      <c r="J731" s="105"/>
      <c r="K731" s="100"/>
      <c r="L731" s="79"/>
      <c r="M731" s="79"/>
      <c r="N731" s="17">
        <v>3</v>
      </c>
      <c r="O731" s="13" t="str">
        <f>IF(K729="","",IF(M729&lt;&gt;"","",IF(IFERROR(VLOOKUP((N731&amp;K729),'Ma Base de Repas'!$E:$N,10,FALSE),"")=0,"",IFERROR(VLOOKUP((N731&amp;K729),'Ma Base de Repas'!$E:$N,10,FALSE),""))))</f>
        <v/>
      </c>
      <c r="P731" s="14">
        <v>8</v>
      </c>
      <c r="Q731" s="15" t="str">
        <f>IF(K729="","",IF(M729&lt;&gt;"","",IF(IFERROR(VLOOKUP((P731&amp;K729),'Ma Base de Repas'!$E:$N,10,FALSE),"")=0,"",IFERROR(VLOOKUP((P731&amp;K729),'Ma Base de Repas'!$E:$N,10,FALSE),""))))</f>
        <v/>
      </c>
      <c r="R731" s="119"/>
    </row>
    <row r="732" spans="1:18" x14ac:dyDescent="0.25">
      <c r="A732" s="96"/>
      <c r="B732" s="124"/>
      <c r="C732" s="79"/>
      <c r="D732" s="79"/>
      <c r="E732" s="79"/>
      <c r="F732" s="17">
        <v>4</v>
      </c>
      <c r="G732" s="13" t="str">
        <f>IF(C729="","",IF(E729&lt;&gt;"","",IF(IFERROR(VLOOKUP((F732&amp;C729),'Ma Base de Repas'!$E:$N,10,FALSE),"")=0,"",IFERROR(VLOOKUP((F732&amp;C729),'Ma Base de Repas'!$E:$N,10,FALSE),""))))</f>
        <v/>
      </c>
      <c r="H732" s="14">
        <v>9</v>
      </c>
      <c r="I732" s="15" t="str">
        <f>IF(C729="","",IF(E729&lt;&gt;"","",IF(IFERROR(VLOOKUP((H732&amp;C729),'Ma Base de Repas'!$E:$N,10,FALSE),"")=0,"",IFERROR(VLOOKUP((H732&amp;C729),'Ma Base de Repas'!$E:$N,10,FALSE),""))))</f>
        <v/>
      </c>
      <c r="J732" s="105"/>
      <c r="K732" s="100"/>
      <c r="L732" s="79"/>
      <c r="M732" s="79"/>
      <c r="N732" s="17">
        <v>4</v>
      </c>
      <c r="O732" s="13" t="str">
        <f>IF(K729="","",IF(M729&lt;&gt;"","",IF(IFERROR(VLOOKUP((N732&amp;K729),'Ma Base de Repas'!$E:$N,10,FALSE),"")=0,"",IFERROR(VLOOKUP((N732&amp;K729),'Ma Base de Repas'!$E:$N,10,FALSE),""))))</f>
        <v/>
      </c>
      <c r="P732" s="14">
        <v>9</v>
      </c>
      <c r="Q732" s="15" t="str">
        <f>IF(K729="","",IF(M729&lt;&gt;"","",IF(IFERROR(VLOOKUP((P732&amp;K729),'Ma Base de Repas'!$E:$N,10,FALSE),"")=0,"",IFERROR(VLOOKUP((P732&amp;K729),'Ma Base de Repas'!$E:$N,10,FALSE),""))))</f>
        <v/>
      </c>
      <c r="R732" s="119"/>
    </row>
    <row r="733" spans="1:18" x14ac:dyDescent="0.25">
      <c r="A733" s="96"/>
      <c r="B733" s="125"/>
      <c r="C733" s="79"/>
      <c r="D733" s="79"/>
      <c r="E733" s="79"/>
      <c r="F733" s="17">
        <v>5</v>
      </c>
      <c r="G733" s="24" t="str">
        <f>IF(C729="","",IF(E729&lt;&gt;"","",IF(IFERROR(VLOOKUP((F733&amp;C729),'Ma Base de Repas'!$E:$N,10,FALSE),"")=0,"",IFERROR(VLOOKUP((F733&amp;C729),'Ma Base de Repas'!$E:$N,10,FALSE),""))))</f>
        <v/>
      </c>
      <c r="H733" s="25">
        <v>10</v>
      </c>
      <c r="I733" s="26" t="str">
        <f>IF(C729="","",IF(E729&lt;&gt;"","",IF(IFERROR(VLOOKUP((H733&amp;C729),'Ma Base de Repas'!$E:$N,10,FALSE),"")=0,"",IFERROR(VLOOKUP((H733&amp;C729),'Ma Base de Repas'!$E:$N,10,FALSE),""))))</f>
        <v/>
      </c>
      <c r="J733" s="105"/>
      <c r="K733" s="100"/>
      <c r="L733" s="79"/>
      <c r="M733" s="79"/>
      <c r="N733" s="17">
        <v>5</v>
      </c>
      <c r="O733" s="24" t="str">
        <f>IF(K729="","",IF(M729&lt;&gt;"","",IF(IFERROR(VLOOKUP((N733&amp;K729),'Ma Base de Repas'!$E:$N,10,FALSE),"")=0,"",IFERROR(VLOOKUP((N733&amp;K729),'Ma Base de Repas'!$E:$N,10,FALSE),""))))</f>
        <v/>
      </c>
      <c r="P733" s="25">
        <v>10</v>
      </c>
      <c r="Q733" s="26" t="str">
        <f>IF(K729="","",IF(M729&lt;&gt;"","",IF(IFERROR(VLOOKUP((P733&amp;K729),'Ma Base de Repas'!$E:$N,10,FALSE),"")=0,"",IFERROR(VLOOKUP((P733&amp;K729),'Ma Base de Repas'!$E:$N,10,FALSE),""))))</f>
        <v/>
      </c>
      <c r="R733" s="119"/>
    </row>
    <row r="734" spans="1:18" x14ac:dyDescent="0.25">
      <c r="A734" s="96" t="s">
        <v>5</v>
      </c>
      <c r="B734" s="97">
        <v>43976</v>
      </c>
      <c r="C734" s="79"/>
      <c r="D734" s="79"/>
      <c r="E734" s="79"/>
      <c r="F734" s="17">
        <v>1</v>
      </c>
      <c r="G734" s="27" t="str">
        <f>IF(C734="","",IF(E734&lt;&gt;"","",IF(IFERROR(VLOOKUP((F734&amp;C734),'Ma Base de Repas'!$E:$N,10,FALSE),"")=0,"",IFERROR(VLOOKUP((F734&amp;C734),'Ma Base de Repas'!$E:$N,10,FALSE),""))))</f>
        <v/>
      </c>
      <c r="H734" s="28">
        <v>6</v>
      </c>
      <c r="I734" s="29" t="str">
        <f>IF(C734="","",IF(E734&lt;&gt;"","",IF(C734="","",IF(IFERROR(VLOOKUP((H734&amp;C734),'Ma Base de Repas'!$E:$N,10,FALSE),"")=0,"",IFERROR(VLOOKUP((H734&amp;C734),'Ma Base de Repas'!$E:$N,10,FALSE),"")))))</f>
        <v/>
      </c>
      <c r="J734" s="105" t="str">
        <f>IF(IFERROR((VLOOKUP(C734,'Ma Base de Repas'!$C:$M,11,0)),"")=0,"",IFERROR((VLOOKUP(C734,'Ma Base de Repas'!$C:$M,11,0)),""))</f>
        <v/>
      </c>
      <c r="K734" s="100"/>
      <c r="L734" s="79"/>
      <c r="M734" s="79"/>
      <c r="N734" s="17">
        <v>1</v>
      </c>
      <c r="O734" s="10" t="str">
        <f>IF(K734="","",IF(M734&lt;&gt;"","",IF(IFERROR(VLOOKUP((N734&amp;K734),'Ma Base de Repas'!$E:$N,10,FALSE),"")=0,"",IFERROR(VLOOKUP((N734&amp;K734),'Ma Base de Repas'!$E:$N,10,FALSE),""))))</f>
        <v/>
      </c>
      <c r="P734" s="11">
        <v>6</v>
      </c>
      <c r="Q734" s="12" t="str">
        <f>IF(K734="","",IF(M734&lt;&gt;"","",IF(K734="","",IF(IFERROR(VLOOKUP((P734&amp;K734),'Ma Base de Repas'!$E:$N,10,FALSE),"")=0,"",IFERROR(VLOOKUP((P734&amp;K734),'Ma Base de Repas'!$E:$N,10,FALSE),"")))))</f>
        <v/>
      </c>
      <c r="R734" s="119" t="str">
        <f>IF(IFERROR((VLOOKUP(K734,'Ma Base de Repas'!$C:$M,11,0)),"")=0,"",IFERROR((VLOOKUP(K734,'Ma Base de Repas'!$C:$M,11,0)),""))</f>
        <v/>
      </c>
    </row>
    <row r="735" spans="1:18" x14ac:dyDescent="0.25">
      <c r="A735" s="96"/>
      <c r="B735" s="97"/>
      <c r="C735" s="79"/>
      <c r="D735" s="79"/>
      <c r="E735" s="79"/>
      <c r="F735" s="17">
        <v>2</v>
      </c>
      <c r="G735" s="10" t="str">
        <f>IF(C734="","",IF(E734&lt;&gt;"","",IF(IFERROR(VLOOKUP((F735&amp;C734),'Ma Base de Repas'!$E:$N,10,FALSE),"")=0,"",IFERROR(VLOOKUP((F735&amp;C734),'Ma Base de Repas'!$E:$N,10,FALSE),""))))</f>
        <v/>
      </c>
      <c r="H735" s="11">
        <v>7</v>
      </c>
      <c r="I735" s="12" t="str">
        <f>IF(C734="","",IF(E734&lt;&gt;"","",IF(IFERROR(VLOOKUP((H735&amp;C734),'Ma Base de Repas'!$E:$N,10,FALSE),"")=0,"",IFERROR(VLOOKUP((H735&amp;C734),'Ma Base de Repas'!$E:$N,10,FALSE),""))))</f>
        <v/>
      </c>
      <c r="J735" s="105"/>
      <c r="K735" s="100"/>
      <c r="L735" s="79"/>
      <c r="M735" s="79"/>
      <c r="N735" s="17">
        <v>2</v>
      </c>
      <c r="O735" s="10" t="str">
        <f>IF(K734="","",IF(M734&lt;&gt;"","",IF(IFERROR(VLOOKUP((N735&amp;K734),'Ma Base de Repas'!$E:$N,10,FALSE),"")=0,"",IFERROR(VLOOKUP((N735&amp;K734),'Ma Base de Repas'!$E:$N,10,FALSE),""))))</f>
        <v/>
      </c>
      <c r="P735" s="11">
        <v>7</v>
      </c>
      <c r="Q735" s="12" t="str">
        <f>IF(K734="","",IF(M734&lt;&gt;"","",IF(IFERROR(VLOOKUP((P735&amp;K734),'Ma Base de Repas'!$E:$N,10,FALSE),"")=0,"",IFERROR(VLOOKUP((P735&amp;K734),'Ma Base de Repas'!$E:$N,10,FALSE),""))))</f>
        <v/>
      </c>
      <c r="R735" s="119"/>
    </row>
    <row r="736" spans="1:18" x14ac:dyDescent="0.25">
      <c r="A736" s="96"/>
      <c r="B736" s="97"/>
      <c r="C736" s="79"/>
      <c r="D736" s="79"/>
      <c r="E736" s="79"/>
      <c r="F736" s="17">
        <v>3</v>
      </c>
      <c r="G736" s="10" t="str">
        <f>IF(C734="","",IF(E734&lt;&gt;"","",IF(IFERROR(VLOOKUP((F736&amp;C734),'Ma Base de Repas'!$E:$N,10,FALSE),"")=0,"",IFERROR(VLOOKUP((F736&amp;C734),'Ma Base de Repas'!$E:$N,10,FALSE),""))))</f>
        <v/>
      </c>
      <c r="H736" s="11">
        <v>8</v>
      </c>
      <c r="I736" s="12" t="str">
        <f>IF(C734="","",IF(E734&lt;&gt;"","",IF(IFERROR(VLOOKUP((H736&amp;C734),'Ma Base de Repas'!$E:$N,10,FALSE),"")=0,"",IFERROR(VLOOKUP((H736&amp;C734),'Ma Base de Repas'!$E:$N,10,FALSE),""))))</f>
        <v/>
      </c>
      <c r="J736" s="105"/>
      <c r="K736" s="100"/>
      <c r="L736" s="79"/>
      <c r="M736" s="79"/>
      <c r="N736" s="17">
        <v>3</v>
      </c>
      <c r="O736" s="10" t="str">
        <f>IF(K734="","",IF(M734&lt;&gt;"","",IF(IFERROR(VLOOKUP((N736&amp;K734),'Ma Base de Repas'!$E:$N,10,FALSE),"")=0,"",IFERROR(VLOOKUP((N736&amp;K734),'Ma Base de Repas'!$E:$N,10,FALSE),""))))</f>
        <v/>
      </c>
      <c r="P736" s="11">
        <v>8</v>
      </c>
      <c r="Q736" s="12" t="str">
        <f>IF(K734="","",IF(M734&lt;&gt;"","",IF(IFERROR(VLOOKUP((P736&amp;K734),'Ma Base de Repas'!$E:$N,10,FALSE),"")=0,"",IFERROR(VLOOKUP((P736&amp;K734),'Ma Base de Repas'!$E:$N,10,FALSE),""))))</f>
        <v/>
      </c>
      <c r="R736" s="119"/>
    </row>
    <row r="737" spans="1:18" x14ac:dyDescent="0.25">
      <c r="A737" s="96"/>
      <c r="B737" s="97"/>
      <c r="C737" s="79"/>
      <c r="D737" s="79"/>
      <c r="E737" s="79"/>
      <c r="F737" s="17">
        <v>4</v>
      </c>
      <c r="G737" s="10" t="str">
        <f>IF(C734="","",IF(E734&lt;&gt;"","",IF(IFERROR(VLOOKUP((F737&amp;C734),'Ma Base de Repas'!$E:$N,10,FALSE),"")=0,"",IFERROR(VLOOKUP((F737&amp;C734),'Ma Base de Repas'!$E:$N,10,FALSE),""))))</f>
        <v/>
      </c>
      <c r="H737" s="11">
        <v>9</v>
      </c>
      <c r="I737" s="12" t="str">
        <f>IF(C734="","",IF(E734&lt;&gt;"","",IF(IFERROR(VLOOKUP((H737&amp;C734),'Ma Base de Repas'!$E:$N,10,FALSE),"")=0,"",IFERROR(VLOOKUP((H737&amp;C734),'Ma Base de Repas'!$E:$N,10,FALSE),""))))</f>
        <v/>
      </c>
      <c r="J737" s="105"/>
      <c r="K737" s="100"/>
      <c r="L737" s="79"/>
      <c r="M737" s="79"/>
      <c r="N737" s="17">
        <v>4</v>
      </c>
      <c r="O737" s="10" t="str">
        <f>IF(K734="","",IF(M734&lt;&gt;"","",IF(IFERROR(VLOOKUP((N737&amp;K734),'Ma Base de Repas'!$E:$N,10,FALSE),"")=0,"",IFERROR(VLOOKUP((N737&amp;K734),'Ma Base de Repas'!$E:$N,10,FALSE),""))))</f>
        <v/>
      </c>
      <c r="P737" s="11">
        <v>9</v>
      </c>
      <c r="Q737" s="12" t="str">
        <f>IF(K734="","",IF(M734&lt;&gt;"","",IF(IFERROR(VLOOKUP((P737&amp;K734),'Ma Base de Repas'!$E:$N,10,FALSE),"")=0,"",IFERROR(VLOOKUP((P737&amp;K734),'Ma Base de Repas'!$E:$N,10,FALSE),""))))</f>
        <v/>
      </c>
      <c r="R737" s="119"/>
    </row>
    <row r="738" spans="1:18" x14ac:dyDescent="0.25">
      <c r="A738" s="96"/>
      <c r="B738" s="97"/>
      <c r="C738" s="79"/>
      <c r="D738" s="79"/>
      <c r="E738" s="79"/>
      <c r="F738" s="17">
        <v>5</v>
      </c>
      <c r="G738" s="18" t="str">
        <f>IF(C734="","",IF(E734&lt;&gt;"","",IF(IFERROR(VLOOKUP((F738&amp;C734),'Ma Base de Repas'!$E:$N,10,FALSE),"")=0,"",IFERROR(VLOOKUP((F738&amp;C734),'Ma Base de Repas'!$E:$N,10,FALSE),""))))</f>
        <v/>
      </c>
      <c r="H738" s="19">
        <v>10</v>
      </c>
      <c r="I738" s="20" t="str">
        <f>IF(C734="","",IF(E734&lt;&gt;"","",IF(IFERROR(VLOOKUP((H738&amp;C734),'Ma Base de Repas'!$E:$N,10,FALSE),"")=0,"",IFERROR(VLOOKUP((H738&amp;C734),'Ma Base de Repas'!$E:$N,10,FALSE),""))))</f>
        <v/>
      </c>
      <c r="J738" s="105"/>
      <c r="K738" s="100"/>
      <c r="L738" s="79"/>
      <c r="M738" s="79"/>
      <c r="N738" s="17">
        <v>5</v>
      </c>
      <c r="O738" s="18" t="str">
        <f>IF(K734="","",IF(M734&lt;&gt;"","",IF(IFERROR(VLOOKUP((N738&amp;K734),'Ma Base de Repas'!$E:$N,10,FALSE),"")=0,"",IFERROR(VLOOKUP((N738&amp;K734),'Ma Base de Repas'!$E:$N,10,FALSE),""))))</f>
        <v/>
      </c>
      <c r="P738" s="19">
        <v>10</v>
      </c>
      <c r="Q738" s="20" t="str">
        <f>IF(K734="","",IF(M734&lt;&gt;"","",IF(IFERROR(VLOOKUP((P738&amp;K734),'Ma Base de Repas'!$E:$N,10,FALSE),"")=0,"",IFERROR(VLOOKUP((P738&amp;K734),'Ma Base de Repas'!$E:$N,10,FALSE),""))))</f>
        <v/>
      </c>
      <c r="R738" s="119"/>
    </row>
    <row r="739" spans="1:18" x14ac:dyDescent="0.25">
      <c r="A739" s="96" t="s">
        <v>6</v>
      </c>
      <c r="B739" s="97">
        <v>43977</v>
      </c>
      <c r="C739" s="79"/>
      <c r="D739" s="79"/>
      <c r="E739" s="79"/>
      <c r="F739" s="17">
        <v>1</v>
      </c>
      <c r="G739" s="27" t="str">
        <f>IF(C739="","",IF(E739&lt;&gt;"","",IF(IFERROR(VLOOKUP((F739&amp;C739),'Ma Base de Repas'!$E:$N,10,FALSE),"")=0,"",IFERROR(VLOOKUP((F739&amp;C739),'Ma Base de Repas'!$E:$N,10,FALSE),""))))</f>
        <v/>
      </c>
      <c r="H739" s="28">
        <v>6</v>
      </c>
      <c r="I739" s="29" t="str">
        <f>IF(C739="","",IF(E739&lt;&gt;"","",IF(C739="","",IF(IFERROR(VLOOKUP((H739&amp;C739),'Ma Base de Repas'!$E:$N,10,FALSE),"")=0,"",IFERROR(VLOOKUP((H739&amp;C739),'Ma Base de Repas'!$E:$N,10,FALSE),"")))))</f>
        <v/>
      </c>
      <c r="J739" s="105" t="str">
        <f>IF(IFERROR((VLOOKUP(C739,'Ma Base de Repas'!$C:$M,11,0)),"")=0,"",IFERROR((VLOOKUP(C739,'Ma Base de Repas'!$C:$M,11,0)),""))</f>
        <v/>
      </c>
      <c r="K739" s="100"/>
      <c r="L739" s="79"/>
      <c r="M739" s="79"/>
      <c r="N739" s="17">
        <v>1</v>
      </c>
      <c r="O739" s="10" t="str">
        <f>IF(K739="","",IF(M739&lt;&gt;"","",IF(IFERROR(VLOOKUP((N739&amp;K739),'Ma Base de Repas'!$E:$N,10,FALSE),"")=0,"",IFERROR(VLOOKUP((N739&amp;K739),'Ma Base de Repas'!$E:$N,10,FALSE),""))))</f>
        <v/>
      </c>
      <c r="P739" s="11">
        <v>6</v>
      </c>
      <c r="Q739" s="12" t="str">
        <f>IF(K739="","",IF(M739&lt;&gt;"","",IF(K739="","",IF(IFERROR(VLOOKUP((P739&amp;K739),'Ma Base de Repas'!$E:$N,10,FALSE),"")=0,"",IFERROR(VLOOKUP((P739&amp;K739),'Ma Base de Repas'!$E:$N,10,FALSE),"")))))</f>
        <v/>
      </c>
      <c r="R739" s="119" t="str">
        <f>IF(IFERROR((VLOOKUP(K739,'Ma Base de Repas'!$C:$M,11,0)),"")=0,"",IFERROR((VLOOKUP(K739,'Ma Base de Repas'!$C:$M,11,0)),""))</f>
        <v/>
      </c>
    </row>
    <row r="740" spans="1:18" x14ac:dyDescent="0.25">
      <c r="A740" s="96"/>
      <c r="B740" s="97"/>
      <c r="C740" s="79"/>
      <c r="D740" s="79"/>
      <c r="E740" s="79"/>
      <c r="F740" s="17">
        <v>2</v>
      </c>
      <c r="G740" s="10" t="str">
        <f>IF(C739="","",IF(E739&lt;&gt;"","",IF(IFERROR(VLOOKUP((F740&amp;C739),'Ma Base de Repas'!$E:$N,10,FALSE),"")=0,"",IFERROR(VLOOKUP((F740&amp;C739),'Ma Base de Repas'!$E:$N,10,FALSE),""))))</f>
        <v/>
      </c>
      <c r="H740" s="11">
        <v>7</v>
      </c>
      <c r="I740" s="12" t="str">
        <f>IF(C739="","",IF(E739&lt;&gt;"","",IF(IFERROR(VLOOKUP((H740&amp;C739),'Ma Base de Repas'!$E:$N,10,FALSE),"")=0,"",IFERROR(VLOOKUP((H740&amp;C739),'Ma Base de Repas'!$E:$N,10,FALSE),""))))</f>
        <v/>
      </c>
      <c r="J740" s="105"/>
      <c r="K740" s="100"/>
      <c r="L740" s="79"/>
      <c r="M740" s="79"/>
      <c r="N740" s="17">
        <v>2</v>
      </c>
      <c r="O740" s="10" t="str">
        <f>IF(K739="","",IF(M739&lt;&gt;"","",IF(IFERROR(VLOOKUP((N740&amp;K739),'Ma Base de Repas'!$E:$N,10,FALSE),"")=0,"",IFERROR(VLOOKUP((N740&amp;K739),'Ma Base de Repas'!$E:$N,10,FALSE),""))))</f>
        <v/>
      </c>
      <c r="P740" s="11">
        <v>7</v>
      </c>
      <c r="Q740" s="12" t="str">
        <f>IF(K739="","",IF(M739&lt;&gt;"","",IF(IFERROR(VLOOKUP((P740&amp;K739),'Ma Base de Repas'!$E:$N,10,FALSE),"")=0,"",IFERROR(VLOOKUP((P740&amp;K739),'Ma Base de Repas'!$E:$N,10,FALSE),""))))</f>
        <v/>
      </c>
      <c r="R740" s="119"/>
    </row>
    <row r="741" spans="1:18" x14ac:dyDescent="0.25">
      <c r="A741" s="96"/>
      <c r="B741" s="97"/>
      <c r="C741" s="79"/>
      <c r="D741" s="79"/>
      <c r="E741" s="79"/>
      <c r="F741" s="17">
        <v>3</v>
      </c>
      <c r="G741" s="10" t="str">
        <f>IF(C739="","",IF(E739&lt;&gt;"","",IF(IFERROR(VLOOKUP((F741&amp;C739),'Ma Base de Repas'!$E:$N,10,FALSE),"")=0,"",IFERROR(VLOOKUP((F741&amp;C739),'Ma Base de Repas'!$E:$N,10,FALSE),""))))</f>
        <v/>
      </c>
      <c r="H741" s="11">
        <v>8</v>
      </c>
      <c r="I741" s="12" t="str">
        <f>IF(C739="","",IF(E739&lt;&gt;"","",IF(IFERROR(VLOOKUP((H741&amp;C739),'Ma Base de Repas'!$E:$N,10,FALSE),"")=0,"",IFERROR(VLOOKUP((H741&amp;C739),'Ma Base de Repas'!$E:$N,10,FALSE),""))))</f>
        <v/>
      </c>
      <c r="J741" s="105"/>
      <c r="K741" s="100"/>
      <c r="L741" s="79"/>
      <c r="M741" s="79"/>
      <c r="N741" s="17">
        <v>3</v>
      </c>
      <c r="O741" s="10" t="str">
        <f>IF(K739="","",IF(M739&lt;&gt;"","",IF(IFERROR(VLOOKUP((N741&amp;K739),'Ma Base de Repas'!$E:$N,10,FALSE),"")=0,"",IFERROR(VLOOKUP((N741&amp;K739),'Ma Base de Repas'!$E:$N,10,FALSE),""))))</f>
        <v/>
      </c>
      <c r="P741" s="11">
        <v>8</v>
      </c>
      <c r="Q741" s="12" t="str">
        <f>IF(K739="","",IF(M739&lt;&gt;"","",IF(IFERROR(VLOOKUP((P741&amp;K739),'Ma Base de Repas'!$E:$N,10,FALSE),"")=0,"",IFERROR(VLOOKUP((P741&amp;K739),'Ma Base de Repas'!$E:$N,10,FALSE),""))))</f>
        <v/>
      </c>
      <c r="R741" s="119"/>
    </row>
    <row r="742" spans="1:18" x14ac:dyDescent="0.25">
      <c r="A742" s="96"/>
      <c r="B742" s="97"/>
      <c r="C742" s="79"/>
      <c r="D742" s="79"/>
      <c r="E742" s="79"/>
      <c r="F742" s="17">
        <v>4</v>
      </c>
      <c r="G742" s="10" t="str">
        <f>IF(C739="","",IF(E739&lt;&gt;"","",IF(IFERROR(VLOOKUP((F742&amp;C739),'Ma Base de Repas'!$E:$N,10,FALSE),"")=0,"",IFERROR(VLOOKUP((F742&amp;C739),'Ma Base de Repas'!$E:$N,10,FALSE),""))))</f>
        <v/>
      </c>
      <c r="H742" s="11">
        <v>9</v>
      </c>
      <c r="I742" s="12" t="str">
        <f>IF(C739="","",IF(E739&lt;&gt;"","",IF(IFERROR(VLOOKUP((H742&amp;C739),'Ma Base de Repas'!$E:$N,10,FALSE),"")=0,"",IFERROR(VLOOKUP((H742&amp;C739),'Ma Base de Repas'!$E:$N,10,FALSE),""))))</f>
        <v/>
      </c>
      <c r="J742" s="105"/>
      <c r="K742" s="100"/>
      <c r="L742" s="79"/>
      <c r="M742" s="79"/>
      <c r="N742" s="17">
        <v>4</v>
      </c>
      <c r="O742" s="10" t="str">
        <f>IF(K739="","",IF(M739&lt;&gt;"","",IF(IFERROR(VLOOKUP((N742&amp;K739),'Ma Base de Repas'!$E:$N,10,FALSE),"")=0,"",IFERROR(VLOOKUP((N742&amp;K739),'Ma Base de Repas'!$E:$N,10,FALSE),""))))</f>
        <v/>
      </c>
      <c r="P742" s="11">
        <v>9</v>
      </c>
      <c r="Q742" s="12" t="str">
        <f>IF(K739="","",IF(M739&lt;&gt;"","",IF(IFERROR(VLOOKUP((P742&amp;K739),'Ma Base de Repas'!$E:$N,10,FALSE),"")=0,"",IFERROR(VLOOKUP((P742&amp;K739),'Ma Base de Repas'!$E:$N,10,FALSE),""))))</f>
        <v/>
      </c>
      <c r="R742" s="119"/>
    </row>
    <row r="743" spans="1:18" x14ac:dyDescent="0.25">
      <c r="A743" s="96"/>
      <c r="B743" s="97"/>
      <c r="C743" s="79"/>
      <c r="D743" s="79"/>
      <c r="E743" s="79"/>
      <c r="F743" s="17">
        <v>5</v>
      </c>
      <c r="G743" s="18" t="str">
        <f>IF(C739="","",IF(E739&lt;&gt;"","",IF(IFERROR(VLOOKUP((F743&amp;C739),'Ma Base de Repas'!$E:$N,10,FALSE),"")=0,"",IFERROR(VLOOKUP((F743&amp;C739),'Ma Base de Repas'!$E:$N,10,FALSE),""))))</f>
        <v/>
      </c>
      <c r="H743" s="19">
        <v>10</v>
      </c>
      <c r="I743" s="20" t="str">
        <f>IF(C739="","",IF(E739&lt;&gt;"","",IF(IFERROR(VLOOKUP((H743&amp;C739),'Ma Base de Repas'!$E:$N,10,FALSE),"")=0,"",IFERROR(VLOOKUP((H743&amp;C739),'Ma Base de Repas'!$E:$N,10,FALSE),""))))</f>
        <v/>
      </c>
      <c r="J743" s="105"/>
      <c r="K743" s="100"/>
      <c r="L743" s="79"/>
      <c r="M743" s="79"/>
      <c r="N743" s="17">
        <v>5</v>
      </c>
      <c r="O743" s="18" t="str">
        <f>IF(K739="","",IF(M739&lt;&gt;"","",IF(IFERROR(VLOOKUP((N743&amp;K739),'Ma Base de Repas'!$E:$N,10,FALSE),"")=0,"",IFERROR(VLOOKUP((N743&amp;K739),'Ma Base de Repas'!$E:$N,10,FALSE),""))))</f>
        <v/>
      </c>
      <c r="P743" s="19">
        <v>10</v>
      </c>
      <c r="Q743" s="20" t="str">
        <f>IF(K739="","",IF(M739&lt;&gt;"","",IF(IFERROR(VLOOKUP((P743&amp;K739),'Ma Base de Repas'!$E:$N,10,FALSE),"")=0,"",IFERROR(VLOOKUP((P743&amp;K739),'Ma Base de Repas'!$E:$N,10,FALSE),""))))</f>
        <v/>
      </c>
      <c r="R743" s="119"/>
    </row>
    <row r="744" spans="1:18" x14ac:dyDescent="0.25">
      <c r="A744" s="96" t="s">
        <v>7</v>
      </c>
      <c r="B744" s="123">
        <v>43978</v>
      </c>
      <c r="C744" s="79"/>
      <c r="D744" s="79"/>
      <c r="E744" s="79"/>
      <c r="F744" s="17">
        <v>1</v>
      </c>
      <c r="G744" s="27" t="str">
        <f>IF(C744="","",IF(E744&lt;&gt;"","",IF(IFERROR(VLOOKUP((F744&amp;C744),'Ma Base de Repas'!$E:$N,10,FALSE),"")=0,"",IFERROR(VLOOKUP((F744&amp;C744),'Ma Base de Repas'!$E:$N,10,FALSE),""))))</f>
        <v/>
      </c>
      <c r="H744" s="28">
        <v>6</v>
      </c>
      <c r="I744" s="29" t="str">
        <f>IF(C744="","",IF(E744&lt;&gt;"","",IF(C744="","",IF(IFERROR(VLOOKUP((H744&amp;C744),'Ma Base de Repas'!$E:$N,10,FALSE),"")=0,"",IFERROR(VLOOKUP((H744&amp;C744),'Ma Base de Repas'!$E:$N,10,FALSE),"")))))</f>
        <v/>
      </c>
      <c r="J744" s="105" t="str">
        <f>IF(IFERROR((VLOOKUP(C744,'Ma Base de Repas'!$C:$M,11,0)),"")=0,"",IFERROR((VLOOKUP(C744,'Ma Base de Repas'!$C:$M,11,0)),""))</f>
        <v/>
      </c>
      <c r="K744" s="100"/>
      <c r="L744" s="79"/>
      <c r="M744" s="79"/>
      <c r="N744" s="17">
        <v>1</v>
      </c>
      <c r="O744" s="10" t="str">
        <f>IF(K744="","",IF(M744&lt;&gt;"","",IF(IFERROR(VLOOKUP((N744&amp;K744),'Ma Base de Repas'!$E:$N,10,FALSE),"")=0,"",IFERROR(VLOOKUP((N744&amp;K744),'Ma Base de Repas'!$E:$N,10,FALSE),""))))</f>
        <v/>
      </c>
      <c r="P744" s="11">
        <v>6</v>
      </c>
      <c r="Q744" s="12" t="str">
        <f>IF(K744="","",IF(M744&lt;&gt;"","",IF(K744="","",IF(IFERROR(VLOOKUP((P744&amp;K744),'Ma Base de Repas'!$E:$N,10,FALSE),"")=0,"",IFERROR(VLOOKUP((P744&amp;K744),'Ma Base de Repas'!$E:$N,10,FALSE),"")))))</f>
        <v/>
      </c>
      <c r="R744" s="119" t="str">
        <f>IF(IFERROR((VLOOKUP(K744,'Ma Base de Repas'!$C:$M,11,0)),"")=0,"",IFERROR((VLOOKUP(K744,'Ma Base de Repas'!$C:$M,11,0)),""))</f>
        <v/>
      </c>
    </row>
    <row r="745" spans="1:18" x14ac:dyDescent="0.25">
      <c r="A745" s="96"/>
      <c r="B745" s="124"/>
      <c r="C745" s="79"/>
      <c r="D745" s="79"/>
      <c r="E745" s="79"/>
      <c r="F745" s="17">
        <v>2</v>
      </c>
      <c r="G745" s="10" t="str">
        <f>IF(C744="","",IF(E744&lt;&gt;"","",IF(IFERROR(VLOOKUP((F745&amp;C744),'Ma Base de Repas'!$E:$N,10,FALSE),"")=0,"",IFERROR(VLOOKUP((F745&amp;C744),'Ma Base de Repas'!$E:$N,10,FALSE),""))))</f>
        <v/>
      </c>
      <c r="H745" s="11">
        <v>7</v>
      </c>
      <c r="I745" s="12" t="str">
        <f>IF(C744="","",IF(E744&lt;&gt;"","",IF(IFERROR(VLOOKUP((H745&amp;C744),'Ma Base de Repas'!$E:$N,10,FALSE),"")=0,"",IFERROR(VLOOKUP((H745&amp;C744),'Ma Base de Repas'!$E:$N,10,FALSE),""))))</f>
        <v/>
      </c>
      <c r="J745" s="105"/>
      <c r="K745" s="100"/>
      <c r="L745" s="79"/>
      <c r="M745" s="79"/>
      <c r="N745" s="17">
        <v>2</v>
      </c>
      <c r="O745" s="10" t="str">
        <f>IF(K744="","",IF(M744&lt;&gt;"","",IF(IFERROR(VLOOKUP((N745&amp;K744),'Ma Base de Repas'!$E:$N,10,FALSE),"")=0,"",IFERROR(VLOOKUP((N745&amp;K744),'Ma Base de Repas'!$E:$N,10,FALSE),""))))</f>
        <v/>
      </c>
      <c r="P745" s="11">
        <v>7</v>
      </c>
      <c r="Q745" s="12" t="str">
        <f>IF(K744="","",IF(M744&lt;&gt;"","",IF(IFERROR(VLOOKUP((P745&amp;K744),'Ma Base de Repas'!$E:$N,10,FALSE),"")=0,"",IFERROR(VLOOKUP((P745&amp;K744),'Ma Base de Repas'!$E:$N,10,FALSE),""))))</f>
        <v/>
      </c>
      <c r="R745" s="119"/>
    </row>
    <row r="746" spans="1:18" x14ac:dyDescent="0.25">
      <c r="A746" s="96"/>
      <c r="B746" s="124"/>
      <c r="C746" s="79"/>
      <c r="D746" s="79"/>
      <c r="E746" s="79"/>
      <c r="F746" s="17">
        <v>3</v>
      </c>
      <c r="G746" s="10" t="str">
        <f>IF(C744="","",IF(E744&lt;&gt;"","",IF(IFERROR(VLOOKUP((F746&amp;C744),'Ma Base de Repas'!$E:$N,10,FALSE),"")=0,"",IFERROR(VLOOKUP((F746&amp;C744),'Ma Base de Repas'!$E:$N,10,FALSE),""))))</f>
        <v/>
      </c>
      <c r="H746" s="11">
        <v>8</v>
      </c>
      <c r="I746" s="12" t="str">
        <f>IF(C744="","",IF(E744&lt;&gt;"","",IF(IFERROR(VLOOKUP((H746&amp;C744),'Ma Base de Repas'!$E:$N,10,FALSE),"")=0,"",IFERROR(VLOOKUP((H746&amp;C744),'Ma Base de Repas'!$E:$N,10,FALSE),""))))</f>
        <v/>
      </c>
      <c r="J746" s="105"/>
      <c r="K746" s="100"/>
      <c r="L746" s="79"/>
      <c r="M746" s="79"/>
      <c r="N746" s="17">
        <v>3</v>
      </c>
      <c r="O746" s="10" t="str">
        <f>IF(K744="","",IF(M744&lt;&gt;"","",IF(IFERROR(VLOOKUP((N746&amp;K744),'Ma Base de Repas'!$E:$N,10,FALSE),"")=0,"",IFERROR(VLOOKUP((N746&amp;K744),'Ma Base de Repas'!$E:$N,10,FALSE),""))))</f>
        <v/>
      </c>
      <c r="P746" s="11">
        <v>8</v>
      </c>
      <c r="Q746" s="12" t="str">
        <f>IF(K744="","",IF(M744&lt;&gt;"","",IF(IFERROR(VLOOKUP((P746&amp;K744),'Ma Base de Repas'!$E:$N,10,FALSE),"")=0,"",IFERROR(VLOOKUP((P746&amp;K744),'Ma Base de Repas'!$E:$N,10,FALSE),""))))</f>
        <v/>
      </c>
      <c r="R746" s="119"/>
    </row>
    <row r="747" spans="1:18" x14ac:dyDescent="0.25">
      <c r="A747" s="96"/>
      <c r="B747" s="124"/>
      <c r="C747" s="79"/>
      <c r="D747" s="79"/>
      <c r="E747" s="79"/>
      <c r="F747" s="17">
        <v>4</v>
      </c>
      <c r="G747" s="10" t="str">
        <f>IF(C744="","",IF(E744&lt;&gt;"","",IF(IFERROR(VLOOKUP((F747&amp;C744),'Ma Base de Repas'!$E:$N,10,FALSE),"")=0,"",IFERROR(VLOOKUP((F747&amp;C744),'Ma Base de Repas'!$E:$N,10,FALSE),""))))</f>
        <v/>
      </c>
      <c r="H747" s="11">
        <v>9</v>
      </c>
      <c r="I747" s="12" t="str">
        <f>IF(C744="","",IF(E744&lt;&gt;"","",IF(IFERROR(VLOOKUP((H747&amp;C744),'Ma Base de Repas'!$E:$N,10,FALSE),"")=0,"",IFERROR(VLOOKUP((H747&amp;C744),'Ma Base de Repas'!$E:$N,10,FALSE),""))))</f>
        <v/>
      </c>
      <c r="J747" s="105"/>
      <c r="K747" s="100"/>
      <c r="L747" s="79"/>
      <c r="M747" s="79"/>
      <c r="N747" s="17">
        <v>4</v>
      </c>
      <c r="O747" s="10" t="str">
        <f>IF(K744="","",IF(M744&lt;&gt;"","",IF(IFERROR(VLOOKUP((N747&amp;K744),'Ma Base de Repas'!$E:$N,10,FALSE),"")=0,"",IFERROR(VLOOKUP((N747&amp;K744),'Ma Base de Repas'!$E:$N,10,FALSE),""))))</f>
        <v/>
      </c>
      <c r="P747" s="11">
        <v>9</v>
      </c>
      <c r="Q747" s="12" t="str">
        <f>IF(K744="","",IF(M744&lt;&gt;"","",IF(IFERROR(VLOOKUP((P747&amp;K744),'Ma Base de Repas'!$E:$N,10,FALSE),"")=0,"",IFERROR(VLOOKUP((P747&amp;K744),'Ma Base de Repas'!$E:$N,10,FALSE),""))))</f>
        <v/>
      </c>
      <c r="R747" s="119"/>
    </row>
    <row r="748" spans="1:18" x14ac:dyDescent="0.25">
      <c r="A748" s="96"/>
      <c r="B748" s="125"/>
      <c r="C748" s="79"/>
      <c r="D748" s="79"/>
      <c r="E748" s="79"/>
      <c r="F748" s="17">
        <v>5</v>
      </c>
      <c r="G748" s="18" t="str">
        <f>IF(C744="","",IF(E744&lt;&gt;"","",IF(IFERROR(VLOOKUP((F748&amp;C744),'Ma Base de Repas'!$E:$N,10,FALSE),"")=0,"",IFERROR(VLOOKUP((F748&amp;C744),'Ma Base de Repas'!$E:$N,10,FALSE),""))))</f>
        <v/>
      </c>
      <c r="H748" s="19">
        <v>10</v>
      </c>
      <c r="I748" s="20" t="str">
        <f>IF(C744="","",IF(E744&lt;&gt;"","",IF(IFERROR(VLOOKUP((H748&amp;C744),'Ma Base de Repas'!$E:$N,10,FALSE),"")=0,"",IFERROR(VLOOKUP((H748&amp;C744),'Ma Base de Repas'!$E:$N,10,FALSE),""))))</f>
        <v/>
      </c>
      <c r="J748" s="105"/>
      <c r="K748" s="100"/>
      <c r="L748" s="79"/>
      <c r="M748" s="79"/>
      <c r="N748" s="17">
        <v>5</v>
      </c>
      <c r="O748" s="18" t="str">
        <f>IF(K744="","",IF(M744&lt;&gt;"","",IF(IFERROR(VLOOKUP((N748&amp;K744),'Ma Base de Repas'!$E:$N,10,FALSE),"")=0,"",IFERROR(VLOOKUP((N748&amp;K744),'Ma Base de Repas'!$E:$N,10,FALSE),""))))</f>
        <v/>
      </c>
      <c r="P748" s="19">
        <v>10</v>
      </c>
      <c r="Q748" s="20" t="str">
        <f>IF(K744="","",IF(M744&lt;&gt;"","",IF(IFERROR(VLOOKUP((P748&amp;K744),'Ma Base de Repas'!$E:$N,10,FALSE),"")=0,"",IFERROR(VLOOKUP((P748&amp;K744),'Ma Base de Repas'!$E:$N,10,FALSE),""))))</f>
        <v/>
      </c>
      <c r="R748" s="119"/>
    </row>
    <row r="749" spans="1:18" x14ac:dyDescent="0.25">
      <c r="A749" s="96" t="s">
        <v>8</v>
      </c>
      <c r="B749" s="97">
        <v>43979</v>
      </c>
      <c r="C749" s="79"/>
      <c r="D749" s="79"/>
      <c r="E749" s="79"/>
      <c r="F749" s="17">
        <v>1</v>
      </c>
      <c r="G749" s="27" t="str">
        <f>IF(C749="","",IF(E749&lt;&gt;"","",IF(IFERROR(VLOOKUP((F749&amp;C749),'Ma Base de Repas'!$E:$N,10,FALSE),"")=0,"",IFERROR(VLOOKUP((F749&amp;C749),'Ma Base de Repas'!$E:$N,10,FALSE),""))))</f>
        <v/>
      </c>
      <c r="H749" s="28">
        <v>6</v>
      </c>
      <c r="I749" s="29" t="str">
        <f>IF(C749="","",IF(E749&lt;&gt;"","",IF(C749="","",IF(IFERROR(VLOOKUP((H749&amp;C749),'Ma Base de Repas'!$E:$N,10,FALSE),"")=0,"",IFERROR(VLOOKUP((H749&amp;C749),'Ma Base de Repas'!$E:$N,10,FALSE),"")))))</f>
        <v/>
      </c>
      <c r="J749" s="105" t="str">
        <f>IF(IFERROR((VLOOKUP(C749,'Ma Base de Repas'!$C:$M,11,0)),"")=0,"",IFERROR((VLOOKUP(C749,'Ma Base de Repas'!$C:$M,11,0)),""))</f>
        <v/>
      </c>
      <c r="K749" s="100"/>
      <c r="L749" s="79"/>
      <c r="M749" s="79"/>
      <c r="N749" s="17">
        <v>1</v>
      </c>
      <c r="O749" s="10" t="str">
        <f>IF(K749="","",IF(M749&lt;&gt;"","",IF(IFERROR(VLOOKUP((N749&amp;K749),'Ma Base de Repas'!$E:$N,10,FALSE),"")=0,"",IFERROR(VLOOKUP((N749&amp;K749),'Ma Base de Repas'!$E:$N,10,FALSE),""))))</f>
        <v/>
      </c>
      <c r="P749" s="11">
        <v>6</v>
      </c>
      <c r="Q749" s="12" t="str">
        <f>IF(K749="","",IF(M749&lt;&gt;"","",IF(K749="","",IF(IFERROR(VLOOKUP((P749&amp;K749),'Ma Base de Repas'!$E:$N,10,FALSE),"")=0,"",IFERROR(VLOOKUP((P749&amp;K749),'Ma Base de Repas'!$E:$N,10,FALSE),"")))))</f>
        <v/>
      </c>
      <c r="R749" s="119" t="str">
        <f>IF(IFERROR((VLOOKUP(K749,'Ma Base de Repas'!$C:$M,11,0)),"")=0,"",IFERROR((VLOOKUP(K749,'Ma Base de Repas'!$C:$M,11,0)),""))</f>
        <v/>
      </c>
    </row>
    <row r="750" spans="1:18" x14ac:dyDescent="0.25">
      <c r="A750" s="96"/>
      <c r="B750" s="97"/>
      <c r="C750" s="79"/>
      <c r="D750" s="79"/>
      <c r="E750" s="79"/>
      <c r="F750" s="17">
        <v>2</v>
      </c>
      <c r="G750" s="10" t="str">
        <f>IF(C749="","",IF(E749&lt;&gt;"","",IF(IFERROR(VLOOKUP((F750&amp;C749),'Ma Base de Repas'!$E:$N,10,FALSE),"")=0,"",IFERROR(VLOOKUP((F750&amp;C749),'Ma Base de Repas'!$E:$N,10,FALSE),""))))</f>
        <v/>
      </c>
      <c r="H750" s="11">
        <v>7</v>
      </c>
      <c r="I750" s="12" t="str">
        <f>IF(C749="","",IF(E749&lt;&gt;"","",IF(IFERROR(VLOOKUP((H750&amp;C749),'Ma Base de Repas'!$E:$N,10,FALSE),"")=0,"",IFERROR(VLOOKUP((H750&amp;C749),'Ma Base de Repas'!$E:$N,10,FALSE),""))))</f>
        <v/>
      </c>
      <c r="J750" s="105"/>
      <c r="K750" s="100"/>
      <c r="L750" s="79"/>
      <c r="M750" s="79"/>
      <c r="N750" s="17">
        <v>2</v>
      </c>
      <c r="O750" s="10" t="str">
        <f>IF(K749="","",IF(M749&lt;&gt;"","",IF(IFERROR(VLOOKUP((N750&amp;K749),'Ma Base de Repas'!$E:$N,10,FALSE),"")=0,"",IFERROR(VLOOKUP((N750&amp;K749),'Ma Base de Repas'!$E:$N,10,FALSE),""))))</f>
        <v/>
      </c>
      <c r="P750" s="11">
        <v>7</v>
      </c>
      <c r="Q750" s="12" t="str">
        <f>IF(K749="","",IF(M749&lt;&gt;"","",IF(IFERROR(VLOOKUP((P750&amp;K749),'Ma Base de Repas'!$E:$N,10,FALSE),"")=0,"",IFERROR(VLOOKUP((P750&amp;K749),'Ma Base de Repas'!$E:$N,10,FALSE),""))))</f>
        <v/>
      </c>
      <c r="R750" s="119"/>
    </row>
    <row r="751" spans="1:18" x14ac:dyDescent="0.25">
      <c r="A751" s="96"/>
      <c r="B751" s="97"/>
      <c r="C751" s="79"/>
      <c r="D751" s="79"/>
      <c r="E751" s="79"/>
      <c r="F751" s="17">
        <v>3</v>
      </c>
      <c r="G751" s="10" t="str">
        <f>IF(C749="","",IF(E749&lt;&gt;"","",IF(IFERROR(VLOOKUP((F751&amp;C749),'Ma Base de Repas'!$E:$N,10,FALSE),"")=0,"",IFERROR(VLOOKUP((F751&amp;C749),'Ma Base de Repas'!$E:$N,10,FALSE),""))))</f>
        <v/>
      </c>
      <c r="H751" s="11">
        <v>8</v>
      </c>
      <c r="I751" s="12" t="str">
        <f>IF(C749="","",IF(E749&lt;&gt;"","",IF(IFERROR(VLOOKUP((H751&amp;C749),'Ma Base de Repas'!$E:$N,10,FALSE),"")=0,"",IFERROR(VLOOKUP((H751&amp;C749),'Ma Base de Repas'!$E:$N,10,FALSE),""))))</f>
        <v/>
      </c>
      <c r="J751" s="105"/>
      <c r="K751" s="100"/>
      <c r="L751" s="79"/>
      <c r="M751" s="79"/>
      <c r="N751" s="17">
        <v>3</v>
      </c>
      <c r="O751" s="10" t="str">
        <f>IF(K749="","",IF(M749&lt;&gt;"","",IF(IFERROR(VLOOKUP((N751&amp;K749),'Ma Base de Repas'!$E:$N,10,FALSE),"")=0,"",IFERROR(VLOOKUP((N751&amp;K749),'Ma Base de Repas'!$E:$N,10,FALSE),""))))</f>
        <v/>
      </c>
      <c r="P751" s="11">
        <v>8</v>
      </c>
      <c r="Q751" s="12" t="str">
        <f>IF(K749="","",IF(M749&lt;&gt;"","",IF(IFERROR(VLOOKUP((P751&amp;K749),'Ma Base de Repas'!$E:$N,10,FALSE),"")=0,"",IFERROR(VLOOKUP((P751&amp;K749),'Ma Base de Repas'!$E:$N,10,FALSE),""))))</f>
        <v/>
      </c>
      <c r="R751" s="119"/>
    </row>
    <row r="752" spans="1:18" x14ac:dyDescent="0.25">
      <c r="A752" s="96"/>
      <c r="B752" s="97"/>
      <c r="C752" s="79"/>
      <c r="D752" s="79"/>
      <c r="E752" s="79"/>
      <c r="F752" s="17">
        <v>4</v>
      </c>
      <c r="G752" s="10" t="str">
        <f>IF(C749="","",IF(E749&lt;&gt;"","",IF(IFERROR(VLOOKUP((F752&amp;C749),'Ma Base de Repas'!$E:$N,10,FALSE),"")=0,"",IFERROR(VLOOKUP((F752&amp;C749),'Ma Base de Repas'!$E:$N,10,FALSE),""))))</f>
        <v/>
      </c>
      <c r="H752" s="11">
        <v>9</v>
      </c>
      <c r="I752" s="12" t="str">
        <f>IF(C749="","",IF(E749&lt;&gt;"","",IF(IFERROR(VLOOKUP((H752&amp;C749),'Ma Base de Repas'!$E:$N,10,FALSE),"")=0,"",IFERROR(VLOOKUP((H752&amp;C749),'Ma Base de Repas'!$E:$N,10,FALSE),""))))</f>
        <v/>
      </c>
      <c r="J752" s="105"/>
      <c r="K752" s="100"/>
      <c r="L752" s="79"/>
      <c r="M752" s="79"/>
      <c r="N752" s="17">
        <v>4</v>
      </c>
      <c r="O752" s="10" t="str">
        <f>IF(K749="","",IF(M749&lt;&gt;"","",IF(IFERROR(VLOOKUP((N752&amp;K749),'Ma Base de Repas'!$E:$N,10,FALSE),"")=0,"",IFERROR(VLOOKUP((N752&amp;K749),'Ma Base de Repas'!$E:$N,10,FALSE),""))))</f>
        <v/>
      </c>
      <c r="P752" s="11">
        <v>9</v>
      </c>
      <c r="Q752" s="12" t="str">
        <f>IF(K749="","",IF(M749&lt;&gt;"","",IF(IFERROR(VLOOKUP((P752&amp;K749),'Ma Base de Repas'!$E:$N,10,FALSE),"")=0,"",IFERROR(VLOOKUP((P752&amp;K749),'Ma Base de Repas'!$E:$N,10,FALSE),""))))</f>
        <v/>
      </c>
      <c r="R752" s="119"/>
    </row>
    <row r="753" spans="1:18" x14ac:dyDescent="0.25">
      <c r="A753" s="96"/>
      <c r="B753" s="97"/>
      <c r="C753" s="79"/>
      <c r="D753" s="79"/>
      <c r="E753" s="79"/>
      <c r="F753" s="17">
        <v>5</v>
      </c>
      <c r="G753" s="18" t="str">
        <f>IF(C749="","",IF(E749&lt;&gt;"","",IF(IFERROR(VLOOKUP((F753&amp;C749),'Ma Base de Repas'!$E:$N,10,FALSE),"")=0,"",IFERROR(VLOOKUP((F753&amp;C749),'Ma Base de Repas'!$E:$N,10,FALSE),""))))</f>
        <v/>
      </c>
      <c r="H753" s="19">
        <v>10</v>
      </c>
      <c r="I753" s="20" t="str">
        <f>IF(C749="","",IF(E749&lt;&gt;"","",IF(IFERROR(VLOOKUP((H753&amp;C749),'Ma Base de Repas'!$E:$N,10,FALSE),"")=0,"",IFERROR(VLOOKUP((H753&amp;C749),'Ma Base de Repas'!$E:$N,10,FALSE),""))))</f>
        <v/>
      </c>
      <c r="J753" s="105"/>
      <c r="K753" s="100"/>
      <c r="L753" s="79"/>
      <c r="M753" s="79"/>
      <c r="N753" s="17">
        <v>5</v>
      </c>
      <c r="O753" s="18" t="str">
        <f>IF(K749="","",IF(M749&lt;&gt;"","",IF(IFERROR(VLOOKUP((N753&amp;K749),'Ma Base de Repas'!$E:$N,10,FALSE),"")=0,"",IFERROR(VLOOKUP((N753&amp;K749),'Ma Base de Repas'!$E:$N,10,FALSE),""))))</f>
        <v/>
      </c>
      <c r="P753" s="19">
        <v>10</v>
      </c>
      <c r="Q753" s="20" t="str">
        <f>IF(K749="","",IF(M749&lt;&gt;"","",IF(IFERROR(VLOOKUP((P753&amp;K749),'Ma Base de Repas'!$E:$N,10,FALSE),"")=0,"",IFERROR(VLOOKUP((P753&amp;K749),'Ma Base de Repas'!$E:$N,10,FALSE),""))))</f>
        <v/>
      </c>
      <c r="R753" s="119"/>
    </row>
    <row r="754" spans="1:18" x14ac:dyDescent="0.25">
      <c r="A754" s="96" t="s">
        <v>9</v>
      </c>
      <c r="B754" s="123">
        <v>43980</v>
      </c>
      <c r="C754" s="79"/>
      <c r="D754" s="79"/>
      <c r="E754" s="79"/>
      <c r="F754" s="17">
        <v>1</v>
      </c>
      <c r="G754" s="27" t="str">
        <f>IF(C754="","",IF(E754&lt;&gt;"","",IF(IFERROR(VLOOKUP((F754&amp;C754),'Ma Base de Repas'!$E:$N,10,FALSE),"")=0,"",IFERROR(VLOOKUP((F754&amp;C754),'Ma Base de Repas'!$E:$N,10,FALSE),""))))</f>
        <v/>
      </c>
      <c r="H754" s="28">
        <v>6</v>
      </c>
      <c r="I754" s="29" t="str">
        <f>IF(C754="","",IF(E754&lt;&gt;"","",IF(C754="","",IF(IFERROR(VLOOKUP((H754&amp;C754),'Ma Base de Repas'!$E:$N,10,FALSE),"")=0,"",IFERROR(VLOOKUP((H754&amp;C754),'Ma Base de Repas'!$E:$N,10,FALSE),"")))))</f>
        <v/>
      </c>
      <c r="J754" s="105" t="str">
        <f>IF(IFERROR((VLOOKUP(C754,'Ma Base de Repas'!$C:$M,11,0)),"")=0,"",IFERROR((VLOOKUP(C754,'Ma Base de Repas'!$C:$M,11,0)),""))</f>
        <v/>
      </c>
      <c r="K754" s="100"/>
      <c r="L754" s="79"/>
      <c r="M754" s="79"/>
      <c r="N754" s="17">
        <v>1</v>
      </c>
      <c r="O754" s="10" t="str">
        <f>IF(K754="","",IF(M754&lt;&gt;"","",IF(IFERROR(VLOOKUP((N754&amp;K754),'Ma Base de Repas'!$E:$N,10,FALSE),"")=0,"",IFERROR(VLOOKUP((N754&amp;K754),'Ma Base de Repas'!$E:$N,10,FALSE),""))))</f>
        <v/>
      </c>
      <c r="P754" s="11">
        <v>6</v>
      </c>
      <c r="Q754" s="12" t="str">
        <f>IF(K754="","",IF(M754&lt;&gt;"","",IF(K754="","",IF(IFERROR(VLOOKUP((P754&amp;K754),'Ma Base de Repas'!$E:$N,10,FALSE),"")=0,"",IFERROR(VLOOKUP((P754&amp;K754),'Ma Base de Repas'!$E:$N,10,FALSE),"")))))</f>
        <v/>
      </c>
      <c r="R754" s="119" t="str">
        <f>IF(IFERROR((VLOOKUP(K754,'Ma Base de Repas'!$C:$M,11,0)),"")=0,"",IFERROR((VLOOKUP(K754,'Ma Base de Repas'!$C:$M,11,0)),""))</f>
        <v/>
      </c>
    </row>
    <row r="755" spans="1:18" x14ac:dyDescent="0.25">
      <c r="A755" s="96"/>
      <c r="B755" s="124"/>
      <c r="C755" s="79"/>
      <c r="D755" s="79"/>
      <c r="E755" s="79"/>
      <c r="F755" s="17">
        <v>2</v>
      </c>
      <c r="G755" s="10" t="str">
        <f>IF(C754="","",IF(E754&lt;&gt;"","",IF(IFERROR(VLOOKUP((F755&amp;C754),'Ma Base de Repas'!$E:$N,10,FALSE),"")=0,"",IFERROR(VLOOKUP((F755&amp;C754),'Ma Base de Repas'!$E:$N,10,FALSE),""))))</f>
        <v/>
      </c>
      <c r="H755" s="11">
        <v>7</v>
      </c>
      <c r="I755" s="12" t="str">
        <f>IF(C754="","",IF(E754&lt;&gt;"","",IF(IFERROR(VLOOKUP((H755&amp;C754),'Ma Base de Repas'!$E:$N,10,FALSE),"")=0,"",IFERROR(VLOOKUP((H755&amp;C754),'Ma Base de Repas'!$E:$N,10,FALSE),""))))</f>
        <v/>
      </c>
      <c r="J755" s="105"/>
      <c r="K755" s="100"/>
      <c r="L755" s="79"/>
      <c r="M755" s="79"/>
      <c r="N755" s="17">
        <v>2</v>
      </c>
      <c r="O755" s="10" t="str">
        <f>IF(K754="","",IF(M754&lt;&gt;"","",IF(IFERROR(VLOOKUP((N755&amp;K754),'Ma Base de Repas'!$E:$N,10,FALSE),"")=0,"",IFERROR(VLOOKUP((N755&amp;K754),'Ma Base de Repas'!$E:$N,10,FALSE),""))))</f>
        <v/>
      </c>
      <c r="P755" s="11">
        <v>7</v>
      </c>
      <c r="Q755" s="12" t="str">
        <f>IF(K754="","",IF(M754&lt;&gt;"","",IF(IFERROR(VLOOKUP((P755&amp;K754),'Ma Base de Repas'!$E:$N,10,FALSE),"")=0,"",IFERROR(VLOOKUP((P755&amp;K754),'Ma Base de Repas'!$E:$N,10,FALSE),""))))</f>
        <v/>
      </c>
      <c r="R755" s="119"/>
    </row>
    <row r="756" spans="1:18" x14ac:dyDescent="0.25">
      <c r="A756" s="96"/>
      <c r="B756" s="124"/>
      <c r="C756" s="79"/>
      <c r="D756" s="79"/>
      <c r="E756" s="79"/>
      <c r="F756" s="17">
        <v>3</v>
      </c>
      <c r="G756" s="10" t="str">
        <f>IF(C754="","",IF(E754&lt;&gt;"","",IF(IFERROR(VLOOKUP((F756&amp;C754),'Ma Base de Repas'!$E:$N,10,FALSE),"")=0,"",IFERROR(VLOOKUP((F756&amp;C754),'Ma Base de Repas'!$E:$N,10,FALSE),""))))</f>
        <v/>
      </c>
      <c r="H756" s="11">
        <v>8</v>
      </c>
      <c r="I756" s="12" t="str">
        <f>IF(C754="","",IF(E754&lt;&gt;"","",IF(IFERROR(VLOOKUP((H756&amp;C754),'Ma Base de Repas'!$E:$N,10,FALSE),"")=0,"",IFERROR(VLOOKUP((H756&amp;C754),'Ma Base de Repas'!$E:$N,10,FALSE),""))))</f>
        <v/>
      </c>
      <c r="J756" s="105"/>
      <c r="K756" s="100"/>
      <c r="L756" s="79"/>
      <c r="M756" s="79"/>
      <c r="N756" s="17">
        <v>3</v>
      </c>
      <c r="O756" s="10" t="str">
        <f>IF(K754="","",IF(M754&lt;&gt;"","",IF(IFERROR(VLOOKUP((N756&amp;K754),'Ma Base de Repas'!$E:$N,10,FALSE),"")=0,"",IFERROR(VLOOKUP((N756&amp;K754),'Ma Base de Repas'!$E:$N,10,FALSE),""))))</f>
        <v/>
      </c>
      <c r="P756" s="11">
        <v>8</v>
      </c>
      <c r="Q756" s="12" t="str">
        <f>IF(K754="","",IF(M754&lt;&gt;"","",IF(IFERROR(VLOOKUP((P756&amp;K754),'Ma Base de Repas'!$E:$N,10,FALSE),"")=0,"",IFERROR(VLOOKUP((P756&amp;K754),'Ma Base de Repas'!$E:$N,10,FALSE),""))))</f>
        <v/>
      </c>
      <c r="R756" s="119"/>
    </row>
    <row r="757" spans="1:18" x14ac:dyDescent="0.25">
      <c r="A757" s="96"/>
      <c r="B757" s="124"/>
      <c r="C757" s="79"/>
      <c r="D757" s="79"/>
      <c r="E757" s="79"/>
      <c r="F757" s="17">
        <v>4</v>
      </c>
      <c r="G757" s="10" t="str">
        <f>IF(C754="","",IF(E754&lt;&gt;"","",IF(IFERROR(VLOOKUP((F757&amp;C754),'Ma Base de Repas'!$E:$N,10,FALSE),"")=0,"",IFERROR(VLOOKUP((F757&amp;C754),'Ma Base de Repas'!$E:$N,10,FALSE),""))))</f>
        <v/>
      </c>
      <c r="H757" s="11">
        <v>9</v>
      </c>
      <c r="I757" s="12" t="str">
        <f>IF(C754="","",IF(E754&lt;&gt;"","",IF(IFERROR(VLOOKUP((H757&amp;C754),'Ma Base de Repas'!$E:$N,10,FALSE),"")=0,"",IFERROR(VLOOKUP((H757&amp;C754),'Ma Base de Repas'!$E:$N,10,FALSE),""))))</f>
        <v/>
      </c>
      <c r="J757" s="105"/>
      <c r="K757" s="100"/>
      <c r="L757" s="79"/>
      <c r="M757" s="79"/>
      <c r="N757" s="17">
        <v>4</v>
      </c>
      <c r="O757" s="10" t="str">
        <f>IF(K754="","",IF(M754&lt;&gt;"","",IF(IFERROR(VLOOKUP((N757&amp;K754),'Ma Base de Repas'!$E:$N,10,FALSE),"")=0,"",IFERROR(VLOOKUP((N757&amp;K754),'Ma Base de Repas'!$E:$N,10,FALSE),""))))</f>
        <v/>
      </c>
      <c r="P757" s="11">
        <v>9</v>
      </c>
      <c r="Q757" s="12" t="str">
        <f>IF(K754="","",IF(M754&lt;&gt;"","",IF(IFERROR(VLOOKUP((P757&amp;K754),'Ma Base de Repas'!$E:$N,10,FALSE),"")=0,"",IFERROR(VLOOKUP((P757&amp;K754),'Ma Base de Repas'!$E:$N,10,FALSE),""))))</f>
        <v/>
      </c>
      <c r="R757" s="119"/>
    </row>
    <row r="758" spans="1:18" x14ac:dyDescent="0.25">
      <c r="A758" s="96"/>
      <c r="B758" s="125"/>
      <c r="C758" s="79"/>
      <c r="D758" s="79"/>
      <c r="E758" s="79"/>
      <c r="F758" s="17">
        <v>5</v>
      </c>
      <c r="G758" s="18" t="str">
        <f>IF(C754="","",IF(E754&lt;&gt;"","",IF(IFERROR(VLOOKUP((F758&amp;C754),'Ma Base de Repas'!$E:$N,10,FALSE),"")=0,"",IFERROR(VLOOKUP((F758&amp;C754),'Ma Base de Repas'!$E:$N,10,FALSE),""))))</f>
        <v/>
      </c>
      <c r="H758" s="19">
        <v>10</v>
      </c>
      <c r="I758" s="20" t="str">
        <f>IF(C754="","",IF(E754&lt;&gt;"","",IF(IFERROR(VLOOKUP((H758&amp;C754),'Ma Base de Repas'!$E:$N,10,FALSE),"")=0,"",IFERROR(VLOOKUP((H758&amp;C754),'Ma Base de Repas'!$E:$N,10,FALSE),""))))</f>
        <v/>
      </c>
      <c r="J758" s="105"/>
      <c r="K758" s="100"/>
      <c r="L758" s="79"/>
      <c r="M758" s="79"/>
      <c r="N758" s="17">
        <v>5</v>
      </c>
      <c r="O758" s="18" t="str">
        <f>IF(K754="","",IF(M754&lt;&gt;"","",IF(IFERROR(VLOOKUP((N758&amp;K754),'Ma Base de Repas'!$E:$N,10,FALSE),"")=0,"",IFERROR(VLOOKUP((N758&amp;K754),'Ma Base de Repas'!$E:$N,10,FALSE),""))))</f>
        <v/>
      </c>
      <c r="P758" s="19">
        <v>10</v>
      </c>
      <c r="Q758" s="20" t="str">
        <f>IF(K754="","",IF(M754&lt;&gt;"","",IF(IFERROR(VLOOKUP((P758&amp;K754),'Ma Base de Repas'!$E:$N,10,FALSE),"")=0,"",IFERROR(VLOOKUP((P758&amp;K754),'Ma Base de Repas'!$E:$N,10,FALSE),""))))</f>
        <v/>
      </c>
      <c r="R758" s="119"/>
    </row>
    <row r="759" spans="1:18" x14ac:dyDescent="0.25">
      <c r="A759" s="98" t="s">
        <v>10</v>
      </c>
      <c r="B759" s="99">
        <v>43981</v>
      </c>
      <c r="C759" s="78"/>
      <c r="D759" s="78"/>
      <c r="E759" s="78"/>
      <c r="F759" s="17">
        <v>1</v>
      </c>
      <c r="G759" s="21" t="str">
        <f>IF(C759="","",IF(E759&lt;&gt;"","",IF(IFERROR(VLOOKUP((F759&amp;C759),'Ma Base de Repas'!$E:$N,10,FALSE),"")=0,"",IFERROR(VLOOKUP((F759&amp;C759),'Ma Base de Repas'!$E:$N,10,FALSE),""))))</f>
        <v/>
      </c>
      <c r="H759" s="28">
        <v>6</v>
      </c>
      <c r="I759" s="23" t="str">
        <f>IF(C759="","",IF(E759&lt;&gt;"","",IF(C759="","",IF(IFERROR(VLOOKUP((H759&amp;C759),'Ma Base de Repas'!$E:$N,10,FALSE),"")=0,"",IFERROR(VLOOKUP((H759&amp;C759),'Ma Base de Repas'!$E:$N,10,FALSE),"")))))</f>
        <v/>
      </c>
      <c r="J759" s="122" t="str">
        <f>IF(IFERROR((VLOOKUP(C759,'Ma Base de Repas'!$C:$M,11,0)),"")=0,"",IFERROR((VLOOKUP(C759,'Ma Base de Repas'!$C:$M,11,0)),""))</f>
        <v/>
      </c>
      <c r="K759" s="118"/>
      <c r="L759" s="78"/>
      <c r="M759" s="78"/>
      <c r="N759" s="17">
        <v>1</v>
      </c>
      <c r="O759" s="13" t="str">
        <f>IF(K759="","",IF(M759&lt;&gt;"","",IF(IFERROR(VLOOKUP((N759&amp;K759),'Ma Base de Repas'!$E:$N,10,FALSE),"")=0,"",IFERROR(VLOOKUP((N759&amp;K759),'Ma Base de Repas'!$E:$N,10,FALSE),""))))</f>
        <v/>
      </c>
      <c r="P759" s="11">
        <v>6</v>
      </c>
      <c r="Q759" s="15" t="str">
        <f>IF(K759="","",IF(M759&lt;&gt;"","",IF(K759="","",IF(IFERROR(VLOOKUP((P759&amp;K759),'Ma Base de Repas'!$E:$N,10,FALSE),"")=0,"",IFERROR(VLOOKUP((P759&amp;K759),'Ma Base de Repas'!$E:$N,10,FALSE),"")))))</f>
        <v/>
      </c>
      <c r="R759" s="120" t="str">
        <f>IF(IFERROR((VLOOKUP(K759,'Ma Base de Repas'!$C:$M,11,0)),"")=0,"",IFERROR((VLOOKUP(K759,'Ma Base de Repas'!$C:$M,11,0)),""))</f>
        <v/>
      </c>
    </row>
    <row r="760" spans="1:18" x14ac:dyDescent="0.25">
      <c r="A760" s="96"/>
      <c r="B760" s="97"/>
      <c r="C760" s="79"/>
      <c r="D760" s="79"/>
      <c r="E760" s="79"/>
      <c r="F760" s="17">
        <v>2</v>
      </c>
      <c r="G760" s="13" t="str">
        <f>IF(C759="","",IF(E759&lt;&gt;"","",IF(IFERROR(VLOOKUP((F760&amp;C759),'Ma Base de Repas'!$E:$N,10,FALSE),"")=0,"",IFERROR(VLOOKUP((F760&amp;C759),'Ma Base de Repas'!$E:$N,10,FALSE),""))))</f>
        <v/>
      </c>
      <c r="H760" s="14">
        <v>7</v>
      </c>
      <c r="I760" s="15" t="str">
        <f>IF(C759="","",IF(E759&lt;&gt;"","",IF(IFERROR(VLOOKUP((H760&amp;C759),'Ma Base de Repas'!$E:$N,10,FALSE),"")=0,"",IFERROR(VLOOKUP((H760&amp;C759),'Ma Base de Repas'!$E:$N,10,FALSE),""))))</f>
        <v/>
      </c>
      <c r="J760" s="105"/>
      <c r="K760" s="100"/>
      <c r="L760" s="79"/>
      <c r="M760" s="79"/>
      <c r="N760" s="17">
        <v>2</v>
      </c>
      <c r="O760" s="13" t="str">
        <f>IF(K759="","",IF(M759&lt;&gt;"","",IF(IFERROR(VLOOKUP((N760&amp;K759),'Ma Base de Repas'!$E:$N,10,FALSE),"")=0,"",IFERROR(VLOOKUP((N760&amp;K759),'Ma Base de Repas'!$E:$N,10,FALSE),""))))</f>
        <v/>
      </c>
      <c r="P760" s="14">
        <v>7</v>
      </c>
      <c r="Q760" s="15" t="str">
        <f>IF(K759="","",IF(M759&lt;&gt;"","",IF(IFERROR(VLOOKUP((P760&amp;K759),'Ma Base de Repas'!$E:$N,10,FALSE),"")=0,"",IFERROR(VLOOKUP((P760&amp;K759),'Ma Base de Repas'!$E:$N,10,FALSE),""))))</f>
        <v/>
      </c>
      <c r="R760" s="119"/>
    </row>
    <row r="761" spans="1:18" x14ac:dyDescent="0.25">
      <c r="A761" s="96"/>
      <c r="B761" s="97"/>
      <c r="C761" s="79"/>
      <c r="D761" s="79"/>
      <c r="E761" s="79"/>
      <c r="F761" s="17">
        <v>3</v>
      </c>
      <c r="G761" s="13" t="str">
        <f>IF(C759="","",IF(E759&lt;&gt;"","",IF(IFERROR(VLOOKUP((F761&amp;C759),'Ma Base de Repas'!$E:$N,10,FALSE),"")=0,"",IFERROR(VLOOKUP((F761&amp;C759),'Ma Base de Repas'!$E:$N,10,FALSE),""))))</f>
        <v/>
      </c>
      <c r="H761" s="14">
        <v>8</v>
      </c>
      <c r="I761" s="15" t="str">
        <f>IF(C759="","",IF(E759&lt;&gt;"","",IF(IFERROR(VLOOKUP((H761&amp;C759),'Ma Base de Repas'!$E:$N,10,FALSE),"")=0,"",IFERROR(VLOOKUP((H761&amp;C759),'Ma Base de Repas'!$E:$N,10,FALSE),""))))</f>
        <v/>
      </c>
      <c r="J761" s="105"/>
      <c r="K761" s="100"/>
      <c r="L761" s="79"/>
      <c r="M761" s="79"/>
      <c r="N761" s="17">
        <v>3</v>
      </c>
      <c r="O761" s="13" t="str">
        <f>IF(K759="","",IF(M759&lt;&gt;"","",IF(IFERROR(VLOOKUP((N761&amp;K759),'Ma Base de Repas'!$E:$N,10,FALSE),"")=0,"",IFERROR(VLOOKUP((N761&amp;K759),'Ma Base de Repas'!$E:$N,10,FALSE),""))))</f>
        <v/>
      </c>
      <c r="P761" s="14">
        <v>8</v>
      </c>
      <c r="Q761" s="15" t="str">
        <f>IF(K759="","",IF(M759&lt;&gt;"","",IF(IFERROR(VLOOKUP((P761&amp;K759),'Ma Base de Repas'!$E:$N,10,FALSE),"")=0,"",IFERROR(VLOOKUP((P761&amp;K759),'Ma Base de Repas'!$E:$N,10,FALSE),""))))</f>
        <v/>
      </c>
      <c r="R761" s="119"/>
    </row>
    <row r="762" spans="1:18" x14ac:dyDescent="0.25">
      <c r="A762" s="96"/>
      <c r="B762" s="97"/>
      <c r="C762" s="79"/>
      <c r="D762" s="79"/>
      <c r="E762" s="79"/>
      <c r="F762" s="17">
        <v>4</v>
      </c>
      <c r="G762" s="13" t="str">
        <f>IF(C759="","",IF(E759&lt;&gt;"","",IF(IFERROR(VLOOKUP((F762&amp;C759),'Ma Base de Repas'!$E:$N,10,FALSE),"")=0,"",IFERROR(VLOOKUP((F762&amp;C759),'Ma Base de Repas'!$E:$N,10,FALSE),""))))</f>
        <v/>
      </c>
      <c r="H762" s="14">
        <v>9</v>
      </c>
      <c r="I762" s="15" t="str">
        <f>IF(C759="","",IF(E759&lt;&gt;"","",IF(IFERROR(VLOOKUP((H762&amp;C759),'Ma Base de Repas'!$E:$N,10,FALSE),"")=0,"",IFERROR(VLOOKUP((H762&amp;C759),'Ma Base de Repas'!$E:$N,10,FALSE),""))))</f>
        <v/>
      </c>
      <c r="J762" s="105"/>
      <c r="K762" s="100"/>
      <c r="L762" s="79"/>
      <c r="M762" s="79"/>
      <c r="N762" s="17">
        <v>4</v>
      </c>
      <c r="O762" s="13" t="str">
        <f>IF(K759="","",IF(M759&lt;&gt;"","",IF(IFERROR(VLOOKUP((N762&amp;K759),'Ma Base de Repas'!$E:$N,10,FALSE),"")=0,"",IFERROR(VLOOKUP((N762&amp;K759),'Ma Base de Repas'!$E:$N,10,FALSE),""))))</f>
        <v/>
      </c>
      <c r="P762" s="14">
        <v>9</v>
      </c>
      <c r="Q762" s="15" t="str">
        <f>IF(K759="","",IF(M759&lt;&gt;"","",IF(IFERROR(VLOOKUP((P762&amp;K759),'Ma Base de Repas'!$E:$N,10,FALSE),"")=0,"",IFERROR(VLOOKUP((P762&amp;K759),'Ma Base de Repas'!$E:$N,10,FALSE),""))))</f>
        <v/>
      </c>
      <c r="R762" s="119"/>
    </row>
    <row r="763" spans="1:18" x14ac:dyDescent="0.25">
      <c r="A763" s="96"/>
      <c r="B763" s="97"/>
      <c r="C763" s="79"/>
      <c r="D763" s="79"/>
      <c r="E763" s="79"/>
      <c r="F763" s="17">
        <v>5</v>
      </c>
      <c r="G763" s="24" t="str">
        <f>IF(C759="","",IF(E759&lt;&gt;"","",IF(IFERROR(VLOOKUP((F763&amp;C759),'Ma Base de Repas'!$E:$N,10,FALSE),"")=0,"",IFERROR(VLOOKUP((F763&amp;C759),'Ma Base de Repas'!$E:$N,10,FALSE),""))))</f>
        <v/>
      </c>
      <c r="H763" s="25">
        <v>10</v>
      </c>
      <c r="I763" s="26" t="str">
        <f>IF(C759="","",IF(E759&lt;&gt;"","",IF(IFERROR(VLOOKUP((H763&amp;C759),'Ma Base de Repas'!$E:$N,10,FALSE),"")=0,"",IFERROR(VLOOKUP((H763&amp;C759),'Ma Base de Repas'!$E:$N,10,FALSE),""))))</f>
        <v/>
      </c>
      <c r="J763" s="105"/>
      <c r="K763" s="100"/>
      <c r="L763" s="79"/>
      <c r="M763" s="79"/>
      <c r="N763" s="17">
        <v>5</v>
      </c>
      <c r="O763" s="24" t="str">
        <f>IF(K759="","",IF(M759&lt;&gt;"","",IF(IFERROR(VLOOKUP((N763&amp;K759),'Ma Base de Repas'!$E:$N,10,FALSE),"")=0,"",IFERROR(VLOOKUP((N763&amp;K759),'Ma Base de Repas'!$E:$N,10,FALSE),""))))</f>
        <v/>
      </c>
      <c r="P763" s="25">
        <v>10</v>
      </c>
      <c r="Q763" s="26" t="str">
        <f>IF(K759="","",IF(M759&lt;&gt;"","",IF(IFERROR(VLOOKUP((P763&amp;K759),'Ma Base de Repas'!$E:$N,10,FALSE),"")=0,"",IFERROR(VLOOKUP((P763&amp;K759),'Ma Base de Repas'!$E:$N,10,FALSE),""))))</f>
        <v/>
      </c>
      <c r="R763" s="119"/>
    </row>
    <row r="764" spans="1:18" x14ac:dyDescent="0.25">
      <c r="A764" s="98" t="s">
        <v>11</v>
      </c>
      <c r="B764" s="99">
        <v>43982</v>
      </c>
      <c r="C764" s="78"/>
      <c r="D764" s="78"/>
      <c r="E764" s="78"/>
      <c r="F764" s="17">
        <v>1</v>
      </c>
      <c r="G764" s="21" t="str">
        <f>IF(C764="","",IF(E764&lt;&gt;"","",IF(IFERROR(VLOOKUP((F764&amp;C764),'Ma Base de Repas'!$E:$N,10,FALSE),"")=0,"",IFERROR(VLOOKUP((F764&amp;C764),'Ma Base de Repas'!$E:$N,10,FALSE),""))))</f>
        <v/>
      </c>
      <c r="H764" s="22">
        <v>6</v>
      </c>
      <c r="I764" s="23" t="str">
        <f>IF(C764="","",IF(E764&lt;&gt;"","",IF(C764="","",IF(IFERROR(VLOOKUP((H764&amp;C764),'Ma Base de Repas'!$E:$N,10,FALSE),"")=0,"",IFERROR(VLOOKUP((H764&amp;C764),'Ma Base de Repas'!$E:$N,10,FALSE),"")))))</f>
        <v/>
      </c>
      <c r="J764" s="122" t="str">
        <f>IF(IFERROR((VLOOKUP(C764,'Ma Base de Repas'!$C:$M,11,0)),"")=0,"",IFERROR((VLOOKUP(C764,'Ma Base de Repas'!$C:$M,11,0)),""))</f>
        <v/>
      </c>
      <c r="K764" s="118"/>
      <c r="L764" s="78"/>
      <c r="M764" s="78"/>
      <c r="N764" s="17">
        <v>1</v>
      </c>
      <c r="O764" s="13" t="str">
        <f>IF(K764="","",IF(M764&lt;&gt;"","",IF(IFERROR(VLOOKUP((N764&amp;K764),'Ma Base de Repas'!$E:$N,10,FALSE),"")=0,"",IFERROR(VLOOKUP((N764&amp;K764),'Ma Base de Repas'!$E:$N,10,FALSE),""))))</f>
        <v/>
      </c>
      <c r="P764" s="14">
        <v>6</v>
      </c>
      <c r="Q764" s="15" t="str">
        <f>IF(K764="","",IF(M764&lt;&gt;"","",IF(K764="","",IF(IFERROR(VLOOKUP((P764&amp;K764),'Ma Base de Repas'!$E:$N,10,FALSE),"")=0,"",IFERROR(VLOOKUP((P764&amp;K764),'Ma Base de Repas'!$E:$N,10,FALSE),"")))))</f>
        <v/>
      </c>
      <c r="R764" s="120" t="str">
        <f>IF(IFERROR((VLOOKUP(K764,'Ma Base de Repas'!$C:$M,11,0)),"")=0,"",IFERROR((VLOOKUP(K764,'Ma Base de Repas'!$C:$M,11,0)),""))</f>
        <v/>
      </c>
    </row>
    <row r="765" spans="1:18" x14ac:dyDescent="0.25">
      <c r="A765" s="96"/>
      <c r="B765" s="97"/>
      <c r="C765" s="79"/>
      <c r="D765" s="79"/>
      <c r="E765" s="79"/>
      <c r="F765" s="17">
        <v>2</v>
      </c>
      <c r="G765" s="13" t="str">
        <f>IF(C764="","",IF(E764&lt;&gt;"","",IF(IFERROR(VLOOKUP((F765&amp;C764),'Ma Base de Repas'!$E:$N,10,FALSE),"")=0,"",IFERROR(VLOOKUP((F765&amp;C764),'Ma Base de Repas'!$E:$N,10,FALSE),""))))</f>
        <v/>
      </c>
      <c r="H765" s="14">
        <v>7</v>
      </c>
      <c r="I765" s="15" t="str">
        <f>IF(C764="","",IF(E764&lt;&gt;"","",IF(IFERROR(VLOOKUP((H765&amp;C764),'Ma Base de Repas'!$E:$N,10,FALSE),"")=0,"",IFERROR(VLOOKUP((H765&amp;C764),'Ma Base de Repas'!$E:$N,10,FALSE),""))))</f>
        <v/>
      </c>
      <c r="J765" s="105"/>
      <c r="K765" s="100"/>
      <c r="L765" s="79"/>
      <c r="M765" s="79"/>
      <c r="N765" s="17">
        <v>2</v>
      </c>
      <c r="O765" s="13" t="str">
        <f>IF(K764="","",IF(M764&lt;&gt;"","",IF(IFERROR(VLOOKUP((N765&amp;K764),'Ma Base de Repas'!$E:$N,10,FALSE),"")=0,"",IFERROR(VLOOKUP((N765&amp;K764),'Ma Base de Repas'!$E:$N,10,FALSE),""))))</f>
        <v/>
      </c>
      <c r="P765" s="14">
        <v>7</v>
      </c>
      <c r="Q765" s="15" t="str">
        <f>IF(K764="","",IF(M764&lt;&gt;"","",IF(IFERROR(VLOOKUP((P765&amp;K764),'Ma Base de Repas'!$E:$N,10,FALSE),"")=0,"",IFERROR(VLOOKUP((P765&amp;K764),'Ma Base de Repas'!$E:$N,10,FALSE),""))))</f>
        <v/>
      </c>
      <c r="R765" s="119"/>
    </row>
    <row r="766" spans="1:18" x14ac:dyDescent="0.25">
      <c r="A766" s="96"/>
      <c r="B766" s="97"/>
      <c r="C766" s="79"/>
      <c r="D766" s="79"/>
      <c r="E766" s="79"/>
      <c r="F766" s="17">
        <v>3</v>
      </c>
      <c r="G766" s="13" t="str">
        <f>IF(C764="","",IF(E764&lt;&gt;"","",IF(IFERROR(VLOOKUP((F766&amp;C764),'Ma Base de Repas'!$E:$N,10,FALSE),"")=0,"",IFERROR(VLOOKUP((F766&amp;C764),'Ma Base de Repas'!$E:$N,10,FALSE),""))))</f>
        <v/>
      </c>
      <c r="H766" s="14">
        <v>8</v>
      </c>
      <c r="I766" s="15" t="str">
        <f>IF(C764="","",IF(E764&lt;&gt;"","",IF(IFERROR(VLOOKUP((H766&amp;C764),'Ma Base de Repas'!$E:$N,10,FALSE),"")=0,"",IFERROR(VLOOKUP((H766&amp;C764),'Ma Base de Repas'!$E:$N,10,FALSE),""))))</f>
        <v/>
      </c>
      <c r="J766" s="105"/>
      <c r="K766" s="100"/>
      <c r="L766" s="79"/>
      <c r="M766" s="79"/>
      <c r="N766" s="17">
        <v>3</v>
      </c>
      <c r="O766" s="13" t="str">
        <f>IF(K764="","",IF(M764&lt;&gt;"","",IF(IFERROR(VLOOKUP((N766&amp;K764),'Ma Base de Repas'!$E:$N,10,FALSE),"")=0,"",IFERROR(VLOOKUP((N766&amp;K764),'Ma Base de Repas'!$E:$N,10,FALSE),""))))</f>
        <v/>
      </c>
      <c r="P766" s="14">
        <v>8</v>
      </c>
      <c r="Q766" s="15" t="str">
        <f>IF(K764="","",IF(M764&lt;&gt;"","",IF(IFERROR(VLOOKUP((P766&amp;K764),'Ma Base de Repas'!$E:$N,10,FALSE),"")=0,"",IFERROR(VLOOKUP((P766&amp;K764),'Ma Base de Repas'!$E:$N,10,FALSE),""))))</f>
        <v/>
      </c>
      <c r="R766" s="119"/>
    </row>
    <row r="767" spans="1:18" x14ac:dyDescent="0.25">
      <c r="A767" s="96"/>
      <c r="B767" s="97"/>
      <c r="C767" s="79"/>
      <c r="D767" s="79"/>
      <c r="E767" s="79"/>
      <c r="F767" s="17">
        <v>4</v>
      </c>
      <c r="G767" s="13" t="str">
        <f>IF(C764="","",IF(E764&lt;&gt;"","",IF(IFERROR(VLOOKUP((F767&amp;C764),'Ma Base de Repas'!$E:$N,10,FALSE),"")=0,"",IFERROR(VLOOKUP((F767&amp;C764),'Ma Base de Repas'!$E:$N,10,FALSE),""))))</f>
        <v/>
      </c>
      <c r="H767" s="14">
        <v>9</v>
      </c>
      <c r="I767" s="15" t="str">
        <f>IF(C764="","",IF(E764&lt;&gt;"","",IF(IFERROR(VLOOKUP((H767&amp;C764),'Ma Base de Repas'!$E:$N,10,FALSE),"")=0,"",IFERROR(VLOOKUP((H767&amp;C764),'Ma Base de Repas'!$E:$N,10,FALSE),""))))</f>
        <v/>
      </c>
      <c r="J767" s="105"/>
      <c r="K767" s="100"/>
      <c r="L767" s="79"/>
      <c r="M767" s="79"/>
      <c r="N767" s="17">
        <v>4</v>
      </c>
      <c r="O767" s="13" t="str">
        <f>IF(K764="","",IF(M764&lt;&gt;"","",IF(IFERROR(VLOOKUP((N767&amp;K764),'Ma Base de Repas'!$E:$N,10,FALSE),"")=0,"",IFERROR(VLOOKUP((N767&amp;K764),'Ma Base de Repas'!$E:$N,10,FALSE),""))))</f>
        <v/>
      </c>
      <c r="P767" s="14">
        <v>9</v>
      </c>
      <c r="Q767" s="15" t="str">
        <f>IF(K764="","",IF(M764&lt;&gt;"","",IF(IFERROR(VLOOKUP((P767&amp;K764),'Ma Base de Repas'!$E:$N,10,FALSE),"")=0,"",IFERROR(VLOOKUP((P767&amp;K764),'Ma Base de Repas'!$E:$N,10,FALSE),""))))</f>
        <v/>
      </c>
      <c r="R767" s="119"/>
    </row>
    <row r="768" spans="1:18" x14ac:dyDescent="0.25">
      <c r="A768" s="96"/>
      <c r="B768" s="97"/>
      <c r="C768" s="79"/>
      <c r="D768" s="79"/>
      <c r="E768" s="79"/>
      <c r="F768" s="17">
        <v>5</v>
      </c>
      <c r="G768" s="24" t="str">
        <f>IF(C764="","",IF(E764&lt;&gt;"","",IF(IFERROR(VLOOKUP((F768&amp;C764),'Ma Base de Repas'!$E:$N,10,FALSE),"")=0,"",IFERROR(VLOOKUP((F768&amp;C764),'Ma Base de Repas'!$E:$N,10,FALSE),""))))</f>
        <v/>
      </c>
      <c r="H768" s="25">
        <v>10</v>
      </c>
      <c r="I768" s="26" t="str">
        <f>IF(C764="","",IF(E764&lt;&gt;"","",IF(IFERROR(VLOOKUP((H768&amp;C764),'Ma Base de Repas'!$E:$N,10,FALSE),"")=0,"",IFERROR(VLOOKUP((H768&amp;C764),'Ma Base de Repas'!$E:$N,10,FALSE),""))))</f>
        <v/>
      </c>
      <c r="J768" s="105"/>
      <c r="K768" s="100"/>
      <c r="L768" s="79"/>
      <c r="M768" s="79"/>
      <c r="N768" s="17">
        <v>5</v>
      </c>
      <c r="O768" s="24" t="str">
        <f>IF(K764="","",IF(M764&lt;&gt;"","",IF(IFERROR(VLOOKUP((N768&amp;K764),'Ma Base de Repas'!$E:$N,10,FALSE),"")=0,"",IFERROR(VLOOKUP((N768&amp;K764),'Ma Base de Repas'!$E:$N,10,FALSE),""))))</f>
        <v/>
      </c>
      <c r="P768" s="25">
        <v>10</v>
      </c>
      <c r="Q768" s="26" t="str">
        <f>IF(K764="","",IF(M764&lt;&gt;"","",IF(IFERROR(VLOOKUP((P768&amp;K764),'Ma Base de Repas'!$E:$N,10,FALSE),"")=0,"",IFERROR(VLOOKUP((P768&amp;K764),'Ma Base de Repas'!$E:$N,10,FALSE),""))))</f>
        <v/>
      </c>
      <c r="R768" s="119"/>
    </row>
    <row r="769" spans="1:18" x14ac:dyDescent="0.25">
      <c r="A769" s="96" t="s">
        <v>5</v>
      </c>
      <c r="B769" s="123">
        <v>43983</v>
      </c>
      <c r="C769" s="79"/>
      <c r="D769" s="79"/>
      <c r="E769" s="79"/>
      <c r="F769" s="17">
        <v>1</v>
      </c>
      <c r="G769" s="27" t="str">
        <f>IF(C769="","",IF(E769&lt;&gt;"","",IF(IFERROR(VLOOKUP((F769&amp;C769),'Ma Base de Repas'!$E:$N,10,FALSE),"")=0,"",IFERROR(VLOOKUP((F769&amp;C769),'Ma Base de Repas'!$E:$N,10,FALSE),""))))</f>
        <v/>
      </c>
      <c r="H769" s="28">
        <v>6</v>
      </c>
      <c r="I769" s="29" t="str">
        <f>IF(C769="","",IF(E769&lt;&gt;"","",IF(C769="","",IF(IFERROR(VLOOKUP((H769&amp;C769),'Ma Base de Repas'!$E:$N,10,FALSE),"")=0,"",IFERROR(VLOOKUP((H769&amp;C769),'Ma Base de Repas'!$E:$N,10,FALSE),"")))))</f>
        <v/>
      </c>
      <c r="J769" s="105" t="str">
        <f>IF(IFERROR((VLOOKUP(C769,'Ma Base de Repas'!$C:$M,11,0)),"")=0,"",IFERROR((VLOOKUP(C769,'Ma Base de Repas'!$C:$M,11,0)),""))</f>
        <v/>
      </c>
      <c r="K769" s="100"/>
      <c r="L769" s="79"/>
      <c r="M769" s="79"/>
      <c r="N769" s="17">
        <v>1</v>
      </c>
      <c r="O769" s="10" t="str">
        <f>IF(K769="","",IF(M769&lt;&gt;"","",IF(IFERROR(VLOOKUP((N769&amp;K769),'Ma Base de Repas'!$E:$N,10,FALSE),"")=0,"",IFERROR(VLOOKUP((N769&amp;K769),'Ma Base de Repas'!$E:$N,10,FALSE),""))))</f>
        <v/>
      </c>
      <c r="P769" s="11">
        <v>6</v>
      </c>
      <c r="Q769" s="12" t="str">
        <f>IF(K769="","",IF(M769&lt;&gt;"","",IF(K769="","",IF(IFERROR(VLOOKUP((P769&amp;K769),'Ma Base de Repas'!$E:$N,10,FALSE),"")=0,"",IFERROR(VLOOKUP((P769&amp;K769),'Ma Base de Repas'!$E:$N,10,FALSE),"")))))</f>
        <v/>
      </c>
      <c r="R769" s="119" t="str">
        <f>IF(IFERROR((VLOOKUP(K769,'Ma Base de Repas'!$C:$M,11,0)),"")=0,"",IFERROR((VLOOKUP(K769,'Ma Base de Repas'!$C:$M,11,0)),""))</f>
        <v/>
      </c>
    </row>
    <row r="770" spans="1:18" x14ac:dyDescent="0.25">
      <c r="A770" s="96"/>
      <c r="B770" s="124"/>
      <c r="C770" s="79"/>
      <c r="D770" s="79"/>
      <c r="E770" s="79"/>
      <c r="F770" s="17">
        <v>2</v>
      </c>
      <c r="G770" s="10" t="str">
        <f>IF(C769="","",IF(E769&lt;&gt;"","",IF(IFERROR(VLOOKUP((F770&amp;C769),'Ma Base de Repas'!$E:$N,10,FALSE),"")=0,"",IFERROR(VLOOKUP((F770&amp;C769),'Ma Base de Repas'!$E:$N,10,FALSE),""))))</f>
        <v/>
      </c>
      <c r="H770" s="11">
        <v>7</v>
      </c>
      <c r="I770" s="12" t="str">
        <f>IF(C769="","",IF(E769&lt;&gt;"","",IF(IFERROR(VLOOKUP((H770&amp;C769),'Ma Base de Repas'!$E:$N,10,FALSE),"")=0,"",IFERROR(VLOOKUP((H770&amp;C769),'Ma Base de Repas'!$E:$N,10,FALSE),""))))</f>
        <v/>
      </c>
      <c r="J770" s="105"/>
      <c r="K770" s="100"/>
      <c r="L770" s="79"/>
      <c r="M770" s="79"/>
      <c r="N770" s="17">
        <v>2</v>
      </c>
      <c r="O770" s="10" t="str">
        <f>IF(K769="","",IF(M769&lt;&gt;"","",IF(IFERROR(VLOOKUP((N770&amp;K769),'Ma Base de Repas'!$E:$N,10,FALSE),"")=0,"",IFERROR(VLOOKUP((N770&amp;K769),'Ma Base de Repas'!$E:$N,10,FALSE),""))))</f>
        <v/>
      </c>
      <c r="P770" s="11">
        <v>7</v>
      </c>
      <c r="Q770" s="12" t="str">
        <f>IF(K769="","",IF(M769&lt;&gt;"","",IF(IFERROR(VLOOKUP((P770&amp;K769),'Ma Base de Repas'!$E:$N,10,FALSE),"")=0,"",IFERROR(VLOOKUP((P770&amp;K769),'Ma Base de Repas'!$E:$N,10,FALSE),""))))</f>
        <v/>
      </c>
      <c r="R770" s="119"/>
    </row>
    <row r="771" spans="1:18" x14ac:dyDescent="0.25">
      <c r="A771" s="96"/>
      <c r="B771" s="124"/>
      <c r="C771" s="79"/>
      <c r="D771" s="79"/>
      <c r="E771" s="79"/>
      <c r="F771" s="17">
        <v>3</v>
      </c>
      <c r="G771" s="10" t="str">
        <f>IF(C769="","",IF(E769&lt;&gt;"","",IF(IFERROR(VLOOKUP((F771&amp;C769),'Ma Base de Repas'!$E:$N,10,FALSE),"")=0,"",IFERROR(VLOOKUP((F771&amp;C769),'Ma Base de Repas'!$E:$N,10,FALSE),""))))</f>
        <v/>
      </c>
      <c r="H771" s="11">
        <v>8</v>
      </c>
      <c r="I771" s="12" t="str">
        <f>IF(C769="","",IF(E769&lt;&gt;"","",IF(IFERROR(VLOOKUP((H771&amp;C769),'Ma Base de Repas'!$E:$N,10,FALSE),"")=0,"",IFERROR(VLOOKUP((H771&amp;C769),'Ma Base de Repas'!$E:$N,10,FALSE),""))))</f>
        <v/>
      </c>
      <c r="J771" s="105"/>
      <c r="K771" s="100"/>
      <c r="L771" s="79"/>
      <c r="M771" s="79"/>
      <c r="N771" s="17">
        <v>3</v>
      </c>
      <c r="O771" s="10" t="str">
        <f>IF(K769="","",IF(M769&lt;&gt;"","",IF(IFERROR(VLOOKUP((N771&amp;K769),'Ma Base de Repas'!$E:$N,10,FALSE),"")=0,"",IFERROR(VLOOKUP((N771&amp;K769),'Ma Base de Repas'!$E:$N,10,FALSE),""))))</f>
        <v/>
      </c>
      <c r="P771" s="11">
        <v>8</v>
      </c>
      <c r="Q771" s="12" t="str">
        <f>IF(K769="","",IF(M769&lt;&gt;"","",IF(IFERROR(VLOOKUP((P771&amp;K769),'Ma Base de Repas'!$E:$N,10,FALSE),"")=0,"",IFERROR(VLOOKUP((P771&amp;K769),'Ma Base de Repas'!$E:$N,10,FALSE),""))))</f>
        <v/>
      </c>
      <c r="R771" s="119"/>
    </row>
    <row r="772" spans="1:18" x14ac:dyDescent="0.25">
      <c r="A772" s="96"/>
      <c r="B772" s="124"/>
      <c r="C772" s="79"/>
      <c r="D772" s="79"/>
      <c r="E772" s="79"/>
      <c r="F772" s="17">
        <v>4</v>
      </c>
      <c r="G772" s="10" t="str">
        <f>IF(C769="","",IF(E769&lt;&gt;"","",IF(IFERROR(VLOOKUP((F772&amp;C769),'Ma Base de Repas'!$E:$N,10,FALSE),"")=0,"",IFERROR(VLOOKUP((F772&amp;C769),'Ma Base de Repas'!$E:$N,10,FALSE),""))))</f>
        <v/>
      </c>
      <c r="H772" s="11">
        <v>9</v>
      </c>
      <c r="I772" s="12" t="str">
        <f>IF(C769="","",IF(E769&lt;&gt;"","",IF(IFERROR(VLOOKUP((H772&amp;C769),'Ma Base de Repas'!$E:$N,10,FALSE),"")=0,"",IFERROR(VLOOKUP((H772&amp;C769),'Ma Base de Repas'!$E:$N,10,FALSE),""))))</f>
        <v/>
      </c>
      <c r="J772" s="105"/>
      <c r="K772" s="100"/>
      <c r="L772" s="79"/>
      <c r="M772" s="79"/>
      <c r="N772" s="17">
        <v>4</v>
      </c>
      <c r="O772" s="10" t="str">
        <f>IF(K769="","",IF(M769&lt;&gt;"","",IF(IFERROR(VLOOKUP((N772&amp;K769),'Ma Base de Repas'!$E:$N,10,FALSE),"")=0,"",IFERROR(VLOOKUP((N772&amp;K769),'Ma Base de Repas'!$E:$N,10,FALSE),""))))</f>
        <v/>
      </c>
      <c r="P772" s="11">
        <v>9</v>
      </c>
      <c r="Q772" s="12" t="str">
        <f>IF(K769="","",IF(M769&lt;&gt;"","",IF(IFERROR(VLOOKUP((P772&amp;K769),'Ma Base de Repas'!$E:$N,10,FALSE),"")=0,"",IFERROR(VLOOKUP((P772&amp;K769),'Ma Base de Repas'!$E:$N,10,FALSE),""))))</f>
        <v/>
      </c>
      <c r="R772" s="119"/>
    </row>
    <row r="773" spans="1:18" x14ac:dyDescent="0.25">
      <c r="A773" s="96"/>
      <c r="B773" s="125"/>
      <c r="C773" s="79"/>
      <c r="D773" s="79"/>
      <c r="E773" s="79"/>
      <c r="F773" s="17">
        <v>5</v>
      </c>
      <c r="G773" s="18" t="str">
        <f>IF(C769="","",IF(E769&lt;&gt;"","",IF(IFERROR(VLOOKUP((F773&amp;C769),'Ma Base de Repas'!$E:$N,10,FALSE),"")=0,"",IFERROR(VLOOKUP((F773&amp;C769),'Ma Base de Repas'!$E:$N,10,FALSE),""))))</f>
        <v/>
      </c>
      <c r="H773" s="19">
        <v>10</v>
      </c>
      <c r="I773" s="20" t="str">
        <f>IF(C769="","",IF(E769&lt;&gt;"","",IF(IFERROR(VLOOKUP((H773&amp;C769),'Ma Base de Repas'!$E:$N,10,FALSE),"")=0,"",IFERROR(VLOOKUP((H773&amp;C769),'Ma Base de Repas'!$E:$N,10,FALSE),""))))</f>
        <v/>
      </c>
      <c r="J773" s="105"/>
      <c r="K773" s="100"/>
      <c r="L773" s="79"/>
      <c r="M773" s="79"/>
      <c r="N773" s="17">
        <v>5</v>
      </c>
      <c r="O773" s="18" t="str">
        <f>IF(K769="","",IF(M769&lt;&gt;"","",IF(IFERROR(VLOOKUP((N773&amp;K769),'Ma Base de Repas'!$E:$N,10,FALSE),"")=0,"",IFERROR(VLOOKUP((N773&amp;K769),'Ma Base de Repas'!$E:$N,10,FALSE),""))))</f>
        <v/>
      </c>
      <c r="P773" s="19">
        <v>10</v>
      </c>
      <c r="Q773" s="20" t="str">
        <f>IF(K769="","",IF(M769&lt;&gt;"","",IF(IFERROR(VLOOKUP((P773&amp;K769),'Ma Base de Repas'!$E:$N,10,FALSE),"")=0,"",IFERROR(VLOOKUP((P773&amp;K769),'Ma Base de Repas'!$E:$N,10,FALSE),""))))</f>
        <v/>
      </c>
      <c r="R773" s="119"/>
    </row>
    <row r="774" spans="1:18" x14ac:dyDescent="0.25">
      <c r="A774" s="96" t="s">
        <v>6</v>
      </c>
      <c r="B774" s="97">
        <v>43984</v>
      </c>
      <c r="C774" s="79"/>
      <c r="D774" s="79"/>
      <c r="E774" s="79"/>
      <c r="F774" s="17">
        <v>1</v>
      </c>
      <c r="G774" s="27" t="str">
        <f>IF(C774="","",IF(E774&lt;&gt;"","",IF(IFERROR(VLOOKUP((F774&amp;C774),'Ma Base de Repas'!$E:$N,10,FALSE),"")=0,"",IFERROR(VLOOKUP((F774&amp;C774),'Ma Base de Repas'!$E:$N,10,FALSE),""))))</f>
        <v/>
      </c>
      <c r="H774" s="28">
        <v>6</v>
      </c>
      <c r="I774" s="29" t="str">
        <f>IF(C774="","",IF(E774&lt;&gt;"","",IF(C774="","",IF(IFERROR(VLOOKUP((H774&amp;C774),'Ma Base de Repas'!$E:$N,10,FALSE),"")=0,"",IFERROR(VLOOKUP((H774&amp;C774),'Ma Base de Repas'!$E:$N,10,FALSE),"")))))</f>
        <v/>
      </c>
      <c r="J774" s="105" t="str">
        <f>IF(IFERROR((VLOOKUP(C774,'Ma Base de Repas'!$C:$M,11,0)),"")=0,"",IFERROR((VLOOKUP(C774,'Ma Base de Repas'!$C:$M,11,0)),""))</f>
        <v/>
      </c>
      <c r="K774" s="100"/>
      <c r="L774" s="79"/>
      <c r="M774" s="79"/>
      <c r="N774" s="17">
        <v>1</v>
      </c>
      <c r="O774" s="10" t="str">
        <f>IF(K774="","",IF(M774&lt;&gt;"","",IF(IFERROR(VLOOKUP((N774&amp;K774),'Ma Base de Repas'!$E:$N,10,FALSE),"")=0,"",IFERROR(VLOOKUP((N774&amp;K774),'Ma Base de Repas'!$E:$N,10,FALSE),""))))</f>
        <v/>
      </c>
      <c r="P774" s="11">
        <v>6</v>
      </c>
      <c r="Q774" s="12" t="str">
        <f>IF(K774="","",IF(M774&lt;&gt;"","",IF(K774="","",IF(IFERROR(VLOOKUP((P774&amp;K774),'Ma Base de Repas'!$E:$N,10,FALSE),"")=0,"",IFERROR(VLOOKUP((P774&amp;K774),'Ma Base de Repas'!$E:$N,10,FALSE),"")))))</f>
        <v/>
      </c>
      <c r="R774" s="119" t="str">
        <f>IF(IFERROR((VLOOKUP(K774,'Ma Base de Repas'!$C:$M,11,0)),"")=0,"",IFERROR((VLOOKUP(K774,'Ma Base de Repas'!$C:$M,11,0)),""))</f>
        <v/>
      </c>
    </row>
    <row r="775" spans="1:18" x14ac:dyDescent="0.25">
      <c r="A775" s="96"/>
      <c r="B775" s="97"/>
      <c r="C775" s="79"/>
      <c r="D775" s="79"/>
      <c r="E775" s="79"/>
      <c r="F775" s="17">
        <v>2</v>
      </c>
      <c r="G775" s="10" t="str">
        <f>IF(C774="","",IF(E774&lt;&gt;"","",IF(IFERROR(VLOOKUP((F775&amp;C774),'Ma Base de Repas'!$E:$N,10,FALSE),"")=0,"",IFERROR(VLOOKUP((F775&amp;C774),'Ma Base de Repas'!$E:$N,10,FALSE),""))))</f>
        <v/>
      </c>
      <c r="H775" s="11">
        <v>7</v>
      </c>
      <c r="I775" s="12" t="str">
        <f>IF(C774="","",IF(E774&lt;&gt;"","",IF(IFERROR(VLOOKUP((H775&amp;C774),'Ma Base de Repas'!$E:$N,10,FALSE),"")=0,"",IFERROR(VLOOKUP((H775&amp;C774),'Ma Base de Repas'!$E:$N,10,FALSE),""))))</f>
        <v/>
      </c>
      <c r="J775" s="105"/>
      <c r="K775" s="100"/>
      <c r="L775" s="79"/>
      <c r="M775" s="79"/>
      <c r="N775" s="17">
        <v>2</v>
      </c>
      <c r="O775" s="10" t="str">
        <f>IF(K774="","",IF(M774&lt;&gt;"","",IF(IFERROR(VLOOKUP((N775&amp;K774),'Ma Base de Repas'!$E:$N,10,FALSE),"")=0,"",IFERROR(VLOOKUP((N775&amp;K774),'Ma Base de Repas'!$E:$N,10,FALSE),""))))</f>
        <v/>
      </c>
      <c r="P775" s="11">
        <v>7</v>
      </c>
      <c r="Q775" s="12" t="str">
        <f>IF(K774="","",IF(M774&lt;&gt;"","",IF(IFERROR(VLOOKUP((P775&amp;K774),'Ma Base de Repas'!$E:$N,10,FALSE),"")=0,"",IFERROR(VLOOKUP((P775&amp;K774),'Ma Base de Repas'!$E:$N,10,FALSE),""))))</f>
        <v/>
      </c>
      <c r="R775" s="119"/>
    </row>
    <row r="776" spans="1:18" x14ac:dyDescent="0.25">
      <c r="A776" s="96"/>
      <c r="B776" s="97"/>
      <c r="C776" s="79"/>
      <c r="D776" s="79"/>
      <c r="E776" s="79"/>
      <c r="F776" s="17">
        <v>3</v>
      </c>
      <c r="G776" s="10" t="str">
        <f>IF(C774="","",IF(E774&lt;&gt;"","",IF(IFERROR(VLOOKUP((F776&amp;C774),'Ma Base de Repas'!$E:$N,10,FALSE),"")=0,"",IFERROR(VLOOKUP((F776&amp;C774),'Ma Base de Repas'!$E:$N,10,FALSE),""))))</f>
        <v/>
      </c>
      <c r="H776" s="11">
        <v>8</v>
      </c>
      <c r="I776" s="12" t="str">
        <f>IF(C774="","",IF(E774&lt;&gt;"","",IF(IFERROR(VLOOKUP((H776&amp;C774),'Ma Base de Repas'!$E:$N,10,FALSE),"")=0,"",IFERROR(VLOOKUP((H776&amp;C774),'Ma Base de Repas'!$E:$N,10,FALSE),""))))</f>
        <v/>
      </c>
      <c r="J776" s="105"/>
      <c r="K776" s="100"/>
      <c r="L776" s="79"/>
      <c r="M776" s="79"/>
      <c r="N776" s="17">
        <v>3</v>
      </c>
      <c r="O776" s="10" t="str">
        <f>IF(K774="","",IF(M774&lt;&gt;"","",IF(IFERROR(VLOOKUP((N776&amp;K774),'Ma Base de Repas'!$E:$N,10,FALSE),"")=0,"",IFERROR(VLOOKUP((N776&amp;K774),'Ma Base de Repas'!$E:$N,10,FALSE),""))))</f>
        <v/>
      </c>
      <c r="P776" s="11">
        <v>8</v>
      </c>
      <c r="Q776" s="12" t="str">
        <f>IF(K774="","",IF(M774&lt;&gt;"","",IF(IFERROR(VLOOKUP((P776&amp;K774),'Ma Base de Repas'!$E:$N,10,FALSE),"")=0,"",IFERROR(VLOOKUP((P776&amp;K774),'Ma Base de Repas'!$E:$N,10,FALSE),""))))</f>
        <v/>
      </c>
      <c r="R776" s="119"/>
    </row>
    <row r="777" spans="1:18" x14ac:dyDescent="0.25">
      <c r="A777" s="96"/>
      <c r="B777" s="97"/>
      <c r="C777" s="79"/>
      <c r="D777" s="79"/>
      <c r="E777" s="79"/>
      <c r="F777" s="17">
        <v>4</v>
      </c>
      <c r="G777" s="10" t="str">
        <f>IF(C774="","",IF(E774&lt;&gt;"","",IF(IFERROR(VLOOKUP((F777&amp;C774),'Ma Base de Repas'!$E:$N,10,FALSE),"")=0,"",IFERROR(VLOOKUP((F777&amp;C774),'Ma Base de Repas'!$E:$N,10,FALSE),""))))</f>
        <v/>
      </c>
      <c r="H777" s="11">
        <v>9</v>
      </c>
      <c r="I777" s="12" t="str">
        <f>IF(C774="","",IF(E774&lt;&gt;"","",IF(IFERROR(VLOOKUP((H777&amp;C774),'Ma Base de Repas'!$E:$N,10,FALSE),"")=0,"",IFERROR(VLOOKUP((H777&amp;C774),'Ma Base de Repas'!$E:$N,10,FALSE),""))))</f>
        <v/>
      </c>
      <c r="J777" s="105"/>
      <c r="K777" s="100"/>
      <c r="L777" s="79"/>
      <c r="M777" s="79"/>
      <c r="N777" s="17">
        <v>4</v>
      </c>
      <c r="O777" s="10" t="str">
        <f>IF(K774="","",IF(M774&lt;&gt;"","",IF(IFERROR(VLOOKUP((N777&amp;K774),'Ma Base de Repas'!$E:$N,10,FALSE),"")=0,"",IFERROR(VLOOKUP((N777&amp;K774),'Ma Base de Repas'!$E:$N,10,FALSE),""))))</f>
        <v/>
      </c>
      <c r="P777" s="11">
        <v>9</v>
      </c>
      <c r="Q777" s="12" t="str">
        <f>IF(K774="","",IF(M774&lt;&gt;"","",IF(IFERROR(VLOOKUP((P777&amp;K774),'Ma Base de Repas'!$E:$N,10,FALSE),"")=0,"",IFERROR(VLOOKUP((P777&amp;K774),'Ma Base de Repas'!$E:$N,10,FALSE),""))))</f>
        <v/>
      </c>
      <c r="R777" s="119"/>
    </row>
    <row r="778" spans="1:18" x14ac:dyDescent="0.25">
      <c r="A778" s="96"/>
      <c r="B778" s="97"/>
      <c r="C778" s="79"/>
      <c r="D778" s="79"/>
      <c r="E778" s="79"/>
      <c r="F778" s="17">
        <v>5</v>
      </c>
      <c r="G778" s="18" t="str">
        <f>IF(C774="","",IF(E774&lt;&gt;"","",IF(IFERROR(VLOOKUP((F778&amp;C774),'Ma Base de Repas'!$E:$N,10,FALSE),"")=0,"",IFERROR(VLOOKUP((F778&amp;C774),'Ma Base de Repas'!$E:$N,10,FALSE),""))))</f>
        <v/>
      </c>
      <c r="H778" s="19">
        <v>10</v>
      </c>
      <c r="I778" s="20" t="str">
        <f>IF(C774="","",IF(E774&lt;&gt;"","",IF(IFERROR(VLOOKUP((H778&amp;C774),'Ma Base de Repas'!$E:$N,10,FALSE),"")=0,"",IFERROR(VLOOKUP((H778&amp;C774),'Ma Base de Repas'!$E:$N,10,FALSE),""))))</f>
        <v/>
      </c>
      <c r="J778" s="105"/>
      <c r="K778" s="100"/>
      <c r="L778" s="79"/>
      <c r="M778" s="79"/>
      <c r="N778" s="17">
        <v>5</v>
      </c>
      <c r="O778" s="18" t="str">
        <f>IF(K774="","",IF(M774&lt;&gt;"","",IF(IFERROR(VLOOKUP((N778&amp;K774),'Ma Base de Repas'!$E:$N,10,FALSE),"")=0,"",IFERROR(VLOOKUP((N778&amp;K774),'Ma Base de Repas'!$E:$N,10,FALSE),""))))</f>
        <v/>
      </c>
      <c r="P778" s="19">
        <v>10</v>
      </c>
      <c r="Q778" s="20" t="str">
        <f>IF(K774="","",IF(M774&lt;&gt;"","",IF(IFERROR(VLOOKUP((P778&amp;K774),'Ma Base de Repas'!$E:$N,10,FALSE),"")=0,"",IFERROR(VLOOKUP((P778&amp;K774),'Ma Base de Repas'!$E:$N,10,FALSE),""))))</f>
        <v/>
      </c>
      <c r="R778" s="119"/>
    </row>
    <row r="779" spans="1:18" x14ac:dyDescent="0.25">
      <c r="A779" s="96" t="s">
        <v>7</v>
      </c>
      <c r="B779" s="123">
        <v>43985</v>
      </c>
      <c r="C779" s="79"/>
      <c r="D779" s="79"/>
      <c r="E779" s="79"/>
      <c r="F779" s="17">
        <v>1</v>
      </c>
      <c r="G779" s="27" t="str">
        <f>IF(C779="","",IF(E779&lt;&gt;"","",IF(IFERROR(VLOOKUP((F779&amp;C779),'Ma Base de Repas'!$E:$N,10,FALSE),"")=0,"",IFERROR(VLOOKUP((F779&amp;C779),'Ma Base de Repas'!$E:$N,10,FALSE),""))))</f>
        <v/>
      </c>
      <c r="H779" s="28">
        <v>6</v>
      </c>
      <c r="I779" s="29" t="str">
        <f>IF(C779="","",IF(E779&lt;&gt;"","",IF(C779="","",IF(IFERROR(VLOOKUP((H779&amp;C779),'Ma Base de Repas'!$E:$N,10,FALSE),"")=0,"",IFERROR(VLOOKUP((H779&amp;C779),'Ma Base de Repas'!$E:$N,10,FALSE),"")))))</f>
        <v/>
      </c>
      <c r="J779" s="105" t="str">
        <f>IF(IFERROR((VLOOKUP(C779,'Ma Base de Repas'!$C:$M,11,0)),"")=0,"",IFERROR((VLOOKUP(C779,'Ma Base de Repas'!$C:$M,11,0)),""))</f>
        <v/>
      </c>
      <c r="K779" s="100"/>
      <c r="L779" s="79"/>
      <c r="M779" s="79"/>
      <c r="N779" s="17">
        <v>1</v>
      </c>
      <c r="O779" s="10" t="str">
        <f>IF(K779="","",IF(M779&lt;&gt;"","",IF(IFERROR(VLOOKUP((N779&amp;K779),'Ma Base de Repas'!$E:$N,10,FALSE),"")=0,"",IFERROR(VLOOKUP((N779&amp;K779),'Ma Base de Repas'!$E:$N,10,FALSE),""))))</f>
        <v/>
      </c>
      <c r="P779" s="11">
        <v>6</v>
      </c>
      <c r="Q779" s="12" t="str">
        <f>IF(K779="","",IF(M779&lt;&gt;"","",IF(K779="","",IF(IFERROR(VLOOKUP((P779&amp;K779),'Ma Base de Repas'!$E:$N,10,FALSE),"")=0,"",IFERROR(VLOOKUP((P779&amp;K779),'Ma Base de Repas'!$E:$N,10,FALSE),"")))))</f>
        <v/>
      </c>
      <c r="R779" s="119" t="str">
        <f>IF(IFERROR((VLOOKUP(K779,'Ma Base de Repas'!$C:$M,11,0)),"")=0,"",IFERROR((VLOOKUP(K779,'Ma Base de Repas'!$C:$M,11,0)),""))</f>
        <v/>
      </c>
    </row>
    <row r="780" spans="1:18" x14ac:dyDescent="0.25">
      <c r="A780" s="96"/>
      <c r="B780" s="124"/>
      <c r="C780" s="79"/>
      <c r="D780" s="79"/>
      <c r="E780" s="79"/>
      <c r="F780" s="17">
        <v>2</v>
      </c>
      <c r="G780" s="10" t="str">
        <f>IF(C779="","",IF(E779&lt;&gt;"","",IF(IFERROR(VLOOKUP((F780&amp;C779),'Ma Base de Repas'!$E:$N,10,FALSE),"")=0,"",IFERROR(VLOOKUP((F780&amp;C779),'Ma Base de Repas'!$E:$N,10,FALSE),""))))</f>
        <v/>
      </c>
      <c r="H780" s="11">
        <v>7</v>
      </c>
      <c r="I780" s="12" t="str">
        <f>IF(C779="","",IF(E779&lt;&gt;"","",IF(IFERROR(VLOOKUP((H780&amp;C779),'Ma Base de Repas'!$E:$N,10,FALSE),"")=0,"",IFERROR(VLOOKUP((H780&amp;C779),'Ma Base de Repas'!$E:$N,10,FALSE),""))))</f>
        <v/>
      </c>
      <c r="J780" s="105"/>
      <c r="K780" s="100"/>
      <c r="L780" s="79"/>
      <c r="M780" s="79"/>
      <c r="N780" s="17">
        <v>2</v>
      </c>
      <c r="O780" s="10" t="str">
        <f>IF(K779="","",IF(M779&lt;&gt;"","",IF(IFERROR(VLOOKUP((N780&amp;K779),'Ma Base de Repas'!$E:$N,10,FALSE),"")=0,"",IFERROR(VLOOKUP((N780&amp;K779),'Ma Base de Repas'!$E:$N,10,FALSE),""))))</f>
        <v/>
      </c>
      <c r="P780" s="11">
        <v>7</v>
      </c>
      <c r="Q780" s="12" t="str">
        <f>IF(K779="","",IF(M779&lt;&gt;"","",IF(IFERROR(VLOOKUP((P780&amp;K779),'Ma Base de Repas'!$E:$N,10,FALSE),"")=0,"",IFERROR(VLOOKUP((P780&amp;K779),'Ma Base de Repas'!$E:$N,10,FALSE),""))))</f>
        <v/>
      </c>
      <c r="R780" s="119"/>
    </row>
    <row r="781" spans="1:18" x14ac:dyDescent="0.25">
      <c r="A781" s="96"/>
      <c r="B781" s="124"/>
      <c r="C781" s="79"/>
      <c r="D781" s="79"/>
      <c r="E781" s="79"/>
      <c r="F781" s="17">
        <v>3</v>
      </c>
      <c r="G781" s="10" t="str">
        <f>IF(C779="","",IF(E779&lt;&gt;"","",IF(IFERROR(VLOOKUP((F781&amp;C779),'Ma Base de Repas'!$E:$N,10,FALSE),"")=0,"",IFERROR(VLOOKUP((F781&amp;C779),'Ma Base de Repas'!$E:$N,10,FALSE),""))))</f>
        <v/>
      </c>
      <c r="H781" s="11">
        <v>8</v>
      </c>
      <c r="I781" s="12" t="str">
        <f>IF(C779="","",IF(E779&lt;&gt;"","",IF(IFERROR(VLOOKUP((H781&amp;C779),'Ma Base de Repas'!$E:$N,10,FALSE),"")=0,"",IFERROR(VLOOKUP((H781&amp;C779),'Ma Base de Repas'!$E:$N,10,FALSE),""))))</f>
        <v/>
      </c>
      <c r="J781" s="105"/>
      <c r="K781" s="100"/>
      <c r="L781" s="79"/>
      <c r="M781" s="79"/>
      <c r="N781" s="17">
        <v>3</v>
      </c>
      <c r="O781" s="10" t="str">
        <f>IF(K779="","",IF(M779&lt;&gt;"","",IF(IFERROR(VLOOKUP((N781&amp;K779),'Ma Base de Repas'!$E:$N,10,FALSE),"")=0,"",IFERROR(VLOOKUP((N781&amp;K779),'Ma Base de Repas'!$E:$N,10,FALSE),""))))</f>
        <v/>
      </c>
      <c r="P781" s="11">
        <v>8</v>
      </c>
      <c r="Q781" s="12" t="str">
        <f>IF(K779="","",IF(M779&lt;&gt;"","",IF(IFERROR(VLOOKUP((P781&amp;K779),'Ma Base de Repas'!$E:$N,10,FALSE),"")=0,"",IFERROR(VLOOKUP((P781&amp;K779),'Ma Base de Repas'!$E:$N,10,FALSE),""))))</f>
        <v/>
      </c>
      <c r="R781" s="119"/>
    </row>
    <row r="782" spans="1:18" x14ac:dyDescent="0.25">
      <c r="A782" s="96"/>
      <c r="B782" s="124"/>
      <c r="C782" s="79"/>
      <c r="D782" s="79"/>
      <c r="E782" s="79"/>
      <c r="F782" s="17">
        <v>4</v>
      </c>
      <c r="G782" s="10" t="str">
        <f>IF(C779="","",IF(E779&lt;&gt;"","",IF(IFERROR(VLOOKUP((F782&amp;C779),'Ma Base de Repas'!$E:$N,10,FALSE),"")=0,"",IFERROR(VLOOKUP((F782&amp;C779),'Ma Base de Repas'!$E:$N,10,FALSE),""))))</f>
        <v/>
      </c>
      <c r="H782" s="11">
        <v>9</v>
      </c>
      <c r="I782" s="12" t="str">
        <f>IF(C779="","",IF(E779&lt;&gt;"","",IF(IFERROR(VLOOKUP((H782&amp;C779),'Ma Base de Repas'!$E:$N,10,FALSE),"")=0,"",IFERROR(VLOOKUP((H782&amp;C779),'Ma Base de Repas'!$E:$N,10,FALSE),""))))</f>
        <v/>
      </c>
      <c r="J782" s="105"/>
      <c r="K782" s="100"/>
      <c r="L782" s="79"/>
      <c r="M782" s="79"/>
      <c r="N782" s="17">
        <v>4</v>
      </c>
      <c r="O782" s="10" t="str">
        <f>IF(K779="","",IF(M779&lt;&gt;"","",IF(IFERROR(VLOOKUP((N782&amp;K779),'Ma Base de Repas'!$E:$N,10,FALSE),"")=0,"",IFERROR(VLOOKUP((N782&amp;K779),'Ma Base de Repas'!$E:$N,10,FALSE),""))))</f>
        <v/>
      </c>
      <c r="P782" s="11">
        <v>9</v>
      </c>
      <c r="Q782" s="12" t="str">
        <f>IF(K779="","",IF(M779&lt;&gt;"","",IF(IFERROR(VLOOKUP((P782&amp;K779),'Ma Base de Repas'!$E:$N,10,FALSE),"")=0,"",IFERROR(VLOOKUP((P782&amp;K779),'Ma Base de Repas'!$E:$N,10,FALSE),""))))</f>
        <v/>
      </c>
      <c r="R782" s="119"/>
    </row>
    <row r="783" spans="1:18" x14ac:dyDescent="0.25">
      <c r="A783" s="96"/>
      <c r="B783" s="125"/>
      <c r="C783" s="79"/>
      <c r="D783" s="79"/>
      <c r="E783" s="79"/>
      <c r="F783" s="17">
        <v>5</v>
      </c>
      <c r="G783" s="18" t="str">
        <f>IF(C779="","",IF(E779&lt;&gt;"","",IF(IFERROR(VLOOKUP((F783&amp;C779),'Ma Base de Repas'!$E:$N,10,FALSE),"")=0,"",IFERROR(VLOOKUP((F783&amp;C779),'Ma Base de Repas'!$E:$N,10,FALSE),""))))</f>
        <v/>
      </c>
      <c r="H783" s="19">
        <v>10</v>
      </c>
      <c r="I783" s="20" t="str">
        <f>IF(C779="","",IF(E779&lt;&gt;"","",IF(IFERROR(VLOOKUP((H783&amp;C779),'Ma Base de Repas'!$E:$N,10,FALSE),"")=0,"",IFERROR(VLOOKUP((H783&amp;C779),'Ma Base de Repas'!$E:$N,10,FALSE),""))))</f>
        <v/>
      </c>
      <c r="J783" s="105"/>
      <c r="K783" s="100"/>
      <c r="L783" s="79"/>
      <c r="M783" s="79"/>
      <c r="N783" s="17">
        <v>5</v>
      </c>
      <c r="O783" s="18" t="str">
        <f>IF(K779="","",IF(M779&lt;&gt;"","",IF(IFERROR(VLOOKUP((N783&amp;K779),'Ma Base de Repas'!$E:$N,10,FALSE),"")=0,"",IFERROR(VLOOKUP((N783&amp;K779),'Ma Base de Repas'!$E:$N,10,FALSE),""))))</f>
        <v/>
      </c>
      <c r="P783" s="19">
        <v>10</v>
      </c>
      <c r="Q783" s="20" t="str">
        <f>IF(K779="","",IF(M779&lt;&gt;"","",IF(IFERROR(VLOOKUP((P783&amp;K779),'Ma Base de Repas'!$E:$N,10,FALSE),"")=0,"",IFERROR(VLOOKUP((P783&amp;K779),'Ma Base de Repas'!$E:$N,10,FALSE),""))))</f>
        <v/>
      </c>
      <c r="R783" s="119"/>
    </row>
    <row r="784" spans="1:18" x14ac:dyDescent="0.25">
      <c r="A784" s="96" t="s">
        <v>8</v>
      </c>
      <c r="B784" s="97">
        <v>43986</v>
      </c>
      <c r="C784" s="79"/>
      <c r="D784" s="79"/>
      <c r="E784" s="79"/>
      <c r="F784" s="17">
        <v>1</v>
      </c>
      <c r="G784" s="27" t="str">
        <f>IF(C784="","",IF(E784&lt;&gt;"","",IF(IFERROR(VLOOKUP((F784&amp;C784),'Ma Base de Repas'!$E:$N,10,FALSE),"")=0,"",IFERROR(VLOOKUP((F784&amp;C784),'Ma Base de Repas'!$E:$N,10,FALSE),""))))</f>
        <v/>
      </c>
      <c r="H784" s="28">
        <v>6</v>
      </c>
      <c r="I784" s="29" t="str">
        <f>IF(C784="","",IF(E784&lt;&gt;"","",IF(C784="","",IF(IFERROR(VLOOKUP((H784&amp;C784),'Ma Base de Repas'!$E:$N,10,FALSE),"")=0,"",IFERROR(VLOOKUP((H784&amp;C784),'Ma Base de Repas'!$E:$N,10,FALSE),"")))))</f>
        <v/>
      </c>
      <c r="J784" s="105" t="str">
        <f>IF(IFERROR((VLOOKUP(C784,'Ma Base de Repas'!$C:$M,11,0)),"")=0,"",IFERROR((VLOOKUP(C784,'Ma Base de Repas'!$C:$M,11,0)),""))</f>
        <v/>
      </c>
      <c r="K784" s="100"/>
      <c r="L784" s="79"/>
      <c r="M784" s="79"/>
      <c r="N784" s="17">
        <v>1</v>
      </c>
      <c r="O784" s="10" t="str">
        <f>IF(K784="","",IF(M784&lt;&gt;"","",IF(IFERROR(VLOOKUP((N784&amp;K784),'Ma Base de Repas'!$E:$N,10,FALSE),"")=0,"",IFERROR(VLOOKUP((N784&amp;K784),'Ma Base de Repas'!$E:$N,10,FALSE),""))))</f>
        <v/>
      </c>
      <c r="P784" s="11">
        <v>6</v>
      </c>
      <c r="Q784" s="12" t="str">
        <f>IF(K784="","",IF(M784&lt;&gt;"","",IF(K784="","",IF(IFERROR(VLOOKUP((P784&amp;K784),'Ma Base de Repas'!$E:$N,10,FALSE),"")=0,"",IFERROR(VLOOKUP((P784&amp;K784),'Ma Base de Repas'!$E:$N,10,FALSE),"")))))</f>
        <v/>
      </c>
      <c r="R784" s="119" t="str">
        <f>IF(IFERROR((VLOOKUP(K784,'Ma Base de Repas'!$C:$M,11,0)),"")=0,"",IFERROR((VLOOKUP(K784,'Ma Base de Repas'!$C:$M,11,0)),""))</f>
        <v/>
      </c>
    </row>
    <row r="785" spans="1:18" x14ac:dyDescent="0.25">
      <c r="A785" s="96"/>
      <c r="B785" s="97"/>
      <c r="C785" s="79"/>
      <c r="D785" s="79"/>
      <c r="E785" s="79"/>
      <c r="F785" s="17">
        <v>2</v>
      </c>
      <c r="G785" s="10" t="str">
        <f>IF(C784="","",IF(E784&lt;&gt;"","",IF(IFERROR(VLOOKUP((F785&amp;C784),'Ma Base de Repas'!$E:$N,10,FALSE),"")=0,"",IFERROR(VLOOKUP((F785&amp;C784),'Ma Base de Repas'!$E:$N,10,FALSE),""))))</f>
        <v/>
      </c>
      <c r="H785" s="11">
        <v>7</v>
      </c>
      <c r="I785" s="12" t="str">
        <f>IF(C784="","",IF(E784&lt;&gt;"","",IF(IFERROR(VLOOKUP((H785&amp;C784),'Ma Base de Repas'!$E:$N,10,FALSE),"")=0,"",IFERROR(VLOOKUP((H785&amp;C784),'Ma Base de Repas'!$E:$N,10,FALSE),""))))</f>
        <v/>
      </c>
      <c r="J785" s="105"/>
      <c r="K785" s="100"/>
      <c r="L785" s="79"/>
      <c r="M785" s="79"/>
      <c r="N785" s="17">
        <v>2</v>
      </c>
      <c r="O785" s="10" t="str">
        <f>IF(K784="","",IF(M784&lt;&gt;"","",IF(IFERROR(VLOOKUP((N785&amp;K784),'Ma Base de Repas'!$E:$N,10,FALSE),"")=0,"",IFERROR(VLOOKUP((N785&amp;K784),'Ma Base de Repas'!$E:$N,10,FALSE),""))))</f>
        <v/>
      </c>
      <c r="P785" s="11">
        <v>7</v>
      </c>
      <c r="Q785" s="12" t="str">
        <f>IF(K784="","",IF(M784&lt;&gt;"","",IF(IFERROR(VLOOKUP((P785&amp;K784),'Ma Base de Repas'!$E:$N,10,FALSE),"")=0,"",IFERROR(VLOOKUP((P785&amp;K784),'Ma Base de Repas'!$E:$N,10,FALSE),""))))</f>
        <v/>
      </c>
      <c r="R785" s="119"/>
    </row>
    <row r="786" spans="1:18" x14ac:dyDescent="0.25">
      <c r="A786" s="96"/>
      <c r="B786" s="97"/>
      <c r="C786" s="79"/>
      <c r="D786" s="79"/>
      <c r="E786" s="79"/>
      <c r="F786" s="17">
        <v>3</v>
      </c>
      <c r="G786" s="10" t="str">
        <f>IF(C784="","",IF(E784&lt;&gt;"","",IF(IFERROR(VLOOKUP((F786&amp;C784),'Ma Base de Repas'!$E:$N,10,FALSE),"")=0,"",IFERROR(VLOOKUP((F786&amp;C784),'Ma Base de Repas'!$E:$N,10,FALSE),""))))</f>
        <v/>
      </c>
      <c r="H786" s="11">
        <v>8</v>
      </c>
      <c r="I786" s="12" t="str">
        <f>IF(C784="","",IF(E784&lt;&gt;"","",IF(IFERROR(VLOOKUP((H786&amp;C784),'Ma Base de Repas'!$E:$N,10,FALSE),"")=0,"",IFERROR(VLOOKUP((H786&amp;C784),'Ma Base de Repas'!$E:$N,10,FALSE),""))))</f>
        <v/>
      </c>
      <c r="J786" s="105"/>
      <c r="K786" s="100"/>
      <c r="L786" s="79"/>
      <c r="M786" s="79"/>
      <c r="N786" s="17">
        <v>3</v>
      </c>
      <c r="O786" s="10" t="str">
        <f>IF(K784="","",IF(M784&lt;&gt;"","",IF(IFERROR(VLOOKUP((N786&amp;K784),'Ma Base de Repas'!$E:$N,10,FALSE),"")=0,"",IFERROR(VLOOKUP((N786&amp;K784),'Ma Base de Repas'!$E:$N,10,FALSE),""))))</f>
        <v/>
      </c>
      <c r="P786" s="11">
        <v>8</v>
      </c>
      <c r="Q786" s="12" t="str">
        <f>IF(K784="","",IF(M784&lt;&gt;"","",IF(IFERROR(VLOOKUP((P786&amp;K784),'Ma Base de Repas'!$E:$N,10,FALSE),"")=0,"",IFERROR(VLOOKUP((P786&amp;K784),'Ma Base de Repas'!$E:$N,10,FALSE),""))))</f>
        <v/>
      </c>
      <c r="R786" s="119"/>
    </row>
    <row r="787" spans="1:18" x14ac:dyDescent="0.25">
      <c r="A787" s="96"/>
      <c r="B787" s="97"/>
      <c r="C787" s="79"/>
      <c r="D787" s="79"/>
      <c r="E787" s="79"/>
      <c r="F787" s="17">
        <v>4</v>
      </c>
      <c r="G787" s="10" t="str">
        <f>IF(C784="","",IF(E784&lt;&gt;"","",IF(IFERROR(VLOOKUP((F787&amp;C784),'Ma Base de Repas'!$E:$N,10,FALSE),"")=0,"",IFERROR(VLOOKUP((F787&amp;C784),'Ma Base de Repas'!$E:$N,10,FALSE),""))))</f>
        <v/>
      </c>
      <c r="H787" s="11">
        <v>9</v>
      </c>
      <c r="I787" s="12" t="str">
        <f>IF(C784="","",IF(E784&lt;&gt;"","",IF(IFERROR(VLOOKUP((H787&amp;C784),'Ma Base de Repas'!$E:$N,10,FALSE),"")=0,"",IFERROR(VLOOKUP((H787&amp;C784),'Ma Base de Repas'!$E:$N,10,FALSE),""))))</f>
        <v/>
      </c>
      <c r="J787" s="105"/>
      <c r="K787" s="100"/>
      <c r="L787" s="79"/>
      <c r="M787" s="79"/>
      <c r="N787" s="17">
        <v>4</v>
      </c>
      <c r="O787" s="10" t="str">
        <f>IF(K784="","",IF(M784&lt;&gt;"","",IF(IFERROR(VLOOKUP((N787&amp;K784),'Ma Base de Repas'!$E:$N,10,FALSE),"")=0,"",IFERROR(VLOOKUP((N787&amp;K784),'Ma Base de Repas'!$E:$N,10,FALSE),""))))</f>
        <v/>
      </c>
      <c r="P787" s="11">
        <v>9</v>
      </c>
      <c r="Q787" s="12" t="str">
        <f>IF(K784="","",IF(M784&lt;&gt;"","",IF(IFERROR(VLOOKUP((P787&amp;K784),'Ma Base de Repas'!$E:$N,10,FALSE),"")=0,"",IFERROR(VLOOKUP((P787&amp;K784),'Ma Base de Repas'!$E:$N,10,FALSE),""))))</f>
        <v/>
      </c>
      <c r="R787" s="119"/>
    </row>
    <row r="788" spans="1:18" x14ac:dyDescent="0.25">
      <c r="A788" s="96"/>
      <c r="B788" s="97"/>
      <c r="C788" s="79"/>
      <c r="D788" s="79"/>
      <c r="E788" s="79"/>
      <c r="F788" s="17">
        <v>5</v>
      </c>
      <c r="G788" s="18" t="str">
        <f>IF(C784="","",IF(E784&lt;&gt;"","",IF(IFERROR(VLOOKUP((F788&amp;C784),'Ma Base de Repas'!$E:$N,10,FALSE),"")=0,"",IFERROR(VLOOKUP((F788&amp;C784),'Ma Base de Repas'!$E:$N,10,FALSE),""))))</f>
        <v/>
      </c>
      <c r="H788" s="19">
        <v>10</v>
      </c>
      <c r="I788" s="20" t="str">
        <f>IF(C784="","",IF(E784&lt;&gt;"","",IF(IFERROR(VLOOKUP((H788&amp;C784),'Ma Base de Repas'!$E:$N,10,FALSE),"")=0,"",IFERROR(VLOOKUP((H788&amp;C784),'Ma Base de Repas'!$E:$N,10,FALSE),""))))</f>
        <v/>
      </c>
      <c r="J788" s="105"/>
      <c r="K788" s="100"/>
      <c r="L788" s="79"/>
      <c r="M788" s="79"/>
      <c r="N788" s="17">
        <v>5</v>
      </c>
      <c r="O788" s="18" t="str">
        <f>IF(K784="","",IF(M784&lt;&gt;"","",IF(IFERROR(VLOOKUP((N788&amp;K784),'Ma Base de Repas'!$E:$N,10,FALSE),"")=0,"",IFERROR(VLOOKUP((N788&amp;K784),'Ma Base de Repas'!$E:$N,10,FALSE),""))))</f>
        <v/>
      </c>
      <c r="P788" s="19">
        <v>10</v>
      </c>
      <c r="Q788" s="20" t="str">
        <f>IF(K784="","",IF(M784&lt;&gt;"","",IF(IFERROR(VLOOKUP((P788&amp;K784),'Ma Base de Repas'!$E:$N,10,FALSE),"")=0,"",IFERROR(VLOOKUP((P788&amp;K784),'Ma Base de Repas'!$E:$N,10,FALSE),""))))</f>
        <v/>
      </c>
      <c r="R788" s="119"/>
    </row>
    <row r="789" spans="1:18" x14ac:dyDescent="0.25">
      <c r="A789" s="96" t="s">
        <v>9</v>
      </c>
      <c r="B789" s="97">
        <v>43987</v>
      </c>
      <c r="C789" s="79"/>
      <c r="D789" s="79"/>
      <c r="E789" s="79"/>
      <c r="F789" s="17">
        <v>1</v>
      </c>
      <c r="G789" s="27" t="str">
        <f>IF(C789="","",IF(E789&lt;&gt;"","",IF(IFERROR(VLOOKUP((F789&amp;C789),'Ma Base de Repas'!$E:$N,10,FALSE),"")=0,"",IFERROR(VLOOKUP((F789&amp;C789),'Ma Base de Repas'!$E:$N,10,FALSE),""))))</f>
        <v/>
      </c>
      <c r="H789" s="28">
        <v>6</v>
      </c>
      <c r="I789" s="29" t="str">
        <f>IF(C789="","",IF(E789&lt;&gt;"","",IF(C789="","",IF(IFERROR(VLOOKUP((H789&amp;C789),'Ma Base de Repas'!$E:$N,10,FALSE),"")=0,"",IFERROR(VLOOKUP((H789&amp;C789),'Ma Base de Repas'!$E:$N,10,FALSE),"")))))</f>
        <v/>
      </c>
      <c r="J789" s="105" t="str">
        <f>IF(IFERROR((VLOOKUP(C789,'Ma Base de Repas'!$C:$M,11,0)),"")=0,"",IFERROR((VLOOKUP(C789,'Ma Base de Repas'!$C:$M,11,0)),""))</f>
        <v/>
      </c>
      <c r="K789" s="100"/>
      <c r="L789" s="79"/>
      <c r="M789" s="79"/>
      <c r="N789" s="17">
        <v>1</v>
      </c>
      <c r="O789" s="10" t="str">
        <f>IF(K789="","",IF(M789&lt;&gt;"","",IF(IFERROR(VLOOKUP((N789&amp;K789),'Ma Base de Repas'!$E:$N,10,FALSE),"")=0,"",IFERROR(VLOOKUP((N789&amp;K789),'Ma Base de Repas'!$E:$N,10,FALSE),""))))</f>
        <v/>
      </c>
      <c r="P789" s="11">
        <v>6</v>
      </c>
      <c r="Q789" s="12" t="str">
        <f>IF(K789="","",IF(M789&lt;&gt;"","",IF(K789="","",IF(IFERROR(VLOOKUP((P789&amp;K789),'Ma Base de Repas'!$E:$N,10,FALSE),"")=0,"",IFERROR(VLOOKUP((P789&amp;K789),'Ma Base de Repas'!$E:$N,10,FALSE),"")))))</f>
        <v/>
      </c>
      <c r="R789" s="119" t="str">
        <f>IF(IFERROR((VLOOKUP(K789,'Ma Base de Repas'!$C:$M,11,0)),"")=0,"",IFERROR((VLOOKUP(K789,'Ma Base de Repas'!$C:$M,11,0)),""))</f>
        <v/>
      </c>
    </row>
    <row r="790" spans="1:18" x14ac:dyDescent="0.25">
      <c r="A790" s="96"/>
      <c r="B790" s="97"/>
      <c r="C790" s="79"/>
      <c r="D790" s="79"/>
      <c r="E790" s="79"/>
      <c r="F790" s="17">
        <v>2</v>
      </c>
      <c r="G790" s="10" t="str">
        <f>IF(C789="","",IF(E789&lt;&gt;"","",IF(IFERROR(VLOOKUP((F790&amp;C789),'Ma Base de Repas'!$E:$N,10,FALSE),"")=0,"",IFERROR(VLOOKUP((F790&amp;C789),'Ma Base de Repas'!$E:$N,10,FALSE),""))))</f>
        <v/>
      </c>
      <c r="H790" s="11">
        <v>7</v>
      </c>
      <c r="I790" s="12" t="str">
        <f>IF(C789="","",IF(E789&lt;&gt;"","",IF(IFERROR(VLOOKUP((H790&amp;C789),'Ma Base de Repas'!$E:$N,10,FALSE),"")=0,"",IFERROR(VLOOKUP((H790&amp;C789),'Ma Base de Repas'!$E:$N,10,FALSE),""))))</f>
        <v/>
      </c>
      <c r="J790" s="105"/>
      <c r="K790" s="100"/>
      <c r="L790" s="79"/>
      <c r="M790" s="79"/>
      <c r="N790" s="17">
        <v>2</v>
      </c>
      <c r="O790" s="10" t="str">
        <f>IF(K789="","",IF(M789&lt;&gt;"","",IF(IFERROR(VLOOKUP((N790&amp;K789),'Ma Base de Repas'!$E:$N,10,FALSE),"")=0,"",IFERROR(VLOOKUP((N790&amp;K789),'Ma Base de Repas'!$E:$N,10,FALSE),""))))</f>
        <v/>
      </c>
      <c r="P790" s="11">
        <v>7</v>
      </c>
      <c r="Q790" s="12" t="str">
        <f>IF(K789="","",IF(M789&lt;&gt;"","",IF(IFERROR(VLOOKUP((P790&amp;K789),'Ma Base de Repas'!$E:$N,10,FALSE),"")=0,"",IFERROR(VLOOKUP((P790&amp;K789),'Ma Base de Repas'!$E:$N,10,FALSE),""))))</f>
        <v/>
      </c>
      <c r="R790" s="119"/>
    </row>
    <row r="791" spans="1:18" x14ac:dyDescent="0.25">
      <c r="A791" s="96"/>
      <c r="B791" s="97"/>
      <c r="C791" s="79"/>
      <c r="D791" s="79"/>
      <c r="E791" s="79"/>
      <c r="F791" s="17">
        <v>3</v>
      </c>
      <c r="G791" s="10" t="str">
        <f>IF(C789="","",IF(E789&lt;&gt;"","",IF(IFERROR(VLOOKUP((F791&amp;C789),'Ma Base de Repas'!$E:$N,10,FALSE),"")=0,"",IFERROR(VLOOKUP((F791&amp;C789),'Ma Base de Repas'!$E:$N,10,FALSE),""))))</f>
        <v/>
      </c>
      <c r="H791" s="11">
        <v>8</v>
      </c>
      <c r="I791" s="12" t="str">
        <f>IF(C789="","",IF(E789&lt;&gt;"","",IF(IFERROR(VLOOKUP((H791&amp;C789),'Ma Base de Repas'!$E:$N,10,FALSE),"")=0,"",IFERROR(VLOOKUP((H791&amp;C789),'Ma Base de Repas'!$E:$N,10,FALSE),""))))</f>
        <v/>
      </c>
      <c r="J791" s="105"/>
      <c r="K791" s="100"/>
      <c r="L791" s="79"/>
      <c r="M791" s="79"/>
      <c r="N791" s="17">
        <v>3</v>
      </c>
      <c r="O791" s="10" t="str">
        <f>IF(K789="","",IF(M789&lt;&gt;"","",IF(IFERROR(VLOOKUP((N791&amp;K789),'Ma Base de Repas'!$E:$N,10,FALSE),"")=0,"",IFERROR(VLOOKUP((N791&amp;K789),'Ma Base de Repas'!$E:$N,10,FALSE),""))))</f>
        <v/>
      </c>
      <c r="P791" s="11">
        <v>8</v>
      </c>
      <c r="Q791" s="12" t="str">
        <f>IF(K789="","",IF(M789&lt;&gt;"","",IF(IFERROR(VLOOKUP((P791&amp;K789),'Ma Base de Repas'!$E:$N,10,FALSE),"")=0,"",IFERROR(VLOOKUP((P791&amp;K789),'Ma Base de Repas'!$E:$N,10,FALSE),""))))</f>
        <v/>
      </c>
      <c r="R791" s="119"/>
    </row>
    <row r="792" spans="1:18" x14ac:dyDescent="0.25">
      <c r="A792" s="96"/>
      <c r="B792" s="97"/>
      <c r="C792" s="79"/>
      <c r="D792" s="79"/>
      <c r="E792" s="79"/>
      <c r="F792" s="17">
        <v>4</v>
      </c>
      <c r="G792" s="10" t="str">
        <f>IF(C789="","",IF(E789&lt;&gt;"","",IF(IFERROR(VLOOKUP((F792&amp;C789),'Ma Base de Repas'!$E:$N,10,FALSE),"")=0,"",IFERROR(VLOOKUP((F792&amp;C789),'Ma Base de Repas'!$E:$N,10,FALSE),""))))</f>
        <v/>
      </c>
      <c r="H792" s="11">
        <v>9</v>
      </c>
      <c r="I792" s="12" t="str">
        <f>IF(C789="","",IF(E789&lt;&gt;"","",IF(IFERROR(VLOOKUP((H792&amp;C789),'Ma Base de Repas'!$E:$N,10,FALSE),"")=0,"",IFERROR(VLOOKUP((H792&amp;C789),'Ma Base de Repas'!$E:$N,10,FALSE),""))))</f>
        <v/>
      </c>
      <c r="J792" s="105"/>
      <c r="K792" s="100"/>
      <c r="L792" s="79"/>
      <c r="M792" s="79"/>
      <c r="N792" s="17">
        <v>4</v>
      </c>
      <c r="O792" s="10" t="str">
        <f>IF(K789="","",IF(M789&lt;&gt;"","",IF(IFERROR(VLOOKUP((N792&amp;K789),'Ma Base de Repas'!$E:$N,10,FALSE),"")=0,"",IFERROR(VLOOKUP((N792&amp;K789),'Ma Base de Repas'!$E:$N,10,FALSE),""))))</f>
        <v/>
      </c>
      <c r="P792" s="11">
        <v>9</v>
      </c>
      <c r="Q792" s="12" t="str">
        <f>IF(K789="","",IF(M789&lt;&gt;"","",IF(IFERROR(VLOOKUP((P792&amp;K789),'Ma Base de Repas'!$E:$N,10,FALSE),"")=0,"",IFERROR(VLOOKUP((P792&amp;K789),'Ma Base de Repas'!$E:$N,10,FALSE),""))))</f>
        <v/>
      </c>
      <c r="R792" s="119"/>
    </row>
    <row r="793" spans="1:18" x14ac:dyDescent="0.25">
      <c r="A793" s="96"/>
      <c r="B793" s="97"/>
      <c r="C793" s="79"/>
      <c r="D793" s="79"/>
      <c r="E793" s="79"/>
      <c r="F793" s="17">
        <v>5</v>
      </c>
      <c r="G793" s="18" t="str">
        <f>IF(C789="","",IF(E789&lt;&gt;"","",IF(IFERROR(VLOOKUP((F793&amp;C789),'Ma Base de Repas'!$E:$N,10,FALSE),"")=0,"",IFERROR(VLOOKUP((F793&amp;C789),'Ma Base de Repas'!$E:$N,10,FALSE),""))))</f>
        <v/>
      </c>
      <c r="H793" s="19">
        <v>10</v>
      </c>
      <c r="I793" s="20" t="str">
        <f>IF(C789="","",IF(E789&lt;&gt;"","",IF(IFERROR(VLOOKUP((H793&amp;C789),'Ma Base de Repas'!$E:$N,10,FALSE),"")=0,"",IFERROR(VLOOKUP((H793&amp;C789),'Ma Base de Repas'!$E:$N,10,FALSE),""))))</f>
        <v/>
      </c>
      <c r="J793" s="105"/>
      <c r="K793" s="100"/>
      <c r="L793" s="79"/>
      <c r="M793" s="79"/>
      <c r="N793" s="17">
        <v>5</v>
      </c>
      <c r="O793" s="18" t="str">
        <f>IF(K789="","",IF(M789&lt;&gt;"","",IF(IFERROR(VLOOKUP((N793&amp;K789),'Ma Base de Repas'!$E:$N,10,FALSE),"")=0,"",IFERROR(VLOOKUP((N793&amp;K789),'Ma Base de Repas'!$E:$N,10,FALSE),""))))</f>
        <v/>
      </c>
      <c r="P793" s="19">
        <v>10</v>
      </c>
      <c r="Q793" s="20" t="str">
        <f>IF(K789="","",IF(M789&lt;&gt;"","",IF(IFERROR(VLOOKUP((P793&amp;K789),'Ma Base de Repas'!$E:$N,10,FALSE),"")=0,"",IFERROR(VLOOKUP((P793&amp;K789),'Ma Base de Repas'!$E:$N,10,FALSE),""))))</f>
        <v/>
      </c>
      <c r="R793" s="119"/>
    </row>
    <row r="794" spans="1:18" x14ac:dyDescent="0.25">
      <c r="A794" s="98" t="s">
        <v>10</v>
      </c>
      <c r="B794" s="126">
        <v>43988</v>
      </c>
      <c r="C794" s="78"/>
      <c r="D794" s="78"/>
      <c r="E794" s="78"/>
      <c r="F794" s="17">
        <v>1</v>
      </c>
      <c r="G794" s="21" t="str">
        <f>IF(C794="","",IF(E794&lt;&gt;"","",IF(IFERROR(VLOOKUP((F794&amp;C794),'Ma Base de Repas'!$E:$N,10,FALSE),"")=0,"",IFERROR(VLOOKUP((F794&amp;C794),'Ma Base de Repas'!$E:$N,10,FALSE),""))))</f>
        <v/>
      </c>
      <c r="H794" s="28">
        <v>6</v>
      </c>
      <c r="I794" s="23" t="str">
        <f>IF(C794="","",IF(E794&lt;&gt;"","",IF(C794="","",IF(IFERROR(VLOOKUP((H794&amp;C794),'Ma Base de Repas'!$E:$N,10,FALSE),"")=0,"",IFERROR(VLOOKUP((H794&amp;C794),'Ma Base de Repas'!$E:$N,10,FALSE),"")))))</f>
        <v/>
      </c>
      <c r="J794" s="122" t="str">
        <f>IF(IFERROR((VLOOKUP(C794,'Ma Base de Repas'!$C:$M,11,0)),"")=0,"",IFERROR((VLOOKUP(C794,'Ma Base de Repas'!$C:$M,11,0)),""))</f>
        <v/>
      </c>
      <c r="K794" s="118"/>
      <c r="L794" s="78"/>
      <c r="M794" s="78"/>
      <c r="N794" s="17">
        <v>1</v>
      </c>
      <c r="O794" s="13" t="str">
        <f>IF(K794="","",IF(M794&lt;&gt;"","",IF(IFERROR(VLOOKUP((N794&amp;K794),'Ma Base de Repas'!$E:$N,10,FALSE),"")=0,"",IFERROR(VLOOKUP((N794&amp;K794),'Ma Base de Repas'!$E:$N,10,FALSE),""))))</f>
        <v/>
      </c>
      <c r="P794" s="11">
        <v>6</v>
      </c>
      <c r="Q794" s="15" t="str">
        <f>IF(K794="","",IF(M794&lt;&gt;"","",IF(K794="","",IF(IFERROR(VLOOKUP((P794&amp;K794),'Ma Base de Repas'!$E:$N,10,FALSE),"")=0,"",IFERROR(VLOOKUP((P794&amp;K794),'Ma Base de Repas'!$E:$N,10,FALSE),"")))))</f>
        <v/>
      </c>
      <c r="R794" s="120" t="str">
        <f>IF(IFERROR((VLOOKUP(K794,'Ma Base de Repas'!$C:$M,11,0)),"")=0,"",IFERROR((VLOOKUP(K794,'Ma Base de Repas'!$C:$M,11,0)),""))</f>
        <v/>
      </c>
    </row>
    <row r="795" spans="1:18" x14ac:dyDescent="0.25">
      <c r="A795" s="96"/>
      <c r="B795" s="124"/>
      <c r="C795" s="79"/>
      <c r="D795" s="79"/>
      <c r="E795" s="79"/>
      <c r="F795" s="17">
        <v>2</v>
      </c>
      <c r="G795" s="13" t="str">
        <f>IF(C794="","",IF(E794&lt;&gt;"","",IF(IFERROR(VLOOKUP((F795&amp;C794),'Ma Base de Repas'!$E:$N,10,FALSE),"")=0,"",IFERROR(VLOOKUP((F795&amp;C794),'Ma Base de Repas'!$E:$N,10,FALSE),""))))</f>
        <v/>
      </c>
      <c r="H795" s="14">
        <v>7</v>
      </c>
      <c r="I795" s="15" t="str">
        <f>IF(C794="","",IF(E794&lt;&gt;"","",IF(IFERROR(VLOOKUP((H795&amp;C794),'Ma Base de Repas'!$E:$N,10,FALSE),"")=0,"",IFERROR(VLOOKUP((H795&amp;C794),'Ma Base de Repas'!$E:$N,10,FALSE),""))))</f>
        <v/>
      </c>
      <c r="J795" s="105"/>
      <c r="K795" s="100"/>
      <c r="L795" s="79"/>
      <c r="M795" s="79"/>
      <c r="N795" s="17">
        <v>2</v>
      </c>
      <c r="O795" s="13" t="str">
        <f>IF(K794="","",IF(M794&lt;&gt;"","",IF(IFERROR(VLOOKUP((N795&amp;K794),'Ma Base de Repas'!$E:$N,10,FALSE),"")=0,"",IFERROR(VLOOKUP((N795&amp;K794),'Ma Base de Repas'!$E:$N,10,FALSE),""))))</f>
        <v/>
      </c>
      <c r="P795" s="14">
        <v>7</v>
      </c>
      <c r="Q795" s="15" t="str">
        <f>IF(K794="","",IF(M794&lt;&gt;"","",IF(IFERROR(VLOOKUP((P795&amp;K794),'Ma Base de Repas'!$E:$N,10,FALSE),"")=0,"",IFERROR(VLOOKUP((P795&amp;K794),'Ma Base de Repas'!$E:$N,10,FALSE),""))))</f>
        <v/>
      </c>
      <c r="R795" s="119"/>
    </row>
    <row r="796" spans="1:18" x14ac:dyDescent="0.25">
      <c r="A796" s="96"/>
      <c r="B796" s="124"/>
      <c r="C796" s="79"/>
      <c r="D796" s="79"/>
      <c r="E796" s="79"/>
      <c r="F796" s="17">
        <v>3</v>
      </c>
      <c r="G796" s="13" t="str">
        <f>IF(C794="","",IF(E794&lt;&gt;"","",IF(IFERROR(VLOOKUP((F796&amp;C794),'Ma Base de Repas'!$E:$N,10,FALSE),"")=0,"",IFERROR(VLOOKUP((F796&amp;C794),'Ma Base de Repas'!$E:$N,10,FALSE),""))))</f>
        <v/>
      </c>
      <c r="H796" s="14">
        <v>8</v>
      </c>
      <c r="I796" s="15" t="str">
        <f>IF(C794="","",IF(E794&lt;&gt;"","",IF(IFERROR(VLOOKUP((H796&amp;C794),'Ma Base de Repas'!$E:$N,10,FALSE),"")=0,"",IFERROR(VLOOKUP((H796&amp;C794),'Ma Base de Repas'!$E:$N,10,FALSE),""))))</f>
        <v/>
      </c>
      <c r="J796" s="105"/>
      <c r="K796" s="100"/>
      <c r="L796" s="79"/>
      <c r="M796" s="79"/>
      <c r="N796" s="17">
        <v>3</v>
      </c>
      <c r="O796" s="13" t="str">
        <f>IF(K794="","",IF(M794&lt;&gt;"","",IF(IFERROR(VLOOKUP((N796&amp;K794),'Ma Base de Repas'!$E:$N,10,FALSE),"")=0,"",IFERROR(VLOOKUP((N796&amp;K794),'Ma Base de Repas'!$E:$N,10,FALSE),""))))</f>
        <v/>
      </c>
      <c r="P796" s="14">
        <v>8</v>
      </c>
      <c r="Q796" s="15" t="str">
        <f>IF(K794="","",IF(M794&lt;&gt;"","",IF(IFERROR(VLOOKUP((P796&amp;K794),'Ma Base de Repas'!$E:$N,10,FALSE),"")=0,"",IFERROR(VLOOKUP((P796&amp;K794),'Ma Base de Repas'!$E:$N,10,FALSE),""))))</f>
        <v/>
      </c>
      <c r="R796" s="119"/>
    </row>
    <row r="797" spans="1:18" x14ac:dyDescent="0.25">
      <c r="A797" s="96"/>
      <c r="B797" s="124"/>
      <c r="C797" s="79"/>
      <c r="D797" s="79"/>
      <c r="E797" s="79"/>
      <c r="F797" s="17">
        <v>4</v>
      </c>
      <c r="G797" s="13" t="str">
        <f>IF(C794="","",IF(E794&lt;&gt;"","",IF(IFERROR(VLOOKUP((F797&amp;C794),'Ma Base de Repas'!$E:$N,10,FALSE),"")=0,"",IFERROR(VLOOKUP((F797&amp;C794),'Ma Base de Repas'!$E:$N,10,FALSE),""))))</f>
        <v/>
      </c>
      <c r="H797" s="14">
        <v>9</v>
      </c>
      <c r="I797" s="15" t="str">
        <f>IF(C794="","",IF(E794&lt;&gt;"","",IF(IFERROR(VLOOKUP((H797&amp;C794),'Ma Base de Repas'!$E:$N,10,FALSE),"")=0,"",IFERROR(VLOOKUP((H797&amp;C794),'Ma Base de Repas'!$E:$N,10,FALSE),""))))</f>
        <v/>
      </c>
      <c r="J797" s="105"/>
      <c r="K797" s="100"/>
      <c r="L797" s="79"/>
      <c r="M797" s="79"/>
      <c r="N797" s="17">
        <v>4</v>
      </c>
      <c r="O797" s="13" t="str">
        <f>IF(K794="","",IF(M794&lt;&gt;"","",IF(IFERROR(VLOOKUP((N797&amp;K794),'Ma Base de Repas'!$E:$N,10,FALSE),"")=0,"",IFERROR(VLOOKUP((N797&amp;K794),'Ma Base de Repas'!$E:$N,10,FALSE),""))))</f>
        <v/>
      </c>
      <c r="P797" s="14">
        <v>9</v>
      </c>
      <c r="Q797" s="15" t="str">
        <f>IF(K794="","",IF(M794&lt;&gt;"","",IF(IFERROR(VLOOKUP((P797&amp;K794),'Ma Base de Repas'!$E:$N,10,FALSE),"")=0,"",IFERROR(VLOOKUP((P797&amp;K794),'Ma Base de Repas'!$E:$N,10,FALSE),""))))</f>
        <v/>
      </c>
      <c r="R797" s="119"/>
    </row>
    <row r="798" spans="1:18" x14ac:dyDescent="0.25">
      <c r="A798" s="96"/>
      <c r="B798" s="125"/>
      <c r="C798" s="79"/>
      <c r="D798" s="79"/>
      <c r="E798" s="79"/>
      <c r="F798" s="17">
        <v>5</v>
      </c>
      <c r="G798" s="24" t="str">
        <f>IF(C794="","",IF(E794&lt;&gt;"","",IF(IFERROR(VLOOKUP((F798&amp;C794),'Ma Base de Repas'!$E:$N,10,FALSE),"")=0,"",IFERROR(VLOOKUP((F798&amp;C794),'Ma Base de Repas'!$E:$N,10,FALSE),""))))</f>
        <v/>
      </c>
      <c r="H798" s="25">
        <v>10</v>
      </c>
      <c r="I798" s="26" t="str">
        <f>IF(C794="","",IF(E794&lt;&gt;"","",IF(IFERROR(VLOOKUP((H798&amp;C794),'Ma Base de Repas'!$E:$N,10,FALSE),"")=0,"",IFERROR(VLOOKUP((H798&amp;C794),'Ma Base de Repas'!$E:$N,10,FALSE),""))))</f>
        <v/>
      </c>
      <c r="J798" s="105"/>
      <c r="K798" s="100"/>
      <c r="L798" s="79"/>
      <c r="M798" s="79"/>
      <c r="N798" s="17">
        <v>5</v>
      </c>
      <c r="O798" s="24" t="str">
        <f>IF(K794="","",IF(M794&lt;&gt;"","",IF(IFERROR(VLOOKUP((N798&amp;K794),'Ma Base de Repas'!$E:$N,10,FALSE),"")=0,"",IFERROR(VLOOKUP((N798&amp;K794),'Ma Base de Repas'!$E:$N,10,FALSE),""))))</f>
        <v/>
      </c>
      <c r="P798" s="25">
        <v>10</v>
      </c>
      <c r="Q798" s="26" t="str">
        <f>IF(K794="","",IF(M794&lt;&gt;"","",IF(IFERROR(VLOOKUP((P798&amp;K794),'Ma Base de Repas'!$E:$N,10,FALSE),"")=0,"",IFERROR(VLOOKUP((P798&amp;K794),'Ma Base de Repas'!$E:$N,10,FALSE),""))))</f>
        <v/>
      </c>
      <c r="R798" s="119"/>
    </row>
    <row r="799" spans="1:18" x14ac:dyDescent="0.25">
      <c r="A799" s="98" t="s">
        <v>11</v>
      </c>
      <c r="B799" s="99">
        <v>43989</v>
      </c>
      <c r="C799" s="78"/>
      <c r="D799" s="78"/>
      <c r="E799" s="78"/>
      <c r="F799" s="17">
        <v>1</v>
      </c>
      <c r="G799" s="21" t="str">
        <f>IF(C799="","",IF(E799&lt;&gt;"","",IF(IFERROR(VLOOKUP((F799&amp;C799),'Ma Base de Repas'!$E:$N,10,FALSE),"")=0,"",IFERROR(VLOOKUP((F799&amp;C799),'Ma Base de Repas'!$E:$N,10,FALSE),""))))</f>
        <v/>
      </c>
      <c r="H799" s="22">
        <v>6</v>
      </c>
      <c r="I799" s="23" t="str">
        <f>IF(C799="","",IF(E799&lt;&gt;"","",IF(C799="","",IF(IFERROR(VLOOKUP((H799&amp;C799),'Ma Base de Repas'!$E:$N,10,FALSE),"")=0,"",IFERROR(VLOOKUP((H799&amp;C799),'Ma Base de Repas'!$E:$N,10,FALSE),"")))))</f>
        <v/>
      </c>
      <c r="J799" s="122" t="str">
        <f>IF(IFERROR((VLOOKUP(C799,'Ma Base de Repas'!$C:$M,11,0)),"")=0,"",IFERROR((VLOOKUP(C799,'Ma Base de Repas'!$C:$M,11,0)),""))</f>
        <v/>
      </c>
      <c r="K799" s="118"/>
      <c r="L799" s="78"/>
      <c r="M799" s="78"/>
      <c r="N799" s="17">
        <v>1</v>
      </c>
      <c r="O799" s="13" t="str">
        <f>IF(K799="","",IF(M799&lt;&gt;"","",IF(IFERROR(VLOOKUP((N799&amp;K799),'Ma Base de Repas'!$E:$N,10,FALSE),"")=0,"",IFERROR(VLOOKUP((N799&amp;K799),'Ma Base de Repas'!$E:$N,10,FALSE),""))))</f>
        <v/>
      </c>
      <c r="P799" s="14">
        <v>6</v>
      </c>
      <c r="Q799" s="15" t="str">
        <f>IF(K799="","",IF(M799&lt;&gt;"","",IF(K799="","",IF(IFERROR(VLOOKUP((P799&amp;K799),'Ma Base de Repas'!$E:$N,10,FALSE),"")=0,"",IFERROR(VLOOKUP((P799&amp;K799),'Ma Base de Repas'!$E:$N,10,FALSE),"")))))</f>
        <v/>
      </c>
      <c r="R799" s="120" t="str">
        <f>IF(IFERROR((VLOOKUP(K799,'Ma Base de Repas'!$C:$M,11,0)),"")=0,"",IFERROR((VLOOKUP(K799,'Ma Base de Repas'!$C:$M,11,0)),""))</f>
        <v/>
      </c>
    </row>
    <row r="800" spans="1:18" x14ac:dyDescent="0.25">
      <c r="A800" s="96"/>
      <c r="B800" s="97"/>
      <c r="C800" s="79"/>
      <c r="D800" s="79"/>
      <c r="E800" s="79"/>
      <c r="F800" s="17">
        <v>2</v>
      </c>
      <c r="G800" s="13" t="str">
        <f>IF(C799="","",IF(E799&lt;&gt;"","",IF(IFERROR(VLOOKUP((F800&amp;C799),'Ma Base de Repas'!$E:$N,10,FALSE),"")=0,"",IFERROR(VLOOKUP((F800&amp;C799),'Ma Base de Repas'!$E:$N,10,FALSE),""))))</f>
        <v/>
      </c>
      <c r="H800" s="14">
        <v>7</v>
      </c>
      <c r="I800" s="15" t="str">
        <f>IF(C799="","",IF(E799&lt;&gt;"","",IF(IFERROR(VLOOKUP((H800&amp;C799),'Ma Base de Repas'!$E:$N,10,FALSE),"")=0,"",IFERROR(VLOOKUP((H800&amp;C799),'Ma Base de Repas'!$E:$N,10,FALSE),""))))</f>
        <v/>
      </c>
      <c r="J800" s="105"/>
      <c r="K800" s="100"/>
      <c r="L800" s="79"/>
      <c r="M800" s="79"/>
      <c r="N800" s="17">
        <v>2</v>
      </c>
      <c r="O800" s="13" t="str">
        <f>IF(K799="","",IF(M799&lt;&gt;"","",IF(IFERROR(VLOOKUP((N800&amp;K799),'Ma Base de Repas'!$E:$N,10,FALSE),"")=0,"",IFERROR(VLOOKUP((N800&amp;K799),'Ma Base de Repas'!$E:$N,10,FALSE),""))))</f>
        <v/>
      </c>
      <c r="P800" s="14">
        <v>7</v>
      </c>
      <c r="Q800" s="15" t="str">
        <f>IF(K799="","",IF(M799&lt;&gt;"","",IF(IFERROR(VLOOKUP((P800&amp;K799),'Ma Base de Repas'!$E:$N,10,FALSE),"")=0,"",IFERROR(VLOOKUP((P800&amp;K799),'Ma Base de Repas'!$E:$N,10,FALSE),""))))</f>
        <v/>
      </c>
      <c r="R800" s="119"/>
    </row>
    <row r="801" spans="1:18" x14ac:dyDescent="0.25">
      <c r="A801" s="96"/>
      <c r="B801" s="97"/>
      <c r="C801" s="79"/>
      <c r="D801" s="79"/>
      <c r="E801" s="79"/>
      <c r="F801" s="17">
        <v>3</v>
      </c>
      <c r="G801" s="13" t="str">
        <f>IF(C799="","",IF(E799&lt;&gt;"","",IF(IFERROR(VLOOKUP((F801&amp;C799),'Ma Base de Repas'!$E:$N,10,FALSE),"")=0,"",IFERROR(VLOOKUP((F801&amp;C799),'Ma Base de Repas'!$E:$N,10,FALSE),""))))</f>
        <v/>
      </c>
      <c r="H801" s="14">
        <v>8</v>
      </c>
      <c r="I801" s="15" t="str">
        <f>IF(C799="","",IF(E799&lt;&gt;"","",IF(IFERROR(VLOOKUP((H801&amp;C799),'Ma Base de Repas'!$E:$N,10,FALSE),"")=0,"",IFERROR(VLOOKUP((H801&amp;C799),'Ma Base de Repas'!$E:$N,10,FALSE),""))))</f>
        <v/>
      </c>
      <c r="J801" s="105"/>
      <c r="K801" s="100"/>
      <c r="L801" s="79"/>
      <c r="M801" s="79"/>
      <c r="N801" s="17">
        <v>3</v>
      </c>
      <c r="O801" s="13" t="str">
        <f>IF(K799="","",IF(M799&lt;&gt;"","",IF(IFERROR(VLOOKUP((N801&amp;K799),'Ma Base de Repas'!$E:$N,10,FALSE),"")=0,"",IFERROR(VLOOKUP((N801&amp;K799),'Ma Base de Repas'!$E:$N,10,FALSE),""))))</f>
        <v/>
      </c>
      <c r="P801" s="14">
        <v>8</v>
      </c>
      <c r="Q801" s="15" t="str">
        <f>IF(K799="","",IF(M799&lt;&gt;"","",IF(IFERROR(VLOOKUP((P801&amp;K799),'Ma Base de Repas'!$E:$N,10,FALSE),"")=0,"",IFERROR(VLOOKUP((P801&amp;K799),'Ma Base de Repas'!$E:$N,10,FALSE),""))))</f>
        <v/>
      </c>
      <c r="R801" s="119"/>
    </row>
    <row r="802" spans="1:18" x14ac:dyDescent="0.25">
      <c r="A802" s="96"/>
      <c r="B802" s="97"/>
      <c r="C802" s="79"/>
      <c r="D802" s="79"/>
      <c r="E802" s="79"/>
      <c r="F802" s="17">
        <v>4</v>
      </c>
      <c r="G802" s="13" t="str">
        <f>IF(C799="","",IF(E799&lt;&gt;"","",IF(IFERROR(VLOOKUP((F802&amp;C799),'Ma Base de Repas'!$E:$N,10,FALSE),"")=0,"",IFERROR(VLOOKUP((F802&amp;C799),'Ma Base de Repas'!$E:$N,10,FALSE),""))))</f>
        <v/>
      </c>
      <c r="H802" s="14">
        <v>9</v>
      </c>
      <c r="I802" s="15" t="str">
        <f>IF(C799="","",IF(E799&lt;&gt;"","",IF(IFERROR(VLOOKUP((H802&amp;C799),'Ma Base de Repas'!$E:$N,10,FALSE),"")=0,"",IFERROR(VLOOKUP((H802&amp;C799),'Ma Base de Repas'!$E:$N,10,FALSE),""))))</f>
        <v/>
      </c>
      <c r="J802" s="105"/>
      <c r="K802" s="100"/>
      <c r="L802" s="79"/>
      <c r="M802" s="79"/>
      <c r="N802" s="17">
        <v>4</v>
      </c>
      <c r="O802" s="13" t="str">
        <f>IF(K799="","",IF(M799&lt;&gt;"","",IF(IFERROR(VLOOKUP((N802&amp;K799),'Ma Base de Repas'!$E:$N,10,FALSE),"")=0,"",IFERROR(VLOOKUP((N802&amp;K799),'Ma Base de Repas'!$E:$N,10,FALSE),""))))</f>
        <v/>
      </c>
      <c r="P802" s="14">
        <v>9</v>
      </c>
      <c r="Q802" s="15" t="str">
        <f>IF(K799="","",IF(M799&lt;&gt;"","",IF(IFERROR(VLOOKUP((P802&amp;K799),'Ma Base de Repas'!$E:$N,10,FALSE),"")=0,"",IFERROR(VLOOKUP((P802&amp;K799),'Ma Base de Repas'!$E:$N,10,FALSE),""))))</f>
        <v/>
      </c>
      <c r="R802" s="119"/>
    </row>
    <row r="803" spans="1:18" x14ac:dyDescent="0.25">
      <c r="A803" s="96"/>
      <c r="B803" s="97"/>
      <c r="C803" s="79"/>
      <c r="D803" s="79"/>
      <c r="E803" s="79"/>
      <c r="F803" s="17">
        <v>5</v>
      </c>
      <c r="G803" s="24" t="str">
        <f>IF(C799="","",IF(E799&lt;&gt;"","",IF(IFERROR(VLOOKUP((F803&amp;C799),'Ma Base de Repas'!$E:$N,10,FALSE),"")=0,"",IFERROR(VLOOKUP((F803&amp;C799),'Ma Base de Repas'!$E:$N,10,FALSE),""))))</f>
        <v/>
      </c>
      <c r="H803" s="25">
        <v>10</v>
      </c>
      <c r="I803" s="26" t="str">
        <f>IF(C799="","",IF(E799&lt;&gt;"","",IF(IFERROR(VLOOKUP((H803&amp;C799),'Ma Base de Repas'!$E:$N,10,FALSE),"")=0,"",IFERROR(VLOOKUP((H803&amp;C799),'Ma Base de Repas'!$E:$N,10,FALSE),""))))</f>
        <v/>
      </c>
      <c r="J803" s="105"/>
      <c r="K803" s="100"/>
      <c r="L803" s="79"/>
      <c r="M803" s="79"/>
      <c r="N803" s="17">
        <v>5</v>
      </c>
      <c r="O803" s="24" t="str">
        <f>IF(K799="","",IF(M799&lt;&gt;"","",IF(IFERROR(VLOOKUP((N803&amp;K799),'Ma Base de Repas'!$E:$N,10,FALSE),"")=0,"",IFERROR(VLOOKUP((N803&amp;K799),'Ma Base de Repas'!$E:$N,10,FALSE),""))))</f>
        <v/>
      </c>
      <c r="P803" s="25">
        <v>10</v>
      </c>
      <c r="Q803" s="26" t="str">
        <f>IF(K799="","",IF(M799&lt;&gt;"","",IF(IFERROR(VLOOKUP((P803&amp;K799),'Ma Base de Repas'!$E:$N,10,FALSE),"")=0,"",IFERROR(VLOOKUP((P803&amp;K799),'Ma Base de Repas'!$E:$N,10,FALSE),""))))</f>
        <v/>
      </c>
      <c r="R803" s="119"/>
    </row>
    <row r="804" spans="1:18" x14ac:dyDescent="0.25">
      <c r="A804" s="96" t="s">
        <v>5</v>
      </c>
      <c r="B804" s="123">
        <v>43990</v>
      </c>
      <c r="C804" s="79"/>
      <c r="D804" s="79"/>
      <c r="E804" s="79"/>
      <c r="F804" s="17">
        <v>1</v>
      </c>
      <c r="G804" s="27" t="str">
        <f>IF(C804="","",IF(E804&lt;&gt;"","",IF(IFERROR(VLOOKUP((F804&amp;C804),'Ma Base de Repas'!$E:$N,10,FALSE),"")=0,"",IFERROR(VLOOKUP((F804&amp;C804),'Ma Base de Repas'!$E:$N,10,FALSE),""))))</f>
        <v/>
      </c>
      <c r="H804" s="28">
        <v>6</v>
      </c>
      <c r="I804" s="29" t="str">
        <f>IF(C804="","",IF(E804&lt;&gt;"","",IF(C804="","",IF(IFERROR(VLOOKUP((H804&amp;C804),'Ma Base de Repas'!$E:$N,10,FALSE),"")=0,"",IFERROR(VLOOKUP((H804&amp;C804),'Ma Base de Repas'!$E:$N,10,FALSE),"")))))</f>
        <v/>
      </c>
      <c r="J804" s="105" t="str">
        <f>IF(IFERROR((VLOOKUP(C804,'Ma Base de Repas'!$C:$M,11,0)),"")=0,"",IFERROR((VLOOKUP(C804,'Ma Base de Repas'!$C:$M,11,0)),""))</f>
        <v/>
      </c>
      <c r="K804" s="100"/>
      <c r="L804" s="79"/>
      <c r="M804" s="79"/>
      <c r="N804" s="17">
        <v>1</v>
      </c>
      <c r="O804" s="10" t="str">
        <f>IF(K804="","",IF(M804&lt;&gt;"","",IF(IFERROR(VLOOKUP((N804&amp;K804),'Ma Base de Repas'!$E:$N,10,FALSE),"")=0,"",IFERROR(VLOOKUP((N804&amp;K804),'Ma Base de Repas'!$E:$N,10,FALSE),""))))</f>
        <v/>
      </c>
      <c r="P804" s="11">
        <v>6</v>
      </c>
      <c r="Q804" s="12" t="str">
        <f>IF(K804="","",IF(M804&lt;&gt;"","",IF(K804="","",IF(IFERROR(VLOOKUP((P804&amp;K804),'Ma Base de Repas'!$E:$N,10,FALSE),"")=0,"",IFERROR(VLOOKUP((P804&amp;K804),'Ma Base de Repas'!$E:$N,10,FALSE),"")))))</f>
        <v/>
      </c>
      <c r="R804" s="119" t="str">
        <f>IF(IFERROR((VLOOKUP(K804,'Ma Base de Repas'!$C:$M,11,0)),"")=0,"",IFERROR((VLOOKUP(K804,'Ma Base de Repas'!$C:$M,11,0)),""))</f>
        <v/>
      </c>
    </row>
    <row r="805" spans="1:18" x14ac:dyDescent="0.25">
      <c r="A805" s="96"/>
      <c r="B805" s="124"/>
      <c r="C805" s="79"/>
      <c r="D805" s="79"/>
      <c r="E805" s="79"/>
      <c r="F805" s="17">
        <v>2</v>
      </c>
      <c r="G805" s="10" t="str">
        <f>IF(C804="","",IF(E804&lt;&gt;"","",IF(IFERROR(VLOOKUP((F805&amp;C804),'Ma Base de Repas'!$E:$N,10,FALSE),"")=0,"",IFERROR(VLOOKUP((F805&amp;C804),'Ma Base de Repas'!$E:$N,10,FALSE),""))))</f>
        <v/>
      </c>
      <c r="H805" s="11">
        <v>7</v>
      </c>
      <c r="I805" s="12" t="str">
        <f>IF(C804="","",IF(E804&lt;&gt;"","",IF(IFERROR(VLOOKUP((H805&amp;C804),'Ma Base de Repas'!$E:$N,10,FALSE),"")=0,"",IFERROR(VLOOKUP((H805&amp;C804),'Ma Base de Repas'!$E:$N,10,FALSE),""))))</f>
        <v/>
      </c>
      <c r="J805" s="105"/>
      <c r="K805" s="100"/>
      <c r="L805" s="79"/>
      <c r="M805" s="79"/>
      <c r="N805" s="17">
        <v>2</v>
      </c>
      <c r="O805" s="10" t="str">
        <f>IF(K804="","",IF(M804&lt;&gt;"","",IF(IFERROR(VLOOKUP((N805&amp;K804),'Ma Base de Repas'!$E:$N,10,FALSE),"")=0,"",IFERROR(VLOOKUP((N805&amp;K804),'Ma Base de Repas'!$E:$N,10,FALSE),""))))</f>
        <v/>
      </c>
      <c r="P805" s="11">
        <v>7</v>
      </c>
      <c r="Q805" s="12" t="str">
        <f>IF(K804="","",IF(M804&lt;&gt;"","",IF(IFERROR(VLOOKUP((P805&amp;K804),'Ma Base de Repas'!$E:$N,10,FALSE),"")=0,"",IFERROR(VLOOKUP((P805&amp;K804),'Ma Base de Repas'!$E:$N,10,FALSE),""))))</f>
        <v/>
      </c>
      <c r="R805" s="119"/>
    </row>
    <row r="806" spans="1:18" x14ac:dyDescent="0.25">
      <c r="A806" s="96"/>
      <c r="B806" s="124"/>
      <c r="C806" s="79"/>
      <c r="D806" s="79"/>
      <c r="E806" s="79"/>
      <c r="F806" s="17">
        <v>3</v>
      </c>
      <c r="G806" s="10" t="str">
        <f>IF(C804="","",IF(E804&lt;&gt;"","",IF(IFERROR(VLOOKUP((F806&amp;C804),'Ma Base de Repas'!$E:$N,10,FALSE),"")=0,"",IFERROR(VLOOKUP((F806&amp;C804),'Ma Base de Repas'!$E:$N,10,FALSE),""))))</f>
        <v/>
      </c>
      <c r="H806" s="11">
        <v>8</v>
      </c>
      <c r="I806" s="12" t="str">
        <f>IF(C804="","",IF(E804&lt;&gt;"","",IF(IFERROR(VLOOKUP((H806&amp;C804),'Ma Base de Repas'!$E:$N,10,FALSE),"")=0,"",IFERROR(VLOOKUP((H806&amp;C804),'Ma Base de Repas'!$E:$N,10,FALSE),""))))</f>
        <v/>
      </c>
      <c r="J806" s="105"/>
      <c r="K806" s="100"/>
      <c r="L806" s="79"/>
      <c r="M806" s="79"/>
      <c r="N806" s="17">
        <v>3</v>
      </c>
      <c r="O806" s="10" t="str">
        <f>IF(K804="","",IF(M804&lt;&gt;"","",IF(IFERROR(VLOOKUP((N806&amp;K804),'Ma Base de Repas'!$E:$N,10,FALSE),"")=0,"",IFERROR(VLOOKUP((N806&amp;K804),'Ma Base de Repas'!$E:$N,10,FALSE),""))))</f>
        <v/>
      </c>
      <c r="P806" s="11">
        <v>8</v>
      </c>
      <c r="Q806" s="12" t="str">
        <f>IF(K804="","",IF(M804&lt;&gt;"","",IF(IFERROR(VLOOKUP((P806&amp;K804),'Ma Base de Repas'!$E:$N,10,FALSE),"")=0,"",IFERROR(VLOOKUP((P806&amp;K804),'Ma Base de Repas'!$E:$N,10,FALSE),""))))</f>
        <v/>
      </c>
      <c r="R806" s="119"/>
    </row>
    <row r="807" spans="1:18" x14ac:dyDescent="0.25">
      <c r="A807" s="96"/>
      <c r="B807" s="124"/>
      <c r="C807" s="79"/>
      <c r="D807" s="79"/>
      <c r="E807" s="79"/>
      <c r="F807" s="17">
        <v>4</v>
      </c>
      <c r="G807" s="10" t="str">
        <f>IF(C804="","",IF(E804&lt;&gt;"","",IF(IFERROR(VLOOKUP((F807&amp;C804),'Ma Base de Repas'!$E:$N,10,FALSE),"")=0,"",IFERROR(VLOOKUP((F807&amp;C804),'Ma Base de Repas'!$E:$N,10,FALSE),""))))</f>
        <v/>
      </c>
      <c r="H807" s="11">
        <v>9</v>
      </c>
      <c r="I807" s="12" t="str">
        <f>IF(C804="","",IF(E804&lt;&gt;"","",IF(IFERROR(VLOOKUP((H807&amp;C804),'Ma Base de Repas'!$E:$N,10,FALSE),"")=0,"",IFERROR(VLOOKUP((H807&amp;C804),'Ma Base de Repas'!$E:$N,10,FALSE),""))))</f>
        <v/>
      </c>
      <c r="J807" s="105"/>
      <c r="K807" s="100"/>
      <c r="L807" s="79"/>
      <c r="M807" s="79"/>
      <c r="N807" s="17">
        <v>4</v>
      </c>
      <c r="O807" s="10" t="str">
        <f>IF(K804="","",IF(M804&lt;&gt;"","",IF(IFERROR(VLOOKUP((N807&amp;K804),'Ma Base de Repas'!$E:$N,10,FALSE),"")=0,"",IFERROR(VLOOKUP((N807&amp;K804),'Ma Base de Repas'!$E:$N,10,FALSE),""))))</f>
        <v/>
      </c>
      <c r="P807" s="11">
        <v>9</v>
      </c>
      <c r="Q807" s="12" t="str">
        <f>IF(K804="","",IF(M804&lt;&gt;"","",IF(IFERROR(VLOOKUP((P807&amp;K804),'Ma Base de Repas'!$E:$N,10,FALSE),"")=0,"",IFERROR(VLOOKUP((P807&amp;K804),'Ma Base de Repas'!$E:$N,10,FALSE),""))))</f>
        <v/>
      </c>
      <c r="R807" s="119"/>
    </row>
    <row r="808" spans="1:18" x14ac:dyDescent="0.25">
      <c r="A808" s="96"/>
      <c r="B808" s="125"/>
      <c r="C808" s="79"/>
      <c r="D808" s="79"/>
      <c r="E808" s="79"/>
      <c r="F808" s="17">
        <v>5</v>
      </c>
      <c r="G808" s="18" t="str">
        <f>IF(C804="","",IF(E804&lt;&gt;"","",IF(IFERROR(VLOOKUP((F808&amp;C804),'Ma Base de Repas'!$E:$N,10,FALSE),"")=0,"",IFERROR(VLOOKUP((F808&amp;C804),'Ma Base de Repas'!$E:$N,10,FALSE),""))))</f>
        <v/>
      </c>
      <c r="H808" s="19">
        <v>10</v>
      </c>
      <c r="I808" s="20" t="str">
        <f>IF(C804="","",IF(E804&lt;&gt;"","",IF(IFERROR(VLOOKUP((H808&amp;C804),'Ma Base de Repas'!$E:$N,10,FALSE),"")=0,"",IFERROR(VLOOKUP((H808&amp;C804),'Ma Base de Repas'!$E:$N,10,FALSE),""))))</f>
        <v/>
      </c>
      <c r="J808" s="105"/>
      <c r="K808" s="100"/>
      <c r="L808" s="79"/>
      <c r="M808" s="79"/>
      <c r="N808" s="17">
        <v>5</v>
      </c>
      <c r="O808" s="18" t="str">
        <f>IF(K804="","",IF(M804&lt;&gt;"","",IF(IFERROR(VLOOKUP((N808&amp;K804),'Ma Base de Repas'!$E:$N,10,FALSE),"")=0,"",IFERROR(VLOOKUP((N808&amp;K804),'Ma Base de Repas'!$E:$N,10,FALSE),""))))</f>
        <v/>
      </c>
      <c r="P808" s="19">
        <v>10</v>
      </c>
      <c r="Q808" s="20" t="str">
        <f>IF(K804="","",IF(M804&lt;&gt;"","",IF(IFERROR(VLOOKUP((P808&amp;K804),'Ma Base de Repas'!$E:$N,10,FALSE),"")=0,"",IFERROR(VLOOKUP((P808&amp;K804),'Ma Base de Repas'!$E:$N,10,FALSE),""))))</f>
        <v/>
      </c>
      <c r="R808" s="119"/>
    </row>
    <row r="809" spans="1:18" x14ac:dyDescent="0.25">
      <c r="A809" s="96" t="s">
        <v>6</v>
      </c>
      <c r="B809" s="97">
        <v>43991</v>
      </c>
      <c r="C809" s="79"/>
      <c r="D809" s="79"/>
      <c r="E809" s="79"/>
      <c r="F809" s="17">
        <v>1</v>
      </c>
      <c r="G809" s="27" t="str">
        <f>IF(C809="","",IF(E809&lt;&gt;"","",IF(IFERROR(VLOOKUP((F809&amp;C809),'Ma Base de Repas'!$E:$N,10,FALSE),"")=0,"",IFERROR(VLOOKUP((F809&amp;C809),'Ma Base de Repas'!$E:$N,10,FALSE),""))))</f>
        <v/>
      </c>
      <c r="H809" s="28">
        <v>6</v>
      </c>
      <c r="I809" s="29" t="str">
        <f>IF(C809="","",IF(E809&lt;&gt;"","",IF(C809="","",IF(IFERROR(VLOOKUP((H809&amp;C809),'Ma Base de Repas'!$E:$N,10,FALSE),"")=0,"",IFERROR(VLOOKUP((H809&amp;C809),'Ma Base de Repas'!$E:$N,10,FALSE),"")))))</f>
        <v/>
      </c>
      <c r="J809" s="105" t="str">
        <f>IF(IFERROR((VLOOKUP(C809,'Ma Base de Repas'!$C:$M,11,0)),"")=0,"",IFERROR((VLOOKUP(C809,'Ma Base de Repas'!$C:$M,11,0)),""))</f>
        <v/>
      </c>
      <c r="K809" s="100"/>
      <c r="L809" s="79"/>
      <c r="M809" s="79"/>
      <c r="N809" s="17">
        <v>1</v>
      </c>
      <c r="O809" s="10" t="str">
        <f>IF(K809="","",IF(M809&lt;&gt;"","",IF(IFERROR(VLOOKUP((N809&amp;K809),'Ma Base de Repas'!$E:$N,10,FALSE),"")=0,"",IFERROR(VLOOKUP((N809&amp;K809),'Ma Base de Repas'!$E:$N,10,FALSE),""))))</f>
        <v/>
      </c>
      <c r="P809" s="11">
        <v>6</v>
      </c>
      <c r="Q809" s="12" t="str">
        <f>IF(K809="","",IF(M809&lt;&gt;"","",IF(K809="","",IF(IFERROR(VLOOKUP((P809&amp;K809),'Ma Base de Repas'!$E:$N,10,FALSE),"")=0,"",IFERROR(VLOOKUP((P809&amp;K809),'Ma Base de Repas'!$E:$N,10,FALSE),"")))))</f>
        <v/>
      </c>
      <c r="R809" s="119" t="str">
        <f>IF(IFERROR((VLOOKUP(K809,'Ma Base de Repas'!$C:$M,11,0)),"")=0,"",IFERROR((VLOOKUP(K809,'Ma Base de Repas'!$C:$M,11,0)),""))</f>
        <v/>
      </c>
    </row>
    <row r="810" spans="1:18" x14ac:dyDescent="0.25">
      <c r="A810" s="96"/>
      <c r="B810" s="97"/>
      <c r="C810" s="79"/>
      <c r="D810" s="79"/>
      <c r="E810" s="79"/>
      <c r="F810" s="17">
        <v>2</v>
      </c>
      <c r="G810" s="10" t="str">
        <f>IF(C809="","",IF(E809&lt;&gt;"","",IF(IFERROR(VLOOKUP((F810&amp;C809),'Ma Base de Repas'!$E:$N,10,FALSE),"")=0,"",IFERROR(VLOOKUP((F810&amp;C809),'Ma Base de Repas'!$E:$N,10,FALSE),""))))</f>
        <v/>
      </c>
      <c r="H810" s="11">
        <v>7</v>
      </c>
      <c r="I810" s="12" t="str">
        <f>IF(C809="","",IF(E809&lt;&gt;"","",IF(IFERROR(VLOOKUP((H810&amp;C809),'Ma Base de Repas'!$E:$N,10,FALSE),"")=0,"",IFERROR(VLOOKUP((H810&amp;C809),'Ma Base de Repas'!$E:$N,10,FALSE),""))))</f>
        <v/>
      </c>
      <c r="J810" s="105"/>
      <c r="K810" s="100"/>
      <c r="L810" s="79"/>
      <c r="M810" s="79"/>
      <c r="N810" s="17">
        <v>2</v>
      </c>
      <c r="O810" s="10" t="str">
        <f>IF(K809="","",IF(M809&lt;&gt;"","",IF(IFERROR(VLOOKUP((N810&amp;K809),'Ma Base de Repas'!$E:$N,10,FALSE),"")=0,"",IFERROR(VLOOKUP((N810&amp;K809),'Ma Base de Repas'!$E:$N,10,FALSE),""))))</f>
        <v/>
      </c>
      <c r="P810" s="11">
        <v>7</v>
      </c>
      <c r="Q810" s="12" t="str">
        <f>IF(K809="","",IF(M809&lt;&gt;"","",IF(IFERROR(VLOOKUP((P810&amp;K809),'Ma Base de Repas'!$E:$N,10,FALSE),"")=0,"",IFERROR(VLOOKUP((P810&amp;K809),'Ma Base de Repas'!$E:$N,10,FALSE),""))))</f>
        <v/>
      </c>
      <c r="R810" s="119"/>
    </row>
    <row r="811" spans="1:18" x14ac:dyDescent="0.25">
      <c r="A811" s="96"/>
      <c r="B811" s="97"/>
      <c r="C811" s="79"/>
      <c r="D811" s="79"/>
      <c r="E811" s="79"/>
      <c r="F811" s="17">
        <v>3</v>
      </c>
      <c r="G811" s="10" t="str">
        <f>IF(C809="","",IF(E809&lt;&gt;"","",IF(IFERROR(VLOOKUP((F811&amp;C809),'Ma Base de Repas'!$E:$N,10,FALSE),"")=0,"",IFERROR(VLOOKUP((F811&amp;C809),'Ma Base de Repas'!$E:$N,10,FALSE),""))))</f>
        <v/>
      </c>
      <c r="H811" s="11">
        <v>8</v>
      </c>
      <c r="I811" s="12" t="str">
        <f>IF(C809="","",IF(E809&lt;&gt;"","",IF(IFERROR(VLOOKUP((H811&amp;C809),'Ma Base de Repas'!$E:$N,10,FALSE),"")=0,"",IFERROR(VLOOKUP((H811&amp;C809),'Ma Base de Repas'!$E:$N,10,FALSE),""))))</f>
        <v/>
      </c>
      <c r="J811" s="105"/>
      <c r="K811" s="100"/>
      <c r="L811" s="79"/>
      <c r="M811" s="79"/>
      <c r="N811" s="17">
        <v>3</v>
      </c>
      <c r="O811" s="10" t="str">
        <f>IF(K809="","",IF(M809&lt;&gt;"","",IF(IFERROR(VLOOKUP((N811&amp;K809),'Ma Base de Repas'!$E:$N,10,FALSE),"")=0,"",IFERROR(VLOOKUP((N811&amp;K809),'Ma Base de Repas'!$E:$N,10,FALSE),""))))</f>
        <v/>
      </c>
      <c r="P811" s="11">
        <v>8</v>
      </c>
      <c r="Q811" s="12" t="str">
        <f>IF(K809="","",IF(M809&lt;&gt;"","",IF(IFERROR(VLOOKUP((P811&amp;K809),'Ma Base de Repas'!$E:$N,10,FALSE),"")=0,"",IFERROR(VLOOKUP((P811&amp;K809),'Ma Base de Repas'!$E:$N,10,FALSE),""))))</f>
        <v/>
      </c>
      <c r="R811" s="119"/>
    </row>
    <row r="812" spans="1:18" x14ac:dyDescent="0.25">
      <c r="A812" s="96"/>
      <c r="B812" s="97"/>
      <c r="C812" s="79"/>
      <c r="D812" s="79"/>
      <c r="E812" s="79"/>
      <c r="F812" s="17">
        <v>4</v>
      </c>
      <c r="G812" s="10" t="str">
        <f>IF(C809="","",IF(E809&lt;&gt;"","",IF(IFERROR(VLOOKUP((F812&amp;C809),'Ma Base de Repas'!$E:$N,10,FALSE),"")=0,"",IFERROR(VLOOKUP((F812&amp;C809),'Ma Base de Repas'!$E:$N,10,FALSE),""))))</f>
        <v/>
      </c>
      <c r="H812" s="11">
        <v>9</v>
      </c>
      <c r="I812" s="12" t="str">
        <f>IF(C809="","",IF(E809&lt;&gt;"","",IF(IFERROR(VLOOKUP((H812&amp;C809),'Ma Base de Repas'!$E:$N,10,FALSE),"")=0,"",IFERROR(VLOOKUP((H812&amp;C809),'Ma Base de Repas'!$E:$N,10,FALSE),""))))</f>
        <v/>
      </c>
      <c r="J812" s="105"/>
      <c r="K812" s="100"/>
      <c r="L812" s="79"/>
      <c r="M812" s="79"/>
      <c r="N812" s="17">
        <v>4</v>
      </c>
      <c r="O812" s="10" t="str">
        <f>IF(K809="","",IF(M809&lt;&gt;"","",IF(IFERROR(VLOOKUP((N812&amp;K809),'Ma Base de Repas'!$E:$N,10,FALSE),"")=0,"",IFERROR(VLOOKUP((N812&amp;K809),'Ma Base de Repas'!$E:$N,10,FALSE),""))))</f>
        <v/>
      </c>
      <c r="P812" s="11">
        <v>9</v>
      </c>
      <c r="Q812" s="12" t="str">
        <f>IF(K809="","",IF(M809&lt;&gt;"","",IF(IFERROR(VLOOKUP((P812&amp;K809),'Ma Base de Repas'!$E:$N,10,FALSE),"")=0,"",IFERROR(VLOOKUP((P812&amp;K809),'Ma Base de Repas'!$E:$N,10,FALSE),""))))</f>
        <v/>
      </c>
      <c r="R812" s="119"/>
    </row>
    <row r="813" spans="1:18" x14ac:dyDescent="0.25">
      <c r="A813" s="96"/>
      <c r="B813" s="97"/>
      <c r="C813" s="79"/>
      <c r="D813" s="79"/>
      <c r="E813" s="79"/>
      <c r="F813" s="17">
        <v>5</v>
      </c>
      <c r="G813" s="18" t="str">
        <f>IF(C809="","",IF(E809&lt;&gt;"","",IF(IFERROR(VLOOKUP((F813&amp;C809),'Ma Base de Repas'!$E:$N,10,FALSE),"")=0,"",IFERROR(VLOOKUP((F813&amp;C809),'Ma Base de Repas'!$E:$N,10,FALSE),""))))</f>
        <v/>
      </c>
      <c r="H813" s="19">
        <v>10</v>
      </c>
      <c r="I813" s="20" t="str">
        <f>IF(C809="","",IF(E809&lt;&gt;"","",IF(IFERROR(VLOOKUP((H813&amp;C809),'Ma Base de Repas'!$E:$N,10,FALSE),"")=0,"",IFERROR(VLOOKUP((H813&amp;C809),'Ma Base de Repas'!$E:$N,10,FALSE),""))))</f>
        <v/>
      </c>
      <c r="J813" s="105"/>
      <c r="K813" s="100"/>
      <c r="L813" s="79"/>
      <c r="M813" s="79"/>
      <c r="N813" s="17">
        <v>5</v>
      </c>
      <c r="O813" s="18" t="str">
        <f>IF(K809="","",IF(M809&lt;&gt;"","",IF(IFERROR(VLOOKUP((N813&amp;K809),'Ma Base de Repas'!$E:$N,10,FALSE),"")=0,"",IFERROR(VLOOKUP((N813&amp;K809),'Ma Base de Repas'!$E:$N,10,FALSE),""))))</f>
        <v/>
      </c>
      <c r="P813" s="19">
        <v>10</v>
      </c>
      <c r="Q813" s="20" t="str">
        <f>IF(K809="","",IF(M809&lt;&gt;"","",IF(IFERROR(VLOOKUP((P813&amp;K809),'Ma Base de Repas'!$E:$N,10,FALSE),"")=0,"",IFERROR(VLOOKUP((P813&amp;K809),'Ma Base de Repas'!$E:$N,10,FALSE),""))))</f>
        <v/>
      </c>
      <c r="R813" s="119"/>
    </row>
    <row r="814" spans="1:18" x14ac:dyDescent="0.25">
      <c r="A814" s="96" t="s">
        <v>7</v>
      </c>
      <c r="B814" s="97">
        <v>43992</v>
      </c>
      <c r="C814" s="79"/>
      <c r="D814" s="79"/>
      <c r="E814" s="79"/>
      <c r="F814" s="17">
        <v>1</v>
      </c>
      <c r="G814" s="27" t="str">
        <f>IF(C814="","",IF(E814&lt;&gt;"","",IF(IFERROR(VLOOKUP((F814&amp;C814),'Ma Base de Repas'!$E:$N,10,FALSE),"")=0,"",IFERROR(VLOOKUP((F814&amp;C814),'Ma Base de Repas'!$E:$N,10,FALSE),""))))</f>
        <v/>
      </c>
      <c r="H814" s="28">
        <v>6</v>
      </c>
      <c r="I814" s="29" t="str">
        <f>IF(C814="","",IF(E814&lt;&gt;"","",IF(C814="","",IF(IFERROR(VLOOKUP((H814&amp;C814),'Ma Base de Repas'!$E:$N,10,FALSE),"")=0,"",IFERROR(VLOOKUP((H814&amp;C814),'Ma Base de Repas'!$E:$N,10,FALSE),"")))))</f>
        <v/>
      </c>
      <c r="J814" s="105" t="str">
        <f>IF(IFERROR((VLOOKUP(C814,'Ma Base de Repas'!$C:$M,11,0)),"")=0,"",IFERROR((VLOOKUP(C814,'Ma Base de Repas'!$C:$M,11,0)),""))</f>
        <v/>
      </c>
      <c r="K814" s="100"/>
      <c r="L814" s="79"/>
      <c r="M814" s="79"/>
      <c r="N814" s="17">
        <v>1</v>
      </c>
      <c r="O814" s="10" t="str">
        <f>IF(K814="","",IF(M814&lt;&gt;"","",IF(IFERROR(VLOOKUP((N814&amp;K814),'Ma Base de Repas'!$E:$N,10,FALSE),"")=0,"",IFERROR(VLOOKUP((N814&amp;K814),'Ma Base de Repas'!$E:$N,10,FALSE),""))))</f>
        <v/>
      </c>
      <c r="P814" s="11">
        <v>6</v>
      </c>
      <c r="Q814" s="12" t="str">
        <f>IF(K814="","",IF(M814&lt;&gt;"","",IF(K814="","",IF(IFERROR(VLOOKUP((P814&amp;K814),'Ma Base de Repas'!$E:$N,10,FALSE),"")=0,"",IFERROR(VLOOKUP((P814&amp;K814),'Ma Base de Repas'!$E:$N,10,FALSE),"")))))</f>
        <v/>
      </c>
      <c r="R814" s="119" t="str">
        <f>IF(IFERROR((VLOOKUP(K814,'Ma Base de Repas'!$C:$M,11,0)),"")=0,"",IFERROR((VLOOKUP(K814,'Ma Base de Repas'!$C:$M,11,0)),""))</f>
        <v/>
      </c>
    </row>
    <row r="815" spans="1:18" x14ac:dyDescent="0.25">
      <c r="A815" s="96"/>
      <c r="B815" s="97"/>
      <c r="C815" s="79"/>
      <c r="D815" s="79"/>
      <c r="E815" s="79"/>
      <c r="F815" s="17">
        <v>2</v>
      </c>
      <c r="G815" s="10" t="str">
        <f>IF(C814="","",IF(E814&lt;&gt;"","",IF(IFERROR(VLOOKUP((F815&amp;C814),'Ma Base de Repas'!$E:$N,10,FALSE),"")=0,"",IFERROR(VLOOKUP((F815&amp;C814),'Ma Base de Repas'!$E:$N,10,FALSE),""))))</f>
        <v/>
      </c>
      <c r="H815" s="11">
        <v>7</v>
      </c>
      <c r="I815" s="12" t="str">
        <f>IF(C814="","",IF(E814&lt;&gt;"","",IF(IFERROR(VLOOKUP((H815&amp;C814),'Ma Base de Repas'!$E:$N,10,FALSE),"")=0,"",IFERROR(VLOOKUP((H815&amp;C814),'Ma Base de Repas'!$E:$N,10,FALSE),""))))</f>
        <v/>
      </c>
      <c r="J815" s="105"/>
      <c r="K815" s="100"/>
      <c r="L815" s="79"/>
      <c r="M815" s="79"/>
      <c r="N815" s="17">
        <v>2</v>
      </c>
      <c r="O815" s="10" t="str">
        <f>IF(K814="","",IF(M814&lt;&gt;"","",IF(IFERROR(VLOOKUP((N815&amp;K814),'Ma Base de Repas'!$E:$N,10,FALSE),"")=0,"",IFERROR(VLOOKUP((N815&amp;K814),'Ma Base de Repas'!$E:$N,10,FALSE),""))))</f>
        <v/>
      </c>
      <c r="P815" s="11">
        <v>7</v>
      </c>
      <c r="Q815" s="12" t="str">
        <f>IF(K814="","",IF(M814&lt;&gt;"","",IF(IFERROR(VLOOKUP((P815&amp;K814),'Ma Base de Repas'!$E:$N,10,FALSE),"")=0,"",IFERROR(VLOOKUP((P815&amp;K814),'Ma Base de Repas'!$E:$N,10,FALSE),""))))</f>
        <v/>
      </c>
      <c r="R815" s="119"/>
    </row>
    <row r="816" spans="1:18" x14ac:dyDescent="0.25">
      <c r="A816" s="96"/>
      <c r="B816" s="97"/>
      <c r="C816" s="79"/>
      <c r="D816" s="79"/>
      <c r="E816" s="79"/>
      <c r="F816" s="17">
        <v>3</v>
      </c>
      <c r="G816" s="10" t="str">
        <f>IF(C814="","",IF(E814&lt;&gt;"","",IF(IFERROR(VLOOKUP((F816&amp;C814),'Ma Base de Repas'!$E:$N,10,FALSE),"")=0,"",IFERROR(VLOOKUP((F816&amp;C814),'Ma Base de Repas'!$E:$N,10,FALSE),""))))</f>
        <v/>
      </c>
      <c r="H816" s="11">
        <v>8</v>
      </c>
      <c r="I816" s="12" t="str">
        <f>IF(C814="","",IF(E814&lt;&gt;"","",IF(IFERROR(VLOOKUP((H816&amp;C814),'Ma Base de Repas'!$E:$N,10,FALSE),"")=0,"",IFERROR(VLOOKUP((H816&amp;C814),'Ma Base de Repas'!$E:$N,10,FALSE),""))))</f>
        <v/>
      </c>
      <c r="J816" s="105"/>
      <c r="K816" s="100"/>
      <c r="L816" s="79"/>
      <c r="M816" s="79"/>
      <c r="N816" s="17">
        <v>3</v>
      </c>
      <c r="O816" s="10" t="str">
        <f>IF(K814="","",IF(M814&lt;&gt;"","",IF(IFERROR(VLOOKUP((N816&amp;K814),'Ma Base de Repas'!$E:$N,10,FALSE),"")=0,"",IFERROR(VLOOKUP((N816&amp;K814),'Ma Base de Repas'!$E:$N,10,FALSE),""))))</f>
        <v/>
      </c>
      <c r="P816" s="11">
        <v>8</v>
      </c>
      <c r="Q816" s="12" t="str">
        <f>IF(K814="","",IF(M814&lt;&gt;"","",IF(IFERROR(VLOOKUP((P816&amp;K814),'Ma Base de Repas'!$E:$N,10,FALSE),"")=0,"",IFERROR(VLOOKUP((P816&amp;K814),'Ma Base de Repas'!$E:$N,10,FALSE),""))))</f>
        <v/>
      </c>
      <c r="R816" s="119"/>
    </row>
    <row r="817" spans="1:18" x14ac:dyDescent="0.25">
      <c r="A817" s="96"/>
      <c r="B817" s="97"/>
      <c r="C817" s="79"/>
      <c r="D817" s="79"/>
      <c r="E817" s="79"/>
      <c r="F817" s="17">
        <v>4</v>
      </c>
      <c r="G817" s="10" t="str">
        <f>IF(C814="","",IF(E814&lt;&gt;"","",IF(IFERROR(VLOOKUP((F817&amp;C814),'Ma Base de Repas'!$E:$N,10,FALSE),"")=0,"",IFERROR(VLOOKUP((F817&amp;C814),'Ma Base de Repas'!$E:$N,10,FALSE),""))))</f>
        <v/>
      </c>
      <c r="H817" s="11">
        <v>9</v>
      </c>
      <c r="I817" s="12" t="str">
        <f>IF(C814="","",IF(E814&lt;&gt;"","",IF(IFERROR(VLOOKUP((H817&amp;C814),'Ma Base de Repas'!$E:$N,10,FALSE),"")=0,"",IFERROR(VLOOKUP((H817&amp;C814),'Ma Base de Repas'!$E:$N,10,FALSE),""))))</f>
        <v/>
      </c>
      <c r="J817" s="105"/>
      <c r="K817" s="100"/>
      <c r="L817" s="79"/>
      <c r="M817" s="79"/>
      <c r="N817" s="17">
        <v>4</v>
      </c>
      <c r="O817" s="10" t="str">
        <f>IF(K814="","",IF(M814&lt;&gt;"","",IF(IFERROR(VLOOKUP((N817&amp;K814),'Ma Base de Repas'!$E:$N,10,FALSE),"")=0,"",IFERROR(VLOOKUP((N817&amp;K814),'Ma Base de Repas'!$E:$N,10,FALSE),""))))</f>
        <v/>
      </c>
      <c r="P817" s="11">
        <v>9</v>
      </c>
      <c r="Q817" s="12" t="str">
        <f>IF(K814="","",IF(M814&lt;&gt;"","",IF(IFERROR(VLOOKUP((P817&amp;K814),'Ma Base de Repas'!$E:$N,10,FALSE),"")=0,"",IFERROR(VLOOKUP((P817&amp;K814),'Ma Base de Repas'!$E:$N,10,FALSE),""))))</f>
        <v/>
      </c>
      <c r="R817" s="119"/>
    </row>
    <row r="818" spans="1:18" x14ac:dyDescent="0.25">
      <c r="A818" s="96"/>
      <c r="B818" s="97"/>
      <c r="C818" s="79"/>
      <c r="D818" s="79"/>
      <c r="E818" s="79"/>
      <c r="F818" s="17">
        <v>5</v>
      </c>
      <c r="G818" s="18" t="str">
        <f>IF(C814="","",IF(E814&lt;&gt;"","",IF(IFERROR(VLOOKUP((F818&amp;C814),'Ma Base de Repas'!$E:$N,10,FALSE),"")=0,"",IFERROR(VLOOKUP((F818&amp;C814),'Ma Base de Repas'!$E:$N,10,FALSE),""))))</f>
        <v/>
      </c>
      <c r="H818" s="19">
        <v>10</v>
      </c>
      <c r="I818" s="20" t="str">
        <f>IF(C814="","",IF(E814&lt;&gt;"","",IF(IFERROR(VLOOKUP((H818&amp;C814),'Ma Base de Repas'!$E:$N,10,FALSE),"")=0,"",IFERROR(VLOOKUP((H818&amp;C814),'Ma Base de Repas'!$E:$N,10,FALSE),""))))</f>
        <v/>
      </c>
      <c r="J818" s="105"/>
      <c r="K818" s="100"/>
      <c r="L818" s="79"/>
      <c r="M818" s="79"/>
      <c r="N818" s="17">
        <v>5</v>
      </c>
      <c r="O818" s="18" t="str">
        <f>IF(K814="","",IF(M814&lt;&gt;"","",IF(IFERROR(VLOOKUP((N818&amp;K814),'Ma Base de Repas'!$E:$N,10,FALSE),"")=0,"",IFERROR(VLOOKUP((N818&amp;K814),'Ma Base de Repas'!$E:$N,10,FALSE),""))))</f>
        <v/>
      </c>
      <c r="P818" s="19">
        <v>10</v>
      </c>
      <c r="Q818" s="20" t="str">
        <f>IF(K814="","",IF(M814&lt;&gt;"","",IF(IFERROR(VLOOKUP((P818&amp;K814),'Ma Base de Repas'!$E:$N,10,FALSE),"")=0,"",IFERROR(VLOOKUP((P818&amp;K814),'Ma Base de Repas'!$E:$N,10,FALSE),""))))</f>
        <v/>
      </c>
      <c r="R818" s="119"/>
    </row>
    <row r="819" spans="1:18" x14ac:dyDescent="0.25">
      <c r="A819" s="96" t="s">
        <v>8</v>
      </c>
      <c r="B819" s="123">
        <v>43993</v>
      </c>
      <c r="C819" s="79"/>
      <c r="D819" s="79"/>
      <c r="E819" s="79"/>
      <c r="F819" s="17">
        <v>1</v>
      </c>
      <c r="G819" s="27" t="str">
        <f>IF(C819="","",IF(E819&lt;&gt;"","",IF(IFERROR(VLOOKUP((F819&amp;C819),'Ma Base de Repas'!$E:$N,10,FALSE),"")=0,"",IFERROR(VLOOKUP((F819&amp;C819),'Ma Base de Repas'!$E:$N,10,FALSE),""))))</f>
        <v/>
      </c>
      <c r="H819" s="28">
        <v>6</v>
      </c>
      <c r="I819" s="29" t="str">
        <f>IF(C819="","",IF(E819&lt;&gt;"","",IF(C819="","",IF(IFERROR(VLOOKUP((H819&amp;C819),'Ma Base de Repas'!$E:$N,10,FALSE),"")=0,"",IFERROR(VLOOKUP((H819&amp;C819),'Ma Base de Repas'!$E:$N,10,FALSE),"")))))</f>
        <v/>
      </c>
      <c r="J819" s="105" t="str">
        <f>IF(IFERROR((VLOOKUP(C819,'Ma Base de Repas'!$C:$M,11,0)),"")=0,"",IFERROR((VLOOKUP(C819,'Ma Base de Repas'!$C:$M,11,0)),""))</f>
        <v/>
      </c>
      <c r="K819" s="100"/>
      <c r="L819" s="79"/>
      <c r="M819" s="79"/>
      <c r="N819" s="17">
        <v>1</v>
      </c>
      <c r="O819" s="10" t="str">
        <f>IF(K819="","",IF(M819&lt;&gt;"","",IF(IFERROR(VLOOKUP((N819&amp;K819),'Ma Base de Repas'!$E:$N,10,FALSE),"")=0,"",IFERROR(VLOOKUP((N819&amp;K819),'Ma Base de Repas'!$E:$N,10,FALSE),""))))</f>
        <v/>
      </c>
      <c r="P819" s="11">
        <v>6</v>
      </c>
      <c r="Q819" s="12" t="str">
        <f>IF(K819="","",IF(M819&lt;&gt;"","",IF(K819="","",IF(IFERROR(VLOOKUP((P819&amp;K819),'Ma Base de Repas'!$E:$N,10,FALSE),"")=0,"",IFERROR(VLOOKUP((P819&amp;K819),'Ma Base de Repas'!$E:$N,10,FALSE),"")))))</f>
        <v/>
      </c>
      <c r="R819" s="119" t="str">
        <f>IF(IFERROR((VLOOKUP(K819,'Ma Base de Repas'!$C:$M,11,0)),"")=0,"",IFERROR((VLOOKUP(K819,'Ma Base de Repas'!$C:$M,11,0)),""))</f>
        <v/>
      </c>
    </row>
    <row r="820" spans="1:18" x14ac:dyDescent="0.25">
      <c r="A820" s="96"/>
      <c r="B820" s="124"/>
      <c r="C820" s="79"/>
      <c r="D820" s="79"/>
      <c r="E820" s="79"/>
      <c r="F820" s="17">
        <v>2</v>
      </c>
      <c r="G820" s="10" t="str">
        <f>IF(C819="","",IF(E819&lt;&gt;"","",IF(IFERROR(VLOOKUP((F820&amp;C819),'Ma Base de Repas'!$E:$N,10,FALSE),"")=0,"",IFERROR(VLOOKUP((F820&amp;C819),'Ma Base de Repas'!$E:$N,10,FALSE),""))))</f>
        <v/>
      </c>
      <c r="H820" s="11">
        <v>7</v>
      </c>
      <c r="I820" s="12" t="str">
        <f>IF(C819="","",IF(E819&lt;&gt;"","",IF(IFERROR(VLOOKUP((H820&amp;C819),'Ma Base de Repas'!$E:$N,10,FALSE),"")=0,"",IFERROR(VLOOKUP((H820&amp;C819),'Ma Base de Repas'!$E:$N,10,FALSE),""))))</f>
        <v/>
      </c>
      <c r="J820" s="105"/>
      <c r="K820" s="100"/>
      <c r="L820" s="79"/>
      <c r="M820" s="79"/>
      <c r="N820" s="17">
        <v>2</v>
      </c>
      <c r="O820" s="10" t="str">
        <f>IF(K819="","",IF(M819&lt;&gt;"","",IF(IFERROR(VLOOKUP((N820&amp;K819),'Ma Base de Repas'!$E:$N,10,FALSE),"")=0,"",IFERROR(VLOOKUP((N820&amp;K819),'Ma Base de Repas'!$E:$N,10,FALSE),""))))</f>
        <v/>
      </c>
      <c r="P820" s="11">
        <v>7</v>
      </c>
      <c r="Q820" s="12" t="str">
        <f>IF(K819="","",IF(M819&lt;&gt;"","",IF(IFERROR(VLOOKUP((P820&amp;K819),'Ma Base de Repas'!$E:$N,10,FALSE),"")=0,"",IFERROR(VLOOKUP((P820&amp;K819),'Ma Base de Repas'!$E:$N,10,FALSE),""))))</f>
        <v/>
      </c>
      <c r="R820" s="119"/>
    </row>
    <row r="821" spans="1:18" x14ac:dyDescent="0.25">
      <c r="A821" s="96"/>
      <c r="B821" s="124"/>
      <c r="C821" s="79"/>
      <c r="D821" s="79"/>
      <c r="E821" s="79"/>
      <c r="F821" s="17">
        <v>3</v>
      </c>
      <c r="G821" s="10" t="str">
        <f>IF(C819="","",IF(E819&lt;&gt;"","",IF(IFERROR(VLOOKUP((F821&amp;C819),'Ma Base de Repas'!$E:$N,10,FALSE),"")=0,"",IFERROR(VLOOKUP((F821&amp;C819),'Ma Base de Repas'!$E:$N,10,FALSE),""))))</f>
        <v/>
      </c>
      <c r="H821" s="11">
        <v>8</v>
      </c>
      <c r="I821" s="12" t="str">
        <f>IF(C819="","",IF(E819&lt;&gt;"","",IF(IFERROR(VLOOKUP((H821&amp;C819),'Ma Base de Repas'!$E:$N,10,FALSE),"")=0,"",IFERROR(VLOOKUP((H821&amp;C819),'Ma Base de Repas'!$E:$N,10,FALSE),""))))</f>
        <v/>
      </c>
      <c r="J821" s="105"/>
      <c r="K821" s="100"/>
      <c r="L821" s="79"/>
      <c r="M821" s="79"/>
      <c r="N821" s="17">
        <v>3</v>
      </c>
      <c r="O821" s="10" t="str">
        <f>IF(K819="","",IF(M819&lt;&gt;"","",IF(IFERROR(VLOOKUP((N821&amp;K819),'Ma Base de Repas'!$E:$N,10,FALSE),"")=0,"",IFERROR(VLOOKUP((N821&amp;K819),'Ma Base de Repas'!$E:$N,10,FALSE),""))))</f>
        <v/>
      </c>
      <c r="P821" s="11">
        <v>8</v>
      </c>
      <c r="Q821" s="12" t="str">
        <f>IF(K819="","",IF(M819&lt;&gt;"","",IF(IFERROR(VLOOKUP((P821&amp;K819),'Ma Base de Repas'!$E:$N,10,FALSE),"")=0,"",IFERROR(VLOOKUP((P821&amp;K819),'Ma Base de Repas'!$E:$N,10,FALSE),""))))</f>
        <v/>
      </c>
      <c r="R821" s="119"/>
    </row>
    <row r="822" spans="1:18" x14ac:dyDescent="0.25">
      <c r="A822" s="96"/>
      <c r="B822" s="124"/>
      <c r="C822" s="79"/>
      <c r="D822" s="79"/>
      <c r="E822" s="79"/>
      <c r="F822" s="17">
        <v>4</v>
      </c>
      <c r="G822" s="10" t="str">
        <f>IF(C819="","",IF(E819&lt;&gt;"","",IF(IFERROR(VLOOKUP((F822&amp;C819),'Ma Base de Repas'!$E:$N,10,FALSE),"")=0,"",IFERROR(VLOOKUP((F822&amp;C819),'Ma Base de Repas'!$E:$N,10,FALSE),""))))</f>
        <v/>
      </c>
      <c r="H822" s="11">
        <v>9</v>
      </c>
      <c r="I822" s="12" t="str">
        <f>IF(C819="","",IF(E819&lt;&gt;"","",IF(IFERROR(VLOOKUP((H822&amp;C819),'Ma Base de Repas'!$E:$N,10,FALSE),"")=0,"",IFERROR(VLOOKUP((H822&amp;C819),'Ma Base de Repas'!$E:$N,10,FALSE),""))))</f>
        <v/>
      </c>
      <c r="J822" s="105"/>
      <c r="K822" s="100"/>
      <c r="L822" s="79"/>
      <c r="M822" s="79"/>
      <c r="N822" s="17">
        <v>4</v>
      </c>
      <c r="O822" s="10" t="str">
        <f>IF(K819="","",IF(M819&lt;&gt;"","",IF(IFERROR(VLOOKUP((N822&amp;K819),'Ma Base de Repas'!$E:$N,10,FALSE),"")=0,"",IFERROR(VLOOKUP((N822&amp;K819),'Ma Base de Repas'!$E:$N,10,FALSE),""))))</f>
        <v/>
      </c>
      <c r="P822" s="11">
        <v>9</v>
      </c>
      <c r="Q822" s="12" t="str">
        <f>IF(K819="","",IF(M819&lt;&gt;"","",IF(IFERROR(VLOOKUP((P822&amp;K819),'Ma Base de Repas'!$E:$N,10,FALSE),"")=0,"",IFERROR(VLOOKUP((P822&amp;K819),'Ma Base de Repas'!$E:$N,10,FALSE),""))))</f>
        <v/>
      </c>
      <c r="R822" s="119"/>
    </row>
    <row r="823" spans="1:18" x14ac:dyDescent="0.25">
      <c r="A823" s="96"/>
      <c r="B823" s="125"/>
      <c r="C823" s="79"/>
      <c r="D823" s="79"/>
      <c r="E823" s="79"/>
      <c r="F823" s="17">
        <v>5</v>
      </c>
      <c r="G823" s="18" t="str">
        <f>IF(C819="","",IF(E819&lt;&gt;"","",IF(IFERROR(VLOOKUP((F823&amp;C819),'Ma Base de Repas'!$E:$N,10,FALSE),"")=0,"",IFERROR(VLOOKUP((F823&amp;C819),'Ma Base de Repas'!$E:$N,10,FALSE),""))))</f>
        <v/>
      </c>
      <c r="H823" s="19">
        <v>10</v>
      </c>
      <c r="I823" s="20" t="str">
        <f>IF(C819="","",IF(E819&lt;&gt;"","",IF(IFERROR(VLOOKUP((H823&amp;C819),'Ma Base de Repas'!$E:$N,10,FALSE),"")=0,"",IFERROR(VLOOKUP((H823&amp;C819),'Ma Base de Repas'!$E:$N,10,FALSE),""))))</f>
        <v/>
      </c>
      <c r="J823" s="105"/>
      <c r="K823" s="100"/>
      <c r="L823" s="79"/>
      <c r="M823" s="79"/>
      <c r="N823" s="17">
        <v>5</v>
      </c>
      <c r="O823" s="18" t="str">
        <f>IF(K819="","",IF(M819&lt;&gt;"","",IF(IFERROR(VLOOKUP((N823&amp;K819),'Ma Base de Repas'!$E:$N,10,FALSE),"")=0,"",IFERROR(VLOOKUP((N823&amp;K819),'Ma Base de Repas'!$E:$N,10,FALSE),""))))</f>
        <v/>
      </c>
      <c r="P823" s="19">
        <v>10</v>
      </c>
      <c r="Q823" s="20" t="str">
        <f>IF(K819="","",IF(M819&lt;&gt;"","",IF(IFERROR(VLOOKUP((P823&amp;K819),'Ma Base de Repas'!$E:$N,10,FALSE),"")=0,"",IFERROR(VLOOKUP((P823&amp;K819),'Ma Base de Repas'!$E:$N,10,FALSE),""))))</f>
        <v/>
      </c>
      <c r="R823" s="119"/>
    </row>
    <row r="824" spans="1:18" x14ac:dyDescent="0.25">
      <c r="A824" s="96" t="s">
        <v>9</v>
      </c>
      <c r="B824" s="97">
        <v>43994</v>
      </c>
      <c r="C824" s="79"/>
      <c r="D824" s="79"/>
      <c r="E824" s="79"/>
      <c r="F824" s="17">
        <v>1</v>
      </c>
      <c r="G824" s="27" t="str">
        <f>IF(C824="","",IF(E824&lt;&gt;"","",IF(IFERROR(VLOOKUP((F824&amp;C824),'Ma Base de Repas'!$E:$N,10,FALSE),"")=0,"",IFERROR(VLOOKUP((F824&amp;C824),'Ma Base de Repas'!$E:$N,10,FALSE),""))))</f>
        <v/>
      </c>
      <c r="H824" s="28">
        <v>6</v>
      </c>
      <c r="I824" s="29" t="str">
        <f>IF(C824="","",IF(E824&lt;&gt;"","",IF(C824="","",IF(IFERROR(VLOOKUP((H824&amp;C824),'Ma Base de Repas'!$E:$N,10,FALSE),"")=0,"",IFERROR(VLOOKUP((H824&amp;C824),'Ma Base de Repas'!$E:$N,10,FALSE),"")))))</f>
        <v/>
      </c>
      <c r="J824" s="105" t="str">
        <f>IF(IFERROR((VLOOKUP(C824,'Ma Base de Repas'!$C:$M,11,0)),"")=0,"",IFERROR((VLOOKUP(C824,'Ma Base de Repas'!$C:$M,11,0)),""))</f>
        <v/>
      </c>
      <c r="K824" s="100"/>
      <c r="L824" s="79"/>
      <c r="M824" s="79"/>
      <c r="N824" s="17">
        <v>1</v>
      </c>
      <c r="O824" s="10" t="str">
        <f>IF(K824="","",IF(M824&lt;&gt;"","",IF(IFERROR(VLOOKUP((N824&amp;K824),'Ma Base de Repas'!$E:$N,10,FALSE),"")=0,"",IFERROR(VLOOKUP((N824&amp;K824),'Ma Base de Repas'!$E:$N,10,FALSE),""))))</f>
        <v/>
      </c>
      <c r="P824" s="11">
        <v>6</v>
      </c>
      <c r="Q824" s="12" t="str">
        <f>IF(K824="","",IF(M824&lt;&gt;"","",IF(K824="","",IF(IFERROR(VLOOKUP((P824&amp;K824),'Ma Base de Repas'!$E:$N,10,FALSE),"")=0,"",IFERROR(VLOOKUP((P824&amp;K824),'Ma Base de Repas'!$E:$N,10,FALSE),"")))))</f>
        <v/>
      </c>
      <c r="R824" s="119" t="str">
        <f>IF(IFERROR((VLOOKUP(K824,'Ma Base de Repas'!$C:$M,11,0)),"")=0,"",IFERROR((VLOOKUP(K824,'Ma Base de Repas'!$C:$M,11,0)),""))</f>
        <v/>
      </c>
    </row>
    <row r="825" spans="1:18" x14ac:dyDescent="0.25">
      <c r="A825" s="96"/>
      <c r="B825" s="97"/>
      <c r="C825" s="79"/>
      <c r="D825" s="79"/>
      <c r="E825" s="79"/>
      <c r="F825" s="17">
        <v>2</v>
      </c>
      <c r="G825" s="10" t="str">
        <f>IF(C824="","",IF(E824&lt;&gt;"","",IF(IFERROR(VLOOKUP((F825&amp;C824),'Ma Base de Repas'!$E:$N,10,FALSE),"")=0,"",IFERROR(VLOOKUP((F825&amp;C824),'Ma Base de Repas'!$E:$N,10,FALSE),""))))</f>
        <v/>
      </c>
      <c r="H825" s="11">
        <v>7</v>
      </c>
      <c r="I825" s="12" t="str">
        <f>IF(C824="","",IF(E824&lt;&gt;"","",IF(IFERROR(VLOOKUP((H825&amp;C824),'Ma Base de Repas'!$E:$N,10,FALSE),"")=0,"",IFERROR(VLOOKUP((H825&amp;C824),'Ma Base de Repas'!$E:$N,10,FALSE),""))))</f>
        <v/>
      </c>
      <c r="J825" s="105"/>
      <c r="K825" s="100"/>
      <c r="L825" s="79"/>
      <c r="M825" s="79"/>
      <c r="N825" s="17">
        <v>2</v>
      </c>
      <c r="O825" s="10" t="str">
        <f>IF(K824="","",IF(M824&lt;&gt;"","",IF(IFERROR(VLOOKUP((N825&amp;K824),'Ma Base de Repas'!$E:$N,10,FALSE),"")=0,"",IFERROR(VLOOKUP((N825&amp;K824),'Ma Base de Repas'!$E:$N,10,FALSE),""))))</f>
        <v/>
      </c>
      <c r="P825" s="11">
        <v>7</v>
      </c>
      <c r="Q825" s="12" t="str">
        <f>IF(K824="","",IF(M824&lt;&gt;"","",IF(IFERROR(VLOOKUP((P825&amp;K824),'Ma Base de Repas'!$E:$N,10,FALSE),"")=0,"",IFERROR(VLOOKUP((P825&amp;K824),'Ma Base de Repas'!$E:$N,10,FALSE),""))))</f>
        <v/>
      </c>
      <c r="R825" s="119"/>
    </row>
    <row r="826" spans="1:18" x14ac:dyDescent="0.25">
      <c r="A826" s="96"/>
      <c r="B826" s="97"/>
      <c r="C826" s="79"/>
      <c r="D826" s="79"/>
      <c r="E826" s="79"/>
      <c r="F826" s="17">
        <v>3</v>
      </c>
      <c r="G826" s="10" t="str">
        <f>IF(C824="","",IF(E824&lt;&gt;"","",IF(IFERROR(VLOOKUP((F826&amp;C824),'Ma Base de Repas'!$E:$N,10,FALSE),"")=0,"",IFERROR(VLOOKUP((F826&amp;C824),'Ma Base de Repas'!$E:$N,10,FALSE),""))))</f>
        <v/>
      </c>
      <c r="H826" s="11">
        <v>8</v>
      </c>
      <c r="I826" s="12" t="str">
        <f>IF(C824="","",IF(E824&lt;&gt;"","",IF(IFERROR(VLOOKUP((H826&amp;C824),'Ma Base de Repas'!$E:$N,10,FALSE),"")=0,"",IFERROR(VLOOKUP((H826&amp;C824),'Ma Base de Repas'!$E:$N,10,FALSE),""))))</f>
        <v/>
      </c>
      <c r="J826" s="105"/>
      <c r="K826" s="100"/>
      <c r="L826" s="79"/>
      <c r="M826" s="79"/>
      <c r="N826" s="17">
        <v>3</v>
      </c>
      <c r="O826" s="10" t="str">
        <f>IF(K824="","",IF(M824&lt;&gt;"","",IF(IFERROR(VLOOKUP((N826&amp;K824),'Ma Base de Repas'!$E:$N,10,FALSE),"")=0,"",IFERROR(VLOOKUP((N826&amp;K824),'Ma Base de Repas'!$E:$N,10,FALSE),""))))</f>
        <v/>
      </c>
      <c r="P826" s="11">
        <v>8</v>
      </c>
      <c r="Q826" s="12" t="str">
        <f>IF(K824="","",IF(M824&lt;&gt;"","",IF(IFERROR(VLOOKUP((P826&amp;K824),'Ma Base de Repas'!$E:$N,10,FALSE),"")=0,"",IFERROR(VLOOKUP((P826&amp;K824),'Ma Base de Repas'!$E:$N,10,FALSE),""))))</f>
        <v/>
      </c>
      <c r="R826" s="119"/>
    </row>
    <row r="827" spans="1:18" x14ac:dyDescent="0.25">
      <c r="A827" s="96"/>
      <c r="B827" s="97"/>
      <c r="C827" s="79"/>
      <c r="D827" s="79"/>
      <c r="E827" s="79"/>
      <c r="F827" s="17">
        <v>4</v>
      </c>
      <c r="G827" s="10" t="str">
        <f>IF(C824="","",IF(E824&lt;&gt;"","",IF(IFERROR(VLOOKUP((F827&amp;C824),'Ma Base de Repas'!$E:$N,10,FALSE),"")=0,"",IFERROR(VLOOKUP((F827&amp;C824),'Ma Base de Repas'!$E:$N,10,FALSE),""))))</f>
        <v/>
      </c>
      <c r="H827" s="11">
        <v>9</v>
      </c>
      <c r="I827" s="12" t="str">
        <f>IF(C824="","",IF(E824&lt;&gt;"","",IF(IFERROR(VLOOKUP((H827&amp;C824),'Ma Base de Repas'!$E:$N,10,FALSE),"")=0,"",IFERROR(VLOOKUP((H827&amp;C824),'Ma Base de Repas'!$E:$N,10,FALSE),""))))</f>
        <v/>
      </c>
      <c r="J827" s="105"/>
      <c r="K827" s="100"/>
      <c r="L827" s="79"/>
      <c r="M827" s="79"/>
      <c r="N827" s="17">
        <v>4</v>
      </c>
      <c r="O827" s="10" t="str">
        <f>IF(K824="","",IF(M824&lt;&gt;"","",IF(IFERROR(VLOOKUP((N827&amp;K824),'Ma Base de Repas'!$E:$N,10,FALSE),"")=0,"",IFERROR(VLOOKUP((N827&amp;K824),'Ma Base de Repas'!$E:$N,10,FALSE),""))))</f>
        <v/>
      </c>
      <c r="P827" s="11">
        <v>9</v>
      </c>
      <c r="Q827" s="12" t="str">
        <f>IF(K824="","",IF(M824&lt;&gt;"","",IF(IFERROR(VLOOKUP((P827&amp;K824),'Ma Base de Repas'!$E:$N,10,FALSE),"")=0,"",IFERROR(VLOOKUP((P827&amp;K824),'Ma Base de Repas'!$E:$N,10,FALSE),""))))</f>
        <v/>
      </c>
      <c r="R827" s="119"/>
    </row>
    <row r="828" spans="1:18" x14ac:dyDescent="0.25">
      <c r="A828" s="96"/>
      <c r="B828" s="97"/>
      <c r="C828" s="79"/>
      <c r="D828" s="79"/>
      <c r="E828" s="79"/>
      <c r="F828" s="17">
        <v>5</v>
      </c>
      <c r="G828" s="18" t="str">
        <f>IF(C824="","",IF(E824&lt;&gt;"","",IF(IFERROR(VLOOKUP((F828&amp;C824),'Ma Base de Repas'!$E:$N,10,FALSE),"")=0,"",IFERROR(VLOOKUP((F828&amp;C824),'Ma Base de Repas'!$E:$N,10,FALSE),""))))</f>
        <v/>
      </c>
      <c r="H828" s="19">
        <v>10</v>
      </c>
      <c r="I828" s="20" t="str">
        <f>IF(C824="","",IF(E824&lt;&gt;"","",IF(IFERROR(VLOOKUP((H828&amp;C824),'Ma Base de Repas'!$E:$N,10,FALSE),"")=0,"",IFERROR(VLOOKUP((H828&amp;C824),'Ma Base de Repas'!$E:$N,10,FALSE),""))))</f>
        <v/>
      </c>
      <c r="J828" s="105"/>
      <c r="K828" s="100"/>
      <c r="L828" s="79"/>
      <c r="M828" s="79"/>
      <c r="N828" s="17">
        <v>5</v>
      </c>
      <c r="O828" s="18" t="str">
        <f>IF(K824="","",IF(M824&lt;&gt;"","",IF(IFERROR(VLOOKUP((N828&amp;K824),'Ma Base de Repas'!$E:$N,10,FALSE),"")=0,"",IFERROR(VLOOKUP((N828&amp;K824),'Ma Base de Repas'!$E:$N,10,FALSE),""))))</f>
        <v/>
      </c>
      <c r="P828" s="19">
        <v>10</v>
      </c>
      <c r="Q828" s="20" t="str">
        <f>IF(K824="","",IF(M824&lt;&gt;"","",IF(IFERROR(VLOOKUP((P828&amp;K824),'Ma Base de Repas'!$E:$N,10,FALSE),"")=0,"",IFERROR(VLOOKUP((P828&amp;K824),'Ma Base de Repas'!$E:$N,10,FALSE),""))))</f>
        <v/>
      </c>
      <c r="R828" s="119"/>
    </row>
    <row r="829" spans="1:18" x14ac:dyDescent="0.25">
      <c r="A829" s="98" t="s">
        <v>10</v>
      </c>
      <c r="B829" s="126">
        <v>43995</v>
      </c>
      <c r="C829" s="78"/>
      <c r="D829" s="78"/>
      <c r="E829" s="78"/>
      <c r="F829" s="17">
        <v>1</v>
      </c>
      <c r="G829" s="21" t="str">
        <f>IF(C829="","",IF(E829&lt;&gt;"","",IF(IFERROR(VLOOKUP((F829&amp;C829),'Ma Base de Repas'!$E:$N,10,FALSE),"")=0,"",IFERROR(VLOOKUP((F829&amp;C829),'Ma Base de Repas'!$E:$N,10,FALSE),""))))</f>
        <v/>
      </c>
      <c r="H829" s="28">
        <v>6</v>
      </c>
      <c r="I829" s="23" t="str">
        <f>IF(C829="","",IF(E829&lt;&gt;"","",IF(C829="","",IF(IFERROR(VLOOKUP((H829&amp;C829),'Ma Base de Repas'!$E:$N,10,FALSE),"")=0,"",IFERROR(VLOOKUP((H829&amp;C829),'Ma Base de Repas'!$E:$N,10,FALSE),"")))))</f>
        <v/>
      </c>
      <c r="J829" s="122" t="str">
        <f>IF(IFERROR((VLOOKUP(C829,'Ma Base de Repas'!$C:$M,11,0)),"")=0,"",IFERROR((VLOOKUP(C829,'Ma Base de Repas'!$C:$M,11,0)),""))</f>
        <v/>
      </c>
      <c r="K829" s="118"/>
      <c r="L829" s="78"/>
      <c r="M829" s="78"/>
      <c r="N829" s="17">
        <v>1</v>
      </c>
      <c r="O829" s="13" t="str">
        <f>IF(K829="","",IF(M829&lt;&gt;"","",IF(IFERROR(VLOOKUP((N829&amp;K829),'Ma Base de Repas'!$E:$N,10,FALSE),"")=0,"",IFERROR(VLOOKUP((N829&amp;K829),'Ma Base de Repas'!$E:$N,10,FALSE),""))))</f>
        <v/>
      </c>
      <c r="P829" s="11">
        <v>6</v>
      </c>
      <c r="Q829" s="15" t="str">
        <f>IF(K829="","",IF(M829&lt;&gt;"","",IF(K829="","",IF(IFERROR(VLOOKUP((P829&amp;K829),'Ma Base de Repas'!$E:$N,10,FALSE),"")=0,"",IFERROR(VLOOKUP((P829&amp;K829),'Ma Base de Repas'!$E:$N,10,FALSE),"")))))</f>
        <v/>
      </c>
      <c r="R829" s="120" t="str">
        <f>IF(IFERROR((VLOOKUP(K829,'Ma Base de Repas'!$C:$M,11,0)),"")=0,"",IFERROR((VLOOKUP(K829,'Ma Base de Repas'!$C:$M,11,0)),""))</f>
        <v/>
      </c>
    </row>
    <row r="830" spans="1:18" x14ac:dyDescent="0.25">
      <c r="A830" s="96"/>
      <c r="B830" s="124"/>
      <c r="C830" s="79"/>
      <c r="D830" s="79"/>
      <c r="E830" s="79"/>
      <c r="F830" s="17">
        <v>2</v>
      </c>
      <c r="G830" s="13" t="str">
        <f>IF(C829="","",IF(E829&lt;&gt;"","",IF(IFERROR(VLOOKUP((F830&amp;C829),'Ma Base de Repas'!$E:$N,10,FALSE),"")=0,"",IFERROR(VLOOKUP((F830&amp;C829),'Ma Base de Repas'!$E:$N,10,FALSE),""))))</f>
        <v/>
      </c>
      <c r="H830" s="14">
        <v>7</v>
      </c>
      <c r="I830" s="15" t="str">
        <f>IF(C829="","",IF(E829&lt;&gt;"","",IF(IFERROR(VLOOKUP((H830&amp;C829),'Ma Base de Repas'!$E:$N,10,FALSE),"")=0,"",IFERROR(VLOOKUP((H830&amp;C829),'Ma Base de Repas'!$E:$N,10,FALSE),""))))</f>
        <v/>
      </c>
      <c r="J830" s="105"/>
      <c r="K830" s="100"/>
      <c r="L830" s="79"/>
      <c r="M830" s="79"/>
      <c r="N830" s="17">
        <v>2</v>
      </c>
      <c r="O830" s="13" t="str">
        <f>IF(K829="","",IF(M829&lt;&gt;"","",IF(IFERROR(VLOOKUP((N830&amp;K829),'Ma Base de Repas'!$E:$N,10,FALSE),"")=0,"",IFERROR(VLOOKUP((N830&amp;K829),'Ma Base de Repas'!$E:$N,10,FALSE),""))))</f>
        <v/>
      </c>
      <c r="P830" s="14">
        <v>7</v>
      </c>
      <c r="Q830" s="15" t="str">
        <f>IF(K829="","",IF(M829&lt;&gt;"","",IF(IFERROR(VLOOKUP((P830&amp;K829),'Ma Base de Repas'!$E:$N,10,FALSE),"")=0,"",IFERROR(VLOOKUP((P830&amp;K829),'Ma Base de Repas'!$E:$N,10,FALSE),""))))</f>
        <v/>
      </c>
      <c r="R830" s="119"/>
    </row>
    <row r="831" spans="1:18" x14ac:dyDescent="0.25">
      <c r="A831" s="96"/>
      <c r="B831" s="124"/>
      <c r="C831" s="79"/>
      <c r="D831" s="79"/>
      <c r="E831" s="79"/>
      <c r="F831" s="17">
        <v>3</v>
      </c>
      <c r="G831" s="13" t="str">
        <f>IF(C829="","",IF(E829&lt;&gt;"","",IF(IFERROR(VLOOKUP((F831&amp;C829),'Ma Base de Repas'!$E:$N,10,FALSE),"")=0,"",IFERROR(VLOOKUP((F831&amp;C829),'Ma Base de Repas'!$E:$N,10,FALSE),""))))</f>
        <v/>
      </c>
      <c r="H831" s="14">
        <v>8</v>
      </c>
      <c r="I831" s="15" t="str">
        <f>IF(C829="","",IF(E829&lt;&gt;"","",IF(IFERROR(VLOOKUP((H831&amp;C829),'Ma Base de Repas'!$E:$N,10,FALSE),"")=0,"",IFERROR(VLOOKUP((H831&amp;C829),'Ma Base de Repas'!$E:$N,10,FALSE),""))))</f>
        <v/>
      </c>
      <c r="J831" s="105"/>
      <c r="K831" s="100"/>
      <c r="L831" s="79"/>
      <c r="M831" s="79"/>
      <c r="N831" s="17">
        <v>3</v>
      </c>
      <c r="O831" s="13" t="str">
        <f>IF(K829="","",IF(M829&lt;&gt;"","",IF(IFERROR(VLOOKUP((N831&amp;K829),'Ma Base de Repas'!$E:$N,10,FALSE),"")=0,"",IFERROR(VLOOKUP((N831&amp;K829),'Ma Base de Repas'!$E:$N,10,FALSE),""))))</f>
        <v/>
      </c>
      <c r="P831" s="14">
        <v>8</v>
      </c>
      <c r="Q831" s="15" t="str">
        <f>IF(K829="","",IF(M829&lt;&gt;"","",IF(IFERROR(VLOOKUP((P831&amp;K829),'Ma Base de Repas'!$E:$N,10,FALSE),"")=0,"",IFERROR(VLOOKUP((P831&amp;K829),'Ma Base de Repas'!$E:$N,10,FALSE),""))))</f>
        <v/>
      </c>
      <c r="R831" s="119"/>
    </row>
    <row r="832" spans="1:18" x14ac:dyDescent="0.25">
      <c r="A832" s="96"/>
      <c r="B832" s="124"/>
      <c r="C832" s="79"/>
      <c r="D832" s="79"/>
      <c r="E832" s="79"/>
      <c r="F832" s="17">
        <v>4</v>
      </c>
      <c r="G832" s="13" t="str">
        <f>IF(C829="","",IF(E829&lt;&gt;"","",IF(IFERROR(VLOOKUP((F832&amp;C829),'Ma Base de Repas'!$E:$N,10,FALSE),"")=0,"",IFERROR(VLOOKUP((F832&amp;C829),'Ma Base de Repas'!$E:$N,10,FALSE),""))))</f>
        <v/>
      </c>
      <c r="H832" s="14">
        <v>9</v>
      </c>
      <c r="I832" s="15" t="str">
        <f>IF(C829="","",IF(E829&lt;&gt;"","",IF(IFERROR(VLOOKUP((H832&amp;C829),'Ma Base de Repas'!$E:$N,10,FALSE),"")=0,"",IFERROR(VLOOKUP((H832&amp;C829),'Ma Base de Repas'!$E:$N,10,FALSE),""))))</f>
        <v/>
      </c>
      <c r="J832" s="105"/>
      <c r="K832" s="100"/>
      <c r="L832" s="79"/>
      <c r="M832" s="79"/>
      <c r="N832" s="17">
        <v>4</v>
      </c>
      <c r="O832" s="13" t="str">
        <f>IF(K829="","",IF(M829&lt;&gt;"","",IF(IFERROR(VLOOKUP((N832&amp;K829),'Ma Base de Repas'!$E:$N,10,FALSE),"")=0,"",IFERROR(VLOOKUP((N832&amp;K829),'Ma Base de Repas'!$E:$N,10,FALSE),""))))</f>
        <v/>
      </c>
      <c r="P832" s="14">
        <v>9</v>
      </c>
      <c r="Q832" s="15" t="str">
        <f>IF(K829="","",IF(M829&lt;&gt;"","",IF(IFERROR(VLOOKUP((P832&amp;K829),'Ma Base de Repas'!$E:$N,10,FALSE),"")=0,"",IFERROR(VLOOKUP((P832&amp;K829),'Ma Base de Repas'!$E:$N,10,FALSE),""))))</f>
        <v/>
      </c>
      <c r="R832" s="119"/>
    </row>
    <row r="833" spans="1:18" x14ac:dyDescent="0.25">
      <c r="A833" s="96"/>
      <c r="B833" s="125"/>
      <c r="C833" s="79"/>
      <c r="D833" s="79"/>
      <c r="E833" s="79"/>
      <c r="F833" s="17">
        <v>5</v>
      </c>
      <c r="G833" s="24" t="str">
        <f>IF(C829="","",IF(E829&lt;&gt;"","",IF(IFERROR(VLOOKUP((F833&amp;C829),'Ma Base de Repas'!$E:$N,10,FALSE),"")=0,"",IFERROR(VLOOKUP((F833&amp;C829),'Ma Base de Repas'!$E:$N,10,FALSE),""))))</f>
        <v/>
      </c>
      <c r="H833" s="25">
        <v>10</v>
      </c>
      <c r="I833" s="26" t="str">
        <f>IF(C829="","",IF(E829&lt;&gt;"","",IF(IFERROR(VLOOKUP((H833&amp;C829),'Ma Base de Repas'!$E:$N,10,FALSE),"")=0,"",IFERROR(VLOOKUP((H833&amp;C829),'Ma Base de Repas'!$E:$N,10,FALSE),""))))</f>
        <v/>
      </c>
      <c r="J833" s="105"/>
      <c r="K833" s="100"/>
      <c r="L833" s="79"/>
      <c r="M833" s="79"/>
      <c r="N833" s="17">
        <v>5</v>
      </c>
      <c r="O833" s="24" t="str">
        <f>IF(K829="","",IF(M829&lt;&gt;"","",IF(IFERROR(VLOOKUP((N833&amp;K829),'Ma Base de Repas'!$E:$N,10,FALSE),"")=0,"",IFERROR(VLOOKUP((N833&amp;K829),'Ma Base de Repas'!$E:$N,10,FALSE),""))))</f>
        <v/>
      </c>
      <c r="P833" s="25">
        <v>10</v>
      </c>
      <c r="Q833" s="26" t="str">
        <f>IF(K829="","",IF(M829&lt;&gt;"","",IF(IFERROR(VLOOKUP((P833&amp;K829),'Ma Base de Repas'!$E:$N,10,FALSE),"")=0,"",IFERROR(VLOOKUP((P833&amp;K829),'Ma Base de Repas'!$E:$N,10,FALSE),""))))</f>
        <v/>
      </c>
      <c r="R833" s="119"/>
    </row>
    <row r="834" spans="1:18" x14ac:dyDescent="0.25">
      <c r="A834" s="98" t="s">
        <v>11</v>
      </c>
      <c r="B834" s="99">
        <v>43996</v>
      </c>
      <c r="C834" s="78"/>
      <c r="D834" s="78"/>
      <c r="E834" s="78"/>
      <c r="F834" s="17">
        <v>1</v>
      </c>
      <c r="G834" s="21" t="str">
        <f>IF(C834="","",IF(E834&lt;&gt;"","",IF(IFERROR(VLOOKUP((F834&amp;C834),'Ma Base de Repas'!$E:$N,10,FALSE),"")=0,"",IFERROR(VLOOKUP((F834&amp;C834),'Ma Base de Repas'!$E:$N,10,FALSE),""))))</f>
        <v/>
      </c>
      <c r="H834" s="22">
        <v>6</v>
      </c>
      <c r="I834" s="23" t="str">
        <f>IF(C834="","",IF(E834&lt;&gt;"","",IF(C834="","",IF(IFERROR(VLOOKUP((H834&amp;C834),'Ma Base de Repas'!$E:$N,10,FALSE),"")=0,"",IFERROR(VLOOKUP((H834&amp;C834),'Ma Base de Repas'!$E:$N,10,FALSE),"")))))</f>
        <v/>
      </c>
      <c r="J834" s="122" t="str">
        <f>IF(IFERROR((VLOOKUP(C834,'Ma Base de Repas'!$C:$M,11,0)),"")=0,"",IFERROR((VLOOKUP(C834,'Ma Base de Repas'!$C:$M,11,0)),""))</f>
        <v/>
      </c>
      <c r="K834" s="118"/>
      <c r="L834" s="78"/>
      <c r="M834" s="78"/>
      <c r="N834" s="17">
        <v>1</v>
      </c>
      <c r="O834" s="13" t="str">
        <f>IF(K834="","",IF(M834&lt;&gt;"","",IF(IFERROR(VLOOKUP((N834&amp;K834),'Ma Base de Repas'!$E:$N,10,FALSE),"")=0,"",IFERROR(VLOOKUP((N834&amp;K834),'Ma Base de Repas'!$E:$N,10,FALSE),""))))</f>
        <v/>
      </c>
      <c r="P834" s="14">
        <v>6</v>
      </c>
      <c r="Q834" s="15" t="str">
        <f>IF(K834="","",IF(M834&lt;&gt;"","",IF(K834="","",IF(IFERROR(VLOOKUP((P834&amp;K834),'Ma Base de Repas'!$E:$N,10,FALSE),"")=0,"",IFERROR(VLOOKUP((P834&amp;K834),'Ma Base de Repas'!$E:$N,10,FALSE),"")))))</f>
        <v/>
      </c>
      <c r="R834" s="120" t="str">
        <f>IF(IFERROR((VLOOKUP(K834,'Ma Base de Repas'!$C:$M,11,0)),"")=0,"",IFERROR((VLOOKUP(K834,'Ma Base de Repas'!$C:$M,11,0)),""))</f>
        <v/>
      </c>
    </row>
    <row r="835" spans="1:18" x14ac:dyDescent="0.25">
      <c r="A835" s="96"/>
      <c r="B835" s="97"/>
      <c r="C835" s="79"/>
      <c r="D835" s="79"/>
      <c r="E835" s="79"/>
      <c r="F835" s="17">
        <v>2</v>
      </c>
      <c r="G835" s="13" t="str">
        <f>IF(C834="","",IF(E834&lt;&gt;"","",IF(IFERROR(VLOOKUP((F835&amp;C834),'Ma Base de Repas'!$E:$N,10,FALSE),"")=0,"",IFERROR(VLOOKUP((F835&amp;C834),'Ma Base de Repas'!$E:$N,10,FALSE),""))))</f>
        <v/>
      </c>
      <c r="H835" s="14">
        <v>7</v>
      </c>
      <c r="I835" s="15" t="str">
        <f>IF(C834="","",IF(E834&lt;&gt;"","",IF(IFERROR(VLOOKUP((H835&amp;C834),'Ma Base de Repas'!$E:$N,10,FALSE),"")=0,"",IFERROR(VLOOKUP((H835&amp;C834),'Ma Base de Repas'!$E:$N,10,FALSE),""))))</f>
        <v/>
      </c>
      <c r="J835" s="105"/>
      <c r="K835" s="100"/>
      <c r="L835" s="79"/>
      <c r="M835" s="79"/>
      <c r="N835" s="17">
        <v>2</v>
      </c>
      <c r="O835" s="13" t="str">
        <f>IF(K834="","",IF(M834&lt;&gt;"","",IF(IFERROR(VLOOKUP((N835&amp;K834),'Ma Base de Repas'!$E:$N,10,FALSE),"")=0,"",IFERROR(VLOOKUP((N835&amp;K834),'Ma Base de Repas'!$E:$N,10,FALSE),""))))</f>
        <v/>
      </c>
      <c r="P835" s="14">
        <v>7</v>
      </c>
      <c r="Q835" s="15" t="str">
        <f>IF(K834="","",IF(M834&lt;&gt;"","",IF(IFERROR(VLOOKUP((P835&amp;K834),'Ma Base de Repas'!$E:$N,10,FALSE),"")=0,"",IFERROR(VLOOKUP((P835&amp;K834),'Ma Base de Repas'!$E:$N,10,FALSE),""))))</f>
        <v/>
      </c>
      <c r="R835" s="119"/>
    </row>
    <row r="836" spans="1:18" x14ac:dyDescent="0.25">
      <c r="A836" s="96"/>
      <c r="B836" s="97"/>
      <c r="C836" s="79"/>
      <c r="D836" s="79"/>
      <c r="E836" s="79"/>
      <c r="F836" s="17">
        <v>3</v>
      </c>
      <c r="G836" s="13" t="str">
        <f>IF(C834="","",IF(E834&lt;&gt;"","",IF(IFERROR(VLOOKUP((F836&amp;C834),'Ma Base de Repas'!$E:$N,10,FALSE),"")=0,"",IFERROR(VLOOKUP((F836&amp;C834),'Ma Base de Repas'!$E:$N,10,FALSE),""))))</f>
        <v/>
      </c>
      <c r="H836" s="14">
        <v>8</v>
      </c>
      <c r="I836" s="15" t="str">
        <f>IF(C834="","",IF(E834&lt;&gt;"","",IF(IFERROR(VLOOKUP((H836&amp;C834),'Ma Base de Repas'!$E:$N,10,FALSE),"")=0,"",IFERROR(VLOOKUP((H836&amp;C834),'Ma Base de Repas'!$E:$N,10,FALSE),""))))</f>
        <v/>
      </c>
      <c r="J836" s="105"/>
      <c r="K836" s="100"/>
      <c r="L836" s="79"/>
      <c r="M836" s="79"/>
      <c r="N836" s="17">
        <v>3</v>
      </c>
      <c r="O836" s="13" t="str">
        <f>IF(K834="","",IF(M834&lt;&gt;"","",IF(IFERROR(VLOOKUP((N836&amp;K834),'Ma Base de Repas'!$E:$N,10,FALSE),"")=0,"",IFERROR(VLOOKUP((N836&amp;K834),'Ma Base de Repas'!$E:$N,10,FALSE),""))))</f>
        <v/>
      </c>
      <c r="P836" s="14">
        <v>8</v>
      </c>
      <c r="Q836" s="15" t="str">
        <f>IF(K834="","",IF(M834&lt;&gt;"","",IF(IFERROR(VLOOKUP((P836&amp;K834),'Ma Base de Repas'!$E:$N,10,FALSE),"")=0,"",IFERROR(VLOOKUP((P836&amp;K834),'Ma Base de Repas'!$E:$N,10,FALSE),""))))</f>
        <v/>
      </c>
      <c r="R836" s="119"/>
    </row>
    <row r="837" spans="1:18" x14ac:dyDescent="0.25">
      <c r="A837" s="96"/>
      <c r="B837" s="97"/>
      <c r="C837" s="79"/>
      <c r="D837" s="79"/>
      <c r="E837" s="79"/>
      <c r="F837" s="17">
        <v>4</v>
      </c>
      <c r="G837" s="13" t="str">
        <f>IF(C834="","",IF(E834&lt;&gt;"","",IF(IFERROR(VLOOKUP((F837&amp;C834),'Ma Base de Repas'!$E:$N,10,FALSE),"")=0,"",IFERROR(VLOOKUP((F837&amp;C834),'Ma Base de Repas'!$E:$N,10,FALSE),""))))</f>
        <v/>
      </c>
      <c r="H837" s="14">
        <v>9</v>
      </c>
      <c r="I837" s="15" t="str">
        <f>IF(C834="","",IF(E834&lt;&gt;"","",IF(IFERROR(VLOOKUP((H837&amp;C834),'Ma Base de Repas'!$E:$N,10,FALSE),"")=0,"",IFERROR(VLOOKUP((H837&amp;C834),'Ma Base de Repas'!$E:$N,10,FALSE),""))))</f>
        <v/>
      </c>
      <c r="J837" s="105"/>
      <c r="K837" s="100"/>
      <c r="L837" s="79"/>
      <c r="M837" s="79"/>
      <c r="N837" s="17">
        <v>4</v>
      </c>
      <c r="O837" s="13" t="str">
        <f>IF(K834="","",IF(M834&lt;&gt;"","",IF(IFERROR(VLOOKUP((N837&amp;K834),'Ma Base de Repas'!$E:$N,10,FALSE),"")=0,"",IFERROR(VLOOKUP((N837&amp;K834),'Ma Base de Repas'!$E:$N,10,FALSE),""))))</f>
        <v/>
      </c>
      <c r="P837" s="14">
        <v>9</v>
      </c>
      <c r="Q837" s="15" t="str">
        <f>IF(K834="","",IF(M834&lt;&gt;"","",IF(IFERROR(VLOOKUP((P837&amp;K834),'Ma Base de Repas'!$E:$N,10,FALSE),"")=0,"",IFERROR(VLOOKUP((P837&amp;K834),'Ma Base de Repas'!$E:$N,10,FALSE),""))))</f>
        <v/>
      </c>
      <c r="R837" s="119"/>
    </row>
    <row r="838" spans="1:18" x14ac:dyDescent="0.25">
      <c r="A838" s="96"/>
      <c r="B838" s="97"/>
      <c r="C838" s="79"/>
      <c r="D838" s="79"/>
      <c r="E838" s="79"/>
      <c r="F838" s="17">
        <v>5</v>
      </c>
      <c r="G838" s="24" t="str">
        <f>IF(C834="","",IF(E834&lt;&gt;"","",IF(IFERROR(VLOOKUP((F838&amp;C834),'Ma Base de Repas'!$E:$N,10,FALSE),"")=0,"",IFERROR(VLOOKUP((F838&amp;C834),'Ma Base de Repas'!$E:$N,10,FALSE),""))))</f>
        <v/>
      </c>
      <c r="H838" s="25">
        <v>10</v>
      </c>
      <c r="I838" s="26" t="str">
        <f>IF(C834="","",IF(E834&lt;&gt;"","",IF(IFERROR(VLOOKUP((H838&amp;C834),'Ma Base de Repas'!$E:$N,10,FALSE),"")=0,"",IFERROR(VLOOKUP((H838&amp;C834),'Ma Base de Repas'!$E:$N,10,FALSE),""))))</f>
        <v/>
      </c>
      <c r="J838" s="105"/>
      <c r="K838" s="100"/>
      <c r="L838" s="79"/>
      <c r="M838" s="79"/>
      <c r="N838" s="17">
        <v>5</v>
      </c>
      <c r="O838" s="24" t="str">
        <f>IF(K834="","",IF(M834&lt;&gt;"","",IF(IFERROR(VLOOKUP((N838&amp;K834),'Ma Base de Repas'!$E:$N,10,FALSE),"")=0,"",IFERROR(VLOOKUP((N838&amp;K834),'Ma Base de Repas'!$E:$N,10,FALSE),""))))</f>
        <v/>
      </c>
      <c r="P838" s="25">
        <v>10</v>
      </c>
      <c r="Q838" s="26" t="str">
        <f>IF(K834="","",IF(M834&lt;&gt;"","",IF(IFERROR(VLOOKUP((P838&amp;K834),'Ma Base de Repas'!$E:$N,10,FALSE),"")=0,"",IFERROR(VLOOKUP((P838&amp;K834),'Ma Base de Repas'!$E:$N,10,FALSE),""))))</f>
        <v/>
      </c>
      <c r="R838" s="119"/>
    </row>
    <row r="839" spans="1:18" x14ac:dyDescent="0.25">
      <c r="A839" s="96" t="s">
        <v>5</v>
      </c>
      <c r="B839" s="97">
        <v>43997</v>
      </c>
      <c r="C839" s="79"/>
      <c r="D839" s="79"/>
      <c r="E839" s="79"/>
      <c r="F839" s="17">
        <v>1</v>
      </c>
      <c r="G839" s="27" t="str">
        <f>IF(C839="","",IF(E839&lt;&gt;"","",IF(IFERROR(VLOOKUP((F839&amp;C839),'Ma Base de Repas'!$E:$N,10,FALSE),"")=0,"",IFERROR(VLOOKUP((F839&amp;C839),'Ma Base de Repas'!$E:$N,10,FALSE),""))))</f>
        <v/>
      </c>
      <c r="H839" s="28">
        <v>6</v>
      </c>
      <c r="I839" s="29" t="str">
        <f>IF(C839="","",IF(E839&lt;&gt;"","",IF(C839="","",IF(IFERROR(VLOOKUP((H839&amp;C839),'Ma Base de Repas'!$E:$N,10,FALSE),"")=0,"",IFERROR(VLOOKUP((H839&amp;C839),'Ma Base de Repas'!$E:$N,10,FALSE),"")))))</f>
        <v/>
      </c>
      <c r="J839" s="105" t="str">
        <f>IF(IFERROR((VLOOKUP(C839,'Ma Base de Repas'!$C:$M,11,0)),"")=0,"",IFERROR((VLOOKUP(C839,'Ma Base de Repas'!$C:$M,11,0)),""))</f>
        <v/>
      </c>
      <c r="K839" s="100"/>
      <c r="L839" s="79"/>
      <c r="M839" s="79"/>
      <c r="N839" s="17">
        <v>1</v>
      </c>
      <c r="O839" s="10" t="str">
        <f>IF(K839="","",IF(M839&lt;&gt;"","",IF(IFERROR(VLOOKUP((N839&amp;K839),'Ma Base de Repas'!$E:$N,10,FALSE),"")=0,"",IFERROR(VLOOKUP((N839&amp;K839),'Ma Base de Repas'!$E:$N,10,FALSE),""))))</f>
        <v/>
      </c>
      <c r="P839" s="11">
        <v>6</v>
      </c>
      <c r="Q839" s="12" t="str">
        <f>IF(K839="","",IF(M839&lt;&gt;"","",IF(K839="","",IF(IFERROR(VLOOKUP((P839&amp;K839),'Ma Base de Repas'!$E:$N,10,FALSE),"")=0,"",IFERROR(VLOOKUP((P839&amp;K839),'Ma Base de Repas'!$E:$N,10,FALSE),"")))))</f>
        <v/>
      </c>
      <c r="R839" s="119" t="str">
        <f>IF(IFERROR((VLOOKUP(K839,'Ma Base de Repas'!$C:$M,11,0)),"")=0,"",IFERROR((VLOOKUP(K839,'Ma Base de Repas'!$C:$M,11,0)),""))</f>
        <v/>
      </c>
    </row>
    <row r="840" spans="1:18" x14ac:dyDescent="0.25">
      <c r="A840" s="96"/>
      <c r="B840" s="97"/>
      <c r="C840" s="79"/>
      <c r="D840" s="79"/>
      <c r="E840" s="79"/>
      <c r="F840" s="17">
        <v>2</v>
      </c>
      <c r="G840" s="10" t="str">
        <f>IF(C839="","",IF(E839&lt;&gt;"","",IF(IFERROR(VLOOKUP((F840&amp;C839),'Ma Base de Repas'!$E:$N,10,FALSE),"")=0,"",IFERROR(VLOOKUP((F840&amp;C839),'Ma Base de Repas'!$E:$N,10,FALSE),""))))</f>
        <v/>
      </c>
      <c r="H840" s="11">
        <v>7</v>
      </c>
      <c r="I840" s="12" t="str">
        <f>IF(C839="","",IF(E839&lt;&gt;"","",IF(IFERROR(VLOOKUP((H840&amp;C839),'Ma Base de Repas'!$E:$N,10,FALSE),"")=0,"",IFERROR(VLOOKUP((H840&amp;C839),'Ma Base de Repas'!$E:$N,10,FALSE),""))))</f>
        <v/>
      </c>
      <c r="J840" s="105"/>
      <c r="K840" s="100"/>
      <c r="L840" s="79"/>
      <c r="M840" s="79"/>
      <c r="N840" s="17">
        <v>2</v>
      </c>
      <c r="O840" s="10" t="str">
        <f>IF(K839="","",IF(M839&lt;&gt;"","",IF(IFERROR(VLOOKUP((N840&amp;K839),'Ma Base de Repas'!$E:$N,10,FALSE),"")=0,"",IFERROR(VLOOKUP((N840&amp;K839),'Ma Base de Repas'!$E:$N,10,FALSE),""))))</f>
        <v/>
      </c>
      <c r="P840" s="11">
        <v>7</v>
      </c>
      <c r="Q840" s="12" t="str">
        <f>IF(K839="","",IF(M839&lt;&gt;"","",IF(IFERROR(VLOOKUP((P840&amp;K839),'Ma Base de Repas'!$E:$N,10,FALSE),"")=0,"",IFERROR(VLOOKUP((P840&amp;K839),'Ma Base de Repas'!$E:$N,10,FALSE),""))))</f>
        <v/>
      </c>
      <c r="R840" s="119"/>
    </row>
    <row r="841" spans="1:18" x14ac:dyDescent="0.25">
      <c r="A841" s="96"/>
      <c r="B841" s="97"/>
      <c r="C841" s="79"/>
      <c r="D841" s="79"/>
      <c r="E841" s="79"/>
      <c r="F841" s="17">
        <v>3</v>
      </c>
      <c r="G841" s="10" t="str">
        <f>IF(C839="","",IF(E839&lt;&gt;"","",IF(IFERROR(VLOOKUP((F841&amp;C839),'Ma Base de Repas'!$E:$N,10,FALSE),"")=0,"",IFERROR(VLOOKUP((F841&amp;C839),'Ma Base de Repas'!$E:$N,10,FALSE),""))))</f>
        <v/>
      </c>
      <c r="H841" s="11">
        <v>8</v>
      </c>
      <c r="I841" s="12" t="str">
        <f>IF(C839="","",IF(E839&lt;&gt;"","",IF(IFERROR(VLOOKUP((H841&amp;C839),'Ma Base de Repas'!$E:$N,10,FALSE),"")=0,"",IFERROR(VLOOKUP((H841&amp;C839),'Ma Base de Repas'!$E:$N,10,FALSE),""))))</f>
        <v/>
      </c>
      <c r="J841" s="105"/>
      <c r="K841" s="100"/>
      <c r="L841" s="79"/>
      <c r="M841" s="79"/>
      <c r="N841" s="17">
        <v>3</v>
      </c>
      <c r="O841" s="10" t="str">
        <f>IF(K839="","",IF(M839&lt;&gt;"","",IF(IFERROR(VLOOKUP((N841&amp;K839),'Ma Base de Repas'!$E:$N,10,FALSE),"")=0,"",IFERROR(VLOOKUP((N841&amp;K839),'Ma Base de Repas'!$E:$N,10,FALSE),""))))</f>
        <v/>
      </c>
      <c r="P841" s="11">
        <v>8</v>
      </c>
      <c r="Q841" s="12" t="str">
        <f>IF(K839="","",IF(M839&lt;&gt;"","",IF(IFERROR(VLOOKUP((P841&amp;K839),'Ma Base de Repas'!$E:$N,10,FALSE),"")=0,"",IFERROR(VLOOKUP((P841&amp;K839),'Ma Base de Repas'!$E:$N,10,FALSE),""))))</f>
        <v/>
      </c>
      <c r="R841" s="119"/>
    </row>
    <row r="842" spans="1:18" x14ac:dyDescent="0.25">
      <c r="A842" s="96"/>
      <c r="B842" s="97"/>
      <c r="C842" s="79"/>
      <c r="D842" s="79"/>
      <c r="E842" s="79"/>
      <c r="F842" s="17">
        <v>4</v>
      </c>
      <c r="G842" s="10" t="str">
        <f>IF(C839="","",IF(E839&lt;&gt;"","",IF(IFERROR(VLOOKUP((F842&amp;C839),'Ma Base de Repas'!$E:$N,10,FALSE),"")=0,"",IFERROR(VLOOKUP((F842&amp;C839),'Ma Base de Repas'!$E:$N,10,FALSE),""))))</f>
        <v/>
      </c>
      <c r="H842" s="11">
        <v>9</v>
      </c>
      <c r="I842" s="12" t="str">
        <f>IF(C839="","",IF(E839&lt;&gt;"","",IF(IFERROR(VLOOKUP((H842&amp;C839),'Ma Base de Repas'!$E:$N,10,FALSE),"")=0,"",IFERROR(VLOOKUP((H842&amp;C839),'Ma Base de Repas'!$E:$N,10,FALSE),""))))</f>
        <v/>
      </c>
      <c r="J842" s="105"/>
      <c r="K842" s="100"/>
      <c r="L842" s="79"/>
      <c r="M842" s="79"/>
      <c r="N842" s="17">
        <v>4</v>
      </c>
      <c r="O842" s="10" t="str">
        <f>IF(K839="","",IF(M839&lt;&gt;"","",IF(IFERROR(VLOOKUP((N842&amp;K839),'Ma Base de Repas'!$E:$N,10,FALSE),"")=0,"",IFERROR(VLOOKUP((N842&amp;K839),'Ma Base de Repas'!$E:$N,10,FALSE),""))))</f>
        <v/>
      </c>
      <c r="P842" s="11">
        <v>9</v>
      </c>
      <c r="Q842" s="12" t="str">
        <f>IF(K839="","",IF(M839&lt;&gt;"","",IF(IFERROR(VLOOKUP((P842&amp;K839),'Ma Base de Repas'!$E:$N,10,FALSE),"")=0,"",IFERROR(VLOOKUP((P842&amp;K839),'Ma Base de Repas'!$E:$N,10,FALSE),""))))</f>
        <v/>
      </c>
      <c r="R842" s="119"/>
    </row>
    <row r="843" spans="1:18" x14ac:dyDescent="0.25">
      <c r="A843" s="96"/>
      <c r="B843" s="97"/>
      <c r="C843" s="79"/>
      <c r="D843" s="79"/>
      <c r="E843" s="79"/>
      <c r="F843" s="17">
        <v>5</v>
      </c>
      <c r="G843" s="18" t="str">
        <f>IF(C839="","",IF(E839&lt;&gt;"","",IF(IFERROR(VLOOKUP((F843&amp;C839),'Ma Base de Repas'!$E:$N,10,FALSE),"")=0,"",IFERROR(VLOOKUP((F843&amp;C839),'Ma Base de Repas'!$E:$N,10,FALSE),""))))</f>
        <v/>
      </c>
      <c r="H843" s="19">
        <v>10</v>
      </c>
      <c r="I843" s="20" t="str">
        <f>IF(C839="","",IF(E839&lt;&gt;"","",IF(IFERROR(VLOOKUP((H843&amp;C839),'Ma Base de Repas'!$E:$N,10,FALSE),"")=0,"",IFERROR(VLOOKUP((H843&amp;C839),'Ma Base de Repas'!$E:$N,10,FALSE),""))))</f>
        <v/>
      </c>
      <c r="J843" s="105"/>
      <c r="K843" s="100"/>
      <c r="L843" s="79"/>
      <c r="M843" s="79"/>
      <c r="N843" s="17">
        <v>5</v>
      </c>
      <c r="O843" s="18" t="str">
        <f>IF(K839="","",IF(M839&lt;&gt;"","",IF(IFERROR(VLOOKUP((N843&amp;K839),'Ma Base de Repas'!$E:$N,10,FALSE),"")=0,"",IFERROR(VLOOKUP((N843&amp;K839),'Ma Base de Repas'!$E:$N,10,FALSE),""))))</f>
        <v/>
      </c>
      <c r="P843" s="19">
        <v>10</v>
      </c>
      <c r="Q843" s="20" t="str">
        <f>IF(K839="","",IF(M839&lt;&gt;"","",IF(IFERROR(VLOOKUP((P843&amp;K839),'Ma Base de Repas'!$E:$N,10,FALSE),"")=0,"",IFERROR(VLOOKUP((P843&amp;K839),'Ma Base de Repas'!$E:$N,10,FALSE),""))))</f>
        <v/>
      </c>
      <c r="R843" s="119"/>
    </row>
    <row r="844" spans="1:18" x14ac:dyDescent="0.25">
      <c r="A844" s="96" t="s">
        <v>6</v>
      </c>
      <c r="B844" s="123">
        <v>43998</v>
      </c>
      <c r="C844" s="79"/>
      <c r="D844" s="79"/>
      <c r="E844" s="79"/>
      <c r="F844" s="17">
        <v>1</v>
      </c>
      <c r="G844" s="27" t="str">
        <f>IF(C844="","",IF(E844&lt;&gt;"","",IF(IFERROR(VLOOKUP((F844&amp;C844),'Ma Base de Repas'!$E:$N,10,FALSE),"")=0,"",IFERROR(VLOOKUP((F844&amp;C844),'Ma Base de Repas'!$E:$N,10,FALSE),""))))</f>
        <v/>
      </c>
      <c r="H844" s="28">
        <v>6</v>
      </c>
      <c r="I844" s="29" t="str">
        <f>IF(C844="","",IF(E844&lt;&gt;"","",IF(C844="","",IF(IFERROR(VLOOKUP((H844&amp;C844),'Ma Base de Repas'!$E:$N,10,FALSE),"")=0,"",IFERROR(VLOOKUP((H844&amp;C844),'Ma Base de Repas'!$E:$N,10,FALSE),"")))))</f>
        <v/>
      </c>
      <c r="J844" s="105" t="str">
        <f>IF(IFERROR((VLOOKUP(C844,'Ma Base de Repas'!$C:$M,11,0)),"")=0,"",IFERROR((VLOOKUP(C844,'Ma Base de Repas'!$C:$M,11,0)),""))</f>
        <v/>
      </c>
      <c r="K844" s="100"/>
      <c r="L844" s="79"/>
      <c r="M844" s="79"/>
      <c r="N844" s="17">
        <v>1</v>
      </c>
      <c r="O844" s="10" t="str">
        <f>IF(K844="","",IF(M844&lt;&gt;"","",IF(IFERROR(VLOOKUP((N844&amp;K844),'Ma Base de Repas'!$E:$N,10,FALSE),"")=0,"",IFERROR(VLOOKUP((N844&amp;K844),'Ma Base de Repas'!$E:$N,10,FALSE),""))))</f>
        <v/>
      </c>
      <c r="P844" s="11">
        <v>6</v>
      </c>
      <c r="Q844" s="12" t="str">
        <f>IF(K844="","",IF(M844&lt;&gt;"","",IF(K844="","",IF(IFERROR(VLOOKUP((P844&amp;K844),'Ma Base de Repas'!$E:$N,10,FALSE),"")=0,"",IFERROR(VLOOKUP((P844&amp;K844),'Ma Base de Repas'!$E:$N,10,FALSE),"")))))</f>
        <v/>
      </c>
      <c r="R844" s="119" t="str">
        <f>IF(IFERROR((VLOOKUP(K844,'Ma Base de Repas'!$C:$M,11,0)),"")=0,"",IFERROR((VLOOKUP(K844,'Ma Base de Repas'!$C:$M,11,0)),""))</f>
        <v/>
      </c>
    </row>
    <row r="845" spans="1:18" x14ac:dyDescent="0.25">
      <c r="A845" s="96"/>
      <c r="B845" s="124"/>
      <c r="C845" s="79"/>
      <c r="D845" s="79"/>
      <c r="E845" s="79"/>
      <c r="F845" s="17">
        <v>2</v>
      </c>
      <c r="G845" s="10" t="str">
        <f>IF(C844="","",IF(E844&lt;&gt;"","",IF(IFERROR(VLOOKUP((F845&amp;C844),'Ma Base de Repas'!$E:$N,10,FALSE),"")=0,"",IFERROR(VLOOKUP((F845&amp;C844),'Ma Base de Repas'!$E:$N,10,FALSE),""))))</f>
        <v/>
      </c>
      <c r="H845" s="11">
        <v>7</v>
      </c>
      <c r="I845" s="12" t="str">
        <f>IF(C844="","",IF(E844&lt;&gt;"","",IF(IFERROR(VLOOKUP((H845&amp;C844),'Ma Base de Repas'!$E:$N,10,FALSE),"")=0,"",IFERROR(VLOOKUP((H845&amp;C844),'Ma Base de Repas'!$E:$N,10,FALSE),""))))</f>
        <v/>
      </c>
      <c r="J845" s="105"/>
      <c r="K845" s="100"/>
      <c r="L845" s="79"/>
      <c r="M845" s="79"/>
      <c r="N845" s="17">
        <v>2</v>
      </c>
      <c r="O845" s="10" t="str">
        <f>IF(K844="","",IF(M844&lt;&gt;"","",IF(IFERROR(VLOOKUP((N845&amp;K844),'Ma Base de Repas'!$E:$N,10,FALSE),"")=0,"",IFERROR(VLOOKUP((N845&amp;K844),'Ma Base de Repas'!$E:$N,10,FALSE),""))))</f>
        <v/>
      </c>
      <c r="P845" s="11">
        <v>7</v>
      </c>
      <c r="Q845" s="12" t="str">
        <f>IF(K844="","",IF(M844&lt;&gt;"","",IF(IFERROR(VLOOKUP((P845&amp;K844),'Ma Base de Repas'!$E:$N,10,FALSE),"")=0,"",IFERROR(VLOOKUP((P845&amp;K844),'Ma Base de Repas'!$E:$N,10,FALSE),""))))</f>
        <v/>
      </c>
      <c r="R845" s="119"/>
    </row>
    <row r="846" spans="1:18" x14ac:dyDescent="0.25">
      <c r="A846" s="96"/>
      <c r="B846" s="124"/>
      <c r="C846" s="79"/>
      <c r="D846" s="79"/>
      <c r="E846" s="79"/>
      <c r="F846" s="17">
        <v>3</v>
      </c>
      <c r="G846" s="10" t="str">
        <f>IF(C844="","",IF(E844&lt;&gt;"","",IF(IFERROR(VLOOKUP((F846&amp;C844),'Ma Base de Repas'!$E:$N,10,FALSE),"")=0,"",IFERROR(VLOOKUP((F846&amp;C844),'Ma Base de Repas'!$E:$N,10,FALSE),""))))</f>
        <v/>
      </c>
      <c r="H846" s="11">
        <v>8</v>
      </c>
      <c r="I846" s="12" t="str">
        <f>IF(C844="","",IF(E844&lt;&gt;"","",IF(IFERROR(VLOOKUP((H846&amp;C844),'Ma Base de Repas'!$E:$N,10,FALSE),"")=0,"",IFERROR(VLOOKUP((H846&amp;C844),'Ma Base de Repas'!$E:$N,10,FALSE),""))))</f>
        <v/>
      </c>
      <c r="J846" s="105"/>
      <c r="K846" s="100"/>
      <c r="L846" s="79"/>
      <c r="M846" s="79"/>
      <c r="N846" s="17">
        <v>3</v>
      </c>
      <c r="O846" s="10" t="str">
        <f>IF(K844="","",IF(M844&lt;&gt;"","",IF(IFERROR(VLOOKUP((N846&amp;K844),'Ma Base de Repas'!$E:$N,10,FALSE),"")=0,"",IFERROR(VLOOKUP((N846&amp;K844),'Ma Base de Repas'!$E:$N,10,FALSE),""))))</f>
        <v/>
      </c>
      <c r="P846" s="11">
        <v>8</v>
      </c>
      <c r="Q846" s="12" t="str">
        <f>IF(K844="","",IF(M844&lt;&gt;"","",IF(IFERROR(VLOOKUP((P846&amp;K844),'Ma Base de Repas'!$E:$N,10,FALSE),"")=0,"",IFERROR(VLOOKUP((P846&amp;K844),'Ma Base de Repas'!$E:$N,10,FALSE),""))))</f>
        <v/>
      </c>
      <c r="R846" s="119"/>
    </row>
    <row r="847" spans="1:18" x14ac:dyDescent="0.25">
      <c r="A847" s="96"/>
      <c r="B847" s="124"/>
      <c r="C847" s="79"/>
      <c r="D847" s="79"/>
      <c r="E847" s="79"/>
      <c r="F847" s="17">
        <v>4</v>
      </c>
      <c r="G847" s="10" t="str">
        <f>IF(C844="","",IF(E844&lt;&gt;"","",IF(IFERROR(VLOOKUP((F847&amp;C844),'Ma Base de Repas'!$E:$N,10,FALSE),"")=0,"",IFERROR(VLOOKUP((F847&amp;C844),'Ma Base de Repas'!$E:$N,10,FALSE),""))))</f>
        <v/>
      </c>
      <c r="H847" s="11">
        <v>9</v>
      </c>
      <c r="I847" s="12" t="str">
        <f>IF(C844="","",IF(E844&lt;&gt;"","",IF(IFERROR(VLOOKUP((H847&amp;C844),'Ma Base de Repas'!$E:$N,10,FALSE),"")=0,"",IFERROR(VLOOKUP((H847&amp;C844),'Ma Base de Repas'!$E:$N,10,FALSE),""))))</f>
        <v/>
      </c>
      <c r="J847" s="105"/>
      <c r="K847" s="100"/>
      <c r="L847" s="79"/>
      <c r="M847" s="79"/>
      <c r="N847" s="17">
        <v>4</v>
      </c>
      <c r="O847" s="10" t="str">
        <f>IF(K844="","",IF(M844&lt;&gt;"","",IF(IFERROR(VLOOKUP((N847&amp;K844),'Ma Base de Repas'!$E:$N,10,FALSE),"")=0,"",IFERROR(VLOOKUP((N847&amp;K844),'Ma Base de Repas'!$E:$N,10,FALSE),""))))</f>
        <v/>
      </c>
      <c r="P847" s="11">
        <v>9</v>
      </c>
      <c r="Q847" s="12" t="str">
        <f>IF(K844="","",IF(M844&lt;&gt;"","",IF(IFERROR(VLOOKUP((P847&amp;K844),'Ma Base de Repas'!$E:$N,10,FALSE),"")=0,"",IFERROR(VLOOKUP((P847&amp;K844),'Ma Base de Repas'!$E:$N,10,FALSE),""))))</f>
        <v/>
      </c>
      <c r="R847" s="119"/>
    </row>
    <row r="848" spans="1:18" x14ac:dyDescent="0.25">
      <c r="A848" s="96"/>
      <c r="B848" s="125"/>
      <c r="C848" s="79"/>
      <c r="D848" s="79"/>
      <c r="E848" s="79"/>
      <c r="F848" s="17">
        <v>5</v>
      </c>
      <c r="G848" s="18" t="str">
        <f>IF(C844="","",IF(E844&lt;&gt;"","",IF(IFERROR(VLOOKUP((F848&amp;C844),'Ma Base de Repas'!$E:$N,10,FALSE),"")=0,"",IFERROR(VLOOKUP((F848&amp;C844),'Ma Base de Repas'!$E:$N,10,FALSE),""))))</f>
        <v/>
      </c>
      <c r="H848" s="19">
        <v>10</v>
      </c>
      <c r="I848" s="20" t="str">
        <f>IF(C844="","",IF(E844&lt;&gt;"","",IF(IFERROR(VLOOKUP((H848&amp;C844),'Ma Base de Repas'!$E:$N,10,FALSE),"")=0,"",IFERROR(VLOOKUP((H848&amp;C844),'Ma Base de Repas'!$E:$N,10,FALSE),""))))</f>
        <v/>
      </c>
      <c r="J848" s="105"/>
      <c r="K848" s="100"/>
      <c r="L848" s="79"/>
      <c r="M848" s="79"/>
      <c r="N848" s="17">
        <v>5</v>
      </c>
      <c r="O848" s="18" t="str">
        <f>IF(K844="","",IF(M844&lt;&gt;"","",IF(IFERROR(VLOOKUP((N848&amp;K844),'Ma Base de Repas'!$E:$N,10,FALSE),"")=0,"",IFERROR(VLOOKUP((N848&amp;K844),'Ma Base de Repas'!$E:$N,10,FALSE),""))))</f>
        <v/>
      </c>
      <c r="P848" s="19">
        <v>10</v>
      </c>
      <c r="Q848" s="20" t="str">
        <f>IF(K844="","",IF(M844&lt;&gt;"","",IF(IFERROR(VLOOKUP((P848&amp;K844),'Ma Base de Repas'!$E:$N,10,FALSE),"")=0,"",IFERROR(VLOOKUP((P848&amp;K844),'Ma Base de Repas'!$E:$N,10,FALSE),""))))</f>
        <v/>
      </c>
      <c r="R848" s="119"/>
    </row>
    <row r="849" spans="1:18" x14ac:dyDescent="0.25">
      <c r="A849" s="96" t="s">
        <v>7</v>
      </c>
      <c r="B849" s="97">
        <v>43999</v>
      </c>
      <c r="C849" s="79"/>
      <c r="D849" s="79"/>
      <c r="E849" s="79"/>
      <c r="F849" s="17">
        <v>1</v>
      </c>
      <c r="G849" s="27" t="str">
        <f>IF(C849="","",IF(E849&lt;&gt;"","",IF(IFERROR(VLOOKUP((F849&amp;C849),'Ma Base de Repas'!$E:$N,10,FALSE),"")=0,"",IFERROR(VLOOKUP((F849&amp;C849),'Ma Base de Repas'!$E:$N,10,FALSE),""))))</f>
        <v/>
      </c>
      <c r="H849" s="28">
        <v>6</v>
      </c>
      <c r="I849" s="29" t="str">
        <f>IF(C849="","",IF(E849&lt;&gt;"","",IF(C849="","",IF(IFERROR(VLOOKUP((H849&amp;C849),'Ma Base de Repas'!$E:$N,10,FALSE),"")=0,"",IFERROR(VLOOKUP((H849&amp;C849),'Ma Base de Repas'!$E:$N,10,FALSE),"")))))</f>
        <v/>
      </c>
      <c r="J849" s="105" t="str">
        <f>IF(IFERROR((VLOOKUP(C849,'Ma Base de Repas'!$C:$M,11,0)),"")=0,"",IFERROR((VLOOKUP(C849,'Ma Base de Repas'!$C:$M,11,0)),""))</f>
        <v/>
      </c>
      <c r="K849" s="100"/>
      <c r="L849" s="79"/>
      <c r="M849" s="79"/>
      <c r="N849" s="17">
        <v>1</v>
      </c>
      <c r="O849" s="10" t="str">
        <f>IF(K849="","",IF(M849&lt;&gt;"","",IF(IFERROR(VLOOKUP((N849&amp;K849),'Ma Base de Repas'!$E:$N,10,FALSE),"")=0,"",IFERROR(VLOOKUP((N849&amp;K849),'Ma Base de Repas'!$E:$N,10,FALSE),""))))</f>
        <v/>
      </c>
      <c r="P849" s="11">
        <v>6</v>
      </c>
      <c r="Q849" s="12" t="str">
        <f>IF(K849="","",IF(M849&lt;&gt;"","",IF(K849="","",IF(IFERROR(VLOOKUP((P849&amp;K849),'Ma Base de Repas'!$E:$N,10,FALSE),"")=0,"",IFERROR(VLOOKUP((P849&amp;K849),'Ma Base de Repas'!$E:$N,10,FALSE),"")))))</f>
        <v/>
      </c>
      <c r="R849" s="119" t="str">
        <f>IF(IFERROR((VLOOKUP(K849,'Ma Base de Repas'!$C:$M,11,0)),"")=0,"",IFERROR((VLOOKUP(K849,'Ma Base de Repas'!$C:$M,11,0)),""))</f>
        <v/>
      </c>
    </row>
    <row r="850" spans="1:18" x14ac:dyDescent="0.25">
      <c r="A850" s="96"/>
      <c r="B850" s="97"/>
      <c r="C850" s="79"/>
      <c r="D850" s="79"/>
      <c r="E850" s="79"/>
      <c r="F850" s="17">
        <v>2</v>
      </c>
      <c r="G850" s="10" t="str">
        <f>IF(C849="","",IF(E849&lt;&gt;"","",IF(IFERROR(VLOOKUP((F850&amp;C849),'Ma Base de Repas'!$E:$N,10,FALSE),"")=0,"",IFERROR(VLOOKUP((F850&amp;C849),'Ma Base de Repas'!$E:$N,10,FALSE),""))))</f>
        <v/>
      </c>
      <c r="H850" s="11">
        <v>7</v>
      </c>
      <c r="I850" s="12" t="str">
        <f>IF(C849="","",IF(E849&lt;&gt;"","",IF(IFERROR(VLOOKUP((H850&amp;C849),'Ma Base de Repas'!$E:$N,10,FALSE),"")=0,"",IFERROR(VLOOKUP((H850&amp;C849),'Ma Base de Repas'!$E:$N,10,FALSE),""))))</f>
        <v/>
      </c>
      <c r="J850" s="105"/>
      <c r="K850" s="100"/>
      <c r="L850" s="79"/>
      <c r="M850" s="79"/>
      <c r="N850" s="17">
        <v>2</v>
      </c>
      <c r="O850" s="10" t="str">
        <f>IF(K849="","",IF(M849&lt;&gt;"","",IF(IFERROR(VLOOKUP((N850&amp;K849),'Ma Base de Repas'!$E:$N,10,FALSE),"")=0,"",IFERROR(VLOOKUP((N850&amp;K849),'Ma Base de Repas'!$E:$N,10,FALSE),""))))</f>
        <v/>
      </c>
      <c r="P850" s="11">
        <v>7</v>
      </c>
      <c r="Q850" s="12" t="str">
        <f>IF(K849="","",IF(M849&lt;&gt;"","",IF(IFERROR(VLOOKUP((P850&amp;K849),'Ma Base de Repas'!$E:$N,10,FALSE),"")=0,"",IFERROR(VLOOKUP((P850&amp;K849),'Ma Base de Repas'!$E:$N,10,FALSE),""))))</f>
        <v/>
      </c>
      <c r="R850" s="119"/>
    </row>
    <row r="851" spans="1:18" x14ac:dyDescent="0.25">
      <c r="A851" s="96"/>
      <c r="B851" s="97"/>
      <c r="C851" s="79"/>
      <c r="D851" s="79"/>
      <c r="E851" s="79"/>
      <c r="F851" s="17">
        <v>3</v>
      </c>
      <c r="G851" s="10" t="str">
        <f>IF(C849="","",IF(E849&lt;&gt;"","",IF(IFERROR(VLOOKUP((F851&amp;C849),'Ma Base de Repas'!$E:$N,10,FALSE),"")=0,"",IFERROR(VLOOKUP((F851&amp;C849),'Ma Base de Repas'!$E:$N,10,FALSE),""))))</f>
        <v/>
      </c>
      <c r="H851" s="11">
        <v>8</v>
      </c>
      <c r="I851" s="12" t="str">
        <f>IF(C849="","",IF(E849&lt;&gt;"","",IF(IFERROR(VLOOKUP((H851&amp;C849),'Ma Base de Repas'!$E:$N,10,FALSE),"")=0,"",IFERROR(VLOOKUP((H851&amp;C849),'Ma Base de Repas'!$E:$N,10,FALSE),""))))</f>
        <v/>
      </c>
      <c r="J851" s="105"/>
      <c r="K851" s="100"/>
      <c r="L851" s="79"/>
      <c r="M851" s="79"/>
      <c r="N851" s="17">
        <v>3</v>
      </c>
      <c r="O851" s="10" t="str">
        <f>IF(K849="","",IF(M849&lt;&gt;"","",IF(IFERROR(VLOOKUP((N851&amp;K849),'Ma Base de Repas'!$E:$N,10,FALSE),"")=0,"",IFERROR(VLOOKUP((N851&amp;K849),'Ma Base de Repas'!$E:$N,10,FALSE),""))))</f>
        <v/>
      </c>
      <c r="P851" s="11">
        <v>8</v>
      </c>
      <c r="Q851" s="12" t="str">
        <f>IF(K849="","",IF(M849&lt;&gt;"","",IF(IFERROR(VLOOKUP((P851&amp;K849),'Ma Base de Repas'!$E:$N,10,FALSE),"")=0,"",IFERROR(VLOOKUP((P851&amp;K849),'Ma Base de Repas'!$E:$N,10,FALSE),""))))</f>
        <v/>
      </c>
      <c r="R851" s="119"/>
    </row>
    <row r="852" spans="1:18" x14ac:dyDescent="0.25">
      <c r="A852" s="96"/>
      <c r="B852" s="97"/>
      <c r="C852" s="79"/>
      <c r="D852" s="79"/>
      <c r="E852" s="79"/>
      <c r="F852" s="17">
        <v>4</v>
      </c>
      <c r="G852" s="10" t="str">
        <f>IF(C849="","",IF(E849&lt;&gt;"","",IF(IFERROR(VLOOKUP((F852&amp;C849),'Ma Base de Repas'!$E:$N,10,FALSE),"")=0,"",IFERROR(VLOOKUP((F852&amp;C849),'Ma Base de Repas'!$E:$N,10,FALSE),""))))</f>
        <v/>
      </c>
      <c r="H852" s="11">
        <v>9</v>
      </c>
      <c r="I852" s="12" t="str">
        <f>IF(C849="","",IF(E849&lt;&gt;"","",IF(IFERROR(VLOOKUP((H852&amp;C849),'Ma Base de Repas'!$E:$N,10,FALSE),"")=0,"",IFERROR(VLOOKUP((H852&amp;C849),'Ma Base de Repas'!$E:$N,10,FALSE),""))))</f>
        <v/>
      </c>
      <c r="J852" s="105"/>
      <c r="K852" s="100"/>
      <c r="L852" s="79"/>
      <c r="M852" s="79"/>
      <c r="N852" s="17">
        <v>4</v>
      </c>
      <c r="O852" s="10" t="str">
        <f>IF(K849="","",IF(M849&lt;&gt;"","",IF(IFERROR(VLOOKUP((N852&amp;K849),'Ma Base de Repas'!$E:$N,10,FALSE),"")=0,"",IFERROR(VLOOKUP((N852&amp;K849),'Ma Base de Repas'!$E:$N,10,FALSE),""))))</f>
        <v/>
      </c>
      <c r="P852" s="11">
        <v>9</v>
      </c>
      <c r="Q852" s="12" t="str">
        <f>IF(K849="","",IF(M849&lt;&gt;"","",IF(IFERROR(VLOOKUP((P852&amp;K849),'Ma Base de Repas'!$E:$N,10,FALSE),"")=0,"",IFERROR(VLOOKUP((P852&amp;K849),'Ma Base de Repas'!$E:$N,10,FALSE),""))))</f>
        <v/>
      </c>
      <c r="R852" s="119"/>
    </row>
    <row r="853" spans="1:18" x14ac:dyDescent="0.25">
      <c r="A853" s="96"/>
      <c r="B853" s="97"/>
      <c r="C853" s="79"/>
      <c r="D853" s="79"/>
      <c r="E853" s="79"/>
      <c r="F853" s="17">
        <v>5</v>
      </c>
      <c r="G853" s="18" t="str">
        <f>IF(C849="","",IF(E849&lt;&gt;"","",IF(IFERROR(VLOOKUP((F853&amp;C849),'Ma Base de Repas'!$E:$N,10,FALSE),"")=0,"",IFERROR(VLOOKUP((F853&amp;C849),'Ma Base de Repas'!$E:$N,10,FALSE),""))))</f>
        <v/>
      </c>
      <c r="H853" s="19">
        <v>10</v>
      </c>
      <c r="I853" s="20" t="str">
        <f>IF(C849="","",IF(E849&lt;&gt;"","",IF(IFERROR(VLOOKUP((H853&amp;C849),'Ma Base de Repas'!$E:$N,10,FALSE),"")=0,"",IFERROR(VLOOKUP((H853&amp;C849),'Ma Base de Repas'!$E:$N,10,FALSE),""))))</f>
        <v/>
      </c>
      <c r="J853" s="105"/>
      <c r="K853" s="100"/>
      <c r="L853" s="79"/>
      <c r="M853" s="79"/>
      <c r="N853" s="17">
        <v>5</v>
      </c>
      <c r="O853" s="18" t="str">
        <f>IF(K849="","",IF(M849&lt;&gt;"","",IF(IFERROR(VLOOKUP((N853&amp;K849),'Ma Base de Repas'!$E:$N,10,FALSE),"")=0,"",IFERROR(VLOOKUP((N853&amp;K849),'Ma Base de Repas'!$E:$N,10,FALSE),""))))</f>
        <v/>
      </c>
      <c r="P853" s="19">
        <v>10</v>
      </c>
      <c r="Q853" s="20" t="str">
        <f>IF(K849="","",IF(M849&lt;&gt;"","",IF(IFERROR(VLOOKUP((P853&amp;K849),'Ma Base de Repas'!$E:$N,10,FALSE),"")=0,"",IFERROR(VLOOKUP((P853&amp;K849),'Ma Base de Repas'!$E:$N,10,FALSE),""))))</f>
        <v/>
      </c>
      <c r="R853" s="119"/>
    </row>
    <row r="854" spans="1:18" x14ac:dyDescent="0.25">
      <c r="A854" s="96" t="s">
        <v>8</v>
      </c>
      <c r="B854" s="123">
        <v>44000</v>
      </c>
      <c r="C854" s="79"/>
      <c r="D854" s="79"/>
      <c r="E854" s="79"/>
      <c r="F854" s="17">
        <v>1</v>
      </c>
      <c r="G854" s="27" t="str">
        <f>IF(C854="","",IF(E854&lt;&gt;"","",IF(IFERROR(VLOOKUP((F854&amp;C854),'Ma Base de Repas'!$E:$N,10,FALSE),"")=0,"",IFERROR(VLOOKUP((F854&amp;C854),'Ma Base de Repas'!$E:$N,10,FALSE),""))))</f>
        <v/>
      </c>
      <c r="H854" s="28">
        <v>6</v>
      </c>
      <c r="I854" s="29" t="str">
        <f>IF(C854="","",IF(E854&lt;&gt;"","",IF(C854="","",IF(IFERROR(VLOOKUP((H854&amp;C854),'Ma Base de Repas'!$E:$N,10,FALSE),"")=0,"",IFERROR(VLOOKUP((H854&amp;C854),'Ma Base de Repas'!$E:$N,10,FALSE),"")))))</f>
        <v/>
      </c>
      <c r="J854" s="105" t="str">
        <f>IF(IFERROR((VLOOKUP(C854,'Ma Base de Repas'!$C:$M,11,0)),"")=0,"",IFERROR((VLOOKUP(C854,'Ma Base de Repas'!$C:$M,11,0)),""))</f>
        <v/>
      </c>
      <c r="K854" s="100"/>
      <c r="L854" s="79"/>
      <c r="M854" s="79"/>
      <c r="N854" s="17">
        <v>1</v>
      </c>
      <c r="O854" s="10" t="str">
        <f>IF(K854="","",IF(M854&lt;&gt;"","",IF(IFERROR(VLOOKUP((N854&amp;K854),'Ma Base de Repas'!$E:$N,10,FALSE),"")=0,"",IFERROR(VLOOKUP((N854&amp;K854),'Ma Base de Repas'!$E:$N,10,FALSE),""))))</f>
        <v/>
      </c>
      <c r="P854" s="11">
        <v>6</v>
      </c>
      <c r="Q854" s="12" t="str">
        <f>IF(K854="","",IF(M854&lt;&gt;"","",IF(K854="","",IF(IFERROR(VLOOKUP((P854&amp;K854),'Ma Base de Repas'!$E:$N,10,FALSE),"")=0,"",IFERROR(VLOOKUP((P854&amp;K854),'Ma Base de Repas'!$E:$N,10,FALSE),"")))))</f>
        <v/>
      </c>
      <c r="R854" s="119" t="str">
        <f>IF(IFERROR((VLOOKUP(K854,'Ma Base de Repas'!$C:$M,11,0)),"")=0,"",IFERROR((VLOOKUP(K854,'Ma Base de Repas'!$C:$M,11,0)),""))</f>
        <v/>
      </c>
    </row>
    <row r="855" spans="1:18" x14ac:dyDescent="0.25">
      <c r="A855" s="96"/>
      <c r="B855" s="124"/>
      <c r="C855" s="79"/>
      <c r="D855" s="79"/>
      <c r="E855" s="79"/>
      <c r="F855" s="17">
        <v>2</v>
      </c>
      <c r="G855" s="10" t="str">
        <f>IF(C854="","",IF(E854&lt;&gt;"","",IF(IFERROR(VLOOKUP((F855&amp;C854),'Ma Base de Repas'!$E:$N,10,FALSE),"")=0,"",IFERROR(VLOOKUP((F855&amp;C854),'Ma Base de Repas'!$E:$N,10,FALSE),""))))</f>
        <v/>
      </c>
      <c r="H855" s="11">
        <v>7</v>
      </c>
      <c r="I855" s="12" t="str">
        <f>IF(C854="","",IF(E854&lt;&gt;"","",IF(IFERROR(VLOOKUP((H855&amp;C854),'Ma Base de Repas'!$E:$N,10,FALSE),"")=0,"",IFERROR(VLOOKUP((H855&amp;C854),'Ma Base de Repas'!$E:$N,10,FALSE),""))))</f>
        <v/>
      </c>
      <c r="J855" s="105"/>
      <c r="K855" s="100"/>
      <c r="L855" s="79"/>
      <c r="M855" s="79"/>
      <c r="N855" s="17">
        <v>2</v>
      </c>
      <c r="O855" s="10" t="str">
        <f>IF(K854="","",IF(M854&lt;&gt;"","",IF(IFERROR(VLOOKUP((N855&amp;K854),'Ma Base de Repas'!$E:$N,10,FALSE),"")=0,"",IFERROR(VLOOKUP((N855&amp;K854),'Ma Base de Repas'!$E:$N,10,FALSE),""))))</f>
        <v/>
      </c>
      <c r="P855" s="11">
        <v>7</v>
      </c>
      <c r="Q855" s="12" t="str">
        <f>IF(K854="","",IF(M854&lt;&gt;"","",IF(IFERROR(VLOOKUP((P855&amp;K854),'Ma Base de Repas'!$E:$N,10,FALSE),"")=0,"",IFERROR(VLOOKUP((P855&amp;K854),'Ma Base de Repas'!$E:$N,10,FALSE),""))))</f>
        <v/>
      </c>
      <c r="R855" s="119"/>
    </row>
    <row r="856" spans="1:18" x14ac:dyDescent="0.25">
      <c r="A856" s="96"/>
      <c r="B856" s="124"/>
      <c r="C856" s="79"/>
      <c r="D856" s="79"/>
      <c r="E856" s="79"/>
      <c r="F856" s="17">
        <v>3</v>
      </c>
      <c r="G856" s="10" t="str">
        <f>IF(C854="","",IF(E854&lt;&gt;"","",IF(IFERROR(VLOOKUP((F856&amp;C854),'Ma Base de Repas'!$E:$N,10,FALSE),"")=0,"",IFERROR(VLOOKUP((F856&amp;C854),'Ma Base de Repas'!$E:$N,10,FALSE),""))))</f>
        <v/>
      </c>
      <c r="H856" s="11">
        <v>8</v>
      </c>
      <c r="I856" s="12" t="str">
        <f>IF(C854="","",IF(E854&lt;&gt;"","",IF(IFERROR(VLOOKUP((H856&amp;C854),'Ma Base de Repas'!$E:$N,10,FALSE),"")=0,"",IFERROR(VLOOKUP((H856&amp;C854),'Ma Base de Repas'!$E:$N,10,FALSE),""))))</f>
        <v/>
      </c>
      <c r="J856" s="105"/>
      <c r="K856" s="100"/>
      <c r="L856" s="79"/>
      <c r="M856" s="79"/>
      <c r="N856" s="17">
        <v>3</v>
      </c>
      <c r="O856" s="10" t="str">
        <f>IF(K854="","",IF(M854&lt;&gt;"","",IF(IFERROR(VLOOKUP((N856&amp;K854),'Ma Base de Repas'!$E:$N,10,FALSE),"")=0,"",IFERROR(VLOOKUP((N856&amp;K854),'Ma Base de Repas'!$E:$N,10,FALSE),""))))</f>
        <v/>
      </c>
      <c r="P856" s="11">
        <v>8</v>
      </c>
      <c r="Q856" s="12" t="str">
        <f>IF(K854="","",IF(M854&lt;&gt;"","",IF(IFERROR(VLOOKUP((P856&amp;K854),'Ma Base de Repas'!$E:$N,10,FALSE),"")=0,"",IFERROR(VLOOKUP((P856&amp;K854),'Ma Base de Repas'!$E:$N,10,FALSE),""))))</f>
        <v/>
      </c>
      <c r="R856" s="119"/>
    </row>
    <row r="857" spans="1:18" x14ac:dyDescent="0.25">
      <c r="A857" s="96"/>
      <c r="B857" s="124"/>
      <c r="C857" s="79"/>
      <c r="D857" s="79"/>
      <c r="E857" s="79"/>
      <c r="F857" s="17">
        <v>4</v>
      </c>
      <c r="G857" s="10" t="str">
        <f>IF(C854="","",IF(E854&lt;&gt;"","",IF(IFERROR(VLOOKUP((F857&amp;C854),'Ma Base de Repas'!$E:$N,10,FALSE),"")=0,"",IFERROR(VLOOKUP((F857&amp;C854),'Ma Base de Repas'!$E:$N,10,FALSE),""))))</f>
        <v/>
      </c>
      <c r="H857" s="11">
        <v>9</v>
      </c>
      <c r="I857" s="12" t="str">
        <f>IF(C854="","",IF(E854&lt;&gt;"","",IF(IFERROR(VLOOKUP((H857&amp;C854),'Ma Base de Repas'!$E:$N,10,FALSE),"")=0,"",IFERROR(VLOOKUP((H857&amp;C854),'Ma Base de Repas'!$E:$N,10,FALSE),""))))</f>
        <v/>
      </c>
      <c r="J857" s="105"/>
      <c r="K857" s="100"/>
      <c r="L857" s="79"/>
      <c r="M857" s="79"/>
      <c r="N857" s="17">
        <v>4</v>
      </c>
      <c r="O857" s="10" t="str">
        <f>IF(K854="","",IF(M854&lt;&gt;"","",IF(IFERROR(VLOOKUP((N857&amp;K854),'Ma Base de Repas'!$E:$N,10,FALSE),"")=0,"",IFERROR(VLOOKUP((N857&amp;K854),'Ma Base de Repas'!$E:$N,10,FALSE),""))))</f>
        <v/>
      </c>
      <c r="P857" s="11">
        <v>9</v>
      </c>
      <c r="Q857" s="12" t="str">
        <f>IF(K854="","",IF(M854&lt;&gt;"","",IF(IFERROR(VLOOKUP((P857&amp;K854),'Ma Base de Repas'!$E:$N,10,FALSE),"")=0,"",IFERROR(VLOOKUP((P857&amp;K854),'Ma Base de Repas'!$E:$N,10,FALSE),""))))</f>
        <v/>
      </c>
      <c r="R857" s="119"/>
    </row>
    <row r="858" spans="1:18" x14ac:dyDescent="0.25">
      <c r="A858" s="96"/>
      <c r="B858" s="125"/>
      <c r="C858" s="79"/>
      <c r="D858" s="79"/>
      <c r="E858" s="79"/>
      <c r="F858" s="17">
        <v>5</v>
      </c>
      <c r="G858" s="18" t="str">
        <f>IF(C854="","",IF(E854&lt;&gt;"","",IF(IFERROR(VLOOKUP((F858&amp;C854),'Ma Base de Repas'!$E:$N,10,FALSE),"")=0,"",IFERROR(VLOOKUP((F858&amp;C854),'Ma Base de Repas'!$E:$N,10,FALSE),""))))</f>
        <v/>
      </c>
      <c r="H858" s="19">
        <v>10</v>
      </c>
      <c r="I858" s="20" t="str">
        <f>IF(C854="","",IF(E854&lt;&gt;"","",IF(IFERROR(VLOOKUP((H858&amp;C854),'Ma Base de Repas'!$E:$N,10,FALSE),"")=0,"",IFERROR(VLOOKUP((H858&amp;C854),'Ma Base de Repas'!$E:$N,10,FALSE),""))))</f>
        <v/>
      </c>
      <c r="J858" s="105"/>
      <c r="K858" s="100"/>
      <c r="L858" s="79"/>
      <c r="M858" s="79"/>
      <c r="N858" s="17">
        <v>5</v>
      </c>
      <c r="O858" s="18" t="str">
        <f>IF(K854="","",IF(M854&lt;&gt;"","",IF(IFERROR(VLOOKUP((N858&amp;K854),'Ma Base de Repas'!$E:$N,10,FALSE),"")=0,"",IFERROR(VLOOKUP((N858&amp;K854),'Ma Base de Repas'!$E:$N,10,FALSE),""))))</f>
        <v/>
      </c>
      <c r="P858" s="19">
        <v>10</v>
      </c>
      <c r="Q858" s="20" t="str">
        <f>IF(K854="","",IF(M854&lt;&gt;"","",IF(IFERROR(VLOOKUP((P858&amp;K854),'Ma Base de Repas'!$E:$N,10,FALSE),"")=0,"",IFERROR(VLOOKUP((P858&amp;K854),'Ma Base de Repas'!$E:$N,10,FALSE),""))))</f>
        <v/>
      </c>
      <c r="R858" s="119"/>
    </row>
    <row r="859" spans="1:18" x14ac:dyDescent="0.25">
      <c r="A859" s="96" t="s">
        <v>9</v>
      </c>
      <c r="B859" s="97">
        <v>44001</v>
      </c>
      <c r="C859" s="79"/>
      <c r="D859" s="79"/>
      <c r="E859" s="79"/>
      <c r="F859" s="17">
        <v>1</v>
      </c>
      <c r="G859" s="27" t="str">
        <f>IF(C859="","",IF(E859&lt;&gt;"","",IF(IFERROR(VLOOKUP((F859&amp;C859),'Ma Base de Repas'!$E:$N,10,FALSE),"")=0,"",IFERROR(VLOOKUP((F859&amp;C859),'Ma Base de Repas'!$E:$N,10,FALSE),""))))</f>
        <v/>
      </c>
      <c r="H859" s="28">
        <v>6</v>
      </c>
      <c r="I859" s="29" t="str">
        <f>IF(C859="","",IF(E859&lt;&gt;"","",IF(C859="","",IF(IFERROR(VLOOKUP((H859&amp;C859),'Ma Base de Repas'!$E:$N,10,FALSE),"")=0,"",IFERROR(VLOOKUP((H859&amp;C859),'Ma Base de Repas'!$E:$N,10,FALSE),"")))))</f>
        <v/>
      </c>
      <c r="J859" s="105" t="str">
        <f>IF(IFERROR((VLOOKUP(C859,'Ma Base de Repas'!$C:$M,11,0)),"")=0,"",IFERROR((VLOOKUP(C859,'Ma Base de Repas'!$C:$M,11,0)),""))</f>
        <v/>
      </c>
      <c r="K859" s="100"/>
      <c r="L859" s="79"/>
      <c r="M859" s="79"/>
      <c r="N859" s="17">
        <v>1</v>
      </c>
      <c r="O859" s="10" t="str">
        <f>IF(K859="","",IF(M859&lt;&gt;"","",IF(IFERROR(VLOOKUP((N859&amp;K859),'Ma Base de Repas'!$E:$N,10,FALSE),"")=0,"",IFERROR(VLOOKUP((N859&amp;K859),'Ma Base de Repas'!$E:$N,10,FALSE),""))))</f>
        <v/>
      </c>
      <c r="P859" s="11">
        <v>6</v>
      </c>
      <c r="Q859" s="12" t="str">
        <f>IF(K859="","",IF(M859&lt;&gt;"","",IF(K859="","",IF(IFERROR(VLOOKUP((P859&amp;K859),'Ma Base de Repas'!$E:$N,10,FALSE),"")=0,"",IFERROR(VLOOKUP((P859&amp;K859),'Ma Base de Repas'!$E:$N,10,FALSE),"")))))</f>
        <v/>
      </c>
      <c r="R859" s="119" t="str">
        <f>IF(IFERROR((VLOOKUP(K859,'Ma Base de Repas'!$C:$M,11,0)),"")=0,"",IFERROR((VLOOKUP(K859,'Ma Base de Repas'!$C:$M,11,0)),""))</f>
        <v/>
      </c>
    </row>
    <row r="860" spans="1:18" x14ac:dyDescent="0.25">
      <c r="A860" s="96"/>
      <c r="B860" s="97"/>
      <c r="C860" s="79"/>
      <c r="D860" s="79"/>
      <c r="E860" s="79"/>
      <c r="F860" s="17">
        <v>2</v>
      </c>
      <c r="G860" s="10" t="str">
        <f>IF(C859="","",IF(E859&lt;&gt;"","",IF(IFERROR(VLOOKUP((F860&amp;C859),'Ma Base de Repas'!$E:$N,10,FALSE),"")=0,"",IFERROR(VLOOKUP((F860&amp;C859),'Ma Base de Repas'!$E:$N,10,FALSE),""))))</f>
        <v/>
      </c>
      <c r="H860" s="11">
        <v>7</v>
      </c>
      <c r="I860" s="12" t="str">
        <f>IF(C859="","",IF(E859&lt;&gt;"","",IF(IFERROR(VLOOKUP((H860&amp;C859),'Ma Base de Repas'!$E:$N,10,FALSE),"")=0,"",IFERROR(VLOOKUP((H860&amp;C859),'Ma Base de Repas'!$E:$N,10,FALSE),""))))</f>
        <v/>
      </c>
      <c r="J860" s="105"/>
      <c r="K860" s="100"/>
      <c r="L860" s="79"/>
      <c r="M860" s="79"/>
      <c r="N860" s="17">
        <v>2</v>
      </c>
      <c r="O860" s="10" t="str">
        <f>IF(K859="","",IF(M859&lt;&gt;"","",IF(IFERROR(VLOOKUP((N860&amp;K859),'Ma Base de Repas'!$E:$N,10,FALSE),"")=0,"",IFERROR(VLOOKUP((N860&amp;K859),'Ma Base de Repas'!$E:$N,10,FALSE),""))))</f>
        <v/>
      </c>
      <c r="P860" s="11">
        <v>7</v>
      </c>
      <c r="Q860" s="12" t="str">
        <f>IF(K859="","",IF(M859&lt;&gt;"","",IF(IFERROR(VLOOKUP((P860&amp;K859),'Ma Base de Repas'!$E:$N,10,FALSE),"")=0,"",IFERROR(VLOOKUP((P860&amp;K859),'Ma Base de Repas'!$E:$N,10,FALSE),""))))</f>
        <v/>
      </c>
      <c r="R860" s="119"/>
    </row>
    <row r="861" spans="1:18" x14ac:dyDescent="0.25">
      <c r="A861" s="96"/>
      <c r="B861" s="97"/>
      <c r="C861" s="79"/>
      <c r="D861" s="79"/>
      <c r="E861" s="79"/>
      <c r="F861" s="17">
        <v>3</v>
      </c>
      <c r="G861" s="10" t="str">
        <f>IF(C859="","",IF(E859&lt;&gt;"","",IF(IFERROR(VLOOKUP((F861&amp;C859),'Ma Base de Repas'!$E:$N,10,FALSE),"")=0,"",IFERROR(VLOOKUP((F861&amp;C859),'Ma Base de Repas'!$E:$N,10,FALSE),""))))</f>
        <v/>
      </c>
      <c r="H861" s="11">
        <v>8</v>
      </c>
      <c r="I861" s="12" t="str">
        <f>IF(C859="","",IF(E859&lt;&gt;"","",IF(IFERROR(VLOOKUP((H861&amp;C859),'Ma Base de Repas'!$E:$N,10,FALSE),"")=0,"",IFERROR(VLOOKUP((H861&amp;C859),'Ma Base de Repas'!$E:$N,10,FALSE),""))))</f>
        <v/>
      </c>
      <c r="J861" s="105"/>
      <c r="K861" s="100"/>
      <c r="L861" s="79"/>
      <c r="M861" s="79"/>
      <c r="N861" s="17">
        <v>3</v>
      </c>
      <c r="O861" s="10" t="str">
        <f>IF(K859="","",IF(M859&lt;&gt;"","",IF(IFERROR(VLOOKUP((N861&amp;K859),'Ma Base de Repas'!$E:$N,10,FALSE),"")=0,"",IFERROR(VLOOKUP((N861&amp;K859),'Ma Base de Repas'!$E:$N,10,FALSE),""))))</f>
        <v/>
      </c>
      <c r="P861" s="11">
        <v>8</v>
      </c>
      <c r="Q861" s="12" t="str">
        <f>IF(K859="","",IF(M859&lt;&gt;"","",IF(IFERROR(VLOOKUP((P861&amp;K859),'Ma Base de Repas'!$E:$N,10,FALSE),"")=0,"",IFERROR(VLOOKUP((P861&amp;K859),'Ma Base de Repas'!$E:$N,10,FALSE),""))))</f>
        <v/>
      </c>
      <c r="R861" s="119"/>
    </row>
    <row r="862" spans="1:18" x14ac:dyDescent="0.25">
      <c r="A862" s="96"/>
      <c r="B862" s="97"/>
      <c r="C862" s="79"/>
      <c r="D862" s="79"/>
      <c r="E862" s="79"/>
      <c r="F862" s="17">
        <v>4</v>
      </c>
      <c r="G862" s="10" t="str">
        <f>IF(C859="","",IF(E859&lt;&gt;"","",IF(IFERROR(VLOOKUP((F862&amp;C859),'Ma Base de Repas'!$E:$N,10,FALSE),"")=0,"",IFERROR(VLOOKUP((F862&amp;C859),'Ma Base de Repas'!$E:$N,10,FALSE),""))))</f>
        <v/>
      </c>
      <c r="H862" s="11">
        <v>9</v>
      </c>
      <c r="I862" s="12" t="str">
        <f>IF(C859="","",IF(E859&lt;&gt;"","",IF(IFERROR(VLOOKUP((H862&amp;C859),'Ma Base de Repas'!$E:$N,10,FALSE),"")=0,"",IFERROR(VLOOKUP((H862&amp;C859),'Ma Base de Repas'!$E:$N,10,FALSE),""))))</f>
        <v/>
      </c>
      <c r="J862" s="105"/>
      <c r="K862" s="100"/>
      <c r="L862" s="79"/>
      <c r="M862" s="79"/>
      <c r="N862" s="17">
        <v>4</v>
      </c>
      <c r="O862" s="10" t="str">
        <f>IF(K859="","",IF(M859&lt;&gt;"","",IF(IFERROR(VLOOKUP((N862&amp;K859),'Ma Base de Repas'!$E:$N,10,FALSE),"")=0,"",IFERROR(VLOOKUP((N862&amp;K859),'Ma Base de Repas'!$E:$N,10,FALSE),""))))</f>
        <v/>
      </c>
      <c r="P862" s="11">
        <v>9</v>
      </c>
      <c r="Q862" s="12" t="str">
        <f>IF(K859="","",IF(M859&lt;&gt;"","",IF(IFERROR(VLOOKUP((P862&amp;K859),'Ma Base de Repas'!$E:$N,10,FALSE),"")=0,"",IFERROR(VLOOKUP((P862&amp;K859),'Ma Base de Repas'!$E:$N,10,FALSE),""))))</f>
        <v/>
      </c>
      <c r="R862" s="119"/>
    </row>
    <row r="863" spans="1:18" x14ac:dyDescent="0.25">
      <c r="A863" s="96"/>
      <c r="B863" s="97"/>
      <c r="C863" s="79"/>
      <c r="D863" s="79"/>
      <c r="E863" s="79"/>
      <c r="F863" s="17">
        <v>5</v>
      </c>
      <c r="G863" s="18" t="str">
        <f>IF(C859="","",IF(E859&lt;&gt;"","",IF(IFERROR(VLOOKUP((F863&amp;C859),'Ma Base de Repas'!$E:$N,10,FALSE),"")=0,"",IFERROR(VLOOKUP((F863&amp;C859),'Ma Base de Repas'!$E:$N,10,FALSE),""))))</f>
        <v/>
      </c>
      <c r="H863" s="19">
        <v>10</v>
      </c>
      <c r="I863" s="20" t="str">
        <f>IF(C859="","",IF(E859&lt;&gt;"","",IF(IFERROR(VLOOKUP((H863&amp;C859),'Ma Base de Repas'!$E:$N,10,FALSE),"")=0,"",IFERROR(VLOOKUP((H863&amp;C859),'Ma Base de Repas'!$E:$N,10,FALSE),""))))</f>
        <v/>
      </c>
      <c r="J863" s="105"/>
      <c r="K863" s="100"/>
      <c r="L863" s="79"/>
      <c r="M863" s="79"/>
      <c r="N863" s="17">
        <v>5</v>
      </c>
      <c r="O863" s="18" t="str">
        <f>IF(K859="","",IF(M859&lt;&gt;"","",IF(IFERROR(VLOOKUP((N863&amp;K859),'Ma Base de Repas'!$E:$N,10,FALSE),"")=0,"",IFERROR(VLOOKUP((N863&amp;K859),'Ma Base de Repas'!$E:$N,10,FALSE),""))))</f>
        <v/>
      </c>
      <c r="P863" s="19">
        <v>10</v>
      </c>
      <c r="Q863" s="20" t="str">
        <f>IF(K859="","",IF(M859&lt;&gt;"","",IF(IFERROR(VLOOKUP((P863&amp;K859),'Ma Base de Repas'!$E:$N,10,FALSE),"")=0,"",IFERROR(VLOOKUP((P863&amp;K859),'Ma Base de Repas'!$E:$N,10,FALSE),""))))</f>
        <v/>
      </c>
      <c r="R863" s="119"/>
    </row>
    <row r="864" spans="1:18" x14ac:dyDescent="0.25">
      <c r="A864" s="98" t="s">
        <v>10</v>
      </c>
      <c r="B864" s="99">
        <v>44002</v>
      </c>
      <c r="C864" s="78"/>
      <c r="D864" s="78"/>
      <c r="E864" s="78"/>
      <c r="F864" s="17">
        <v>1</v>
      </c>
      <c r="G864" s="21" t="str">
        <f>IF(C864="","",IF(E864&lt;&gt;"","",IF(IFERROR(VLOOKUP((F864&amp;C864),'Ma Base de Repas'!$E:$N,10,FALSE),"")=0,"",IFERROR(VLOOKUP((F864&amp;C864),'Ma Base de Repas'!$E:$N,10,FALSE),""))))</f>
        <v/>
      </c>
      <c r="H864" s="28">
        <v>6</v>
      </c>
      <c r="I864" s="23" t="str">
        <f>IF(C864="","",IF(E864&lt;&gt;"","",IF(C864="","",IF(IFERROR(VLOOKUP((H864&amp;C864),'Ma Base de Repas'!$E:$N,10,FALSE),"")=0,"",IFERROR(VLOOKUP((H864&amp;C864),'Ma Base de Repas'!$E:$N,10,FALSE),"")))))</f>
        <v/>
      </c>
      <c r="J864" s="122" t="str">
        <f>IF(IFERROR((VLOOKUP(C864,'Ma Base de Repas'!$C:$M,11,0)),"")=0,"",IFERROR((VLOOKUP(C864,'Ma Base de Repas'!$C:$M,11,0)),""))</f>
        <v/>
      </c>
      <c r="K864" s="118"/>
      <c r="L864" s="78"/>
      <c r="M864" s="78"/>
      <c r="N864" s="17">
        <v>1</v>
      </c>
      <c r="O864" s="13" t="str">
        <f>IF(K864="","",IF(M864&lt;&gt;"","",IF(IFERROR(VLOOKUP((N864&amp;K864),'Ma Base de Repas'!$E:$N,10,FALSE),"")=0,"",IFERROR(VLOOKUP((N864&amp;K864),'Ma Base de Repas'!$E:$N,10,FALSE),""))))</f>
        <v/>
      </c>
      <c r="P864" s="11">
        <v>6</v>
      </c>
      <c r="Q864" s="15" t="str">
        <f>IF(K864="","",IF(M864&lt;&gt;"","",IF(K864="","",IF(IFERROR(VLOOKUP((P864&amp;K864),'Ma Base de Repas'!$E:$N,10,FALSE),"")=0,"",IFERROR(VLOOKUP((P864&amp;K864),'Ma Base de Repas'!$E:$N,10,FALSE),"")))))</f>
        <v/>
      </c>
      <c r="R864" s="120" t="str">
        <f>IF(IFERROR((VLOOKUP(K864,'Ma Base de Repas'!$C:$M,11,0)),"")=0,"",IFERROR((VLOOKUP(K864,'Ma Base de Repas'!$C:$M,11,0)),""))</f>
        <v/>
      </c>
    </row>
    <row r="865" spans="1:18" x14ac:dyDescent="0.25">
      <c r="A865" s="96"/>
      <c r="B865" s="97"/>
      <c r="C865" s="79"/>
      <c r="D865" s="79"/>
      <c r="E865" s="79"/>
      <c r="F865" s="17">
        <v>2</v>
      </c>
      <c r="G865" s="13" t="str">
        <f>IF(C864="","",IF(E864&lt;&gt;"","",IF(IFERROR(VLOOKUP((F865&amp;C864),'Ma Base de Repas'!$E:$N,10,FALSE),"")=0,"",IFERROR(VLOOKUP((F865&amp;C864),'Ma Base de Repas'!$E:$N,10,FALSE),""))))</f>
        <v/>
      </c>
      <c r="H865" s="14">
        <v>7</v>
      </c>
      <c r="I865" s="15" t="str">
        <f>IF(C864="","",IF(E864&lt;&gt;"","",IF(IFERROR(VLOOKUP((H865&amp;C864),'Ma Base de Repas'!$E:$N,10,FALSE),"")=0,"",IFERROR(VLOOKUP((H865&amp;C864),'Ma Base de Repas'!$E:$N,10,FALSE),""))))</f>
        <v/>
      </c>
      <c r="J865" s="105"/>
      <c r="K865" s="100"/>
      <c r="L865" s="79"/>
      <c r="M865" s="79"/>
      <c r="N865" s="17">
        <v>2</v>
      </c>
      <c r="O865" s="13" t="str">
        <f>IF(K864="","",IF(M864&lt;&gt;"","",IF(IFERROR(VLOOKUP((N865&amp;K864),'Ma Base de Repas'!$E:$N,10,FALSE),"")=0,"",IFERROR(VLOOKUP((N865&amp;K864),'Ma Base de Repas'!$E:$N,10,FALSE),""))))</f>
        <v/>
      </c>
      <c r="P865" s="14">
        <v>7</v>
      </c>
      <c r="Q865" s="15" t="str">
        <f>IF(K864="","",IF(M864&lt;&gt;"","",IF(IFERROR(VLOOKUP((P865&amp;K864),'Ma Base de Repas'!$E:$N,10,FALSE),"")=0,"",IFERROR(VLOOKUP((P865&amp;K864),'Ma Base de Repas'!$E:$N,10,FALSE),""))))</f>
        <v/>
      </c>
      <c r="R865" s="119"/>
    </row>
    <row r="866" spans="1:18" x14ac:dyDescent="0.25">
      <c r="A866" s="96"/>
      <c r="B866" s="97"/>
      <c r="C866" s="79"/>
      <c r="D866" s="79"/>
      <c r="E866" s="79"/>
      <c r="F866" s="17">
        <v>3</v>
      </c>
      <c r="G866" s="13" t="str">
        <f>IF(C864="","",IF(E864&lt;&gt;"","",IF(IFERROR(VLOOKUP((F866&amp;C864),'Ma Base de Repas'!$E:$N,10,FALSE),"")=0,"",IFERROR(VLOOKUP((F866&amp;C864),'Ma Base de Repas'!$E:$N,10,FALSE),""))))</f>
        <v/>
      </c>
      <c r="H866" s="14">
        <v>8</v>
      </c>
      <c r="I866" s="15" t="str">
        <f>IF(C864="","",IF(E864&lt;&gt;"","",IF(IFERROR(VLOOKUP((H866&amp;C864),'Ma Base de Repas'!$E:$N,10,FALSE),"")=0,"",IFERROR(VLOOKUP((H866&amp;C864),'Ma Base de Repas'!$E:$N,10,FALSE),""))))</f>
        <v/>
      </c>
      <c r="J866" s="105"/>
      <c r="K866" s="100"/>
      <c r="L866" s="79"/>
      <c r="M866" s="79"/>
      <c r="N866" s="17">
        <v>3</v>
      </c>
      <c r="O866" s="13" t="str">
        <f>IF(K864="","",IF(M864&lt;&gt;"","",IF(IFERROR(VLOOKUP((N866&amp;K864),'Ma Base de Repas'!$E:$N,10,FALSE),"")=0,"",IFERROR(VLOOKUP((N866&amp;K864),'Ma Base de Repas'!$E:$N,10,FALSE),""))))</f>
        <v/>
      </c>
      <c r="P866" s="14">
        <v>8</v>
      </c>
      <c r="Q866" s="15" t="str">
        <f>IF(K864="","",IF(M864&lt;&gt;"","",IF(IFERROR(VLOOKUP((P866&amp;K864),'Ma Base de Repas'!$E:$N,10,FALSE),"")=0,"",IFERROR(VLOOKUP((P866&amp;K864),'Ma Base de Repas'!$E:$N,10,FALSE),""))))</f>
        <v/>
      </c>
      <c r="R866" s="119"/>
    </row>
    <row r="867" spans="1:18" x14ac:dyDescent="0.25">
      <c r="A867" s="96"/>
      <c r="B867" s="97"/>
      <c r="C867" s="79"/>
      <c r="D867" s="79"/>
      <c r="E867" s="79"/>
      <c r="F867" s="17">
        <v>4</v>
      </c>
      <c r="G867" s="13" t="str">
        <f>IF(C864="","",IF(E864&lt;&gt;"","",IF(IFERROR(VLOOKUP((F867&amp;C864),'Ma Base de Repas'!$E:$N,10,FALSE),"")=0,"",IFERROR(VLOOKUP((F867&amp;C864),'Ma Base de Repas'!$E:$N,10,FALSE),""))))</f>
        <v/>
      </c>
      <c r="H867" s="14">
        <v>9</v>
      </c>
      <c r="I867" s="15" t="str">
        <f>IF(C864="","",IF(E864&lt;&gt;"","",IF(IFERROR(VLOOKUP((H867&amp;C864),'Ma Base de Repas'!$E:$N,10,FALSE),"")=0,"",IFERROR(VLOOKUP((H867&amp;C864),'Ma Base de Repas'!$E:$N,10,FALSE),""))))</f>
        <v/>
      </c>
      <c r="J867" s="105"/>
      <c r="K867" s="100"/>
      <c r="L867" s="79"/>
      <c r="M867" s="79"/>
      <c r="N867" s="17">
        <v>4</v>
      </c>
      <c r="O867" s="13" t="str">
        <f>IF(K864="","",IF(M864&lt;&gt;"","",IF(IFERROR(VLOOKUP((N867&amp;K864),'Ma Base de Repas'!$E:$N,10,FALSE),"")=0,"",IFERROR(VLOOKUP((N867&amp;K864),'Ma Base de Repas'!$E:$N,10,FALSE),""))))</f>
        <v/>
      </c>
      <c r="P867" s="14">
        <v>9</v>
      </c>
      <c r="Q867" s="15" t="str">
        <f>IF(K864="","",IF(M864&lt;&gt;"","",IF(IFERROR(VLOOKUP((P867&amp;K864),'Ma Base de Repas'!$E:$N,10,FALSE),"")=0,"",IFERROR(VLOOKUP((P867&amp;K864),'Ma Base de Repas'!$E:$N,10,FALSE),""))))</f>
        <v/>
      </c>
      <c r="R867" s="119"/>
    </row>
    <row r="868" spans="1:18" x14ac:dyDescent="0.25">
      <c r="A868" s="96"/>
      <c r="B868" s="97"/>
      <c r="C868" s="79"/>
      <c r="D868" s="79"/>
      <c r="E868" s="79"/>
      <c r="F868" s="17">
        <v>5</v>
      </c>
      <c r="G868" s="24" t="str">
        <f>IF(C864="","",IF(E864&lt;&gt;"","",IF(IFERROR(VLOOKUP((F868&amp;C864),'Ma Base de Repas'!$E:$N,10,FALSE),"")=0,"",IFERROR(VLOOKUP((F868&amp;C864),'Ma Base de Repas'!$E:$N,10,FALSE),""))))</f>
        <v/>
      </c>
      <c r="H868" s="25">
        <v>10</v>
      </c>
      <c r="I868" s="26" t="str">
        <f>IF(C864="","",IF(E864&lt;&gt;"","",IF(IFERROR(VLOOKUP((H868&amp;C864),'Ma Base de Repas'!$E:$N,10,FALSE),"")=0,"",IFERROR(VLOOKUP((H868&amp;C864),'Ma Base de Repas'!$E:$N,10,FALSE),""))))</f>
        <v/>
      </c>
      <c r="J868" s="105"/>
      <c r="K868" s="100"/>
      <c r="L868" s="79"/>
      <c r="M868" s="79"/>
      <c r="N868" s="17">
        <v>5</v>
      </c>
      <c r="O868" s="24" t="str">
        <f>IF(K864="","",IF(M864&lt;&gt;"","",IF(IFERROR(VLOOKUP((N868&amp;K864),'Ma Base de Repas'!$E:$N,10,FALSE),"")=0,"",IFERROR(VLOOKUP((N868&amp;K864),'Ma Base de Repas'!$E:$N,10,FALSE),""))))</f>
        <v/>
      </c>
      <c r="P868" s="25">
        <v>10</v>
      </c>
      <c r="Q868" s="26" t="str">
        <f>IF(K864="","",IF(M864&lt;&gt;"","",IF(IFERROR(VLOOKUP((P868&amp;K864),'Ma Base de Repas'!$E:$N,10,FALSE),"")=0,"",IFERROR(VLOOKUP((P868&amp;K864),'Ma Base de Repas'!$E:$N,10,FALSE),""))))</f>
        <v/>
      </c>
      <c r="R868" s="119"/>
    </row>
    <row r="869" spans="1:18" x14ac:dyDescent="0.25">
      <c r="A869" s="98" t="s">
        <v>11</v>
      </c>
      <c r="B869" s="126">
        <v>44003</v>
      </c>
      <c r="C869" s="78"/>
      <c r="D869" s="78"/>
      <c r="E869" s="78"/>
      <c r="F869" s="17">
        <v>1</v>
      </c>
      <c r="G869" s="21" t="str">
        <f>IF(C869="","",IF(E869&lt;&gt;"","",IF(IFERROR(VLOOKUP((F869&amp;C869),'Ma Base de Repas'!$E:$N,10,FALSE),"")=0,"",IFERROR(VLOOKUP((F869&amp;C869),'Ma Base de Repas'!$E:$N,10,FALSE),""))))</f>
        <v/>
      </c>
      <c r="H869" s="22">
        <v>6</v>
      </c>
      <c r="I869" s="23" t="str">
        <f>IF(C869="","",IF(E869&lt;&gt;"","",IF(C869="","",IF(IFERROR(VLOOKUP((H869&amp;C869),'Ma Base de Repas'!$E:$N,10,FALSE),"")=0,"",IFERROR(VLOOKUP((H869&amp;C869),'Ma Base de Repas'!$E:$N,10,FALSE),"")))))</f>
        <v/>
      </c>
      <c r="J869" s="122" t="str">
        <f>IF(IFERROR((VLOOKUP(C869,'Ma Base de Repas'!$C:$M,11,0)),"")=0,"",IFERROR((VLOOKUP(C869,'Ma Base de Repas'!$C:$M,11,0)),""))</f>
        <v/>
      </c>
      <c r="K869" s="118"/>
      <c r="L869" s="78"/>
      <c r="M869" s="78"/>
      <c r="N869" s="17">
        <v>1</v>
      </c>
      <c r="O869" s="13" t="str">
        <f>IF(K869="","",IF(M869&lt;&gt;"","",IF(IFERROR(VLOOKUP((N869&amp;K869),'Ma Base de Repas'!$E:$N,10,FALSE),"")=0,"",IFERROR(VLOOKUP((N869&amp;K869),'Ma Base de Repas'!$E:$N,10,FALSE),""))))</f>
        <v/>
      </c>
      <c r="P869" s="14">
        <v>6</v>
      </c>
      <c r="Q869" s="15" t="str">
        <f>IF(K869="","",IF(M869&lt;&gt;"","",IF(K869="","",IF(IFERROR(VLOOKUP((P869&amp;K869),'Ma Base de Repas'!$E:$N,10,FALSE),"")=0,"",IFERROR(VLOOKUP((P869&amp;K869),'Ma Base de Repas'!$E:$N,10,FALSE),"")))))</f>
        <v/>
      </c>
      <c r="R869" s="120" t="str">
        <f>IF(IFERROR((VLOOKUP(K869,'Ma Base de Repas'!$C:$M,11,0)),"")=0,"",IFERROR((VLOOKUP(K869,'Ma Base de Repas'!$C:$M,11,0)),""))</f>
        <v/>
      </c>
    </row>
    <row r="870" spans="1:18" x14ac:dyDescent="0.25">
      <c r="A870" s="96"/>
      <c r="B870" s="124"/>
      <c r="C870" s="79"/>
      <c r="D870" s="79"/>
      <c r="E870" s="79"/>
      <c r="F870" s="17">
        <v>2</v>
      </c>
      <c r="G870" s="13" t="str">
        <f>IF(C869="","",IF(E869&lt;&gt;"","",IF(IFERROR(VLOOKUP((F870&amp;C869),'Ma Base de Repas'!$E:$N,10,FALSE),"")=0,"",IFERROR(VLOOKUP((F870&amp;C869),'Ma Base de Repas'!$E:$N,10,FALSE),""))))</f>
        <v/>
      </c>
      <c r="H870" s="14">
        <v>7</v>
      </c>
      <c r="I870" s="15" t="str">
        <f>IF(C869="","",IF(E869&lt;&gt;"","",IF(IFERROR(VLOOKUP((H870&amp;C869),'Ma Base de Repas'!$E:$N,10,FALSE),"")=0,"",IFERROR(VLOOKUP((H870&amp;C869),'Ma Base de Repas'!$E:$N,10,FALSE),""))))</f>
        <v/>
      </c>
      <c r="J870" s="105"/>
      <c r="K870" s="100"/>
      <c r="L870" s="79"/>
      <c r="M870" s="79"/>
      <c r="N870" s="17">
        <v>2</v>
      </c>
      <c r="O870" s="13" t="str">
        <f>IF(K869="","",IF(M869&lt;&gt;"","",IF(IFERROR(VLOOKUP((N870&amp;K869),'Ma Base de Repas'!$E:$N,10,FALSE),"")=0,"",IFERROR(VLOOKUP((N870&amp;K869),'Ma Base de Repas'!$E:$N,10,FALSE),""))))</f>
        <v/>
      </c>
      <c r="P870" s="14">
        <v>7</v>
      </c>
      <c r="Q870" s="15" t="str">
        <f>IF(K869="","",IF(M869&lt;&gt;"","",IF(IFERROR(VLOOKUP((P870&amp;K869),'Ma Base de Repas'!$E:$N,10,FALSE),"")=0,"",IFERROR(VLOOKUP((P870&amp;K869),'Ma Base de Repas'!$E:$N,10,FALSE),""))))</f>
        <v/>
      </c>
      <c r="R870" s="119"/>
    </row>
    <row r="871" spans="1:18" x14ac:dyDescent="0.25">
      <c r="A871" s="96"/>
      <c r="B871" s="124"/>
      <c r="C871" s="79"/>
      <c r="D871" s="79"/>
      <c r="E871" s="79"/>
      <c r="F871" s="17">
        <v>3</v>
      </c>
      <c r="G871" s="13" t="str">
        <f>IF(C869="","",IF(E869&lt;&gt;"","",IF(IFERROR(VLOOKUP((F871&amp;C869),'Ma Base de Repas'!$E:$N,10,FALSE),"")=0,"",IFERROR(VLOOKUP((F871&amp;C869),'Ma Base de Repas'!$E:$N,10,FALSE),""))))</f>
        <v/>
      </c>
      <c r="H871" s="14">
        <v>8</v>
      </c>
      <c r="I871" s="15" t="str">
        <f>IF(C869="","",IF(E869&lt;&gt;"","",IF(IFERROR(VLOOKUP((H871&amp;C869),'Ma Base de Repas'!$E:$N,10,FALSE),"")=0,"",IFERROR(VLOOKUP((H871&amp;C869),'Ma Base de Repas'!$E:$N,10,FALSE),""))))</f>
        <v/>
      </c>
      <c r="J871" s="105"/>
      <c r="K871" s="100"/>
      <c r="L871" s="79"/>
      <c r="M871" s="79"/>
      <c r="N871" s="17">
        <v>3</v>
      </c>
      <c r="O871" s="13" t="str">
        <f>IF(K869="","",IF(M869&lt;&gt;"","",IF(IFERROR(VLOOKUP((N871&amp;K869),'Ma Base de Repas'!$E:$N,10,FALSE),"")=0,"",IFERROR(VLOOKUP((N871&amp;K869),'Ma Base de Repas'!$E:$N,10,FALSE),""))))</f>
        <v/>
      </c>
      <c r="P871" s="14">
        <v>8</v>
      </c>
      <c r="Q871" s="15" t="str">
        <f>IF(K869="","",IF(M869&lt;&gt;"","",IF(IFERROR(VLOOKUP((P871&amp;K869),'Ma Base de Repas'!$E:$N,10,FALSE),"")=0,"",IFERROR(VLOOKUP((P871&amp;K869),'Ma Base de Repas'!$E:$N,10,FALSE),""))))</f>
        <v/>
      </c>
      <c r="R871" s="119"/>
    </row>
    <row r="872" spans="1:18" x14ac:dyDescent="0.25">
      <c r="A872" s="96"/>
      <c r="B872" s="124"/>
      <c r="C872" s="79"/>
      <c r="D872" s="79"/>
      <c r="E872" s="79"/>
      <c r="F872" s="17">
        <v>4</v>
      </c>
      <c r="G872" s="13" t="str">
        <f>IF(C869="","",IF(E869&lt;&gt;"","",IF(IFERROR(VLOOKUP((F872&amp;C869),'Ma Base de Repas'!$E:$N,10,FALSE),"")=0,"",IFERROR(VLOOKUP((F872&amp;C869),'Ma Base de Repas'!$E:$N,10,FALSE),""))))</f>
        <v/>
      </c>
      <c r="H872" s="14">
        <v>9</v>
      </c>
      <c r="I872" s="15" t="str">
        <f>IF(C869="","",IF(E869&lt;&gt;"","",IF(IFERROR(VLOOKUP((H872&amp;C869),'Ma Base de Repas'!$E:$N,10,FALSE),"")=0,"",IFERROR(VLOOKUP((H872&amp;C869),'Ma Base de Repas'!$E:$N,10,FALSE),""))))</f>
        <v/>
      </c>
      <c r="J872" s="105"/>
      <c r="K872" s="100"/>
      <c r="L872" s="79"/>
      <c r="M872" s="79"/>
      <c r="N872" s="17">
        <v>4</v>
      </c>
      <c r="O872" s="13" t="str">
        <f>IF(K869="","",IF(M869&lt;&gt;"","",IF(IFERROR(VLOOKUP((N872&amp;K869),'Ma Base de Repas'!$E:$N,10,FALSE),"")=0,"",IFERROR(VLOOKUP((N872&amp;K869),'Ma Base de Repas'!$E:$N,10,FALSE),""))))</f>
        <v/>
      </c>
      <c r="P872" s="14">
        <v>9</v>
      </c>
      <c r="Q872" s="15" t="str">
        <f>IF(K869="","",IF(M869&lt;&gt;"","",IF(IFERROR(VLOOKUP((P872&amp;K869),'Ma Base de Repas'!$E:$N,10,FALSE),"")=0,"",IFERROR(VLOOKUP((P872&amp;K869),'Ma Base de Repas'!$E:$N,10,FALSE),""))))</f>
        <v/>
      </c>
      <c r="R872" s="119"/>
    </row>
    <row r="873" spans="1:18" x14ac:dyDescent="0.25">
      <c r="A873" s="96"/>
      <c r="B873" s="125"/>
      <c r="C873" s="79"/>
      <c r="D873" s="79"/>
      <c r="E873" s="79"/>
      <c r="F873" s="17">
        <v>5</v>
      </c>
      <c r="G873" s="24" t="str">
        <f>IF(C869="","",IF(E869&lt;&gt;"","",IF(IFERROR(VLOOKUP((F873&amp;C869),'Ma Base de Repas'!$E:$N,10,FALSE),"")=0,"",IFERROR(VLOOKUP((F873&amp;C869),'Ma Base de Repas'!$E:$N,10,FALSE),""))))</f>
        <v/>
      </c>
      <c r="H873" s="25">
        <v>10</v>
      </c>
      <c r="I873" s="26" t="str">
        <f>IF(C869="","",IF(E869&lt;&gt;"","",IF(IFERROR(VLOOKUP((H873&amp;C869),'Ma Base de Repas'!$E:$N,10,FALSE),"")=0,"",IFERROR(VLOOKUP((H873&amp;C869),'Ma Base de Repas'!$E:$N,10,FALSE),""))))</f>
        <v/>
      </c>
      <c r="J873" s="105"/>
      <c r="K873" s="100"/>
      <c r="L873" s="79"/>
      <c r="M873" s="79"/>
      <c r="N873" s="17">
        <v>5</v>
      </c>
      <c r="O873" s="24" t="str">
        <f>IF(K869="","",IF(M869&lt;&gt;"","",IF(IFERROR(VLOOKUP((N873&amp;K869),'Ma Base de Repas'!$E:$N,10,FALSE),"")=0,"",IFERROR(VLOOKUP((N873&amp;K869),'Ma Base de Repas'!$E:$N,10,FALSE),""))))</f>
        <v/>
      </c>
      <c r="P873" s="25">
        <v>10</v>
      </c>
      <c r="Q873" s="26" t="str">
        <f>IF(K869="","",IF(M869&lt;&gt;"","",IF(IFERROR(VLOOKUP((P873&amp;K869),'Ma Base de Repas'!$E:$N,10,FALSE),"")=0,"",IFERROR(VLOOKUP((P873&amp;K869),'Ma Base de Repas'!$E:$N,10,FALSE),""))))</f>
        <v/>
      </c>
      <c r="R873" s="119"/>
    </row>
    <row r="874" spans="1:18" x14ac:dyDescent="0.25">
      <c r="A874" s="96" t="s">
        <v>5</v>
      </c>
      <c r="B874" s="97">
        <v>44004</v>
      </c>
      <c r="C874" s="79"/>
      <c r="D874" s="79"/>
      <c r="E874" s="79"/>
      <c r="F874" s="17">
        <v>1</v>
      </c>
      <c r="G874" s="27" t="str">
        <f>IF(C874="","",IF(E874&lt;&gt;"","",IF(IFERROR(VLOOKUP((F874&amp;C874),'Ma Base de Repas'!$E:$N,10,FALSE),"")=0,"",IFERROR(VLOOKUP((F874&amp;C874),'Ma Base de Repas'!$E:$N,10,FALSE),""))))</f>
        <v/>
      </c>
      <c r="H874" s="28">
        <v>6</v>
      </c>
      <c r="I874" s="29" t="str">
        <f>IF(C874="","",IF(E874&lt;&gt;"","",IF(C874="","",IF(IFERROR(VLOOKUP((H874&amp;C874),'Ma Base de Repas'!$E:$N,10,FALSE),"")=0,"",IFERROR(VLOOKUP((H874&amp;C874),'Ma Base de Repas'!$E:$N,10,FALSE),"")))))</f>
        <v/>
      </c>
      <c r="J874" s="105" t="str">
        <f>IF(IFERROR((VLOOKUP(C874,'Ma Base de Repas'!$C:$M,11,0)),"")=0,"",IFERROR((VLOOKUP(C874,'Ma Base de Repas'!$C:$M,11,0)),""))</f>
        <v/>
      </c>
      <c r="K874" s="100"/>
      <c r="L874" s="79"/>
      <c r="M874" s="79"/>
      <c r="N874" s="17">
        <v>1</v>
      </c>
      <c r="O874" s="10" t="str">
        <f>IF(K874="","",IF(M874&lt;&gt;"","",IF(IFERROR(VLOOKUP((N874&amp;K874),'Ma Base de Repas'!$E:$N,10,FALSE),"")=0,"",IFERROR(VLOOKUP((N874&amp;K874),'Ma Base de Repas'!$E:$N,10,FALSE),""))))</f>
        <v/>
      </c>
      <c r="P874" s="11">
        <v>6</v>
      </c>
      <c r="Q874" s="12" t="str">
        <f>IF(K874="","",IF(M874&lt;&gt;"","",IF(K874="","",IF(IFERROR(VLOOKUP((P874&amp;K874),'Ma Base de Repas'!$E:$N,10,FALSE),"")=0,"",IFERROR(VLOOKUP((P874&amp;K874),'Ma Base de Repas'!$E:$N,10,FALSE),"")))))</f>
        <v/>
      </c>
      <c r="R874" s="119" t="str">
        <f>IF(IFERROR((VLOOKUP(K874,'Ma Base de Repas'!$C:$M,11,0)),"")=0,"",IFERROR((VLOOKUP(K874,'Ma Base de Repas'!$C:$M,11,0)),""))</f>
        <v/>
      </c>
    </row>
    <row r="875" spans="1:18" x14ac:dyDescent="0.25">
      <c r="A875" s="96"/>
      <c r="B875" s="97"/>
      <c r="C875" s="79"/>
      <c r="D875" s="79"/>
      <c r="E875" s="79"/>
      <c r="F875" s="17">
        <v>2</v>
      </c>
      <c r="G875" s="10" t="str">
        <f>IF(C874="","",IF(E874&lt;&gt;"","",IF(IFERROR(VLOOKUP((F875&amp;C874),'Ma Base de Repas'!$E:$N,10,FALSE),"")=0,"",IFERROR(VLOOKUP((F875&amp;C874),'Ma Base de Repas'!$E:$N,10,FALSE),""))))</f>
        <v/>
      </c>
      <c r="H875" s="11">
        <v>7</v>
      </c>
      <c r="I875" s="12" t="str">
        <f>IF(C874="","",IF(E874&lt;&gt;"","",IF(IFERROR(VLOOKUP((H875&amp;C874),'Ma Base de Repas'!$E:$N,10,FALSE),"")=0,"",IFERROR(VLOOKUP((H875&amp;C874),'Ma Base de Repas'!$E:$N,10,FALSE),""))))</f>
        <v/>
      </c>
      <c r="J875" s="105"/>
      <c r="K875" s="100"/>
      <c r="L875" s="79"/>
      <c r="M875" s="79"/>
      <c r="N875" s="17">
        <v>2</v>
      </c>
      <c r="O875" s="10" t="str">
        <f>IF(K874="","",IF(M874&lt;&gt;"","",IF(IFERROR(VLOOKUP((N875&amp;K874),'Ma Base de Repas'!$E:$N,10,FALSE),"")=0,"",IFERROR(VLOOKUP((N875&amp;K874),'Ma Base de Repas'!$E:$N,10,FALSE),""))))</f>
        <v/>
      </c>
      <c r="P875" s="11">
        <v>7</v>
      </c>
      <c r="Q875" s="12" t="str">
        <f>IF(K874="","",IF(M874&lt;&gt;"","",IF(IFERROR(VLOOKUP((P875&amp;K874),'Ma Base de Repas'!$E:$N,10,FALSE),"")=0,"",IFERROR(VLOOKUP((P875&amp;K874),'Ma Base de Repas'!$E:$N,10,FALSE),""))))</f>
        <v/>
      </c>
      <c r="R875" s="119"/>
    </row>
    <row r="876" spans="1:18" x14ac:dyDescent="0.25">
      <c r="A876" s="96"/>
      <c r="B876" s="97"/>
      <c r="C876" s="79"/>
      <c r="D876" s="79"/>
      <c r="E876" s="79"/>
      <c r="F876" s="17">
        <v>3</v>
      </c>
      <c r="G876" s="10" t="str">
        <f>IF(C874="","",IF(E874&lt;&gt;"","",IF(IFERROR(VLOOKUP((F876&amp;C874),'Ma Base de Repas'!$E:$N,10,FALSE),"")=0,"",IFERROR(VLOOKUP((F876&amp;C874),'Ma Base de Repas'!$E:$N,10,FALSE),""))))</f>
        <v/>
      </c>
      <c r="H876" s="11">
        <v>8</v>
      </c>
      <c r="I876" s="12" t="str">
        <f>IF(C874="","",IF(E874&lt;&gt;"","",IF(IFERROR(VLOOKUP((H876&amp;C874),'Ma Base de Repas'!$E:$N,10,FALSE),"")=0,"",IFERROR(VLOOKUP((H876&amp;C874),'Ma Base de Repas'!$E:$N,10,FALSE),""))))</f>
        <v/>
      </c>
      <c r="J876" s="105"/>
      <c r="K876" s="100"/>
      <c r="L876" s="79"/>
      <c r="M876" s="79"/>
      <c r="N876" s="17">
        <v>3</v>
      </c>
      <c r="O876" s="10" t="str">
        <f>IF(K874="","",IF(M874&lt;&gt;"","",IF(IFERROR(VLOOKUP((N876&amp;K874),'Ma Base de Repas'!$E:$N,10,FALSE),"")=0,"",IFERROR(VLOOKUP((N876&amp;K874),'Ma Base de Repas'!$E:$N,10,FALSE),""))))</f>
        <v/>
      </c>
      <c r="P876" s="11">
        <v>8</v>
      </c>
      <c r="Q876" s="12" t="str">
        <f>IF(K874="","",IF(M874&lt;&gt;"","",IF(IFERROR(VLOOKUP((P876&amp;K874),'Ma Base de Repas'!$E:$N,10,FALSE),"")=0,"",IFERROR(VLOOKUP((P876&amp;K874),'Ma Base de Repas'!$E:$N,10,FALSE),""))))</f>
        <v/>
      </c>
      <c r="R876" s="119"/>
    </row>
    <row r="877" spans="1:18" x14ac:dyDescent="0.25">
      <c r="A877" s="96"/>
      <c r="B877" s="97"/>
      <c r="C877" s="79"/>
      <c r="D877" s="79"/>
      <c r="E877" s="79"/>
      <c r="F877" s="17">
        <v>4</v>
      </c>
      <c r="G877" s="10" t="str">
        <f>IF(C874="","",IF(E874&lt;&gt;"","",IF(IFERROR(VLOOKUP((F877&amp;C874),'Ma Base de Repas'!$E:$N,10,FALSE),"")=0,"",IFERROR(VLOOKUP((F877&amp;C874),'Ma Base de Repas'!$E:$N,10,FALSE),""))))</f>
        <v/>
      </c>
      <c r="H877" s="11">
        <v>9</v>
      </c>
      <c r="I877" s="12" t="str">
        <f>IF(C874="","",IF(E874&lt;&gt;"","",IF(IFERROR(VLOOKUP((H877&amp;C874),'Ma Base de Repas'!$E:$N,10,FALSE),"")=0,"",IFERROR(VLOOKUP((H877&amp;C874),'Ma Base de Repas'!$E:$N,10,FALSE),""))))</f>
        <v/>
      </c>
      <c r="J877" s="105"/>
      <c r="K877" s="100"/>
      <c r="L877" s="79"/>
      <c r="M877" s="79"/>
      <c r="N877" s="17">
        <v>4</v>
      </c>
      <c r="O877" s="10" t="str">
        <f>IF(K874="","",IF(M874&lt;&gt;"","",IF(IFERROR(VLOOKUP((N877&amp;K874),'Ma Base de Repas'!$E:$N,10,FALSE),"")=0,"",IFERROR(VLOOKUP((N877&amp;K874),'Ma Base de Repas'!$E:$N,10,FALSE),""))))</f>
        <v/>
      </c>
      <c r="P877" s="11">
        <v>9</v>
      </c>
      <c r="Q877" s="12" t="str">
        <f>IF(K874="","",IF(M874&lt;&gt;"","",IF(IFERROR(VLOOKUP((P877&amp;K874),'Ma Base de Repas'!$E:$N,10,FALSE),"")=0,"",IFERROR(VLOOKUP((P877&amp;K874),'Ma Base de Repas'!$E:$N,10,FALSE),""))))</f>
        <v/>
      </c>
      <c r="R877" s="119"/>
    </row>
    <row r="878" spans="1:18" x14ac:dyDescent="0.25">
      <c r="A878" s="96"/>
      <c r="B878" s="97"/>
      <c r="C878" s="79"/>
      <c r="D878" s="79"/>
      <c r="E878" s="79"/>
      <c r="F878" s="17">
        <v>5</v>
      </c>
      <c r="G878" s="18" t="str">
        <f>IF(C874="","",IF(E874&lt;&gt;"","",IF(IFERROR(VLOOKUP((F878&amp;C874),'Ma Base de Repas'!$E:$N,10,FALSE),"")=0,"",IFERROR(VLOOKUP((F878&amp;C874),'Ma Base de Repas'!$E:$N,10,FALSE),""))))</f>
        <v/>
      </c>
      <c r="H878" s="19">
        <v>10</v>
      </c>
      <c r="I878" s="20" t="str">
        <f>IF(C874="","",IF(E874&lt;&gt;"","",IF(IFERROR(VLOOKUP((H878&amp;C874),'Ma Base de Repas'!$E:$N,10,FALSE),"")=0,"",IFERROR(VLOOKUP((H878&amp;C874),'Ma Base de Repas'!$E:$N,10,FALSE),""))))</f>
        <v/>
      </c>
      <c r="J878" s="105"/>
      <c r="K878" s="100"/>
      <c r="L878" s="79"/>
      <c r="M878" s="79"/>
      <c r="N878" s="17">
        <v>5</v>
      </c>
      <c r="O878" s="18" t="str">
        <f>IF(K874="","",IF(M874&lt;&gt;"","",IF(IFERROR(VLOOKUP((N878&amp;K874),'Ma Base de Repas'!$E:$N,10,FALSE),"")=0,"",IFERROR(VLOOKUP((N878&amp;K874),'Ma Base de Repas'!$E:$N,10,FALSE),""))))</f>
        <v/>
      </c>
      <c r="P878" s="19">
        <v>10</v>
      </c>
      <c r="Q878" s="20" t="str">
        <f>IF(K874="","",IF(M874&lt;&gt;"","",IF(IFERROR(VLOOKUP((P878&amp;K874),'Ma Base de Repas'!$E:$N,10,FALSE),"")=0,"",IFERROR(VLOOKUP((P878&amp;K874),'Ma Base de Repas'!$E:$N,10,FALSE),""))))</f>
        <v/>
      </c>
      <c r="R878" s="119"/>
    </row>
    <row r="879" spans="1:18" x14ac:dyDescent="0.25">
      <c r="A879" s="96" t="s">
        <v>6</v>
      </c>
      <c r="B879" s="123">
        <v>44005</v>
      </c>
      <c r="C879" s="79"/>
      <c r="D879" s="79"/>
      <c r="E879" s="79"/>
      <c r="F879" s="17">
        <v>1</v>
      </c>
      <c r="G879" s="27" t="str">
        <f>IF(C879="","",IF(E879&lt;&gt;"","",IF(IFERROR(VLOOKUP((F879&amp;C879),'Ma Base de Repas'!$E:$N,10,FALSE),"")=0,"",IFERROR(VLOOKUP((F879&amp;C879),'Ma Base de Repas'!$E:$N,10,FALSE),""))))</f>
        <v/>
      </c>
      <c r="H879" s="28">
        <v>6</v>
      </c>
      <c r="I879" s="29" t="str">
        <f>IF(C879="","",IF(E879&lt;&gt;"","",IF(C879="","",IF(IFERROR(VLOOKUP((H879&amp;C879),'Ma Base de Repas'!$E:$N,10,FALSE),"")=0,"",IFERROR(VLOOKUP((H879&amp;C879),'Ma Base de Repas'!$E:$N,10,FALSE),"")))))</f>
        <v/>
      </c>
      <c r="J879" s="105" t="str">
        <f>IF(IFERROR((VLOOKUP(C879,'Ma Base de Repas'!$C:$M,11,0)),"")=0,"",IFERROR((VLOOKUP(C879,'Ma Base de Repas'!$C:$M,11,0)),""))</f>
        <v/>
      </c>
      <c r="K879" s="100"/>
      <c r="L879" s="79"/>
      <c r="M879" s="79"/>
      <c r="N879" s="17">
        <v>1</v>
      </c>
      <c r="O879" s="10" t="str">
        <f>IF(K879="","",IF(M879&lt;&gt;"","",IF(IFERROR(VLOOKUP((N879&amp;K879),'Ma Base de Repas'!$E:$N,10,FALSE),"")=0,"",IFERROR(VLOOKUP((N879&amp;K879),'Ma Base de Repas'!$E:$N,10,FALSE),""))))</f>
        <v/>
      </c>
      <c r="P879" s="11">
        <v>6</v>
      </c>
      <c r="Q879" s="12" t="str">
        <f>IF(K879="","",IF(M879&lt;&gt;"","",IF(K879="","",IF(IFERROR(VLOOKUP((P879&amp;K879),'Ma Base de Repas'!$E:$N,10,FALSE),"")=0,"",IFERROR(VLOOKUP((P879&amp;K879),'Ma Base de Repas'!$E:$N,10,FALSE),"")))))</f>
        <v/>
      </c>
      <c r="R879" s="119" t="str">
        <f>IF(IFERROR((VLOOKUP(K879,'Ma Base de Repas'!$C:$M,11,0)),"")=0,"",IFERROR((VLOOKUP(K879,'Ma Base de Repas'!$C:$M,11,0)),""))</f>
        <v/>
      </c>
    </row>
    <row r="880" spans="1:18" x14ac:dyDescent="0.25">
      <c r="A880" s="96"/>
      <c r="B880" s="124"/>
      <c r="C880" s="79"/>
      <c r="D880" s="79"/>
      <c r="E880" s="79"/>
      <c r="F880" s="17">
        <v>2</v>
      </c>
      <c r="G880" s="10" t="str">
        <f>IF(C879="","",IF(E879&lt;&gt;"","",IF(IFERROR(VLOOKUP((F880&amp;C879),'Ma Base de Repas'!$E:$N,10,FALSE),"")=0,"",IFERROR(VLOOKUP((F880&amp;C879),'Ma Base de Repas'!$E:$N,10,FALSE),""))))</f>
        <v/>
      </c>
      <c r="H880" s="11">
        <v>7</v>
      </c>
      <c r="I880" s="12" t="str">
        <f>IF(C879="","",IF(E879&lt;&gt;"","",IF(IFERROR(VLOOKUP((H880&amp;C879),'Ma Base de Repas'!$E:$N,10,FALSE),"")=0,"",IFERROR(VLOOKUP((H880&amp;C879),'Ma Base de Repas'!$E:$N,10,FALSE),""))))</f>
        <v/>
      </c>
      <c r="J880" s="105"/>
      <c r="K880" s="100"/>
      <c r="L880" s="79"/>
      <c r="M880" s="79"/>
      <c r="N880" s="17">
        <v>2</v>
      </c>
      <c r="O880" s="10" t="str">
        <f>IF(K879="","",IF(M879&lt;&gt;"","",IF(IFERROR(VLOOKUP((N880&amp;K879),'Ma Base de Repas'!$E:$N,10,FALSE),"")=0,"",IFERROR(VLOOKUP((N880&amp;K879),'Ma Base de Repas'!$E:$N,10,FALSE),""))))</f>
        <v/>
      </c>
      <c r="P880" s="11">
        <v>7</v>
      </c>
      <c r="Q880" s="12" t="str">
        <f>IF(K879="","",IF(M879&lt;&gt;"","",IF(IFERROR(VLOOKUP((P880&amp;K879),'Ma Base de Repas'!$E:$N,10,FALSE),"")=0,"",IFERROR(VLOOKUP((P880&amp;K879),'Ma Base de Repas'!$E:$N,10,FALSE),""))))</f>
        <v/>
      </c>
      <c r="R880" s="119"/>
    </row>
    <row r="881" spans="1:18" x14ac:dyDescent="0.25">
      <c r="A881" s="96"/>
      <c r="B881" s="124"/>
      <c r="C881" s="79"/>
      <c r="D881" s="79"/>
      <c r="E881" s="79"/>
      <c r="F881" s="17">
        <v>3</v>
      </c>
      <c r="G881" s="10" t="str">
        <f>IF(C879="","",IF(E879&lt;&gt;"","",IF(IFERROR(VLOOKUP((F881&amp;C879),'Ma Base de Repas'!$E:$N,10,FALSE),"")=0,"",IFERROR(VLOOKUP((F881&amp;C879),'Ma Base de Repas'!$E:$N,10,FALSE),""))))</f>
        <v/>
      </c>
      <c r="H881" s="11">
        <v>8</v>
      </c>
      <c r="I881" s="12" t="str">
        <f>IF(C879="","",IF(E879&lt;&gt;"","",IF(IFERROR(VLOOKUP((H881&amp;C879),'Ma Base de Repas'!$E:$N,10,FALSE),"")=0,"",IFERROR(VLOOKUP((H881&amp;C879),'Ma Base de Repas'!$E:$N,10,FALSE),""))))</f>
        <v/>
      </c>
      <c r="J881" s="105"/>
      <c r="K881" s="100"/>
      <c r="L881" s="79"/>
      <c r="M881" s="79"/>
      <c r="N881" s="17">
        <v>3</v>
      </c>
      <c r="O881" s="10" t="str">
        <f>IF(K879="","",IF(M879&lt;&gt;"","",IF(IFERROR(VLOOKUP((N881&amp;K879),'Ma Base de Repas'!$E:$N,10,FALSE),"")=0,"",IFERROR(VLOOKUP((N881&amp;K879),'Ma Base de Repas'!$E:$N,10,FALSE),""))))</f>
        <v/>
      </c>
      <c r="P881" s="11">
        <v>8</v>
      </c>
      <c r="Q881" s="12" t="str">
        <f>IF(K879="","",IF(M879&lt;&gt;"","",IF(IFERROR(VLOOKUP((P881&amp;K879),'Ma Base de Repas'!$E:$N,10,FALSE),"")=0,"",IFERROR(VLOOKUP((P881&amp;K879),'Ma Base de Repas'!$E:$N,10,FALSE),""))))</f>
        <v/>
      </c>
      <c r="R881" s="119"/>
    </row>
    <row r="882" spans="1:18" x14ac:dyDescent="0.25">
      <c r="A882" s="96"/>
      <c r="B882" s="124"/>
      <c r="C882" s="79"/>
      <c r="D882" s="79"/>
      <c r="E882" s="79"/>
      <c r="F882" s="17">
        <v>4</v>
      </c>
      <c r="G882" s="10" t="str">
        <f>IF(C879="","",IF(E879&lt;&gt;"","",IF(IFERROR(VLOOKUP((F882&amp;C879),'Ma Base de Repas'!$E:$N,10,FALSE),"")=0,"",IFERROR(VLOOKUP((F882&amp;C879),'Ma Base de Repas'!$E:$N,10,FALSE),""))))</f>
        <v/>
      </c>
      <c r="H882" s="11">
        <v>9</v>
      </c>
      <c r="I882" s="12" t="str">
        <f>IF(C879="","",IF(E879&lt;&gt;"","",IF(IFERROR(VLOOKUP((H882&amp;C879),'Ma Base de Repas'!$E:$N,10,FALSE),"")=0,"",IFERROR(VLOOKUP((H882&amp;C879),'Ma Base de Repas'!$E:$N,10,FALSE),""))))</f>
        <v/>
      </c>
      <c r="J882" s="105"/>
      <c r="K882" s="100"/>
      <c r="L882" s="79"/>
      <c r="M882" s="79"/>
      <c r="N882" s="17">
        <v>4</v>
      </c>
      <c r="O882" s="10" t="str">
        <f>IF(K879="","",IF(M879&lt;&gt;"","",IF(IFERROR(VLOOKUP((N882&amp;K879),'Ma Base de Repas'!$E:$N,10,FALSE),"")=0,"",IFERROR(VLOOKUP((N882&amp;K879),'Ma Base de Repas'!$E:$N,10,FALSE),""))))</f>
        <v/>
      </c>
      <c r="P882" s="11">
        <v>9</v>
      </c>
      <c r="Q882" s="12" t="str">
        <f>IF(K879="","",IF(M879&lt;&gt;"","",IF(IFERROR(VLOOKUP((P882&amp;K879),'Ma Base de Repas'!$E:$N,10,FALSE),"")=0,"",IFERROR(VLOOKUP((P882&amp;K879),'Ma Base de Repas'!$E:$N,10,FALSE),""))))</f>
        <v/>
      </c>
      <c r="R882" s="119"/>
    </row>
    <row r="883" spans="1:18" x14ac:dyDescent="0.25">
      <c r="A883" s="96"/>
      <c r="B883" s="125"/>
      <c r="C883" s="79"/>
      <c r="D883" s="79"/>
      <c r="E883" s="79"/>
      <c r="F883" s="17">
        <v>5</v>
      </c>
      <c r="G883" s="18" t="str">
        <f>IF(C879="","",IF(E879&lt;&gt;"","",IF(IFERROR(VLOOKUP((F883&amp;C879),'Ma Base de Repas'!$E:$N,10,FALSE),"")=0,"",IFERROR(VLOOKUP((F883&amp;C879),'Ma Base de Repas'!$E:$N,10,FALSE),""))))</f>
        <v/>
      </c>
      <c r="H883" s="19">
        <v>10</v>
      </c>
      <c r="I883" s="20" t="str">
        <f>IF(C879="","",IF(E879&lt;&gt;"","",IF(IFERROR(VLOOKUP((H883&amp;C879),'Ma Base de Repas'!$E:$N,10,FALSE),"")=0,"",IFERROR(VLOOKUP((H883&amp;C879),'Ma Base de Repas'!$E:$N,10,FALSE),""))))</f>
        <v/>
      </c>
      <c r="J883" s="105"/>
      <c r="K883" s="100"/>
      <c r="L883" s="79"/>
      <c r="M883" s="79"/>
      <c r="N883" s="17">
        <v>5</v>
      </c>
      <c r="O883" s="18" t="str">
        <f>IF(K879="","",IF(M879&lt;&gt;"","",IF(IFERROR(VLOOKUP((N883&amp;K879),'Ma Base de Repas'!$E:$N,10,FALSE),"")=0,"",IFERROR(VLOOKUP((N883&amp;K879),'Ma Base de Repas'!$E:$N,10,FALSE),""))))</f>
        <v/>
      </c>
      <c r="P883" s="19">
        <v>10</v>
      </c>
      <c r="Q883" s="20" t="str">
        <f>IF(K879="","",IF(M879&lt;&gt;"","",IF(IFERROR(VLOOKUP((P883&amp;K879),'Ma Base de Repas'!$E:$N,10,FALSE),"")=0,"",IFERROR(VLOOKUP((P883&amp;K879),'Ma Base de Repas'!$E:$N,10,FALSE),""))))</f>
        <v/>
      </c>
      <c r="R883" s="119"/>
    </row>
    <row r="884" spans="1:18" x14ac:dyDescent="0.25">
      <c r="A884" s="96" t="s">
        <v>7</v>
      </c>
      <c r="B884" s="97">
        <v>44006</v>
      </c>
      <c r="C884" s="79"/>
      <c r="D884" s="79"/>
      <c r="E884" s="79"/>
      <c r="F884" s="17">
        <v>1</v>
      </c>
      <c r="G884" s="27" t="str">
        <f>IF(C884="","",IF(E884&lt;&gt;"","",IF(IFERROR(VLOOKUP((F884&amp;C884),'Ma Base de Repas'!$E:$N,10,FALSE),"")=0,"",IFERROR(VLOOKUP((F884&amp;C884),'Ma Base de Repas'!$E:$N,10,FALSE),""))))</f>
        <v/>
      </c>
      <c r="H884" s="28">
        <v>6</v>
      </c>
      <c r="I884" s="29" t="str">
        <f>IF(C884="","",IF(E884&lt;&gt;"","",IF(C884="","",IF(IFERROR(VLOOKUP((H884&amp;C884),'Ma Base de Repas'!$E:$N,10,FALSE),"")=0,"",IFERROR(VLOOKUP((H884&amp;C884),'Ma Base de Repas'!$E:$N,10,FALSE),"")))))</f>
        <v/>
      </c>
      <c r="J884" s="105" t="str">
        <f>IF(IFERROR((VLOOKUP(C884,'Ma Base de Repas'!$C:$M,11,0)),"")=0,"",IFERROR((VLOOKUP(C884,'Ma Base de Repas'!$C:$M,11,0)),""))</f>
        <v/>
      </c>
      <c r="K884" s="100"/>
      <c r="L884" s="79"/>
      <c r="M884" s="79"/>
      <c r="N884" s="17">
        <v>1</v>
      </c>
      <c r="O884" s="10" t="str">
        <f>IF(K884="","",IF(M884&lt;&gt;"","",IF(IFERROR(VLOOKUP((N884&amp;K884),'Ma Base de Repas'!$E:$N,10,FALSE),"")=0,"",IFERROR(VLOOKUP((N884&amp;K884),'Ma Base de Repas'!$E:$N,10,FALSE),""))))</f>
        <v/>
      </c>
      <c r="P884" s="11">
        <v>6</v>
      </c>
      <c r="Q884" s="12" t="str">
        <f>IF(K884="","",IF(M884&lt;&gt;"","",IF(K884="","",IF(IFERROR(VLOOKUP((P884&amp;K884),'Ma Base de Repas'!$E:$N,10,FALSE),"")=0,"",IFERROR(VLOOKUP((P884&amp;K884),'Ma Base de Repas'!$E:$N,10,FALSE),"")))))</f>
        <v/>
      </c>
      <c r="R884" s="119" t="str">
        <f>IF(IFERROR((VLOOKUP(K884,'Ma Base de Repas'!$C:$M,11,0)),"")=0,"",IFERROR((VLOOKUP(K884,'Ma Base de Repas'!$C:$M,11,0)),""))</f>
        <v/>
      </c>
    </row>
    <row r="885" spans="1:18" x14ac:dyDescent="0.25">
      <c r="A885" s="96"/>
      <c r="B885" s="97"/>
      <c r="C885" s="79"/>
      <c r="D885" s="79"/>
      <c r="E885" s="79"/>
      <c r="F885" s="17">
        <v>2</v>
      </c>
      <c r="G885" s="10" t="str">
        <f>IF(C884="","",IF(E884&lt;&gt;"","",IF(IFERROR(VLOOKUP((F885&amp;C884),'Ma Base de Repas'!$E:$N,10,FALSE),"")=0,"",IFERROR(VLOOKUP((F885&amp;C884),'Ma Base de Repas'!$E:$N,10,FALSE),""))))</f>
        <v/>
      </c>
      <c r="H885" s="11">
        <v>7</v>
      </c>
      <c r="I885" s="12" t="str">
        <f>IF(C884="","",IF(E884&lt;&gt;"","",IF(IFERROR(VLOOKUP((H885&amp;C884),'Ma Base de Repas'!$E:$N,10,FALSE),"")=0,"",IFERROR(VLOOKUP((H885&amp;C884),'Ma Base de Repas'!$E:$N,10,FALSE),""))))</f>
        <v/>
      </c>
      <c r="J885" s="105"/>
      <c r="K885" s="100"/>
      <c r="L885" s="79"/>
      <c r="M885" s="79"/>
      <c r="N885" s="17">
        <v>2</v>
      </c>
      <c r="O885" s="10" t="str">
        <f>IF(K884="","",IF(M884&lt;&gt;"","",IF(IFERROR(VLOOKUP((N885&amp;K884),'Ma Base de Repas'!$E:$N,10,FALSE),"")=0,"",IFERROR(VLOOKUP((N885&amp;K884),'Ma Base de Repas'!$E:$N,10,FALSE),""))))</f>
        <v/>
      </c>
      <c r="P885" s="11">
        <v>7</v>
      </c>
      <c r="Q885" s="12" t="str">
        <f>IF(K884="","",IF(M884&lt;&gt;"","",IF(IFERROR(VLOOKUP((P885&amp;K884),'Ma Base de Repas'!$E:$N,10,FALSE),"")=0,"",IFERROR(VLOOKUP((P885&amp;K884),'Ma Base de Repas'!$E:$N,10,FALSE),""))))</f>
        <v/>
      </c>
      <c r="R885" s="119"/>
    </row>
    <row r="886" spans="1:18" x14ac:dyDescent="0.25">
      <c r="A886" s="96"/>
      <c r="B886" s="97"/>
      <c r="C886" s="79"/>
      <c r="D886" s="79"/>
      <c r="E886" s="79"/>
      <c r="F886" s="17">
        <v>3</v>
      </c>
      <c r="G886" s="10" t="str">
        <f>IF(C884="","",IF(E884&lt;&gt;"","",IF(IFERROR(VLOOKUP((F886&amp;C884),'Ma Base de Repas'!$E:$N,10,FALSE),"")=0,"",IFERROR(VLOOKUP((F886&amp;C884),'Ma Base de Repas'!$E:$N,10,FALSE),""))))</f>
        <v/>
      </c>
      <c r="H886" s="11">
        <v>8</v>
      </c>
      <c r="I886" s="12" t="str">
        <f>IF(C884="","",IF(E884&lt;&gt;"","",IF(IFERROR(VLOOKUP((H886&amp;C884),'Ma Base de Repas'!$E:$N,10,FALSE),"")=0,"",IFERROR(VLOOKUP((H886&amp;C884),'Ma Base de Repas'!$E:$N,10,FALSE),""))))</f>
        <v/>
      </c>
      <c r="J886" s="105"/>
      <c r="K886" s="100"/>
      <c r="L886" s="79"/>
      <c r="M886" s="79"/>
      <c r="N886" s="17">
        <v>3</v>
      </c>
      <c r="O886" s="10" t="str">
        <f>IF(K884="","",IF(M884&lt;&gt;"","",IF(IFERROR(VLOOKUP((N886&amp;K884),'Ma Base de Repas'!$E:$N,10,FALSE),"")=0,"",IFERROR(VLOOKUP((N886&amp;K884),'Ma Base de Repas'!$E:$N,10,FALSE),""))))</f>
        <v/>
      </c>
      <c r="P886" s="11">
        <v>8</v>
      </c>
      <c r="Q886" s="12" t="str">
        <f>IF(K884="","",IF(M884&lt;&gt;"","",IF(IFERROR(VLOOKUP((P886&amp;K884),'Ma Base de Repas'!$E:$N,10,FALSE),"")=0,"",IFERROR(VLOOKUP((P886&amp;K884),'Ma Base de Repas'!$E:$N,10,FALSE),""))))</f>
        <v/>
      </c>
      <c r="R886" s="119"/>
    </row>
    <row r="887" spans="1:18" x14ac:dyDescent="0.25">
      <c r="A887" s="96"/>
      <c r="B887" s="97"/>
      <c r="C887" s="79"/>
      <c r="D887" s="79"/>
      <c r="E887" s="79"/>
      <c r="F887" s="17">
        <v>4</v>
      </c>
      <c r="G887" s="10" t="str">
        <f>IF(C884="","",IF(E884&lt;&gt;"","",IF(IFERROR(VLOOKUP((F887&amp;C884),'Ma Base de Repas'!$E:$N,10,FALSE),"")=0,"",IFERROR(VLOOKUP((F887&amp;C884),'Ma Base de Repas'!$E:$N,10,FALSE),""))))</f>
        <v/>
      </c>
      <c r="H887" s="11">
        <v>9</v>
      </c>
      <c r="I887" s="12" t="str">
        <f>IF(C884="","",IF(E884&lt;&gt;"","",IF(IFERROR(VLOOKUP((H887&amp;C884),'Ma Base de Repas'!$E:$N,10,FALSE),"")=0,"",IFERROR(VLOOKUP((H887&amp;C884),'Ma Base de Repas'!$E:$N,10,FALSE),""))))</f>
        <v/>
      </c>
      <c r="J887" s="105"/>
      <c r="K887" s="100"/>
      <c r="L887" s="79"/>
      <c r="M887" s="79"/>
      <c r="N887" s="17">
        <v>4</v>
      </c>
      <c r="O887" s="10" t="str">
        <f>IF(K884="","",IF(M884&lt;&gt;"","",IF(IFERROR(VLOOKUP((N887&amp;K884),'Ma Base de Repas'!$E:$N,10,FALSE),"")=0,"",IFERROR(VLOOKUP((N887&amp;K884),'Ma Base de Repas'!$E:$N,10,FALSE),""))))</f>
        <v/>
      </c>
      <c r="P887" s="11">
        <v>9</v>
      </c>
      <c r="Q887" s="12" t="str">
        <f>IF(K884="","",IF(M884&lt;&gt;"","",IF(IFERROR(VLOOKUP((P887&amp;K884),'Ma Base de Repas'!$E:$N,10,FALSE),"")=0,"",IFERROR(VLOOKUP((P887&amp;K884),'Ma Base de Repas'!$E:$N,10,FALSE),""))))</f>
        <v/>
      </c>
      <c r="R887" s="119"/>
    </row>
    <row r="888" spans="1:18" x14ac:dyDescent="0.25">
      <c r="A888" s="96"/>
      <c r="B888" s="97"/>
      <c r="C888" s="79"/>
      <c r="D888" s="79"/>
      <c r="E888" s="79"/>
      <c r="F888" s="17">
        <v>5</v>
      </c>
      <c r="G888" s="18" t="str">
        <f>IF(C884="","",IF(E884&lt;&gt;"","",IF(IFERROR(VLOOKUP((F888&amp;C884),'Ma Base de Repas'!$E:$N,10,FALSE),"")=0,"",IFERROR(VLOOKUP((F888&amp;C884),'Ma Base de Repas'!$E:$N,10,FALSE),""))))</f>
        <v/>
      </c>
      <c r="H888" s="19">
        <v>10</v>
      </c>
      <c r="I888" s="20" t="str">
        <f>IF(C884="","",IF(E884&lt;&gt;"","",IF(IFERROR(VLOOKUP((H888&amp;C884),'Ma Base de Repas'!$E:$N,10,FALSE),"")=0,"",IFERROR(VLOOKUP((H888&amp;C884),'Ma Base de Repas'!$E:$N,10,FALSE),""))))</f>
        <v/>
      </c>
      <c r="J888" s="105"/>
      <c r="K888" s="100"/>
      <c r="L888" s="79"/>
      <c r="M888" s="79"/>
      <c r="N888" s="17">
        <v>5</v>
      </c>
      <c r="O888" s="18" t="str">
        <f>IF(K884="","",IF(M884&lt;&gt;"","",IF(IFERROR(VLOOKUP((N888&amp;K884),'Ma Base de Repas'!$E:$N,10,FALSE),"")=0,"",IFERROR(VLOOKUP((N888&amp;K884),'Ma Base de Repas'!$E:$N,10,FALSE),""))))</f>
        <v/>
      </c>
      <c r="P888" s="19">
        <v>10</v>
      </c>
      <c r="Q888" s="20" t="str">
        <f>IF(K884="","",IF(M884&lt;&gt;"","",IF(IFERROR(VLOOKUP((P888&amp;K884),'Ma Base de Repas'!$E:$N,10,FALSE),"")=0,"",IFERROR(VLOOKUP((P888&amp;K884),'Ma Base de Repas'!$E:$N,10,FALSE),""))))</f>
        <v/>
      </c>
      <c r="R888" s="119"/>
    </row>
    <row r="889" spans="1:18" x14ac:dyDescent="0.25">
      <c r="A889" s="96" t="s">
        <v>8</v>
      </c>
      <c r="B889" s="97">
        <v>44007</v>
      </c>
      <c r="C889" s="79"/>
      <c r="D889" s="79"/>
      <c r="E889" s="79"/>
      <c r="F889" s="17">
        <v>1</v>
      </c>
      <c r="G889" s="27" t="str">
        <f>IF(C889="","",IF(E889&lt;&gt;"","",IF(IFERROR(VLOOKUP((F889&amp;C889),'Ma Base de Repas'!$E:$N,10,FALSE),"")=0,"",IFERROR(VLOOKUP((F889&amp;C889),'Ma Base de Repas'!$E:$N,10,FALSE),""))))</f>
        <v/>
      </c>
      <c r="H889" s="28">
        <v>6</v>
      </c>
      <c r="I889" s="29" t="str">
        <f>IF(C889="","",IF(E889&lt;&gt;"","",IF(C889="","",IF(IFERROR(VLOOKUP((H889&amp;C889),'Ma Base de Repas'!$E:$N,10,FALSE),"")=0,"",IFERROR(VLOOKUP((H889&amp;C889),'Ma Base de Repas'!$E:$N,10,FALSE),"")))))</f>
        <v/>
      </c>
      <c r="J889" s="105" t="str">
        <f>IF(IFERROR((VLOOKUP(C889,'Ma Base de Repas'!$C:$M,11,0)),"")=0,"",IFERROR((VLOOKUP(C889,'Ma Base de Repas'!$C:$M,11,0)),""))</f>
        <v/>
      </c>
      <c r="K889" s="100"/>
      <c r="L889" s="79"/>
      <c r="M889" s="79"/>
      <c r="N889" s="17">
        <v>1</v>
      </c>
      <c r="O889" s="10" t="str">
        <f>IF(K889="","",IF(M889&lt;&gt;"","",IF(IFERROR(VLOOKUP((N889&amp;K889),'Ma Base de Repas'!$E:$N,10,FALSE),"")=0,"",IFERROR(VLOOKUP((N889&amp;K889),'Ma Base de Repas'!$E:$N,10,FALSE),""))))</f>
        <v/>
      </c>
      <c r="P889" s="11">
        <v>6</v>
      </c>
      <c r="Q889" s="12" t="str">
        <f>IF(K889="","",IF(M889&lt;&gt;"","",IF(K889="","",IF(IFERROR(VLOOKUP((P889&amp;K889),'Ma Base de Repas'!$E:$N,10,FALSE),"")=0,"",IFERROR(VLOOKUP((P889&amp;K889),'Ma Base de Repas'!$E:$N,10,FALSE),"")))))</f>
        <v/>
      </c>
      <c r="R889" s="119" t="str">
        <f>IF(IFERROR((VLOOKUP(K889,'Ma Base de Repas'!$C:$M,11,0)),"")=0,"",IFERROR((VLOOKUP(K889,'Ma Base de Repas'!$C:$M,11,0)),""))</f>
        <v/>
      </c>
    </row>
    <row r="890" spans="1:18" x14ac:dyDescent="0.25">
      <c r="A890" s="96"/>
      <c r="B890" s="97"/>
      <c r="C890" s="79"/>
      <c r="D890" s="79"/>
      <c r="E890" s="79"/>
      <c r="F890" s="17">
        <v>2</v>
      </c>
      <c r="G890" s="10" t="str">
        <f>IF(C889="","",IF(E889&lt;&gt;"","",IF(IFERROR(VLOOKUP((F890&amp;C889),'Ma Base de Repas'!$E:$N,10,FALSE),"")=0,"",IFERROR(VLOOKUP((F890&amp;C889),'Ma Base de Repas'!$E:$N,10,FALSE),""))))</f>
        <v/>
      </c>
      <c r="H890" s="11">
        <v>7</v>
      </c>
      <c r="I890" s="12" t="str">
        <f>IF(C889="","",IF(E889&lt;&gt;"","",IF(IFERROR(VLOOKUP((H890&amp;C889),'Ma Base de Repas'!$E:$N,10,FALSE),"")=0,"",IFERROR(VLOOKUP((H890&amp;C889),'Ma Base de Repas'!$E:$N,10,FALSE),""))))</f>
        <v/>
      </c>
      <c r="J890" s="105"/>
      <c r="K890" s="100"/>
      <c r="L890" s="79"/>
      <c r="M890" s="79"/>
      <c r="N890" s="17">
        <v>2</v>
      </c>
      <c r="O890" s="10" t="str">
        <f>IF(K889="","",IF(M889&lt;&gt;"","",IF(IFERROR(VLOOKUP((N890&amp;K889),'Ma Base de Repas'!$E:$N,10,FALSE),"")=0,"",IFERROR(VLOOKUP((N890&amp;K889),'Ma Base de Repas'!$E:$N,10,FALSE),""))))</f>
        <v/>
      </c>
      <c r="P890" s="11">
        <v>7</v>
      </c>
      <c r="Q890" s="12" t="str">
        <f>IF(K889="","",IF(M889&lt;&gt;"","",IF(IFERROR(VLOOKUP((P890&amp;K889),'Ma Base de Repas'!$E:$N,10,FALSE),"")=0,"",IFERROR(VLOOKUP((P890&amp;K889),'Ma Base de Repas'!$E:$N,10,FALSE),""))))</f>
        <v/>
      </c>
      <c r="R890" s="119"/>
    </row>
    <row r="891" spans="1:18" x14ac:dyDescent="0.25">
      <c r="A891" s="96"/>
      <c r="B891" s="97"/>
      <c r="C891" s="79"/>
      <c r="D891" s="79"/>
      <c r="E891" s="79"/>
      <c r="F891" s="17">
        <v>3</v>
      </c>
      <c r="G891" s="10" t="str">
        <f>IF(C889="","",IF(E889&lt;&gt;"","",IF(IFERROR(VLOOKUP((F891&amp;C889),'Ma Base de Repas'!$E:$N,10,FALSE),"")=0,"",IFERROR(VLOOKUP((F891&amp;C889),'Ma Base de Repas'!$E:$N,10,FALSE),""))))</f>
        <v/>
      </c>
      <c r="H891" s="11">
        <v>8</v>
      </c>
      <c r="I891" s="12" t="str">
        <f>IF(C889="","",IF(E889&lt;&gt;"","",IF(IFERROR(VLOOKUP((H891&amp;C889),'Ma Base de Repas'!$E:$N,10,FALSE),"")=0,"",IFERROR(VLOOKUP((H891&amp;C889),'Ma Base de Repas'!$E:$N,10,FALSE),""))))</f>
        <v/>
      </c>
      <c r="J891" s="105"/>
      <c r="K891" s="100"/>
      <c r="L891" s="79"/>
      <c r="M891" s="79"/>
      <c r="N891" s="17">
        <v>3</v>
      </c>
      <c r="O891" s="10" t="str">
        <f>IF(K889="","",IF(M889&lt;&gt;"","",IF(IFERROR(VLOOKUP((N891&amp;K889),'Ma Base de Repas'!$E:$N,10,FALSE),"")=0,"",IFERROR(VLOOKUP((N891&amp;K889),'Ma Base de Repas'!$E:$N,10,FALSE),""))))</f>
        <v/>
      </c>
      <c r="P891" s="11">
        <v>8</v>
      </c>
      <c r="Q891" s="12" t="str">
        <f>IF(K889="","",IF(M889&lt;&gt;"","",IF(IFERROR(VLOOKUP((P891&amp;K889),'Ma Base de Repas'!$E:$N,10,FALSE),"")=0,"",IFERROR(VLOOKUP((P891&amp;K889),'Ma Base de Repas'!$E:$N,10,FALSE),""))))</f>
        <v/>
      </c>
      <c r="R891" s="119"/>
    </row>
    <row r="892" spans="1:18" x14ac:dyDescent="0.25">
      <c r="A892" s="96"/>
      <c r="B892" s="97"/>
      <c r="C892" s="79"/>
      <c r="D892" s="79"/>
      <c r="E892" s="79"/>
      <c r="F892" s="17">
        <v>4</v>
      </c>
      <c r="G892" s="10" t="str">
        <f>IF(C889="","",IF(E889&lt;&gt;"","",IF(IFERROR(VLOOKUP((F892&amp;C889),'Ma Base de Repas'!$E:$N,10,FALSE),"")=0,"",IFERROR(VLOOKUP((F892&amp;C889),'Ma Base de Repas'!$E:$N,10,FALSE),""))))</f>
        <v/>
      </c>
      <c r="H892" s="11">
        <v>9</v>
      </c>
      <c r="I892" s="12" t="str">
        <f>IF(C889="","",IF(E889&lt;&gt;"","",IF(IFERROR(VLOOKUP((H892&amp;C889),'Ma Base de Repas'!$E:$N,10,FALSE),"")=0,"",IFERROR(VLOOKUP((H892&amp;C889),'Ma Base de Repas'!$E:$N,10,FALSE),""))))</f>
        <v/>
      </c>
      <c r="J892" s="105"/>
      <c r="K892" s="100"/>
      <c r="L892" s="79"/>
      <c r="M892" s="79"/>
      <c r="N892" s="17">
        <v>4</v>
      </c>
      <c r="O892" s="10" t="str">
        <f>IF(K889="","",IF(M889&lt;&gt;"","",IF(IFERROR(VLOOKUP((N892&amp;K889),'Ma Base de Repas'!$E:$N,10,FALSE),"")=0,"",IFERROR(VLOOKUP((N892&amp;K889),'Ma Base de Repas'!$E:$N,10,FALSE),""))))</f>
        <v/>
      </c>
      <c r="P892" s="11">
        <v>9</v>
      </c>
      <c r="Q892" s="12" t="str">
        <f>IF(K889="","",IF(M889&lt;&gt;"","",IF(IFERROR(VLOOKUP((P892&amp;K889),'Ma Base de Repas'!$E:$N,10,FALSE),"")=0,"",IFERROR(VLOOKUP((P892&amp;K889),'Ma Base de Repas'!$E:$N,10,FALSE),""))))</f>
        <v/>
      </c>
      <c r="R892" s="119"/>
    </row>
    <row r="893" spans="1:18" x14ac:dyDescent="0.25">
      <c r="A893" s="96"/>
      <c r="B893" s="97"/>
      <c r="C893" s="79"/>
      <c r="D893" s="79"/>
      <c r="E893" s="79"/>
      <c r="F893" s="17">
        <v>5</v>
      </c>
      <c r="G893" s="18" t="str">
        <f>IF(C889="","",IF(E889&lt;&gt;"","",IF(IFERROR(VLOOKUP((F893&amp;C889),'Ma Base de Repas'!$E:$N,10,FALSE),"")=0,"",IFERROR(VLOOKUP((F893&amp;C889),'Ma Base de Repas'!$E:$N,10,FALSE),""))))</f>
        <v/>
      </c>
      <c r="H893" s="19">
        <v>10</v>
      </c>
      <c r="I893" s="20" t="str">
        <f>IF(C889="","",IF(E889&lt;&gt;"","",IF(IFERROR(VLOOKUP((H893&amp;C889),'Ma Base de Repas'!$E:$N,10,FALSE),"")=0,"",IFERROR(VLOOKUP((H893&amp;C889),'Ma Base de Repas'!$E:$N,10,FALSE),""))))</f>
        <v/>
      </c>
      <c r="J893" s="105"/>
      <c r="K893" s="100"/>
      <c r="L893" s="79"/>
      <c r="M893" s="79"/>
      <c r="N893" s="17">
        <v>5</v>
      </c>
      <c r="O893" s="18" t="str">
        <f>IF(K889="","",IF(M889&lt;&gt;"","",IF(IFERROR(VLOOKUP((N893&amp;K889),'Ma Base de Repas'!$E:$N,10,FALSE),"")=0,"",IFERROR(VLOOKUP((N893&amp;K889),'Ma Base de Repas'!$E:$N,10,FALSE),""))))</f>
        <v/>
      </c>
      <c r="P893" s="19">
        <v>10</v>
      </c>
      <c r="Q893" s="20" t="str">
        <f>IF(K889="","",IF(M889&lt;&gt;"","",IF(IFERROR(VLOOKUP((P893&amp;K889),'Ma Base de Repas'!$E:$N,10,FALSE),"")=0,"",IFERROR(VLOOKUP((P893&amp;K889),'Ma Base de Repas'!$E:$N,10,FALSE),""))))</f>
        <v/>
      </c>
      <c r="R893" s="119"/>
    </row>
    <row r="894" spans="1:18" x14ac:dyDescent="0.25">
      <c r="A894" s="96" t="s">
        <v>9</v>
      </c>
      <c r="B894" s="123">
        <v>44008</v>
      </c>
      <c r="C894" s="79"/>
      <c r="D894" s="79"/>
      <c r="E894" s="79"/>
      <c r="F894" s="17">
        <v>1</v>
      </c>
      <c r="G894" s="27" t="str">
        <f>IF(C894="","",IF(E894&lt;&gt;"","",IF(IFERROR(VLOOKUP((F894&amp;C894),'Ma Base de Repas'!$E:$N,10,FALSE),"")=0,"",IFERROR(VLOOKUP((F894&amp;C894),'Ma Base de Repas'!$E:$N,10,FALSE),""))))</f>
        <v/>
      </c>
      <c r="H894" s="28">
        <v>6</v>
      </c>
      <c r="I894" s="29" t="str">
        <f>IF(C894="","",IF(E894&lt;&gt;"","",IF(C894="","",IF(IFERROR(VLOOKUP((H894&amp;C894),'Ma Base de Repas'!$E:$N,10,FALSE),"")=0,"",IFERROR(VLOOKUP((H894&amp;C894),'Ma Base de Repas'!$E:$N,10,FALSE),"")))))</f>
        <v/>
      </c>
      <c r="J894" s="105" t="str">
        <f>IF(IFERROR((VLOOKUP(C894,'Ma Base de Repas'!$C:$M,11,0)),"")=0,"",IFERROR((VLOOKUP(C894,'Ma Base de Repas'!$C:$M,11,0)),""))</f>
        <v/>
      </c>
      <c r="K894" s="100"/>
      <c r="L894" s="79"/>
      <c r="M894" s="79"/>
      <c r="N894" s="17">
        <v>1</v>
      </c>
      <c r="O894" s="10" t="str">
        <f>IF(K894="","",IF(M894&lt;&gt;"","",IF(IFERROR(VLOOKUP((N894&amp;K894),'Ma Base de Repas'!$E:$N,10,FALSE),"")=0,"",IFERROR(VLOOKUP((N894&amp;K894),'Ma Base de Repas'!$E:$N,10,FALSE),""))))</f>
        <v/>
      </c>
      <c r="P894" s="11">
        <v>6</v>
      </c>
      <c r="Q894" s="12" t="str">
        <f>IF(K894="","",IF(M894&lt;&gt;"","",IF(K894="","",IF(IFERROR(VLOOKUP((P894&amp;K894),'Ma Base de Repas'!$E:$N,10,FALSE),"")=0,"",IFERROR(VLOOKUP((P894&amp;K894),'Ma Base de Repas'!$E:$N,10,FALSE),"")))))</f>
        <v/>
      </c>
      <c r="R894" s="119" t="str">
        <f>IF(IFERROR((VLOOKUP(K894,'Ma Base de Repas'!$C:$M,11,0)),"")=0,"",IFERROR((VLOOKUP(K894,'Ma Base de Repas'!$C:$M,11,0)),""))</f>
        <v/>
      </c>
    </row>
    <row r="895" spans="1:18" x14ac:dyDescent="0.25">
      <c r="A895" s="96"/>
      <c r="B895" s="124"/>
      <c r="C895" s="79"/>
      <c r="D895" s="79"/>
      <c r="E895" s="79"/>
      <c r="F895" s="17">
        <v>2</v>
      </c>
      <c r="G895" s="10" t="str">
        <f>IF(C894="","",IF(E894&lt;&gt;"","",IF(IFERROR(VLOOKUP((F895&amp;C894),'Ma Base de Repas'!$E:$N,10,FALSE),"")=0,"",IFERROR(VLOOKUP((F895&amp;C894),'Ma Base de Repas'!$E:$N,10,FALSE),""))))</f>
        <v/>
      </c>
      <c r="H895" s="11">
        <v>7</v>
      </c>
      <c r="I895" s="12" t="str">
        <f>IF(C894="","",IF(E894&lt;&gt;"","",IF(IFERROR(VLOOKUP((H895&amp;C894),'Ma Base de Repas'!$E:$N,10,FALSE),"")=0,"",IFERROR(VLOOKUP((H895&amp;C894),'Ma Base de Repas'!$E:$N,10,FALSE),""))))</f>
        <v/>
      </c>
      <c r="J895" s="105"/>
      <c r="K895" s="100"/>
      <c r="L895" s="79"/>
      <c r="M895" s="79"/>
      <c r="N895" s="17">
        <v>2</v>
      </c>
      <c r="O895" s="10" t="str">
        <f>IF(K894="","",IF(M894&lt;&gt;"","",IF(IFERROR(VLOOKUP((N895&amp;K894),'Ma Base de Repas'!$E:$N,10,FALSE),"")=0,"",IFERROR(VLOOKUP((N895&amp;K894),'Ma Base de Repas'!$E:$N,10,FALSE),""))))</f>
        <v/>
      </c>
      <c r="P895" s="11">
        <v>7</v>
      </c>
      <c r="Q895" s="12" t="str">
        <f>IF(K894="","",IF(M894&lt;&gt;"","",IF(IFERROR(VLOOKUP((P895&amp;K894),'Ma Base de Repas'!$E:$N,10,FALSE),"")=0,"",IFERROR(VLOOKUP((P895&amp;K894),'Ma Base de Repas'!$E:$N,10,FALSE),""))))</f>
        <v/>
      </c>
      <c r="R895" s="119"/>
    </row>
    <row r="896" spans="1:18" x14ac:dyDescent="0.25">
      <c r="A896" s="96"/>
      <c r="B896" s="124"/>
      <c r="C896" s="79"/>
      <c r="D896" s="79"/>
      <c r="E896" s="79"/>
      <c r="F896" s="17">
        <v>3</v>
      </c>
      <c r="G896" s="10" t="str">
        <f>IF(C894="","",IF(E894&lt;&gt;"","",IF(IFERROR(VLOOKUP((F896&amp;C894),'Ma Base de Repas'!$E:$N,10,FALSE),"")=0,"",IFERROR(VLOOKUP((F896&amp;C894),'Ma Base de Repas'!$E:$N,10,FALSE),""))))</f>
        <v/>
      </c>
      <c r="H896" s="11">
        <v>8</v>
      </c>
      <c r="I896" s="12" t="str">
        <f>IF(C894="","",IF(E894&lt;&gt;"","",IF(IFERROR(VLOOKUP((H896&amp;C894),'Ma Base de Repas'!$E:$N,10,FALSE),"")=0,"",IFERROR(VLOOKUP((H896&amp;C894),'Ma Base de Repas'!$E:$N,10,FALSE),""))))</f>
        <v/>
      </c>
      <c r="J896" s="105"/>
      <c r="K896" s="100"/>
      <c r="L896" s="79"/>
      <c r="M896" s="79"/>
      <c r="N896" s="17">
        <v>3</v>
      </c>
      <c r="O896" s="10" t="str">
        <f>IF(K894="","",IF(M894&lt;&gt;"","",IF(IFERROR(VLOOKUP((N896&amp;K894),'Ma Base de Repas'!$E:$N,10,FALSE),"")=0,"",IFERROR(VLOOKUP((N896&amp;K894),'Ma Base de Repas'!$E:$N,10,FALSE),""))))</f>
        <v/>
      </c>
      <c r="P896" s="11">
        <v>8</v>
      </c>
      <c r="Q896" s="12" t="str">
        <f>IF(K894="","",IF(M894&lt;&gt;"","",IF(IFERROR(VLOOKUP((P896&amp;K894),'Ma Base de Repas'!$E:$N,10,FALSE),"")=0,"",IFERROR(VLOOKUP((P896&amp;K894),'Ma Base de Repas'!$E:$N,10,FALSE),""))))</f>
        <v/>
      </c>
      <c r="R896" s="119"/>
    </row>
    <row r="897" spans="1:18" x14ac:dyDescent="0.25">
      <c r="A897" s="96"/>
      <c r="B897" s="124"/>
      <c r="C897" s="79"/>
      <c r="D897" s="79"/>
      <c r="E897" s="79"/>
      <c r="F897" s="17">
        <v>4</v>
      </c>
      <c r="G897" s="10" t="str">
        <f>IF(C894="","",IF(E894&lt;&gt;"","",IF(IFERROR(VLOOKUP((F897&amp;C894),'Ma Base de Repas'!$E:$N,10,FALSE),"")=0,"",IFERROR(VLOOKUP((F897&amp;C894),'Ma Base de Repas'!$E:$N,10,FALSE),""))))</f>
        <v/>
      </c>
      <c r="H897" s="11">
        <v>9</v>
      </c>
      <c r="I897" s="12" t="str">
        <f>IF(C894="","",IF(E894&lt;&gt;"","",IF(IFERROR(VLOOKUP((H897&amp;C894),'Ma Base de Repas'!$E:$N,10,FALSE),"")=0,"",IFERROR(VLOOKUP((H897&amp;C894),'Ma Base de Repas'!$E:$N,10,FALSE),""))))</f>
        <v/>
      </c>
      <c r="J897" s="105"/>
      <c r="K897" s="100"/>
      <c r="L897" s="79"/>
      <c r="M897" s="79"/>
      <c r="N897" s="17">
        <v>4</v>
      </c>
      <c r="O897" s="10" t="str">
        <f>IF(K894="","",IF(M894&lt;&gt;"","",IF(IFERROR(VLOOKUP((N897&amp;K894),'Ma Base de Repas'!$E:$N,10,FALSE),"")=0,"",IFERROR(VLOOKUP((N897&amp;K894),'Ma Base de Repas'!$E:$N,10,FALSE),""))))</f>
        <v/>
      </c>
      <c r="P897" s="11">
        <v>9</v>
      </c>
      <c r="Q897" s="12" t="str">
        <f>IF(K894="","",IF(M894&lt;&gt;"","",IF(IFERROR(VLOOKUP((P897&amp;K894),'Ma Base de Repas'!$E:$N,10,FALSE),"")=0,"",IFERROR(VLOOKUP((P897&amp;K894),'Ma Base de Repas'!$E:$N,10,FALSE),""))))</f>
        <v/>
      </c>
      <c r="R897" s="119"/>
    </row>
    <row r="898" spans="1:18" x14ac:dyDescent="0.25">
      <c r="A898" s="96"/>
      <c r="B898" s="125"/>
      <c r="C898" s="79"/>
      <c r="D898" s="79"/>
      <c r="E898" s="79"/>
      <c r="F898" s="17">
        <v>5</v>
      </c>
      <c r="G898" s="18" t="str">
        <f>IF(C894="","",IF(E894&lt;&gt;"","",IF(IFERROR(VLOOKUP((F898&amp;C894),'Ma Base de Repas'!$E:$N,10,FALSE),"")=0,"",IFERROR(VLOOKUP((F898&amp;C894),'Ma Base de Repas'!$E:$N,10,FALSE),""))))</f>
        <v/>
      </c>
      <c r="H898" s="19">
        <v>10</v>
      </c>
      <c r="I898" s="20" t="str">
        <f>IF(C894="","",IF(E894&lt;&gt;"","",IF(IFERROR(VLOOKUP((H898&amp;C894),'Ma Base de Repas'!$E:$N,10,FALSE),"")=0,"",IFERROR(VLOOKUP((H898&amp;C894),'Ma Base de Repas'!$E:$N,10,FALSE),""))))</f>
        <v/>
      </c>
      <c r="J898" s="105"/>
      <c r="K898" s="100"/>
      <c r="L898" s="79"/>
      <c r="M898" s="79"/>
      <c r="N898" s="17">
        <v>5</v>
      </c>
      <c r="O898" s="18" t="str">
        <f>IF(K894="","",IF(M894&lt;&gt;"","",IF(IFERROR(VLOOKUP((N898&amp;K894),'Ma Base de Repas'!$E:$N,10,FALSE),"")=0,"",IFERROR(VLOOKUP((N898&amp;K894),'Ma Base de Repas'!$E:$N,10,FALSE),""))))</f>
        <v/>
      </c>
      <c r="P898" s="19">
        <v>10</v>
      </c>
      <c r="Q898" s="20" t="str">
        <f>IF(K894="","",IF(M894&lt;&gt;"","",IF(IFERROR(VLOOKUP((P898&amp;K894),'Ma Base de Repas'!$E:$N,10,FALSE),"")=0,"",IFERROR(VLOOKUP((P898&amp;K894),'Ma Base de Repas'!$E:$N,10,FALSE),""))))</f>
        <v/>
      </c>
      <c r="R898" s="119"/>
    </row>
    <row r="899" spans="1:18" x14ac:dyDescent="0.25">
      <c r="A899" s="98" t="s">
        <v>10</v>
      </c>
      <c r="B899" s="99">
        <v>44009</v>
      </c>
      <c r="C899" s="78"/>
      <c r="D899" s="78"/>
      <c r="E899" s="78"/>
      <c r="F899" s="17">
        <v>1</v>
      </c>
      <c r="G899" s="21" t="str">
        <f>IF(C899="","",IF(E899&lt;&gt;"","",IF(IFERROR(VLOOKUP((F899&amp;C899),'Ma Base de Repas'!$E:$N,10,FALSE),"")=0,"",IFERROR(VLOOKUP((F899&amp;C899),'Ma Base de Repas'!$E:$N,10,FALSE),""))))</f>
        <v/>
      </c>
      <c r="H899" s="28">
        <v>6</v>
      </c>
      <c r="I899" s="23" t="str">
        <f>IF(C899="","",IF(E899&lt;&gt;"","",IF(C899="","",IF(IFERROR(VLOOKUP((H899&amp;C899),'Ma Base de Repas'!$E:$N,10,FALSE),"")=0,"",IFERROR(VLOOKUP((H899&amp;C899),'Ma Base de Repas'!$E:$N,10,FALSE),"")))))</f>
        <v/>
      </c>
      <c r="J899" s="122" t="str">
        <f>IF(IFERROR((VLOOKUP(C899,'Ma Base de Repas'!$C:$M,11,0)),"")=0,"",IFERROR((VLOOKUP(C899,'Ma Base de Repas'!$C:$M,11,0)),""))</f>
        <v/>
      </c>
      <c r="K899" s="118"/>
      <c r="L899" s="78"/>
      <c r="M899" s="78"/>
      <c r="N899" s="17">
        <v>1</v>
      </c>
      <c r="O899" s="13" t="str">
        <f>IF(K899="","",IF(M899&lt;&gt;"","",IF(IFERROR(VLOOKUP((N899&amp;K899),'Ma Base de Repas'!$E:$N,10,FALSE),"")=0,"",IFERROR(VLOOKUP((N899&amp;K899),'Ma Base de Repas'!$E:$N,10,FALSE),""))))</f>
        <v/>
      </c>
      <c r="P899" s="11">
        <v>6</v>
      </c>
      <c r="Q899" s="15" t="str">
        <f>IF(K899="","",IF(M899&lt;&gt;"","",IF(K899="","",IF(IFERROR(VLOOKUP((P899&amp;K899),'Ma Base de Repas'!$E:$N,10,FALSE),"")=0,"",IFERROR(VLOOKUP((P899&amp;K899),'Ma Base de Repas'!$E:$N,10,FALSE),"")))))</f>
        <v/>
      </c>
      <c r="R899" s="120" t="str">
        <f>IF(IFERROR((VLOOKUP(K899,'Ma Base de Repas'!$C:$M,11,0)),"")=0,"",IFERROR((VLOOKUP(K899,'Ma Base de Repas'!$C:$M,11,0)),""))</f>
        <v/>
      </c>
    </row>
    <row r="900" spans="1:18" x14ac:dyDescent="0.25">
      <c r="A900" s="96"/>
      <c r="B900" s="97"/>
      <c r="C900" s="79"/>
      <c r="D900" s="79"/>
      <c r="E900" s="79"/>
      <c r="F900" s="17">
        <v>2</v>
      </c>
      <c r="G900" s="13" t="str">
        <f>IF(C899="","",IF(E899&lt;&gt;"","",IF(IFERROR(VLOOKUP((F900&amp;C899),'Ma Base de Repas'!$E:$N,10,FALSE),"")=0,"",IFERROR(VLOOKUP((F900&amp;C899),'Ma Base de Repas'!$E:$N,10,FALSE),""))))</f>
        <v/>
      </c>
      <c r="H900" s="14">
        <v>7</v>
      </c>
      <c r="I900" s="15" t="str">
        <f>IF(C899="","",IF(E899&lt;&gt;"","",IF(IFERROR(VLOOKUP((H900&amp;C899),'Ma Base de Repas'!$E:$N,10,FALSE),"")=0,"",IFERROR(VLOOKUP((H900&amp;C899),'Ma Base de Repas'!$E:$N,10,FALSE),""))))</f>
        <v/>
      </c>
      <c r="J900" s="105"/>
      <c r="K900" s="100"/>
      <c r="L900" s="79"/>
      <c r="M900" s="79"/>
      <c r="N900" s="17">
        <v>2</v>
      </c>
      <c r="O900" s="13" t="str">
        <f>IF(K899="","",IF(M899&lt;&gt;"","",IF(IFERROR(VLOOKUP((N900&amp;K899),'Ma Base de Repas'!$E:$N,10,FALSE),"")=0,"",IFERROR(VLOOKUP((N900&amp;K899),'Ma Base de Repas'!$E:$N,10,FALSE),""))))</f>
        <v/>
      </c>
      <c r="P900" s="14">
        <v>7</v>
      </c>
      <c r="Q900" s="15" t="str">
        <f>IF(K899="","",IF(M899&lt;&gt;"","",IF(IFERROR(VLOOKUP((P900&amp;K899),'Ma Base de Repas'!$E:$N,10,FALSE),"")=0,"",IFERROR(VLOOKUP((P900&amp;K899),'Ma Base de Repas'!$E:$N,10,FALSE),""))))</f>
        <v/>
      </c>
      <c r="R900" s="119"/>
    </row>
    <row r="901" spans="1:18" x14ac:dyDescent="0.25">
      <c r="A901" s="96"/>
      <c r="B901" s="97"/>
      <c r="C901" s="79"/>
      <c r="D901" s="79"/>
      <c r="E901" s="79"/>
      <c r="F901" s="17">
        <v>3</v>
      </c>
      <c r="G901" s="13" t="str">
        <f>IF(C899="","",IF(E899&lt;&gt;"","",IF(IFERROR(VLOOKUP((F901&amp;C899),'Ma Base de Repas'!$E:$N,10,FALSE),"")=0,"",IFERROR(VLOOKUP((F901&amp;C899),'Ma Base de Repas'!$E:$N,10,FALSE),""))))</f>
        <v/>
      </c>
      <c r="H901" s="14">
        <v>8</v>
      </c>
      <c r="I901" s="15" t="str">
        <f>IF(C899="","",IF(E899&lt;&gt;"","",IF(IFERROR(VLOOKUP((H901&amp;C899),'Ma Base de Repas'!$E:$N,10,FALSE),"")=0,"",IFERROR(VLOOKUP((H901&amp;C899),'Ma Base de Repas'!$E:$N,10,FALSE),""))))</f>
        <v/>
      </c>
      <c r="J901" s="105"/>
      <c r="K901" s="100"/>
      <c r="L901" s="79"/>
      <c r="M901" s="79"/>
      <c r="N901" s="17">
        <v>3</v>
      </c>
      <c r="O901" s="13" t="str">
        <f>IF(K899="","",IF(M899&lt;&gt;"","",IF(IFERROR(VLOOKUP((N901&amp;K899),'Ma Base de Repas'!$E:$N,10,FALSE),"")=0,"",IFERROR(VLOOKUP((N901&amp;K899),'Ma Base de Repas'!$E:$N,10,FALSE),""))))</f>
        <v/>
      </c>
      <c r="P901" s="14">
        <v>8</v>
      </c>
      <c r="Q901" s="15" t="str">
        <f>IF(K899="","",IF(M899&lt;&gt;"","",IF(IFERROR(VLOOKUP((P901&amp;K899),'Ma Base de Repas'!$E:$N,10,FALSE),"")=0,"",IFERROR(VLOOKUP((P901&amp;K899),'Ma Base de Repas'!$E:$N,10,FALSE),""))))</f>
        <v/>
      </c>
      <c r="R901" s="119"/>
    </row>
    <row r="902" spans="1:18" x14ac:dyDescent="0.25">
      <c r="A902" s="96"/>
      <c r="B902" s="97"/>
      <c r="C902" s="79"/>
      <c r="D902" s="79"/>
      <c r="E902" s="79"/>
      <c r="F902" s="17">
        <v>4</v>
      </c>
      <c r="G902" s="13" t="str">
        <f>IF(C899="","",IF(E899&lt;&gt;"","",IF(IFERROR(VLOOKUP((F902&amp;C899),'Ma Base de Repas'!$E:$N,10,FALSE),"")=0,"",IFERROR(VLOOKUP((F902&amp;C899),'Ma Base de Repas'!$E:$N,10,FALSE),""))))</f>
        <v/>
      </c>
      <c r="H902" s="14">
        <v>9</v>
      </c>
      <c r="I902" s="15" t="str">
        <f>IF(C899="","",IF(E899&lt;&gt;"","",IF(IFERROR(VLOOKUP((H902&amp;C899),'Ma Base de Repas'!$E:$N,10,FALSE),"")=0,"",IFERROR(VLOOKUP((H902&amp;C899),'Ma Base de Repas'!$E:$N,10,FALSE),""))))</f>
        <v/>
      </c>
      <c r="J902" s="105"/>
      <c r="K902" s="100"/>
      <c r="L902" s="79"/>
      <c r="M902" s="79"/>
      <c r="N902" s="17">
        <v>4</v>
      </c>
      <c r="O902" s="13" t="str">
        <f>IF(K899="","",IF(M899&lt;&gt;"","",IF(IFERROR(VLOOKUP((N902&amp;K899),'Ma Base de Repas'!$E:$N,10,FALSE),"")=0,"",IFERROR(VLOOKUP((N902&amp;K899),'Ma Base de Repas'!$E:$N,10,FALSE),""))))</f>
        <v/>
      </c>
      <c r="P902" s="14">
        <v>9</v>
      </c>
      <c r="Q902" s="15" t="str">
        <f>IF(K899="","",IF(M899&lt;&gt;"","",IF(IFERROR(VLOOKUP((P902&amp;K899),'Ma Base de Repas'!$E:$N,10,FALSE),"")=0,"",IFERROR(VLOOKUP((P902&amp;K899),'Ma Base de Repas'!$E:$N,10,FALSE),""))))</f>
        <v/>
      </c>
      <c r="R902" s="119"/>
    </row>
    <row r="903" spans="1:18" x14ac:dyDescent="0.25">
      <c r="A903" s="96"/>
      <c r="B903" s="97"/>
      <c r="C903" s="79"/>
      <c r="D903" s="79"/>
      <c r="E903" s="79"/>
      <c r="F903" s="17">
        <v>5</v>
      </c>
      <c r="G903" s="24" t="str">
        <f>IF(C899="","",IF(E899&lt;&gt;"","",IF(IFERROR(VLOOKUP((F903&amp;C899),'Ma Base de Repas'!$E:$N,10,FALSE),"")=0,"",IFERROR(VLOOKUP((F903&amp;C899),'Ma Base de Repas'!$E:$N,10,FALSE),""))))</f>
        <v/>
      </c>
      <c r="H903" s="25">
        <v>10</v>
      </c>
      <c r="I903" s="26" t="str">
        <f>IF(C899="","",IF(E899&lt;&gt;"","",IF(IFERROR(VLOOKUP((H903&amp;C899),'Ma Base de Repas'!$E:$N,10,FALSE),"")=0,"",IFERROR(VLOOKUP((H903&amp;C899),'Ma Base de Repas'!$E:$N,10,FALSE),""))))</f>
        <v/>
      </c>
      <c r="J903" s="105"/>
      <c r="K903" s="100"/>
      <c r="L903" s="79"/>
      <c r="M903" s="79"/>
      <c r="N903" s="17">
        <v>5</v>
      </c>
      <c r="O903" s="24" t="str">
        <f>IF(K899="","",IF(M899&lt;&gt;"","",IF(IFERROR(VLOOKUP((N903&amp;K899),'Ma Base de Repas'!$E:$N,10,FALSE),"")=0,"",IFERROR(VLOOKUP((N903&amp;K899),'Ma Base de Repas'!$E:$N,10,FALSE),""))))</f>
        <v/>
      </c>
      <c r="P903" s="25">
        <v>10</v>
      </c>
      <c r="Q903" s="26" t="str">
        <f>IF(K899="","",IF(M899&lt;&gt;"","",IF(IFERROR(VLOOKUP((P903&amp;K899),'Ma Base de Repas'!$E:$N,10,FALSE),"")=0,"",IFERROR(VLOOKUP((P903&amp;K899),'Ma Base de Repas'!$E:$N,10,FALSE),""))))</f>
        <v/>
      </c>
      <c r="R903" s="119"/>
    </row>
    <row r="904" spans="1:18" x14ac:dyDescent="0.25">
      <c r="A904" s="98" t="s">
        <v>11</v>
      </c>
      <c r="B904" s="126">
        <v>44010</v>
      </c>
      <c r="C904" s="78"/>
      <c r="D904" s="78"/>
      <c r="E904" s="78"/>
      <c r="F904" s="17">
        <v>1</v>
      </c>
      <c r="G904" s="21" t="str">
        <f>IF(C904="","",IF(E904&lt;&gt;"","",IF(IFERROR(VLOOKUP((F904&amp;C904),'Ma Base de Repas'!$E:$N,10,FALSE),"")=0,"",IFERROR(VLOOKUP((F904&amp;C904),'Ma Base de Repas'!$E:$N,10,FALSE),""))))</f>
        <v/>
      </c>
      <c r="H904" s="22">
        <v>6</v>
      </c>
      <c r="I904" s="23" t="str">
        <f>IF(C904="","",IF(E904&lt;&gt;"","",IF(C904="","",IF(IFERROR(VLOOKUP((H904&amp;C904),'Ma Base de Repas'!$E:$N,10,FALSE),"")=0,"",IFERROR(VLOOKUP((H904&amp;C904),'Ma Base de Repas'!$E:$N,10,FALSE),"")))))</f>
        <v/>
      </c>
      <c r="J904" s="122" t="str">
        <f>IF(IFERROR((VLOOKUP(C904,'Ma Base de Repas'!$C:$M,11,0)),"")=0,"",IFERROR((VLOOKUP(C904,'Ma Base de Repas'!$C:$M,11,0)),""))</f>
        <v/>
      </c>
      <c r="K904" s="118"/>
      <c r="L904" s="78"/>
      <c r="M904" s="78"/>
      <c r="N904" s="17">
        <v>1</v>
      </c>
      <c r="O904" s="13" t="str">
        <f>IF(K904="","",IF(M904&lt;&gt;"","",IF(IFERROR(VLOOKUP((N904&amp;K904),'Ma Base de Repas'!$E:$N,10,FALSE),"")=0,"",IFERROR(VLOOKUP((N904&amp;K904),'Ma Base de Repas'!$E:$N,10,FALSE),""))))</f>
        <v/>
      </c>
      <c r="P904" s="14">
        <v>6</v>
      </c>
      <c r="Q904" s="15" t="str">
        <f>IF(K904="","",IF(M904&lt;&gt;"","",IF(K904="","",IF(IFERROR(VLOOKUP((P904&amp;K904),'Ma Base de Repas'!$E:$N,10,FALSE),"")=0,"",IFERROR(VLOOKUP((P904&amp;K904),'Ma Base de Repas'!$E:$N,10,FALSE),"")))))</f>
        <v/>
      </c>
      <c r="R904" s="120" t="str">
        <f>IF(IFERROR((VLOOKUP(K904,'Ma Base de Repas'!$C:$M,11,0)),"")=0,"",IFERROR((VLOOKUP(K904,'Ma Base de Repas'!$C:$M,11,0)),""))</f>
        <v/>
      </c>
    </row>
    <row r="905" spans="1:18" x14ac:dyDescent="0.25">
      <c r="A905" s="96"/>
      <c r="B905" s="124"/>
      <c r="C905" s="79"/>
      <c r="D905" s="79"/>
      <c r="E905" s="79"/>
      <c r="F905" s="17">
        <v>2</v>
      </c>
      <c r="G905" s="13" t="str">
        <f>IF(C904="","",IF(E904&lt;&gt;"","",IF(IFERROR(VLOOKUP((F905&amp;C904),'Ma Base de Repas'!$E:$N,10,FALSE),"")=0,"",IFERROR(VLOOKUP((F905&amp;C904),'Ma Base de Repas'!$E:$N,10,FALSE),""))))</f>
        <v/>
      </c>
      <c r="H905" s="14">
        <v>7</v>
      </c>
      <c r="I905" s="15" t="str">
        <f>IF(C904="","",IF(E904&lt;&gt;"","",IF(IFERROR(VLOOKUP((H905&amp;C904),'Ma Base de Repas'!$E:$N,10,FALSE),"")=0,"",IFERROR(VLOOKUP((H905&amp;C904),'Ma Base de Repas'!$E:$N,10,FALSE),""))))</f>
        <v/>
      </c>
      <c r="J905" s="105"/>
      <c r="K905" s="100"/>
      <c r="L905" s="79"/>
      <c r="M905" s="79"/>
      <c r="N905" s="17">
        <v>2</v>
      </c>
      <c r="O905" s="13" t="str">
        <f>IF(K904="","",IF(M904&lt;&gt;"","",IF(IFERROR(VLOOKUP((N905&amp;K904),'Ma Base de Repas'!$E:$N,10,FALSE),"")=0,"",IFERROR(VLOOKUP((N905&amp;K904),'Ma Base de Repas'!$E:$N,10,FALSE),""))))</f>
        <v/>
      </c>
      <c r="P905" s="14">
        <v>7</v>
      </c>
      <c r="Q905" s="15" t="str">
        <f>IF(K904="","",IF(M904&lt;&gt;"","",IF(IFERROR(VLOOKUP((P905&amp;K904),'Ma Base de Repas'!$E:$N,10,FALSE),"")=0,"",IFERROR(VLOOKUP((P905&amp;K904),'Ma Base de Repas'!$E:$N,10,FALSE),""))))</f>
        <v/>
      </c>
      <c r="R905" s="119"/>
    </row>
    <row r="906" spans="1:18" x14ac:dyDescent="0.25">
      <c r="A906" s="96"/>
      <c r="B906" s="124"/>
      <c r="C906" s="79"/>
      <c r="D906" s="79"/>
      <c r="E906" s="79"/>
      <c r="F906" s="17">
        <v>3</v>
      </c>
      <c r="G906" s="13" t="str">
        <f>IF(C904="","",IF(E904&lt;&gt;"","",IF(IFERROR(VLOOKUP((F906&amp;C904),'Ma Base de Repas'!$E:$N,10,FALSE),"")=0,"",IFERROR(VLOOKUP((F906&amp;C904),'Ma Base de Repas'!$E:$N,10,FALSE),""))))</f>
        <v/>
      </c>
      <c r="H906" s="14">
        <v>8</v>
      </c>
      <c r="I906" s="15" t="str">
        <f>IF(C904="","",IF(E904&lt;&gt;"","",IF(IFERROR(VLOOKUP((H906&amp;C904),'Ma Base de Repas'!$E:$N,10,FALSE),"")=0,"",IFERROR(VLOOKUP((H906&amp;C904),'Ma Base de Repas'!$E:$N,10,FALSE),""))))</f>
        <v/>
      </c>
      <c r="J906" s="105"/>
      <c r="K906" s="100"/>
      <c r="L906" s="79"/>
      <c r="M906" s="79"/>
      <c r="N906" s="17">
        <v>3</v>
      </c>
      <c r="O906" s="13" t="str">
        <f>IF(K904="","",IF(M904&lt;&gt;"","",IF(IFERROR(VLOOKUP((N906&amp;K904),'Ma Base de Repas'!$E:$N,10,FALSE),"")=0,"",IFERROR(VLOOKUP((N906&amp;K904),'Ma Base de Repas'!$E:$N,10,FALSE),""))))</f>
        <v/>
      </c>
      <c r="P906" s="14">
        <v>8</v>
      </c>
      <c r="Q906" s="15" t="str">
        <f>IF(K904="","",IF(M904&lt;&gt;"","",IF(IFERROR(VLOOKUP((P906&amp;K904),'Ma Base de Repas'!$E:$N,10,FALSE),"")=0,"",IFERROR(VLOOKUP((P906&amp;K904),'Ma Base de Repas'!$E:$N,10,FALSE),""))))</f>
        <v/>
      </c>
      <c r="R906" s="119"/>
    </row>
    <row r="907" spans="1:18" x14ac:dyDescent="0.25">
      <c r="A907" s="96"/>
      <c r="B907" s="124"/>
      <c r="C907" s="79"/>
      <c r="D907" s="79"/>
      <c r="E907" s="79"/>
      <c r="F907" s="17">
        <v>4</v>
      </c>
      <c r="G907" s="13" t="str">
        <f>IF(C904="","",IF(E904&lt;&gt;"","",IF(IFERROR(VLOOKUP((F907&amp;C904),'Ma Base de Repas'!$E:$N,10,FALSE),"")=0,"",IFERROR(VLOOKUP((F907&amp;C904),'Ma Base de Repas'!$E:$N,10,FALSE),""))))</f>
        <v/>
      </c>
      <c r="H907" s="14">
        <v>9</v>
      </c>
      <c r="I907" s="15" t="str">
        <f>IF(C904="","",IF(E904&lt;&gt;"","",IF(IFERROR(VLOOKUP((H907&amp;C904),'Ma Base de Repas'!$E:$N,10,FALSE),"")=0,"",IFERROR(VLOOKUP((H907&amp;C904),'Ma Base de Repas'!$E:$N,10,FALSE),""))))</f>
        <v/>
      </c>
      <c r="J907" s="105"/>
      <c r="K907" s="100"/>
      <c r="L907" s="79"/>
      <c r="M907" s="79"/>
      <c r="N907" s="17">
        <v>4</v>
      </c>
      <c r="O907" s="13" t="str">
        <f>IF(K904="","",IF(M904&lt;&gt;"","",IF(IFERROR(VLOOKUP((N907&amp;K904),'Ma Base de Repas'!$E:$N,10,FALSE),"")=0,"",IFERROR(VLOOKUP((N907&amp;K904),'Ma Base de Repas'!$E:$N,10,FALSE),""))))</f>
        <v/>
      </c>
      <c r="P907" s="14">
        <v>9</v>
      </c>
      <c r="Q907" s="15" t="str">
        <f>IF(K904="","",IF(M904&lt;&gt;"","",IF(IFERROR(VLOOKUP((P907&amp;K904),'Ma Base de Repas'!$E:$N,10,FALSE),"")=0,"",IFERROR(VLOOKUP((P907&amp;K904),'Ma Base de Repas'!$E:$N,10,FALSE),""))))</f>
        <v/>
      </c>
      <c r="R907" s="119"/>
    </row>
    <row r="908" spans="1:18" x14ac:dyDescent="0.25">
      <c r="A908" s="96"/>
      <c r="B908" s="125"/>
      <c r="C908" s="79"/>
      <c r="D908" s="79"/>
      <c r="E908" s="79"/>
      <c r="F908" s="17">
        <v>5</v>
      </c>
      <c r="G908" s="24" t="str">
        <f>IF(C904="","",IF(E904&lt;&gt;"","",IF(IFERROR(VLOOKUP((F908&amp;C904),'Ma Base de Repas'!$E:$N,10,FALSE),"")=0,"",IFERROR(VLOOKUP((F908&amp;C904),'Ma Base de Repas'!$E:$N,10,FALSE),""))))</f>
        <v/>
      </c>
      <c r="H908" s="25">
        <v>10</v>
      </c>
      <c r="I908" s="26" t="str">
        <f>IF(C904="","",IF(E904&lt;&gt;"","",IF(IFERROR(VLOOKUP((H908&amp;C904),'Ma Base de Repas'!$E:$N,10,FALSE),"")=0,"",IFERROR(VLOOKUP((H908&amp;C904),'Ma Base de Repas'!$E:$N,10,FALSE),""))))</f>
        <v/>
      </c>
      <c r="J908" s="105"/>
      <c r="K908" s="100"/>
      <c r="L908" s="79"/>
      <c r="M908" s="79"/>
      <c r="N908" s="17">
        <v>5</v>
      </c>
      <c r="O908" s="24" t="str">
        <f>IF(K904="","",IF(M904&lt;&gt;"","",IF(IFERROR(VLOOKUP((N908&amp;K904),'Ma Base de Repas'!$E:$N,10,FALSE),"")=0,"",IFERROR(VLOOKUP((N908&amp;K904),'Ma Base de Repas'!$E:$N,10,FALSE),""))))</f>
        <v/>
      </c>
      <c r="P908" s="25">
        <v>10</v>
      </c>
      <c r="Q908" s="26" t="str">
        <f>IF(K904="","",IF(M904&lt;&gt;"","",IF(IFERROR(VLOOKUP((P908&amp;K904),'Ma Base de Repas'!$E:$N,10,FALSE),"")=0,"",IFERROR(VLOOKUP((P908&amp;K904),'Ma Base de Repas'!$E:$N,10,FALSE),""))))</f>
        <v/>
      </c>
      <c r="R908" s="119"/>
    </row>
    <row r="909" spans="1:18" x14ac:dyDescent="0.25">
      <c r="A909" s="96" t="s">
        <v>5</v>
      </c>
      <c r="B909" s="97">
        <v>44011</v>
      </c>
      <c r="C909" s="79"/>
      <c r="D909" s="79"/>
      <c r="E909" s="79"/>
      <c r="F909" s="17">
        <v>1</v>
      </c>
      <c r="G909" s="27" t="str">
        <f>IF(C909="","",IF(E909&lt;&gt;"","",IF(IFERROR(VLOOKUP((F909&amp;C909),'Ma Base de Repas'!$E:$N,10,FALSE),"")=0,"",IFERROR(VLOOKUP((F909&amp;C909),'Ma Base de Repas'!$E:$N,10,FALSE),""))))</f>
        <v/>
      </c>
      <c r="H909" s="28">
        <v>6</v>
      </c>
      <c r="I909" s="29" t="str">
        <f>IF(C909="","",IF(E909&lt;&gt;"","",IF(C909="","",IF(IFERROR(VLOOKUP((H909&amp;C909),'Ma Base de Repas'!$E:$N,10,FALSE),"")=0,"",IFERROR(VLOOKUP((H909&amp;C909),'Ma Base de Repas'!$E:$N,10,FALSE),"")))))</f>
        <v/>
      </c>
      <c r="J909" s="105" t="str">
        <f>IF(IFERROR((VLOOKUP(C909,'Ma Base de Repas'!$C:$M,11,0)),"")=0,"",IFERROR((VLOOKUP(C909,'Ma Base de Repas'!$C:$M,11,0)),""))</f>
        <v/>
      </c>
      <c r="K909" s="100"/>
      <c r="L909" s="79"/>
      <c r="M909" s="79"/>
      <c r="N909" s="17">
        <v>1</v>
      </c>
      <c r="O909" s="10" t="str">
        <f>IF(K909="","",IF(M909&lt;&gt;"","",IF(IFERROR(VLOOKUP((N909&amp;K909),'Ma Base de Repas'!$E:$N,10,FALSE),"")=0,"",IFERROR(VLOOKUP((N909&amp;K909),'Ma Base de Repas'!$E:$N,10,FALSE),""))))</f>
        <v/>
      </c>
      <c r="P909" s="11">
        <v>6</v>
      </c>
      <c r="Q909" s="12" t="str">
        <f>IF(K909="","",IF(M909&lt;&gt;"","",IF(K909="","",IF(IFERROR(VLOOKUP((P909&amp;K909),'Ma Base de Repas'!$E:$N,10,FALSE),"")=0,"",IFERROR(VLOOKUP((P909&amp;K909),'Ma Base de Repas'!$E:$N,10,FALSE),"")))))</f>
        <v/>
      </c>
      <c r="R909" s="119" t="str">
        <f>IF(IFERROR((VLOOKUP(K909,'Ma Base de Repas'!$C:$M,11,0)),"")=0,"",IFERROR((VLOOKUP(K909,'Ma Base de Repas'!$C:$M,11,0)),""))</f>
        <v/>
      </c>
    </row>
    <row r="910" spans="1:18" x14ac:dyDescent="0.25">
      <c r="A910" s="96"/>
      <c r="B910" s="97"/>
      <c r="C910" s="79"/>
      <c r="D910" s="79"/>
      <c r="E910" s="79"/>
      <c r="F910" s="17">
        <v>2</v>
      </c>
      <c r="G910" s="10" t="str">
        <f>IF(C909="","",IF(E909&lt;&gt;"","",IF(IFERROR(VLOOKUP((F910&amp;C909),'Ma Base de Repas'!$E:$N,10,FALSE),"")=0,"",IFERROR(VLOOKUP((F910&amp;C909),'Ma Base de Repas'!$E:$N,10,FALSE),""))))</f>
        <v/>
      </c>
      <c r="H910" s="11">
        <v>7</v>
      </c>
      <c r="I910" s="12" t="str">
        <f>IF(C909="","",IF(E909&lt;&gt;"","",IF(IFERROR(VLOOKUP((H910&amp;C909),'Ma Base de Repas'!$E:$N,10,FALSE),"")=0,"",IFERROR(VLOOKUP((H910&amp;C909),'Ma Base de Repas'!$E:$N,10,FALSE),""))))</f>
        <v/>
      </c>
      <c r="J910" s="105"/>
      <c r="K910" s="100"/>
      <c r="L910" s="79"/>
      <c r="M910" s="79"/>
      <c r="N910" s="17">
        <v>2</v>
      </c>
      <c r="O910" s="10" t="str">
        <f>IF(K909="","",IF(M909&lt;&gt;"","",IF(IFERROR(VLOOKUP((N910&amp;K909),'Ma Base de Repas'!$E:$N,10,FALSE),"")=0,"",IFERROR(VLOOKUP((N910&amp;K909),'Ma Base de Repas'!$E:$N,10,FALSE),""))))</f>
        <v/>
      </c>
      <c r="P910" s="11">
        <v>7</v>
      </c>
      <c r="Q910" s="12" t="str">
        <f>IF(K909="","",IF(M909&lt;&gt;"","",IF(IFERROR(VLOOKUP((P910&amp;K909),'Ma Base de Repas'!$E:$N,10,FALSE),"")=0,"",IFERROR(VLOOKUP((P910&amp;K909),'Ma Base de Repas'!$E:$N,10,FALSE),""))))</f>
        <v/>
      </c>
      <c r="R910" s="119"/>
    </row>
    <row r="911" spans="1:18" x14ac:dyDescent="0.25">
      <c r="A911" s="96"/>
      <c r="B911" s="97"/>
      <c r="C911" s="79"/>
      <c r="D911" s="79"/>
      <c r="E911" s="79"/>
      <c r="F911" s="17">
        <v>3</v>
      </c>
      <c r="G911" s="10" t="str">
        <f>IF(C909="","",IF(E909&lt;&gt;"","",IF(IFERROR(VLOOKUP((F911&amp;C909),'Ma Base de Repas'!$E:$N,10,FALSE),"")=0,"",IFERROR(VLOOKUP((F911&amp;C909),'Ma Base de Repas'!$E:$N,10,FALSE),""))))</f>
        <v/>
      </c>
      <c r="H911" s="11">
        <v>8</v>
      </c>
      <c r="I911" s="12" t="str">
        <f>IF(C909="","",IF(E909&lt;&gt;"","",IF(IFERROR(VLOOKUP((H911&amp;C909),'Ma Base de Repas'!$E:$N,10,FALSE),"")=0,"",IFERROR(VLOOKUP((H911&amp;C909),'Ma Base de Repas'!$E:$N,10,FALSE),""))))</f>
        <v/>
      </c>
      <c r="J911" s="105"/>
      <c r="K911" s="100"/>
      <c r="L911" s="79"/>
      <c r="M911" s="79"/>
      <c r="N911" s="17">
        <v>3</v>
      </c>
      <c r="O911" s="10" t="str">
        <f>IF(K909="","",IF(M909&lt;&gt;"","",IF(IFERROR(VLOOKUP((N911&amp;K909),'Ma Base de Repas'!$E:$N,10,FALSE),"")=0,"",IFERROR(VLOOKUP((N911&amp;K909),'Ma Base de Repas'!$E:$N,10,FALSE),""))))</f>
        <v/>
      </c>
      <c r="P911" s="11">
        <v>8</v>
      </c>
      <c r="Q911" s="12" t="str">
        <f>IF(K909="","",IF(M909&lt;&gt;"","",IF(IFERROR(VLOOKUP((P911&amp;K909),'Ma Base de Repas'!$E:$N,10,FALSE),"")=0,"",IFERROR(VLOOKUP((P911&amp;K909),'Ma Base de Repas'!$E:$N,10,FALSE),""))))</f>
        <v/>
      </c>
      <c r="R911" s="119"/>
    </row>
    <row r="912" spans="1:18" x14ac:dyDescent="0.25">
      <c r="A912" s="96"/>
      <c r="B912" s="97"/>
      <c r="C912" s="79"/>
      <c r="D912" s="79"/>
      <c r="E912" s="79"/>
      <c r="F912" s="17">
        <v>4</v>
      </c>
      <c r="G912" s="10" t="str">
        <f>IF(C909="","",IF(E909&lt;&gt;"","",IF(IFERROR(VLOOKUP((F912&amp;C909),'Ma Base de Repas'!$E:$N,10,FALSE),"")=0,"",IFERROR(VLOOKUP((F912&amp;C909),'Ma Base de Repas'!$E:$N,10,FALSE),""))))</f>
        <v/>
      </c>
      <c r="H912" s="11">
        <v>9</v>
      </c>
      <c r="I912" s="12" t="str">
        <f>IF(C909="","",IF(E909&lt;&gt;"","",IF(IFERROR(VLOOKUP((H912&amp;C909),'Ma Base de Repas'!$E:$N,10,FALSE),"")=0,"",IFERROR(VLOOKUP((H912&amp;C909),'Ma Base de Repas'!$E:$N,10,FALSE),""))))</f>
        <v/>
      </c>
      <c r="J912" s="105"/>
      <c r="K912" s="100"/>
      <c r="L912" s="79"/>
      <c r="M912" s="79"/>
      <c r="N912" s="17">
        <v>4</v>
      </c>
      <c r="O912" s="10" t="str">
        <f>IF(K909="","",IF(M909&lt;&gt;"","",IF(IFERROR(VLOOKUP((N912&amp;K909),'Ma Base de Repas'!$E:$N,10,FALSE),"")=0,"",IFERROR(VLOOKUP((N912&amp;K909),'Ma Base de Repas'!$E:$N,10,FALSE),""))))</f>
        <v/>
      </c>
      <c r="P912" s="11">
        <v>9</v>
      </c>
      <c r="Q912" s="12" t="str">
        <f>IF(K909="","",IF(M909&lt;&gt;"","",IF(IFERROR(VLOOKUP((P912&amp;K909),'Ma Base de Repas'!$E:$N,10,FALSE),"")=0,"",IFERROR(VLOOKUP((P912&amp;K909),'Ma Base de Repas'!$E:$N,10,FALSE),""))))</f>
        <v/>
      </c>
      <c r="R912" s="119"/>
    </row>
    <row r="913" spans="1:18" x14ac:dyDescent="0.25">
      <c r="A913" s="96"/>
      <c r="B913" s="97"/>
      <c r="C913" s="79"/>
      <c r="D913" s="79"/>
      <c r="E913" s="79"/>
      <c r="F913" s="17">
        <v>5</v>
      </c>
      <c r="G913" s="18" t="str">
        <f>IF(C909="","",IF(E909&lt;&gt;"","",IF(IFERROR(VLOOKUP((F913&amp;C909),'Ma Base de Repas'!$E:$N,10,FALSE),"")=0,"",IFERROR(VLOOKUP((F913&amp;C909),'Ma Base de Repas'!$E:$N,10,FALSE),""))))</f>
        <v/>
      </c>
      <c r="H913" s="19">
        <v>10</v>
      </c>
      <c r="I913" s="20" t="str">
        <f>IF(C909="","",IF(E909&lt;&gt;"","",IF(IFERROR(VLOOKUP((H913&amp;C909),'Ma Base de Repas'!$E:$N,10,FALSE),"")=0,"",IFERROR(VLOOKUP((H913&amp;C909),'Ma Base de Repas'!$E:$N,10,FALSE),""))))</f>
        <v/>
      </c>
      <c r="J913" s="105"/>
      <c r="K913" s="100"/>
      <c r="L913" s="79"/>
      <c r="M913" s="79"/>
      <c r="N913" s="17">
        <v>5</v>
      </c>
      <c r="O913" s="18" t="str">
        <f>IF(K909="","",IF(M909&lt;&gt;"","",IF(IFERROR(VLOOKUP((N913&amp;K909),'Ma Base de Repas'!$E:$N,10,FALSE),"")=0,"",IFERROR(VLOOKUP((N913&amp;K909),'Ma Base de Repas'!$E:$N,10,FALSE),""))))</f>
        <v/>
      </c>
      <c r="P913" s="19">
        <v>10</v>
      </c>
      <c r="Q913" s="20" t="str">
        <f>IF(K909="","",IF(M909&lt;&gt;"","",IF(IFERROR(VLOOKUP((P913&amp;K909),'Ma Base de Repas'!$E:$N,10,FALSE),"")=0,"",IFERROR(VLOOKUP((P913&amp;K909),'Ma Base de Repas'!$E:$N,10,FALSE),""))))</f>
        <v/>
      </c>
      <c r="R913" s="119"/>
    </row>
    <row r="914" spans="1:18" x14ac:dyDescent="0.25">
      <c r="A914" s="96" t="s">
        <v>6</v>
      </c>
      <c r="B914" s="97">
        <v>44012</v>
      </c>
      <c r="C914" s="79"/>
      <c r="D914" s="79"/>
      <c r="E914" s="79"/>
      <c r="F914" s="17">
        <v>1</v>
      </c>
      <c r="G914" s="27" t="str">
        <f>IF(C914="","",IF(E914&lt;&gt;"","",IF(IFERROR(VLOOKUP((F914&amp;C914),'Ma Base de Repas'!$E:$N,10,FALSE),"")=0,"",IFERROR(VLOOKUP((F914&amp;C914),'Ma Base de Repas'!$E:$N,10,FALSE),""))))</f>
        <v/>
      </c>
      <c r="H914" s="28">
        <v>6</v>
      </c>
      <c r="I914" s="29" t="str">
        <f>IF(C914="","",IF(E914&lt;&gt;"","",IF(C914="","",IF(IFERROR(VLOOKUP((H914&amp;C914),'Ma Base de Repas'!$E:$N,10,FALSE),"")=0,"",IFERROR(VLOOKUP((H914&amp;C914),'Ma Base de Repas'!$E:$N,10,FALSE),"")))))</f>
        <v/>
      </c>
      <c r="J914" s="105" t="str">
        <f>IF(IFERROR((VLOOKUP(C914,'Ma Base de Repas'!$C:$M,11,0)),"")=0,"",IFERROR((VLOOKUP(C914,'Ma Base de Repas'!$C:$M,11,0)),""))</f>
        <v/>
      </c>
      <c r="K914" s="100"/>
      <c r="L914" s="79"/>
      <c r="M914" s="79"/>
      <c r="N914" s="17">
        <v>1</v>
      </c>
      <c r="O914" s="10" t="str">
        <f>IF(K914="","",IF(M914&lt;&gt;"","",IF(IFERROR(VLOOKUP((N914&amp;K914),'Ma Base de Repas'!$E:$N,10,FALSE),"")=0,"",IFERROR(VLOOKUP((N914&amp;K914),'Ma Base de Repas'!$E:$N,10,FALSE),""))))</f>
        <v/>
      </c>
      <c r="P914" s="11">
        <v>6</v>
      </c>
      <c r="Q914" s="12" t="str">
        <f>IF(K914="","",IF(M914&lt;&gt;"","",IF(K914="","",IF(IFERROR(VLOOKUP((P914&amp;K914),'Ma Base de Repas'!$E:$N,10,FALSE),"")=0,"",IFERROR(VLOOKUP((P914&amp;K914),'Ma Base de Repas'!$E:$N,10,FALSE),"")))))</f>
        <v/>
      </c>
      <c r="R914" s="119" t="str">
        <f>IF(IFERROR((VLOOKUP(K914,'Ma Base de Repas'!$C:$M,11,0)),"")=0,"",IFERROR((VLOOKUP(K914,'Ma Base de Repas'!$C:$M,11,0)),""))</f>
        <v/>
      </c>
    </row>
    <row r="915" spans="1:18" x14ac:dyDescent="0.25">
      <c r="A915" s="96"/>
      <c r="B915" s="97"/>
      <c r="C915" s="79"/>
      <c r="D915" s="79"/>
      <c r="E915" s="79"/>
      <c r="F915" s="17">
        <v>2</v>
      </c>
      <c r="G915" s="10" t="str">
        <f>IF(C914="","",IF(E914&lt;&gt;"","",IF(IFERROR(VLOOKUP((F915&amp;C914),'Ma Base de Repas'!$E:$N,10,FALSE),"")=0,"",IFERROR(VLOOKUP((F915&amp;C914),'Ma Base de Repas'!$E:$N,10,FALSE),""))))</f>
        <v/>
      </c>
      <c r="H915" s="11">
        <v>7</v>
      </c>
      <c r="I915" s="12" t="str">
        <f>IF(C914="","",IF(E914&lt;&gt;"","",IF(IFERROR(VLOOKUP((H915&amp;C914),'Ma Base de Repas'!$E:$N,10,FALSE),"")=0,"",IFERROR(VLOOKUP((H915&amp;C914),'Ma Base de Repas'!$E:$N,10,FALSE),""))))</f>
        <v/>
      </c>
      <c r="J915" s="105"/>
      <c r="K915" s="100"/>
      <c r="L915" s="79"/>
      <c r="M915" s="79"/>
      <c r="N915" s="17">
        <v>2</v>
      </c>
      <c r="O915" s="10" t="str">
        <f>IF(K914="","",IF(M914&lt;&gt;"","",IF(IFERROR(VLOOKUP((N915&amp;K914),'Ma Base de Repas'!$E:$N,10,FALSE),"")=0,"",IFERROR(VLOOKUP((N915&amp;K914),'Ma Base de Repas'!$E:$N,10,FALSE),""))))</f>
        <v/>
      </c>
      <c r="P915" s="11">
        <v>7</v>
      </c>
      <c r="Q915" s="12" t="str">
        <f>IF(K914="","",IF(M914&lt;&gt;"","",IF(IFERROR(VLOOKUP((P915&amp;K914),'Ma Base de Repas'!$E:$N,10,FALSE),"")=0,"",IFERROR(VLOOKUP((P915&amp;K914),'Ma Base de Repas'!$E:$N,10,FALSE),""))))</f>
        <v/>
      </c>
      <c r="R915" s="119"/>
    </row>
    <row r="916" spans="1:18" x14ac:dyDescent="0.25">
      <c r="A916" s="96"/>
      <c r="B916" s="97"/>
      <c r="C916" s="79"/>
      <c r="D916" s="79"/>
      <c r="E916" s="79"/>
      <c r="F916" s="17">
        <v>3</v>
      </c>
      <c r="G916" s="10" t="str">
        <f>IF(C914="","",IF(E914&lt;&gt;"","",IF(IFERROR(VLOOKUP((F916&amp;C914),'Ma Base de Repas'!$E:$N,10,FALSE),"")=0,"",IFERROR(VLOOKUP((F916&amp;C914),'Ma Base de Repas'!$E:$N,10,FALSE),""))))</f>
        <v/>
      </c>
      <c r="H916" s="11">
        <v>8</v>
      </c>
      <c r="I916" s="12" t="str">
        <f>IF(C914="","",IF(E914&lt;&gt;"","",IF(IFERROR(VLOOKUP((H916&amp;C914),'Ma Base de Repas'!$E:$N,10,FALSE),"")=0,"",IFERROR(VLOOKUP((H916&amp;C914),'Ma Base de Repas'!$E:$N,10,FALSE),""))))</f>
        <v/>
      </c>
      <c r="J916" s="105"/>
      <c r="K916" s="100"/>
      <c r="L916" s="79"/>
      <c r="M916" s="79"/>
      <c r="N916" s="17">
        <v>3</v>
      </c>
      <c r="O916" s="10" t="str">
        <f>IF(K914="","",IF(M914&lt;&gt;"","",IF(IFERROR(VLOOKUP((N916&amp;K914),'Ma Base de Repas'!$E:$N,10,FALSE),"")=0,"",IFERROR(VLOOKUP((N916&amp;K914),'Ma Base de Repas'!$E:$N,10,FALSE),""))))</f>
        <v/>
      </c>
      <c r="P916" s="11">
        <v>8</v>
      </c>
      <c r="Q916" s="12" t="str">
        <f>IF(K914="","",IF(M914&lt;&gt;"","",IF(IFERROR(VLOOKUP((P916&amp;K914),'Ma Base de Repas'!$E:$N,10,FALSE),"")=0,"",IFERROR(VLOOKUP((P916&amp;K914),'Ma Base de Repas'!$E:$N,10,FALSE),""))))</f>
        <v/>
      </c>
      <c r="R916" s="119"/>
    </row>
    <row r="917" spans="1:18" x14ac:dyDescent="0.25">
      <c r="A917" s="96"/>
      <c r="B917" s="97"/>
      <c r="C917" s="79"/>
      <c r="D917" s="79"/>
      <c r="E917" s="79"/>
      <c r="F917" s="17">
        <v>4</v>
      </c>
      <c r="G917" s="10" t="str">
        <f>IF(C914="","",IF(E914&lt;&gt;"","",IF(IFERROR(VLOOKUP((F917&amp;C914),'Ma Base de Repas'!$E:$N,10,FALSE),"")=0,"",IFERROR(VLOOKUP((F917&amp;C914),'Ma Base de Repas'!$E:$N,10,FALSE),""))))</f>
        <v/>
      </c>
      <c r="H917" s="11">
        <v>9</v>
      </c>
      <c r="I917" s="12" t="str">
        <f>IF(C914="","",IF(E914&lt;&gt;"","",IF(IFERROR(VLOOKUP((H917&amp;C914),'Ma Base de Repas'!$E:$N,10,FALSE),"")=0,"",IFERROR(VLOOKUP((H917&amp;C914),'Ma Base de Repas'!$E:$N,10,FALSE),""))))</f>
        <v/>
      </c>
      <c r="J917" s="105"/>
      <c r="K917" s="100"/>
      <c r="L917" s="79"/>
      <c r="M917" s="79"/>
      <c r="N917" s="17">
        <v>4</v>
      </c>
      <c r="O917" s="10" t="str">
        <f>IF(K914="","",IF(M914&lt;&gt;"","",IF(IFERROR(VLOOKUP((N917&amp;K914),'Ma Base de Repas'!$E:$N,10,FALSE),"")=0,"",IFERROR(VLOOKUP((N917&amp;K914),'Ma Base de Repas'!$E:$N,10,FALSE),""))))</f>
        <v/>
      </c>
      <c r="P917" s="11">
        <v>9</v>
      </c>
      <c r="Q917" s="12" t="str">
        <f>IF(K914="","",IF(M914&lt;&gt;"","",IF(IFERROR(VLOOKUP((P917&amp;K914),'Ma Base de Repas'!$E:$N,10,FALSE),"")=0,"",IFERROR(VLOOKUP((P917&amp;K914),'Ma Base de Repas'!$E:$N,10,FALSE),""))))</f>
        <v/>
      </c>
      <c r="R917" s="119"/>
    </row>
    <row r="918" spans="1:18" x14ac:dyDescent="0.25">
      <c r="A918" s="96"/>
      <c r="B918" s="97"/>
      <c r="C918" s="79"/>
      <c r="D918" s="79"/>
      <c r="E918" s="79"/>
      <c r="F918" s="17">
        <v>5</v>
      </c>
      <c r="G918" s="18" t="str">
        <f>IF(C914="","",IF(E914&lt;&gt;"","",IF(IFERROR(VLOOKUP((F918&amp;C914),'Ma Base de Repas'!$E:$N,10,FALSE),"")=0,"",IFERROR(VLOOKUP((F918&amp;C914),'Ma Base de Repas'!$E:$N,10,FALSE),""))))</f>
        <v/>
      </c>
      <c r="H918" s="19">
        <v>10</v>
      </c>
      <c r="I918" s="20" t="str">
        <f>IF(C914="","",IF(E914&lt;&gt;"","",IF(IFERROR(VLOOKUP((H918&amp;C914),'Ma Base de Repas'!$E:$N,10,FALSE),"")=0,"",IFERROR(VLOOKUP((H918&amp;C914),'Ma Base de Repas'!$E:$N,10,FALSE),""))))</f>
        <v/>
      </c>
      <c r="J918" s="105"/>
      <c r="K918" s="100"/>
      <c r="L918" s="79"/>
      <c r="M918" s="79"/>
      <c r="N918" s="17">
        <v>5</v>
      </c>
      <c r="O918" s="18" t="str">
        <f>IF(K914="","",IF(M914&lt;&gt;"","",IF(IFERROR(VLOOKUP((N918&amp;K914),'Ma Base de Repas'!$E:$N,10,FALSE),"")=0,"",IFERROR(VLOOKUP((N918&amp;K914),'Ma Base de Repas'!$E:$N,10,FALSE),""))))</f>
        <v/>
      </c>
      <c r="P918" s="19">
        <v>10</v>
      </c>
      <c r="Q918" s="20" t="str">
        <f>IF(K914="","",IF(M914&lt;&gt;"","",IF(IFERROR(VLOOKUP((P918&amp;K914),'Ma Base de Repas'!$E:$N,10,FALSE),"")=0,"",IFERROR(VLOOKUP((P918&amp;K914),'Ma Base de Repas'!$E:$N,10,FALSE),""))))</f>
        <v/>
      </c>
      <c r="R918" s="119"/>
    </row>
    <row r="919" spans="1:18" x14ac:dyDescent="0.25">
      <c r="A919" s="96" t="s">
        <v>7</v>
      </c>
      <c r="B919" s="123">
        <v>44013</v>
      </c>
      <c r="C919" s="79"/>
      <c r="D919" s="79"/>
      <c r="E919" s="79"/>
      <c r="F919" s="17">
        <v>1</v>
      </c>
      <c r="G919" s="27" t="str">
        <f>IF(C919="","",IF(E919&lt;&gt;"","",IF(IFERROR(VLOOKUP((F919&amp;C919),'Ma Base de Repas'!$E:$N,10,FALSE),"")=0,"",IFERROR(VLOOKUP((F919&amp;C919),'Ma Base de Repas'!$E:$N,10,FALSE),""))))</f>
        <v/>
      </c>
      <c r="H919" s="28">
        <v>6</v>
      </c>
      <c r="I919" s="29" t="str">
        <f>IF(C919="","",IF(E919&lt;&gt;"","",IF(C919="","",IF(IFERROR(VLOOKUP((H919&amp;C919),'Ma Base de Repas'!$E:$N,10,FALSE),"")=0,"",IFERROR(VLOOKUP((H919&amp;C919),'Ma Base de Repas'!$E:$N,10,FALSE),"")))))</f>
        <v/>
      </c>
      <c r="J919" s="105" t="str">
        <f>IF(IFERROR((VLOOKUP(C919,'Ma Base de Repas'!$C:$M,11,0)),"")=0,"",IFERROR((VLOOKUP(C919,'Ma Base de Repas'!$C:$M,11,0)),""))</f>
        <v/>
      </c>
      <c r="K919" s="100"/>
      <c r="L919" s="79"/>
      <c r="M919" s="79"/>
      <c r="N919" s="17">
        <v>1</v>
      </c>
      <c r="O919" s="10" t="str">
        <f>IF(K919="","",IF(M919&lt;&gt;"","",IF(IFERROR(VLOOKUP((N919&amp;K919),'Ma Base de Repas'!$E:$N,10,FALSE),"")=0,"",IFERROR(VLOOKUP((N919&amp;K919),'Ma Base de Repas'!$E:$N,10,FALSE),""))))</f>
        <v/>
      </c>
      <c r="P919" s="11">
        <v>6</v>
      </c>
      <c r="Q919" s="12" t="str">
        <f>IF(K919="","",IF(M919&lt;&gt;"","",IF(K919="","",IF(IFERROR(VLOOKUP((P919&amp;K919),'Ma Base de Repas'!$E:$N,10,FALSE),"")=0,"",IFERROR(VLOOKUP((P919&amp;K919),'Ma Base de Repas'!$E:$N,10,FALSE),"")))))</f>
        <v/>
      </c>
      <c r="R919" s="119" t="str">
        <f>IF(IFERROR((VLOOKUP(K919,'Ma Base de Repas'!$C:$M,11,0)),"")=0,"",IFERROR((VLOOKUP(K919,'Ma Base de Repas'!$C:$M,11,0)),""))</f>
        <v/>
      </c>
    </row>
    <row r="920" spans="1:18" x14ac:dyDescent="0.25">
      <c r="A920" s="96"/>
      <c r="B920" s="124"/>
      <c r="C920" s="79"/>
      <c r="D920" s="79"/>
      <c r="E920" s="79"/>
      <c r="F920" s="17">
        <v>2</v>
      </c>
      <c r="G920" s="10" t="str">
        <f>IF(C919="","",IF(E919&lt;&gt;"","",IF(IFERROR(VLOOKUP((F920&amp;C919),'Ma Base de Repas'!$E:$N,10,FALSE),"")=0,"",IFERROR(VLOOKUP((F920&amp;C919),'Ma Base de Repas'!$E:$N,10,FALSE),""))))</f>
        <v/>
      </c>
      <c r="H920" s="11">
        <v>7</v>
      </c>
      <c r="I920" s="12" t="str">
        <f>IF(C919="","",IF(E919&lt;&gt;"","",IF(IFERROR(VLOOKUP((H920&amp;C919),'Ma Base de Repas'!$E:$N,10,FALSE),"")=0,"",IFERROR(VLOOKUP((H920&amp;C919),'Ma Base de Repas'!$E:$N,10,FALSE),""))))</f>
        <v/>
      </c>
      <c r="J920" s="105"/>
      <c r="K920" s="100"/>
      <c r="L920" s="79"/>
      <c r="M920" s="79"/>
      <c r="N920" s="17">
        <v>2</v>
      </c>
      <c r="O920" s="10" t="str">
        <f>IF(K919="","",IF(M919&lt;&gt;"","",IF(IFERROR(VLOOKUP((N920&amp;K919),'Ma Base de Repas'!$E:$N,10,FALSE),"")=0,"",IFERROR(VLOOKUP((N920&amp;K919),'Ma Base de Repas'!$E:$N,10,FALSE),""))))</f>
        <v/>
      </c>
      <c r="P920" s="11">
        <v>7</v>
      </c>
      <c r="Q920" s="12" t="str">
        <f>IF(K919="","",IF(M919&lt;&gt;"","",IF(IFERROR(VLOOKUP((P920&amp;K919),'Ma Base de Repas'!$E:$N,10,FALSE),"")=0,"",IFERROR(VLOOKUP((P920&amp;K919),'Ma Base de Repas'!$E:$N,10,FALSE),""))))</f>
        <v/>
      </c>
      <c r="R920" s="119"/>
    </row>
    <row r="921" spans="1:18" x14ac:dyDescent="0.25">
      <c r="A921" s="96"/>
      <c r="B921" s="124"/>
      <c r="C921" s="79"/>
      <c r="D921" s="79"/>
      <c r="E921" s="79"/>
      <c r="F921" s="17">
        <v>3</v>
      </c>
      <c r="G921" s="10" t="str">
        <f>IF(C919="","",IF(E919&lt;&gt;"","",IF(IFERROR(VLOOKUP((F921&amp;C919),'Ma Base de Repas'!$E:$N,10,FALSE),"")=0,"",IFERROR(VLOOKUP((F921&amp;C919),'Ma Base de Repas'!$E:$N,10,FALSE),""))))</f>
        <v/>
      </c>
      <c r="H921" s="11">
        <v>8</v>
      </c>
      <c r="I921" s="12" t="str">
        <f>IF(C919="","",IF(E919&lt;&gt;"","",IF(IFERROR(VLOOKUP((H921&amp;C919),'Ma Base de Repas'!$E:$N,10,FALSE),"")=0,"",IFERROR(VLOOKUP((H921&amp;C919),'Ma Base de Repas'!$E:$N,10,FALSE),""))))</f>
        <v/>
      </c>
      <c r="J921" s="105"/>
      <c r="K921" s="100"/>
      <c r="L921" s="79"/>
      <c r="M921" s="79"/>
      <c r="N921" s="17">
        <v>3</v>
      </c>
      <c r="O921" s="10" t="str">
        <f>IF(K919="","",IF(M919&lt;&gt;"","",IF(IFERROR(VLOOKUP((N921&amp;K919),'Ma Base de Repas'!$E:$N,10,FALSE),"")=0,"",IFERROR(VLOOKUP((N921&amp;K919),'Ma Base de Repas'!$E:$N,10,FALSE),""))))</f>
        <v/>
      </c>
      <c r="P921" s="11">
        <v>8</v>
      </c>
      <c r="Q921" s="12" t="str">
        <f>IF(K919="","",IF(M919&lt;&gt;"","",IF(IFERROR(VLOOKUP((P921&amp;K919),'Ma Base de Repas'!$E:$N,10,FALSE),"")=0,"",IFERROR(VLOOKUP((P921&amp;K919),'Ma Base de Repas'!$E:$N,10,FALSE),""))))</f>
        <v/>
      </c>
      <c r="R921" s="119"/>
    </row>
    <row r="922" spans="1:18" x14ac:dyDescent="0.25">
      <c r="A922" s="96"/>
      <c r="B922" s="124"/>
      <c r="C922" s="79"/>
      <c r="D922" s="79"/>
      <c r="E922" s="79"/>
      <c r="F922" s="17">
        <v>4</v>
      </c>
      <c r="G922" s="10" t="str">
        <f>IF(C919="","",IF(E919&lt;&gt;"","",IF(IFERROR(VLOOKUP((F922&amp;C919),'Ma Base de Repas'!$E:$N,10,FALSE),"")=0,"",IFERROR(VLOOKUP((F922&amp;C919),'Ma Base de Repas'!$E:$N,10,FALSE),""))))</f>
        <v/>
      </c>
      <c r="H922" s="11">
        <v>9</v>
      </c>
      <c r="I922" s="12" t="str">
        <f>IF(C919="","",IF(E919&lt;&gt;"","",IF(IFERROR(VLOOKUP((H922&amp;C919),'Ma Base de Repas'!$E:$N,10,FALSE),"")=0,"",IFERROR(VLOOKUP((H922&amp;C919),'Ma Base de Repas'!$E:$N,10,FALSE),""))))</f>
        <v/>
      </c>
      <c r="J922" s="105"/>
      <c r="K922" s="100"/>
      <c r="L922" s="79"/>
      <c r="M922" s="79"/>
      <c r="N922" s="17">
        <v>4</v>
      </c>
      <c r="O922" s="10" t="str">
        <f>IF(K919="","",IF(M919&lt;&gt;"","",IF(IFERROR(VLOOKUP((N922&amp;K919),'Ma Base de Repas'!$E:$N,10,FALSE),"")=0,"",IFERROR(VLOOKUP((N922&amp;K919),'Ma Base de Repas'!$E:$N,10,FALSE),""))))</f>
        <v/>
      </c>
      <c r="P922" s="11">
        <v>9</v>
      </c>
      <c r="Q922" s="12" t="str">
        <f>IF(K919="","",IF(M919&lt;&gt;"","",IF(IFERROR(VLOOKUP((P922&amp;K919),'Ma Base de Repas'!$E:$N,10,FALSE),"")=0,"",IFERROR(VLOOKUP((P922&amp;K919),'Ma Base de Repas'!$E:$N,10,FALSE),""))))</f>
        <v/>
      </c>
      <c r="R922" s="119"/>
    </row>
    <row r="923" spans="1:18" x14ac:dyDescent="0.25">
      <c r="A923" s="96"/>
      <c r="B923" s="125"/>
      <c r="C923" s="79"/>
      <c r="D923" s="79"/>
      <c r="E923" s="79"/>
      <c r="F923" s="17">
        <v>5</v>
      </c>
      <c r="G923" s="18" t="str">
        <f>IF(C919="","",IF(E919&lt;&gt;"","",IF(IFERROR(VLOOKUP((F923&amp;C919),'Ma Base de Repas'!$E:$N,10,FALSE),"")=0,"",IFERROR(VLOOKUP((F923&amp;C919),'Ma Base de Repas'!$E:$N,10,FALSE),""))))</f>
        <v/>
      </c>
      <c r="H923" s="19">
        <v>10</v>
      </c>
      <c r="I923" s="20" t="str">
        <f>IF(C919="","",IF(E919&lt;&gt;"","",IF(IFERROR(VLOOKUP((H923&amp;C919),'Ma Base de Repas'!$E:$N,10,FALSE),"")=0,"",IFERROR(VLOOKUP((H923&amp;C919),'Ma Base de Repas'!$E:$N,10,FALSE),""))))</f>
        <v/>
      </c>
      <c r="J923" s="105"/>
      <c r="K923" s="100"/>
      <c r="L923" s="79"/>
      <c r="M923" s="79"/>
      <c r="N923" s="17">
        <v>5</v>
      </c>
      <c r="O923" s="18" t="str">
        <f>IF(K919="","",IF(M919&lt;&gt;"","",IF(IFERROR(VLOOKUP((N923&amp;K919),'Ma Base de Repas'!$E:$N,10,FALSE),"")=0,"",IFERROR(VLOOKUP((N923&amp;K919),'Ma Base de Repas'!$E:$N,10,FALSE),""))))</f>
        <v/>
      </c>
      <c r="P923" s="19">
        <v>10</v>
      </c>
      <c r="Q923" s="20" t="str">
        <f>IF(K919="","",IF(M919&lt;&gt;"","",IF(IFERROR(VLOOKUP((P923&amp;K919),'Ma Base de Repas'!$E:$N,10,FALSE),"")=0,"",IFERROR(VLOOKUP((P923&amp;K919),'Ma Base de Repas'!$E:$N,10,FALSE),""))))</f>
        <v/>
      </c>
      <c r="R923" s="119"/>
    </row>
    <row r="924" spans="1:18" x14ac:dyDescent="0.25">
      <c r="A924" s="96" t="s">
        <v>8</v>
      </c>
      <c r="B924" s="97">
        <v>44014</v>
      </c>
      <c r="C924" s="79"/>
      <c r="D924" s="79"/>
      <c r="E924" s="79"/>
      <c r="F924" s="17">
        <v>1</v>
      </c>
      <c r="G924" s="27" t="str">
        <f>IF(C924="","",IF(E924&lt;&gt;"","",IF(IFERROR(VLOOKUP((F924&amp;C924),'Ma Base de Repas'!$E:$N,10,FALSE),"")=0,"",IFERROR(VLOOKUP((F924&amp;C924),'Ma Base de Repas'!$E:$N,10,FALSE),""))))</f>
        <v/>
      </c>
      <c r="H924" s="28">
        <v>6</v>
      </c>
      <c r="I924" s="29" t="str">
        <f>IF(C924="","",IF(E924&lt;&gt;"","",IF(C924="","",IF(IFERROR(VLOOKUP((H924&amp;C924),'Ma Base de Repas'!$E:$N,10,FALSE),"")=0,"",IFERROR(VLOOKUP((H924&amp;C924),'Ma Base de Repas'!$E:$N,10,FALSE),"")))))</f>
        <v/>
      </c>
      <c r="J924" s="105" t="str">
        <f>IF(IFERROR((VLOOKUP(C924,'Ma Base de Repas'!$C:$M,11,0)),"")=0,"",IFERROR((VLOOKUP(C924,'Ma Base de Repas'!$C:$M,11,0)),""))</f>
        <v/>
      </c>
      <c r="K924" s="100"/>
      <c r="L924" s="79"/>
      <c r="M924" s="79"/>
      <c r="N924" s="17">
        <v>1</v>
      </c>
      <c r="O924" s="10" t="str">
        <f>IF(K924="","",IF(M924&lt;&gt;"","",IF(IFERROR(VLOOKUP((N924&amp;K924),'Ma Base de Repas'!$E:$N,10,FALSE),"")=0,"",IFERROR(VLOOKUP((N924&amp;K924),'Ma Base de Repas'!$E:$N,10,FALSE),""))))</f>
        <v/>
      </c>
      <c r="P924" s="11">
        <v>6</v>
      </c>
      <c r="Q924" s="12" t="str">
        <f>IF(K924="","",IF(M924&lt;&gt;"","",IF(K924="","",IF(IFERROR(VLOOKUP((P924&amp;K924),'Ma Base de Repas'!$E:$N,10,FALSE),"")=0,"",IFERROR(VLOOKUP((P924&amp;K924),'Ma Base de Repas'!$E:$N,10,FALSE),"")))))</f>
        <v/>
      </c>
      <c r="R924" s="119" t="str">
        <f>IF(IFERROR((VLOOKUP(K924,'Ma Base de Repas'!$C:$M,11,0)),"")=0,"",IFERROR((VLOOKUP(K924,'Ma Base de Repas'!$C:$M,11,0)),""))</f>
        <v/>
      </c>
    </row>
    <row r="925" spans="1:18" x14ac:dyDescent="0.25">
      <c r="A925" s="96"/>
      <c r="B925" s="97"/>
      <c r="C925" s="79"/>
      <c r="D925" s="79"/>
      <c r="E925" s="79"/>
      <c r="F925" s="17">
        <v>2</v>
      </c>
      <c r="G925" s="10" t="str">
        <f>IF(C924="","",IF(E924&lt;&gt;"","",IF(IFERROR(VLOOKUP((F925&amp;C924),'Ma Base de Repas'!$E:$N,10,FALSE),"")=0,"",IFERROR(VLOOKUP((F925&amp;C924),'Ma Base de Repas'!$E:$N,10,FALSE),""))))</f>
        <v/>
      </c>
      <c r="H925" s="11">
        <v>7</v>
      </c>
      <c r="I925" s="12" t="str">
        <f>IF(C924="","",IF(E924&lt;&gt;"","",IF(IFERROR(VLOOKUP((H925&amp;C924),'Ma Base de Repas'!$E:$N,10,FALSE),"")=0,"",IFERROR(VLOOKUP((H925&amp;C924),'Ma Base de Repas'!$E:$N,10,FALSE),""))))</f>
        <v/>
      </c>
      <c r="J925" s="105"/>
      <c r="K925" s="100"/>
      <c r="L925" s="79"/>
      <c r="M925" s="79"/>
      <c r="N925" s="17">
        <v>2</v>
      </c>
      <c r="O925" s="10" t="str">
        <f>IF(K924="","",IF(M924&lt;&gt;"","",IF(IFERROR(VLOOKUP((N925&amp;K924),'Ma Base de Repas'!$E:$N,10,FALSE),"")=0,"",IFERROR(VLOOKUP((N925&amp;K924),'Ma Base de Repas'!$E:$N,10,FALSE),""))))</f>
        <v/>
      </c>
      <c r="P925" s="11">
        <v>7</v>
      </c>
      <c r="Q925" s="12" t="str">
        <f>IF(K924="","",IF(M924&lt;&gt;"","",IF(IFERROR(VLOOKUP((P925&amp;K924),'Ma Base de Repas'!$E:$N,10,FALSE),"")=0,"",IFERROR(VLOOKUP((P925&amp;K924),'Ma Base de Repas'!$E:$N,10,FALSE),""))))</f>
        <v/>
      </c>
      <c r="R925" s="119"/>
    </row>
    <row r="926" spans="1:18" x14ac:dyDescent="0.25">
      <c r="A926" s="96"/>
      <c r="B926" s="97"/>
      <c r="C926" s="79"/>
      <c r="D926" s="79"/>
      <c r="E926" s="79"/>
      <c r="F926" s="17">
        <v>3</v>
      </c>
      <c r="G926" s="10" t="str">
        <f>IF(C924="","",IF(E924&lt;&gt;"","",IF(IFERROR(VLOOKUP((F926&amp;C924),'Ma Base de Repas'!$E:$N,10,FALSE),"")=0,"",IFERROR(VLOOKUP((F926&amp;C924),'Ma Base de Repas'!$E:$N,10,FALSE),""))))</f>
        <v/>
      </c>
      <c r="H926" s="11">
        <v>8</v>
      </c>
      <c r="I926" s="12" t="str">
        <f>IF(C924="","",IF(E924&lt;&gt;"","",IF(IFERROR(VLOOKUP((H926&amp;C924),'Ma Base de Repas'!$E:$N,10,FALSE),"")=0,"",IFERROR(VLOOKUP((H926&amp;C924),'Ma Base de Repas'!$E:$N,10,FALSE),""))))</f>
        <v/>
      </c>
      <c r="J926" s="105"/>
      <c r="K926" s="100"/>
      <c r="L926" s="79"/>
      <c r="M926" s="79"/>
      <c r="N926" s="17">
        <v>3</v>
      </c>
      <c r="O926" s="10" t="str">
        <f>IF(K924="","",IF(M924&lt;&gt;"","",IF(IFERROR(VLOOKUP((N926&amp;K924),'Ma Base de Repas'!$E:$N,10,FALSE),"")=0,"",IFERROR(VLOOKUP((N926&amp;K924),'Ma Base de Repas'!$E:$N,10,FALSE),""))))</f>
        <v/>
      </c>
      <c r="P926" s="11">
        <v>8</v>
      </c>
      <c r="Q926" s="12" t="str">
        <f>IF(K924="","",IF(M924&lt;&gt;"","",IF(IFERROR(VLOOKUP((P926&amp;K924),'Ma Base de Repas'!$E:$N,10,FALSE),"")=0,"",IFERROR(VLOOKUP((P926&amp;K924),'Ma Base de Repas'!$E:$N,10,FALSE),""))))</f>
        <v/>
      </c>
      <c r="R926" s="119"/>
    </row>
    <row r="927" spans="1:18" x14ac:dyDescent="0.25">
      <c r="A927" s="96"/>
      <c r="B927" s="97"/>
      <c r="C927" s="79"/>
      <c r="D927" s="79"/>
      <c r="E927" s="79"/>
      <c r="F927" s="17">
        <v>4</v>
      </c>
      <c r="G927" s="10" t="str">
        <f>IF(C924="","",IF(E924&lt;&gt;"","",IF(IFERROR(VLOOKUP((F927&amp;C924),'Ma Base de Repas'!$E:$N,10,FALSE),"")=0,"",IFERROR(VLOOKUP((F927&amp;C924),'Ma Base de Repas'!$E:$N,10,FALSE),""))))</f>
        <v/>
      </c>
      <c r="H927" s="11">
        <v>9</v>
      </c>
      <c r="I927" s="12" t="str">
        <f>IF(C924="","",IF(E924&lt;&gt;"","",IF(IFERROR(VLOOKUP((H927&amp;C924),'Ma Base de Repas'!$E:$N,10,FALSE),"")=0,"",IFERROR(VLOOKUP((H927&amp;C924),'Ma Base de Repas'!$E:$N,10,FALSE),""))))</f>
        <v/>
      </c>
      <c r="J927" s="105"/>
      <c r="K927" s="100"/>
      <c r="L927" s="79"/>
      <c r="M927" s="79"/>
      <c r="N927" s="17">
        <v>4</v>
      </c>
      <c r="O927" s="10" t="str">
        <f>IF(K924="","",IF(M924&lt;&gt;"","",IF(IFERROR(VLOOKUP((N927&amp;K924),'Ma Base de Repas'!$E:$N,10,FALSE),"")=0,"",IFERROR(VLOOKUP((N927&amp;K924),'Ma Base de Repas'!$E:$N,10,FALSE),""))))</f>
        <v/>
      </c>
      <c r="P927" s="11">
        <v>9</v>
      </c>
      <c r="Q927" s="12" t="str">
        <f>IF(K924="","",IF(M924&lt;&gt;"","",IF(IFERROR(VLOOKUP((P927&amp;K924),'Ma Base de Repas'!$E:$N,10,FALSE),"")=0,"",IFERROR(VLOOKUP((P927&amp;K924),'Ma Base de Repas'!$E:$N,10,FALSE),""))))</f>
        <v/>
      </c>
      <c r="R927" s="119"/>
    </row>
    <row r="928" spans="1:18" x14ac:dyDescent="0.25">
      <c r="A928" s="96"/>
      <c r="B928" s="97"/>
      <c r="C928" s="79"/>
      <c r="D928" s="79"/>
      <c r="E928" s="79"/>
      <c r="F928" s="17">
        <v>5</v>
      </c>
      <c r="G928" s="18" t="str">
        <f>IF(C924="","",IF(E924&lt;&gt;"","",IF(IFERROR(VLOOKUP((F928&amp;C924),'Ma Base de Repas'!$E:$N,10,FALSE),"")=0,"",IFERROR(VLOOKUP((F928&amp;C924),'Ma Base de Repas'!$E:$N,10,FALSE),""))))</f>
        <v/>
      </c>
      <c r="H928" s="19">
        <v>10</v>
      </c>
      <c r="I928" s="20" t="str">
        <f>IF(C924="","",IF(E924&lt;&gt;"","",IF(IFERROR(VLOOKUP((H928&amp;C924),'Ma Base de Repas'!$E:$N,10,FALSE),"")=0,"",IFERROR(VLOOKUP((H928&amp;C924),'Ma Base de Repas'!$E:$N,10,FALSE),""))))</f>
        <v/>
      </c>
      <c r="J928" s="105"/>
      <c r="K928" s="100"/>
      <c r="L928" s="79"/>
      <c r="M928" s="79"/>
      <c r="N928" s="17">
        <v>5</v>
      </c>
      <c r="O928" s="18" t="str">
        <f>IF(K924="","",IF(M924&lt;&gt;"","",IF(IFERROR(VLOOKUP((N928&amp;K924),'Ma Base de Repas'!$E:$N,10,FALSE),"")=0,"",IFERROR(VLOOKUP((N928&amp;K924),'Ma Base de Repas'!$E:$N,10,FALSE),""))))</f>
        <v/>
      </c>
      <c r="P928" s="19">
        <v>10</v>
      </c>
      <c r="Q928" s="20" t="str">
        <f>IF(K924="","",IF(M924&lt;&gt;"","",IF(IFERROR(VLOOKUP((P928&amp;K924),'Ma Base de Repas'!$E:$N,10,FALSE),"")=0,"",IFERROR(VLOOKUP((P928&amp;K924),'Ma Base de Repas'!$E:$N,10,FALSE),""))))</f>
        <v/>
      </c>
      <c r="R928" s="119"/>
    </row>
    <row r="929" spans="1:18" x14ac:dyDescent="0.25">
      <c r="A929" s="96" t="s">
        <v>9</v>
      </c>
      <c r="B929" s="123">
        <v>44015</v>
      </c>
      <c r="C929" s="79"/>
      <c r="D929" s="79"/>
      <c r="E929" s="79"/>
      <c r="F929" s="17">
        <v>1</v>
      </c>
      <c r="G929" s="27" t="str">
        <f>IF(C929="","",IF(E929&lt;&gt;"","",IF(IFERROR(VLOOKUP((F929&amp;C929),'Ma Base de Repas'!$E:$N,10,FALSE),"")=0,"",IFERROR(VLOOKUP((F929&amp;C929),'Ma Base de Repas'!$E:$N,10,FALSE),""))))</f>
        <v/>
      </c>
      <c r="H929" s="28">
        <v>6</v>
      </c>
      <c r="I929" s="29" t="str">
        <f>IF(C929="","",IF(E929&lt;&gt;"","",IF(C929="","",IF(IFERROR(VLOOKUP((H929&amp;C929),'Ma Base de Repas'!$E:$N,10,FALSE),"")=0,"",IFERROR(VLOOKUP((H929&amp;C929),'Ma Base de Repas'!$E:$N,10,FALSE),"")))))</f>
        <v/>
      </c>
      <c r="J929" s="105" t="str">
        <f>IF(IFERROR((VLOOKUP(C929,'Ma Base de Repas'!$C:$M,11,0)),"")=0,"",IFERROR((VLOOKUP(C929,'Ma Base de Repas'!$C:$M,11,0)),""))</f>
        <v/>
      </c>
      <c r="K929" s="100"/>
      <c r="L929" s="79"/>
      <c r="M929" s="79"/>
      <c r="N929" s="17">
        <v>1</v>
      </c>
      <c r="O929" s="10" t="str">
        <f>IF(K929="","",IF(M929&lt;&gt;"","",IF(IFERROR(VLOOKUP((N929&amp;K929),'Ma Base de Repas'!$E:$N,10,FALSE),"")=0,"",IFERROR(VLOOKUP((N929&amp;K929),'Ma Base de Repas'!$E:$N,10,FALSE),""))))</f>
        <v/>
      </c>
      <c r="P929" s="11">
        <v>6</v>
      </c>
      <c r="Q929" s="12" t="str">
        <f>IF(K929="","",IF(M929&lt;&gt;"","",IF(K929="","",IF(IFERROR(VLOOKUP((P929&amp;K929),'Ma Base de Repas'!$E:$N,10,FALSE),"")=0,"",IFERROR(VLOOKUP((P929&amp;K929),'Ma Base de Repas'!$E:$N,10,FALSE),"")))))</f>
        <v/>
      </c>
      <c r="R929" s="119" t="str">
        <f>IF(IFERROR((VLOOKUP(K929,'Ma Base de Repas'!$C:$M,11,0)),"")=0,"",IFERROR((VLOOKUP(K929,'Ma Base de Repas'!$C:$M,11,0)),""))</f>
        <v/>
      </c>
    </row>
    <row r="930" spans="1:18" x14ac:dyDescent="0.25">
      <c r="A930" s="96"/>
      <c r="B930" s="124"/>
      <c r="C930" s="79"/>
      <c r="D930" s="79"/>
      <c r="E930" s="79"/>
      <c r="F930" s="17">
        <v>2</v>
      </c>
      <c r="G930" s="10" t="str">
        <f>IF(C929="","",IF(E929&lt;&gt;"","",IF(IFERROR(VLOOKUP((F930&amp;C929),'Ma Base de Repas'!$E:$N,10,FALSE),"")=0,"",IFERROR(VLOOKUP((F930&amp;C929),'Ma Base de Repas'!$E:$N,10,FALSE),""))))</f>
        <v/>
      </c>
      <c r="H930" s="11">
        <v>7</v>
      </c>
      <c r="I930" s="12" t="str">
        <f>IF(C929="","",IF(E929&lt;&gt;"","",IF(IFERROR(VLOOKUP((H930&amp;C929),'Ma Base de Repas'!$E:$N,10,FALSE),"")=0,"",IFERROR(VLOOKUP((H930&amp;C929),'Ma Base de Repas'!$E:$N,10,FALSE),""))))</f>
        <v/>
      </c>
      <c r="J930" s="105"/>
      <c r="K930" s="100"/>
      <c r="L930" s="79"/>
      <c r="M930" s="79"/>
      <c r="N930" s="17">
        <v>2</v>
      </c>
      <c r="O930" s="10" t="str">
        <f>IF(K929="","",IF(M929&lt;&gt;"","",IF(IFERROR(VLOOKUP((N930&amp;K929),'Ma Base de Repas'!$E:$N,10,FALSE),"")=0,"",IFERROR(VLOOKUP((N930&amp;K929),'Ma Base de Repas'!$E:$N,10,FALSE),""))))</f>
        <v/>
      </c>
      <c r="P930" s="11">
        <v>7</v>
      </c>
      <c r="Q930" s="12" t="str">
        <f>IF(K929="","",IF(M929&lt;&gt;"","",IF(IFERROR(VLOOKUP((P930&amp;K929),'Ma Base de Repas'!$E:$N,10,FALSE),"")=0,"",IFERROR(VLOOKUP((P930&amp;K929),'Ma Base de Repas'!$E:$N,10,FALSE),""))))</f>
        <v/>
      </c>
      <c r="R930" s="119"/>
    </row>
    <row r="931" spans="1:18" x14ac:dyDescent="0.25">
      <c r="A931" s="96"/>
      <c r="B931" s="124"/>
      <c r="C931" s="79"/>
      <c r="D931" s="79"/>
      <c r="E931" s="79"/>
      <c r="F931" s="17">
        <v>3</v>
      </c>
      <c r="G931" s="10" t="str">
        <f>IF(C929="","",IF(E929&lt;&gt;"","",IF(IFERROR(VLOOKUP((F931&amp;C929),'Ma Base de Repas'!$E:$N,10,FALSE),"")=0,"",IFERROR(VLOOKUP((F931&amp;C929),'Ma Base de Repas'!$E:$N,10,FALSE),""))))</f>
        <v/>
      </c>
      <c r="H931" s="11">
        <v>8</v>
      </c>
      <c r="I931" s="12" t="str">
        <f>IF(C929="","",IF(E929&lt;&gt;"","",IF(IFERROR(VLOOKUP((H931&amp;C929),'Ma Base de Repas'!$E:$N,10,FALSE),"")=0,"",IFERROR(VLOOKUP((H931&amp;C929),'Ma Base de Repas'!$E:$N,10,FALSE),""))))</f>
        <v/>
      </c>
      <c r="J931" s="105"/>
      <c r="K931" s="100"/>
      <c r="L931" s="79"/>
      <c r="M931" s="79"/>
      <c r="N931" s="17">
        <v>3</v>
      </c>
      <c r="O931" s="10" t="str">
        <f>IF(K929="","",IF(M929&lt;&gt;"","",IF(IFERROR(VLOOKUP((N931&amp;K929),'Ma Base de Repas'!$E:$N,10,FALSE),"")=0,"",IFERROR(VLOOKUP((N931&amp;K929),'Ma Base de Repas'!$E:$N,10,FALSE),""))))</f>
        <v/>
      </c>
      <c r="P931" s="11">
        <v>8</v>
      </c>
      <c r="Q931" s="12" t="str">
        <f>IF(K929="","",IF(M929&lt;&gt;"","",IF(IFERROR(VLOOKUP((P931&amp;K929),'Ma Base de Repas'!$E:$N,10,FALSE),"")=0,"",IFERROR(VLOOKUP((P931&amp;K929),'Ma Base de Repas'!$E:$N,10,FALSE),""))))</f>
        <v/>
      </c>
      <c r="R931" s="119"/>
    </row>
    <row r="932" spans="1:18" x14ac:dyDescent="0.25">
      <c r="A932" s="96"/>
      <c r="B932" s="124"/>
      <c r="C932" s="79"/>
      <c r="D932" s="79"/>
      <c r="E932" s="79"/>
      <c r="F932" s="17">
        <v>4</v>
      </c>
      <c r="G932" s="10" t="str">
        <f>IF(C929="","",IF(E929&lt;&gt;"","",IF(IFERROR(VLOOKUP((F932&amp;C929),'Ma Base de Repas'!$E:$N,10,FALSE),"")=0,"",IFERROR(VLOOKUP((F932&amp;C929),'Ma Base de Repas'!$E:$N,10,FALSE),""))))</f>
        <v/>
      </c>
      <c r="H932" s="11">
        <v>9</v>
      </c>
      <c r="I932" s="12" t="str">
        <f>IF(C929="","",IF(E929&lt;&gt;"","",IF(IFERROR(VLOOKUP((H932&amp;C929),'Ma Base de Repas'!$E:$N,10,FALSE),"")=0,"",IFERROR(VLOOKUP((H932&amp;C929),'Ma Base de Repas'!$E:$N,10,FALSE),""))))</f>
        <v/>
      </c>
      <c r="J932" s="105"/>
      <c r="K932" s="100"/>
      <c r="L932" s="79"/>
      <c r="M932" s="79"/>
      <c r="N932" s="17">
        <v>4</v>
      </c>
      <c r="O932" s="10" t="str">
        <f>IF(K929="","",IF(M929&lt;&gt;"","",IF(IFERROR(VLOOKUP((N932&amp;K929),'Ma Base de Repas'!$E:$N,10,FALSE),"")=0,"",IFERROR(VLOOKUP((N932&amp;K929),'Ma Base de Repas'!$E:$N,10,FALSE),""))))</f>
        <v/>
      </c>
      <c r="P932" s="11">
        <v>9</v>
      </c>
      <c r="Q932" s="12" t="str">
        <f>IF(K929="","",IF(M929&lt;&gt;"","",IF(IFERROR(VLOOKUP((P932&amp;K929),'Ma Base de Repas'!$E:$N,10,FALSE),"")=0,"",IFERROR(VLOOKUP((P932&amp;K929),'Ma Base de Repas'!$E:$N,10,FALSE),""))))</f>
        <v/>
      </c>
      <c r="R932" s="119"/>
    </row>
    <row r="933" spans="1:18" x14ac:dyDescent="0.25">
      <c r="A933" s="96"/>
      <c r="B933" s="125"/>
      <c r="C933" s="79"/>
      <c r="D933" s="79"/>
      <c r="E933" s="79"/>
      <c r="F933" s="17">
        <v>5</v>
      </c>
      <c r="G933" s="18" t="str">
        <f>IF(C929="","",IF(E929&lt;&gt;"","",IF(IFERROR(VLOOKUP((F933&amp;C929),'Ma Base de Repas'!$E:$N,10,FALSE),"")=0,"",IFERROR(VLOOKUP((F933&amp;C929),'Ma Base de Repas'!$E:$N,10,FALSE),""))))</f>
        <v/>
      </c>
      <c r="H933" s="19">
        <v>10</v>
      </c>
      <c r="I933" s="20" t="str">
        <f>IF(C929="","",IF(E929&lt;&gt;"","",IF(IFERROR(VLOOKUP((H933&amp;C929),'Ma Base de Repas'!$E:$N,10,FALSE),"")=0,"",IFERROR(VLOOKUP((H933&amp;C929),'Ma Base de Repas'!$E:$N,10,FALSE),""))))</f>
        <v/>
      </c>
      <c r="J933" s="105"/>
      <c r="K933" s="100"/>
      <c r="L933" s="79"/>
      <c r="M933" s="79"/>
      <c r="N933" s="17">
        <v>5</v>
      </c>
      <c r="O933" s="18" t="str">
        <f>IF(K929="","",IF(M929&lt;&gt;"","",IF(IFERROR(VLOOKUP((N933&amp;K929),'Ma Base de Repas'!$E:$N,10,FALSE),"")=0,"",IFERROR(VLOOKUP((N933&amp;K929),'Ma Base de Repas'!$E:$N,10,FALSE),""))))</f>
        <v/>
      </c>
      <c r="P933" s="19">
        <v>10</v>
      </c>
      <c r="Q933" s="20" t="str">
        <f>IF(K929="","",IF(M929&lt;&gt;"","",IF(IFERROR(VLOOKUP((P933&amp;K929),'Ma Base de Repas'!$E:$N,10,FALSE),"")=0,"",IFERROR(VLOOKUP((P933&amp;K929),'Ma Base de Repas'!$E:$N,10,FALSE),""))))</f>
        <v/>
      </c>
      <c r="R933" s="119"/>
    </row>
    <row r="934" spans="1:18" x14ac:dyDescent="0.25">
      <c r="A934" s="98" t="s">
        <v>10</v>
      </c>
      <c r="B934" s="99">
        <v>44016</v>
      </c>
      <c r="C934" s="78"/>
      <c r="D934" s="78"/>
      <c r="E934" s="78"/>
      <c r="F934" s="17">
        <v>1</v>
      </c>
      <c r="G934" s="21" t="str">
        <f>IF(C934="","",IF(E934&lt;&gt;"","",IF(IFERROR(VLOOKUP((F934&amp;C934),'Ma Base de Repas'!$E:$N,10,FALSE),"")=0,"",IFERROR(VLOOKUP((F934&amp;C934),'Ma Base de Repas'!$E:$N,10,FALSE),""))))</f>
        <v/>
      </c>
      <c r="H934" s="28">
        <v>6</v>
      </c>
      <c r="I934" s="23" t="str">
        <f>IF(C934="","",IF(E934&lt;&gt;"","",IF(C934="","",IF(IFERROR(VLOOKUP((H934&amp;C934),'Ma Base de Repas'!$E:$N,10,FALSE),"")=0,"",IFERROR(VLOOKUP((H934&amp;C934),'Ma Base de Repas'!$E:$N,10,FALSE),"")))))</f>
        <v/>
      </c>
      <c r="J934" s="122" t="str">
        <f>IF(IFERROR((VLOOKUP(C934,'Ma Base de Repas'!$C:$M,11,0)),"")=0,"",IFERROR((VLOOKUP(C934,'Ma Base de Repas'!$C:$M,11,0)),""))</f>
        <v/>
      </c>
      <c r="K934" s="118"/>
      <c r="L934" s="78"/>
      <c r="M934" s="78"/>
      <c r="N934" s="17">
        <v>1</v>
      </c>
      <c r="O934" s="13" t="str">
        <f>IF(K934="","",IF(M934&lt;&gt;"","",IF(IFERROR(VLOOKUP((N934&amp;K934),'Ma Base de Repas'!$E:$N,10,FALSE),"")=0,"",IFERROR(VLOOKUP((N934&amp;K934),'Ma Base de Repas'!$E:$N,10,FALSE),""))))</f>
        <v/>
      </c>
      <c r="P934" s="11">
        <v>6</v>
      </c>
      <c r="Q934" s="15" t="str">
        <f>IF(K934="","",IF(M934&lt;&gt;"","",IF(K934="","",IF(IFERROR(VLOOKUP((P934&amp;K934),'Ma Base de Repas'!$E:$N,10,FALSE),"")=0,"",IFERROR(VLOOKUP((P934&amp;K934),'Ma Base de Repas'!$E:$N,10,FALSE),"")))))</f>
        <v/>
      </c>
      <c r="R934" s="120" t="str">
        <f>IF(IFERROR((VLOOKUP(K934,'Ma Base de Repas'!$C:$M,11,0)),"")=0,"",IFERROR((VLOOKUP(K934,'Ma Base de Repas'!$C:$M,11,0)),""))</f>
        <v/>
      </c>
    </row>
    <row r="935" spans="1:18" x14ac:dyDescent="0.25">
      <c r="A935" s="96"/>
      <c r="B935" s="97"/>
      <c r="C935" s="79"/>
      <c r="D935" s="79"/>
      <c r="E935" s="79"/>
      <c r="F935" s="17">
        <v>2</v>
      </c>
      <c r="G935" s="13" t="str">
        <f>IF(C934="","",IF(E934&lt;&gt;"","",IF(IFERROR(VLOOKUP((F935&amp;C934),'Ma Base de Repas'!$E:$N,10,FALSE),"")=0,"",IFERROR(VLOOKUP((F935&amp;C934),'Ma Base de Repas'!$E:$N,10,FALSE),""))))</f>
        <v/>
      </c>
      <c r="H935" s="14">
        <v>7</v>
      </c>
      <c r="I935" s="15" t="str">
        <f>IF(C934="","",IF(E934&lt;&gt;"","",IF(IFERROR(VLOOKUP((H935&amp;C934),'Ma Base de Repas'!$E:$N,10,FALSE),"")=0,"",IFERROR(VLOOKUP((H935&amp;C934),'Ma Base de Repas'!$E:$N,10,FALSE),""))))</f>
        <v/>
      </c>
      <c r="J935" s="105"/>
      <c r="K935" s="100"/>
      <c r="L935" s="79"/>
      <c r="M935" s="79"/>
      <c r="N935" s="17">
        <v>2</v>
      </c>
      <c r="O935" s="13" t="str">
        <f>IF(K934="","",IF(M934&lt;&gt;"","",IF(IFERROR(VLOOKUP((N935&amp;K934),'Ma Base de Repas'!$E:$N,10,FALSE),"")=0,"",IFERROR(VLOOKUP((N935&amp;K934),'Ma Base de Repas'!$E:$N,10,FALSE),""))))</f>
        <v/>
      </c>
      <c r="P935" s="14">
        <v>7</v>
      </c>
      <c r="Q935" s="15" t="str">
        <f>IF(K934="","",IF(M934&lt;&gt;"","",IF(IFERROR(VLOOKUP((P935&amp;K934),'Ma Base de Repas'!$E:$N,10,FALSE),"")=0,"",IFERROR(VLOOKUP((P935&amp;K934),'Ma Base de Repas'!$E:$N,10,FALSE),""))))</f>
        <v/>
      </c>
      <c r="R935" s="119"/>
    </row>
    <row r="936" spans="1:18" x14ac:dyDescent="0.25">
      <c r="A936" s="96"/>
      <c r="B936" s="97"/>
      <c r="C936" s="79"/>
      <c r="D936" s="79"/>
      <c r="E936" s="79"/>
      <c r="F936" s="17">
        <v>3</v>
      </c>
      <c r="G936" s="13" t="str">
        <f>IF(C934="","",IF(E934&lt;&gt;"","",IF(IFERROR(VLOOKUP((F936&amp;C934),'Ma Base de Repas'!$E:$N,10,FALSE),"")=0,"",IFERROR(VLOOKUP((F936&amp;C934),'Ma Base de Repas'!$E:$N,10,FALSE),""))))</f>
        <v/>
      </c>
      <c r="H936" s="14">
        <v>8</v>
      </c>
      <c r="I936" s="15" t="str">
        <f>IF(C934="","",IF(E934&lt;&gt;"","",IF(IFERROR(VLOOKUP((H936&amp;C934),'Ma Base de Repas'!$E:$N,10,FALSE),"")=0,"",IFERROR(VLOOKUP((H936&amp;C934),'Ma Base de Repas'!$E:$N,10,FALSE),""))))</f>
        <v/>
      </c>
      <c r="J936" s="105"/>
      <c r="K936" s="100"/>
      <c r="L936" s="79"/>
      <c r="M936" s="79"/>
      <c r="N936" s="17">
        <v>3</v>
      </c>
      <c r="O936" s="13" t="str">
        <f>IF(K934="","",IF(M934&lt;&gt;"","",IF(IFERROR(VLOOKUP((N936&amp;K934),'Ma Base de Repas'!$E:$N,10,FALSE),"")=0,"",IFERROR(VLOOKUP((N936&amp;K934),'Ma Base de Repas'!$E:$N,10,FALSE),""))))</f>
        <v/>
      </c>
      <c r="P936" s="14">
        <v>8</v>
      </c>
      <c r="Q936" s="15" t="str">
        <f>IF(K934="","",IF(M934&lt;&gt;"","",IF(IFERROR(VLOOKUP((P936&amp;K934),'Ma Base de Repas'!$E:$N,10,FALSE),"")=0,"",IFERROR(VLOOKUP((P936&amp;K934),'Ma Base de Repas'!$E:$N,10,FALSE),""))))</f>
        <v/>
      </c>
      <c r="R936" s="119"/>
    </row>
    <row r="937" spans="1:18" x14ac:dyDescent="0.25">
      <c r="A937" s="96"/>
      <c r="B937" s="97"/>
      <c r="C937" s="79"/>
      <c r="D937" s="79"/>
      <c r="E937" s="79"/>
      <c r="F937" s="17">
        <v>4</v>
      </c>
      <c r="G937" s="13" t="str">
        <f>IF(C934="","",IF(E934&lt;&gt;"","",IF(IFERROR(VLOOKUP((F937&amp;C934),'Ma Base de Repas'!$E:$N,10,FALSE),"")=0,"",IFERROR(VLOOKUP((F937&amp;C934),'Ma Base de Repas'!$E:$N,10,FALSE),""))))</f>
        <v/>
      </c>
      <c r="H937" s="14">
        <v>9</v>
      </c>
      <c r="I937" s="15" t="str">
        <f>IF(C934="","",IF(E934&lt;&gt;"","",IF(IFERROR(VLOOKUP((H937&amp;C934),'Ma Base de Repas'!$E:$N,10,FALSE),"")=0,"",IFERROR(VLOOKUP((H937&amp;C934),'Ma Base de Repas'!$E:$N,10,FALSE),""))))</f>
        <v/>
      </c>
      <c r="J937" s="105"/>
      <c r="K937" s="100"/>
      <c r="L937" s="79"/>
      <c r="M937" s="79"/>
      <c r="N937" s="17">
        <v>4</v>
      </c>
      <c r="O937" s="13" t="str">
        <f>IF(K934="","",IF(M934&lt;&gt;"","",IF(IFERROR(VLOOKUP((N937&amp;K934),'Ma Base de Repas'!$E:$N,10,FALSE),"")=0,"",IFERROR(VLOOKUP((N937&amp;K934),'Ma Base de Repas'!$E:$N,10,FALSE),""))))</f>
        <v/>
      </c>
      <c r="P937" s="14">
        <v>9</v>
      </c>
      <c r="Q937" s="15" t="str">
        <f>IF(K934="","",IF(M934&lt;&gt;"","",IF(IFERROR(VLOOKUP((P937&amp;K934),'Ma Base de Repas'!$E:$N,10,FALSE),"")=0,"",IFERROR(VLOOKUP((P937&amp;K934),'Ma Base de Repas'!$E:$N,10,FALSE),""))))</f>
        <v/>
      </c>
      <c r="R937" s="119"/>
    </row>
    <row r="938" spans="1:18" x14ac:dyDescent="0.25">
      <c r="A938" s="96"/>
      <c r="B938" s="97"/>
      <c r="C938" s="79"/>
      <c r="D938" s="79"/>
      <c r="E938" s="79"/>
      <c r="F938" s="17">
        <v>5</v>
      </c>
      <c r="G938" s="24" t="str">
        <f>IF(C934="","",IF(E934&lt;&gt;"","",IF(IFERROR(VLOOKUP((F938&amp;C934),'Ma Base de Repas'!$E:$N,10,FALSE),"")=0,"",IFERROR(VLOOKUP((F938&amp;C934),'Ma Base de Repas'!$E:$N,10,FALSE),""))))</f>
        <v/>
      </c>
      <c r="H938" s="25">
        <v>10</v>
      </c>
      <c r="I938" s="26" t="str">
        <f>IF(C934="","",IF(E934&lt;&gt;"","",IF(IFERROR(VLOOKUP((H938&amp;C934),'Ma Base de Repas'!$E:$N,10,FALSE),"")=0,"",IFERROR(VLOOKUP((H938&amp;C934),'Ma Base de Repas'!$E:$N,10,FALSE),""))))</f>
        <v/>
      </c>
      <c r="J938" s="105"/>
      <c r="K938" s="100"/>
      <c r="L938" s="79"/>
      <c r="M938" s="79"/>
      <c r="N938" s="17">
        <v>5</v>
      </c>
      <c r="O938" s="24" t="str">
        <f>IF(K934="","",IF(M934&lt;&gt;"","",IF(IFERROR(VLOOKUP((N938&amp;K934),'Ma Base de Repas'!$E:$N,10,FALSE),"")=0,"",IFERROR(VLOOKUP((N938&amp;K934),'Ma Base de Repas'!$E:$N,10,FALSE),""))))</f>
        <v/>
      </c>
      <c r="P938" s="25">
        <v>10</v>
      </c>
      <c r="Q938" s="26" t="str">
        <f>IF(K934="","",IF(M934&lt;&gt;"","",IF(IFERROR(VLOOKUP((P938&amp;K934),'Ma Base de Repas'!$E:$N,10,FALSE),"")=0,"",IFERROR(VLOOKUP((P938&amp;K934),'Ma Base de Repas'!$E:$N,10,FALSE),""))))</f>
        <v/>
      </c>
      <c r="R938" s="119"/>
    </row>
    <row r="939" spans="1:18" x14ac:dyDescent="0.25">
      <c r="A939" s="98" t="s">
        <v>11</v>
      </c>
      <c r="B939" s="99">
        <v>44017</v>
      </c>
      <c r="C939" s="78"/>
      <c r="D939" s="78"/>
      <c r="E939" s="78"/>
      <c r="F939" s="17">
        <v>1</v>
      </c>
      <c r="G939" s="21" t="str">
        <f>IF(C939="","",IF(E939&lt;&gt;"","",IF(IFERROR(VLOOKUP((F939&amp;C939),'Ma Base de Repas'!$E:$N,10,FALSE),"")=0,"",IFERROR(VLOOKUP((F939&amp;C939),'Ma Base de Repas'!$E:$N,10,FALSE),""))))</f>
        <v/>
      </c>
      <c r="H939" s="22">
        <v>6</v>
      </c>
      <c r="I939" s="23" t="str">
        <f>IF(C939="","",IF(E939&lt;&gt;"","",IF(C939="","",IF(IFERROR(VLOOKUP((H939&amp;C939),'Ma Base de Repas'!$E:$N,10,FALSE),"")=0,"",IFERROR(VLOOKUP((H939&amp;C939),'Ma Base de Repas'!$E:$N,10,FALSE),"")))))</f>
        <v/>
      </c>
      <c r="J939" s="122" t="str">
        <f>IF(IFERROR((VLOOKUP(C939,'Ma Base de Repas'!$C:$M,11,0)),"")=0,"",IFERROR((VLOOKUP(C939,'Ma Base de Repas'!$C:$M,11,0)),""))</f>
        <v/>
      </c>
      <c r="K939" s="118"/>
      <c r="L939" s="78"/>
      <c r="M939" s="78"/>
      <c r="N939" s="17">
        <v>1</v>
      </c>
      <c r="O939" s="13" t="str">
        <f>IF(K939="","",IF(M939&lt;&gt;"","",IF(IFERROR(VLOOKUP((N939&amp;K939),'Ma Base de Repas'!$E:$N,10,FALSE),"")=0,"",IFERROR(VLOOKUP((N939&amp;K939),'Ma Base de Repas'!$E:$N,10,FALSE),""))))</f>
        <v/>
      </c>
      <c r="P939" s="14">
        <v>6</v>
      </c>
      <c r="Q939" s="15" t="str">
        <f>IF(K939="","",IF(M939&lt;&gt;"","",IF(K939="","",IF(IFERROR(VLOOKUP((P939&amp;K939),'Ma Base de Repas'!$E:$N,10,FALSE),"")=0,"",IFERROR(VLOOKUP((P939&amp;K939),'Ma Base de Repas'!$E:$N,10,FALSE),"")))))</f>
        <v/>
      </c>
      <c r="R939" s="120" t="str">
        <f>IF(IFERROR((VLOOKUP(K939,'Ma Base de Repas'!$C:$M,11,0)),"")=0,"",IFERROR((VLOOKUP(K939,'Ma Base de Repas'!$C:$M,11,0)),""))</f>
        <v/>
      </c>
    </row>
    <row r="940" spans="1:18" x14ac:dyDescent="0.25">
      <c r="A940" s="96"/>
      <c r="B940" s="97"/>
      <c r="C940" s="79"/>
      <c r="D940" s="79"/>
      <c r="E940" s="79"/>
      <c r="F940" s="17">
        <v>2</v>
      </c>
      <c r="G940" s="13" t="str">
        <f>IF(C939="","",IF(E939&lt;&gt;"","",IF(IFERROR(VLOOKUP((F940&amp;C939),'Ma Base de Repas'!$E:$N,10,FALSE),"")=0,"",IFERROR(VLOOKUP((F940&amp;C939),'Ma Base de Repas'!$E:$N,10,FALSE),""))))</f>
        <v/>
      </c>
      <c r="H940" s="14">
        <v>7</v>
      </c>
      <c r="I940" s="15" t="str">
        <f>IF(C939="","",IF(E939&lt;&gt;"","",IF(IFERROR(VLOOKUP((H940&amp;C939),'Ma Base de Repas'!$E:$N,10,FALSE),"")=0,"",IFERROR(VLOOKUP((H940&amp;C939),'Ma Base de Repas'!$E:$N,10,FALSE),""))))</f>
        <v/>
      </c>
      <c r="J940" s="105"/>
      <c r="K940" s="100"/>
      <c r="L940" s="79"/>
      <c r="M940" s="79"/>
      <c r="N940" s="17">
        <v>2</v>
      </c>
      <c r="O940" s="13" t="str">
        <f>IF(K939="","",IF(M939&lt;&gt;"","",IF(IFERROR(VLOOKUP((N940&amp;K939),'Ma Base de Repas'!$E:$N,10,FALSE),"")=0,"",IFERROR(VLOOKUP((N940&amp;K939),'Ma Base de Repas'!$E:$N,10,FALSE),""))))</f>
        <v/>
      </c>
      <c r="P940" s="14">
        <v>7</v>
      </c>
      <c r="Q940" s="15" t="str">
        <f>IF(K939="","",IF(M939&lt;&gt;"","",IF(IFERROR(VLOOKUP((P940&amp;K939),'Ma Base de Repas'!$E:$N,10,FALSE),"")=0,"",IFERROR(VLOOKUP((P940&amp;K939),'Ma Base de Repas'!$E:$N,10,FALSE),""))))</f>
        <v/>
      </c>
      <c r="R940" s="119"/>
    </row>
    <row r="941" spans="1:18" x14ac:dyDescent="0.25">
      <c r="A941" s="96"/>
      <c r="B941" s="97"/>
      <c r="C941" s="79"/>
      <c r="D941" s="79"/>
      <c r="E941" s="79"/>
      <c r="F941" s="17">
        <v>3</v>
      </c>
      <c r="G941" s="13" t="str">
        <f>IF(C939="","",IF(E939&lt;&gt;"","",IF(IFERROR(VLOOKUP((F941&amp;C939),'Ma Base de Repas'!$E:$N,10,FALSE),"")=0,"",IFERROR(VLOOKUP((F941&amp;C939),'Ma Base de Repas'!$E:$N,10,FALSE),""))))</f>
        <v/>
      </c>
      <c r="H941" s="14">
        <v>8</v>
      </c>
      <c r="I941" s="15" t="str">
        <f>IF(C939="","",IF(E939&lt;&gt;"","",IF(IFERROR(VLOOKUP((H941&amp;C939),'Ma Base de Repas'!$E:$N,10,FALSE),"")=0,"",IFERROR(VLOOKUP((H941&amp;C939),'Ma Base de Repas'!$E:$N,10,FALSE),""))))</f>
        <v/>
      </c>
      <c r="J941" s="105"/>
      <c r="K941" s="100"/>
      <c r="L941" s="79"/>
      <c r="M941" s="79"/>
      <c r="N941" s="17">
        <v>3</v>
      </c>
      <c r="O941" s="13" t="str">
        <f>IF(K939="","",IF(M939&lt;&gt;"","",IF(IFERROR(VLOOKUP((N941&amp;K939),'Ma Base de Repas'!$E:$N,10,FALSE),"")=0,"",IFERROR(VLOOKUP((N941&amp;K939),'Ma Base de Repas'!$E:$N,10,FALSE),""))))</f>
        <v/>
      </c>
      <c r="P941" s="14">
        <v>8</v>
      </c>
      <c r="Q941" s="15" t="str">
        <f>IF(K939="","",IF(M939&lt;&gt;"","",IF(IFERROR(VLOOKUP((P941&amp;K939),'Ma Base de Repas'!$E:$N,10,FALSE),"")=0,"",IFERROR(VLOOKUP((P941&amp;K939),'Ma Base de Repas'!$E:$N,10,FALSE),""))))</f>
        <v/>
      </c>
      <c r="R941" s="119"/>
    </row>
    <row r="942" spans="1:18" x14ac:dyDescent="0.25">
      <c r="A942" s="96"/>
      <c r="B942" s="97"/>
      <c r="C942" s="79"/>
      <c r="D942" s="79"/>
      <c r="E942" s="79"/>
      <c r="F942" s="17">
        <v>4</v>
      </c>
      <c r="G942" s="13" t="str">
        <f>IF(C939="","",IF(E939&lt;&gt;"","",IF(IFERROR(VLOOKUP((F942&amp;C939),'Ma Base de Repas'!$E:$N,10,FALSE),"")=0,"",IFERROR(VLOOKUP((F942&amp;C939),'Ma Base de Repas'!$E:$N,10,FALSE),""))))</f>
        <v/>
      </c>
      <c r="H942" s="14">
        <v>9</v>
      </c>
      <c r="I942" s="15" t="str">
        <f>IF(C939="","",IF(E939&lt;&gt;"","",IF(IFERROR(VLOOKUP((H942&amp;C939),'Ma Base de Repas'!$E:$N,10,FALSE),"")=0,"",IFERROR(VLOOKUP((H942&amp;C939),'Ma Base de Repas'!$E:$N,10,FALSE),""))))</f>
        <v/>
      </c>
      <c r="J942" s="105"/>
      <c r="K942" s="100"/>
      <c r="L942" s="79"/>
      <c r="M942" s="79"/>
      <c r="N942" s="17">
        <v>4</v>
      </c>
      <c r="O942" s="13" t="str">
        <f>IF(K939="","",IF(M939&lt;&gt;"","",IF(IFERROR(VLOOKUP((N942&amp;K939),'Ma Base de Repas'!$E:$N,10,FALSE),"")=0,"",IFERROR(VLOOKUP((N942&amp;K939),'Ma Base de Repas'!$E:$N,10,FALSE),""))))</f>
        <v/>
      </c>
      <c r="P942" s="14">
        <v>9</v>
      </c>
      <c r="Q942" s="15" t="str">
        <f>IF(K939="","",IF(M939&lt;&gt;"","",IF(IFERROR(VLOOKUP((P942&amp;K939),'Ma Base de Repas'!$E:$N,10,FALSE),"")=0,"",IFERROR(VLOOKUP((P942&amp;K939),'Ma Base de Repas'!$E:$N,10,FALSE),""))))</f>
        <v/>
      </c>
      <c r="R942" s="119"/>
    </row>
    <row r="943" spans="1:18" x14ac:dyDescent="0.25">
      <c r="A943" s="96"/>
      <c r="B943" s="97"/>
      <c r="C943" s="79"/>
      <c r="D943" s="79"/>
      <c r="E943" s="79"/>
      <c r="F943" s="17">
        <v>5</v>
      </c>
      <c r="G943" s="24" t="str">
        <f>IF(C939="","",IF(E939&lt;&gt;"","",IF(IFERROR(VLOOKUP((F943&amp;C939),'Ma Base de Repas'!$E:$N,10,FALSE),"")=0,"",IFERROR(VLOOKUP((F943&amp;C939),'Ma Base de Repas'!$E:$N,10,FALSE),""))))</f>
        <v/>
      </c>
      <c r="H943" s="25">
        <v>10</v>
      </c>
      <c r="I943" s="26" t="str">
        <f>IF(C939="","",IF(E939&lt;&gt;"","",IF(IFERROR(VLOOKUP((H943&amp;C939),'Ma Base de Repas'!$E:$N,10,FALSE),"")=0,"",IFERROR(VLOOKUP((H943&amp;C939),'Ma Base de Repas'!$E:$N,10,FALSE),""))))</f>
        <v/>
      </c>
      <c r="J943" s="105"/>
      <c r="K943" s="100"/>
      <c r="L943" s="79"/>
      <c r="M943" s="79"/>
      <c r="N943" s="17">
        <v>5</v>
      </c>
      <c r="O943" s="24" t="str">
        <f>IF(K939="","",IF(M939&lt;&gt;"","",IF(IFERROR(VLOOKUP((N943&amp;K939),'Ma Base de Repas'!$E:$N,10,FALSE),"")=0,"",IFERROR(VLOOKUP((N943&amp;K939),'Ma Base de Repas'!$E:$N,10,FALSE),""))))</f>
        <v/>
      </c>
      <c r="P943" s="25">
        <v>10</v>
      </c>
      <c r="Q943" s="26" t="str">
        <f>IF(K939="","",IF(M939&lt;&gt;"","",IF(IFERROR(VLOOKUP((P943&amp;K939),'Ma Base de Repas'!$E:$N,10,FALSE),"")=0,"",IFERROR(VLOOKUP((P943&amp;K939),'Ma Base de Repas'!$E:$N,10,FALSE),""))))</f>
        <v/>
      </c>
      <c r="R943" s="119"/>
    </row>
    <row r="944" spans="1:18" x14ac:dyDescent="0.25">
      <c r="A944" s="96" t="s">
        <v>5</v>
      </c>
      <c r="B944" s="123">
        <v>44018</v>
      </c>
      <c r="C944" s="79"/>
      <c r="D944" s="79"/>
      <c r="E944" s="79"/>
      <c r="F944" s="17">
        <v>1</v>
      </c>
      <c r="G944" s="27" t="str">
        <f>IF(C944="","",IF(E944&lt;&gt;"","",IF(IFERROR(VLOOKUP((F944&amp;C944),'Ma Base de Repas'!$E:$N,10,FALSE),"")=0,"",IFERROR(VLOOKUP((F944&amp;C944),'Ma Base de Repas'!$E:$N,10,FALSE),""))))</f>
        <v/>
      </c>
      <c r="H944" s="28">
        <v>6</v>
      </c>
      <c r="I944" s="29" t="str">
        <f>IF(C944="","",IF(E944&lt;&gt;"","",IF(C944="","",IF(IFERROR(VLOOKUP((H944&amp;C944),'Ma Base de Repas'!$E:$N,10,FALSE),"")=0,"",IFERROR(VLOOKUP((H944&amp;C944),'Ma Base de Repas'!$E:$N,10,FALSE),"")))))</f>
        <v/>
      </c>
      <c r="J944" s="105" t="str">
        <f>IF(IFERROR((VLOOKUP(C944,'Ma Base de Repas'!$C:$M,11,0)),"")=0,"",IFERROR((VLOOKUP(C944,'Ma Base de Repas'!$C:$M,11,0)),""))</f>
        <v/>
      </c>
      <c r="K944" s="100"/>
      <c r="L944" s="79"/>
      <c r="M944" s="79"/>
      <c r="N944" s="17">
        <v>1</v>
      </c>
      <c r="O944" s="10" t="str">
        <f>IF(K944="","",IF(M944&lt;&gt;"","",IF(IFERROR(VLOOKUP((N944&amp;K944),'Ma Base de Repas'!$E:$N,10,FALSE),"")=0,"",IFERROR(VLOOKUP((N944&amp;K944),'Ma Base de Repas'!$E:$N,10,FALSE),""))))</f>
        <v/>
      </c>
      <c r="P944" s="11">
        <v>6</v>
      </c>
      <c r="Q944" s="12" t="str">
        <f>IF(K944="","",IF(M944&lt;&gt;"","",IF(K944="","",IF(IFERROR(VLOOKUP((P944&amp;K944),'Ma Base de Repas'!$E:$N,10,FALSE),"")=0,"",IFERROR(VLOOKUP((P944&amp;K944),'Ma Base de Repas'!$E:$N,10,FALSE),"")))))</f>
        <v/>
      </c>
      <c r="R944" s="119" t="str">
        <f>IF(IFERROR((VLOOKUP(K944,'Ma Base de Repas'!$C:$M,11,0)),"")=0,"",IFERROR((VLOOKUP(K944,'Ma Base de Repas'!$C:$M,11,0)),""))</f>
        <v/>
      </c>
    </row>
    <row r="945" spans="1:18" x14ac:dyDescent="0.25">
      <c r="A945" s="96"/>
      <c r="B945" s="124"/>
      <c r="C945" s="79"/>
      <c r="D945" s="79"/>
      <c r="E945" s="79"/>
      <c r="F945" s="17">
        <v>2</v>
      </c>
      <c r="G945" s="10" t="str">
        <f>IF(C944="","",IF(E944&lt;&gt;"","",IF(IFERROR(VLOOKUP((F945&amp;C944),'Ma Base de Repas'!$E:$N,10,FALSE),"")=0,"",IFERROR(VLOOKUP((F945&amp;C944),'Ma Base de Repas'!$E:$N,10,FALSE),""))))</f>
        <v/>
      </c>
      <c r="H945" s="11">
        <v>7</v>
      </c>
      <c r="I945" s="12" t="str">
        <f>IF(C944="","",IF(E944&lt;&gt;"","",IF(IFERROR(VLOOKUP((H945&amp;C944),'Ma Base de Repas'!$E:$N,10,FALSE),"")=0,"",IFERROR(VLOOKUP((H945&amp;C944),'Ma Base de Repas'!$E:$N,10,FALSE),""))))</f>
        <v/>
      </c>
      <c r="J945" s="105"/>
      <c r="K945" s="100"/>
      <c r="L945" s="79"/>
      <c r="M945" s="79"/>
      <c r="N945" s="17">
        <v>2</v>
      </c>
      <c r="O945" s="10" t="str">
        <f>IF(K944="","",IF(M944&lt;&gt;"","",IF(IFERROR(VLOOKUP((N945&amp;K944),'Ma Base de Repas'!$E:$N,10,FALSE),"")=0,"",IFERROR(VLOOKUP((N945&amp;K944),'Ma Base de Repas'!$E:$N,10,FALSE),""))))</f>
        <v/>
      </c>
      <c r="P945" s="11">
        <v>7</v>
      </c>
      <c r="Q945" s="12" t="str">
        <f>IF(K944="","",IF(M944&lt;&gt;"","",IF(IFERROR(VLOOKUP((P945&amp;K944),'Ma Base de Repas'!$E:$N,10,FALSE),"")=0,"",IFERROR(VLOOKUP((P945&amp;K944),'Ma Base de Repas'!$E:$N,10,FALSE),""))))</f>
        <v/>
      </c>
      <c r="R945" s="119"/>
    </row>
    <row r="946" spans="1:18" x14ac:dyDescent="0.25">
      <c r="A946" s="96"/>
      <c r="B946" s="124"/>
      <c r="C946" s="79"/>
      <c r="D946" s="79"/>
      <c r="E946" s="79"/>
      <c r="F946" s="17">
        <v>3</v>
      </c>
      <c r="G946" s="10" t="str">
        <f>IF(C944="","",IF(E944&lt;&gt;"","",IF(IFERROR(VLOOKUP((F946&amp;C944),'Ma Base de Repas'!$E:$N,10,FALSE),"")=0,"",IFERROR(VLOOKUP((F946&amp;C944),'Ma Base de Repas'!$E:$N,10,FALSE),""))))</f>
        <v/>
      </c>
      <c r="H946" s="11">
        <v>8</v>
      </c>
      <c r="I946" s="12" t="str">
        <f>IF(C944="","",IF(E944&lt;&gt;"","",IF(IFERROR(VLOOKUP((H946&amp;C944),'Ma Base de Repas'!$E:$N,10,FALSE),"")=0,"",IFERROR(VLOOKUP((H946&amp;C944),'Ma Base de Repas'!$E:$N,10,FALSE),""))))</f>
        <v/>
      </c>
      <c r="J946" s="105"/>
      <c r="K946" s="100"/>
      <c r="L946" s="79"/>
      <c r="M946" s="79"/>
      <c r="N946" s="17">
        <v>3</v>
      </c>
      <c r="O946" s="10" t="str">
        <f>IF(K944="","",IF(M944&lt;&gt;"","",IF(IFERROR(VLOOKUP((N946&amp;K944),'Ma Base de Repas'!$E:$N,10,FALSE),"")=0,"",IFERROR(VLOOKUP((N946&amp;K944),'Ma Base de Repas'!$E:$N,10,FALSE),""))))</f>
        <v/>
      </c>
      <c r="P946" s="11">
        <v>8</v>
      </c>
      <c r="Q946" s="12" t="str">
        <f>IF(K944="","",IF(M944&lt;&gt;"","",IF(IFERROR(VLOOKUP((P946&amp;K944),'Ma Base de Repas'!$E:$N,10,FALSE),"")=0,"",IFERROR(VLOOKUP((P946&amp;K944),'Ma Base de Repas'!$E:$N,10,FALSE),""))))</f>
        <v/>
      </c>
      <c r="R946" s="119"/>
    </row>
    <row r="947" spans="1:18" x14ac:dyDescent="0.25">
      <c r="A947" s="96"/>
      <c r="B947" s="124"/>
      <c r="C947" s="79"/>
      <c r="D947" s="79"/>
      <c r="E947" s="79"/>
      <c r="F947" s="17">
        <v>4</v>
      </c>
      <c r="G947" s="10" t="str">
        <f>IF(C944="","",IF(E944&lt;&gt;"","",IF(IFERROR(VLOOKUP((F947&amp;C944),'Ma Base de Repas'!$E:$N,10,FALSE),"")=0,"",IFERROR(VLOOKUP((F947&amp;C944),'Ma Base de Repas'!$E:$N,10,FALSE),""))))</f>
        <v/>
      </c>
      <c r="H947" s="11">
        <v>9</v>
      </c>
      <c r="I947" s="12" t="str">
        <f>IF(C944="","",IF(E944&lt;&gt;"","",IF(IFERROR(VLOOKUP((H947&amp;C944),'Ma Base de Repas'!$E:$N,10,FALSE),"")=0,"",IFERROR(VLOOKUP((H947&amp;C944),'Ma Base de Repas'!$E:$N,10,FALSE),""))))</f>
        <v/>
      </c>
      <c r="J947" s="105"/>
      <c r="K947" s="100"/>
      <c r="L947" s="79"/>
      <c r="M947" s="79"/>
      <c r="N947" s="17">
        <v>4</v>
      </c>
      <c r="O947" s="10" t="str">
        <f>IF(K944="","",IF(M944&lt;&gt;"","",IF(IFERROR(VLOOKUP((N947&amp;K944),'Ma Base de Repas'!$E:$N,10,FALSE),"")=0,"",IFERROR(VLOOKUP((N947&amp;K944),'Ma Base de Repas'!$E:$N,10,FALSE),""))))</f>
        <v/>
      </c>
      <c r="P947" s="11">
        <v>9</v>
      </c>
      <c r="Q947" s="12" t="str">
        <f>IF(K944="","",IF(M944&lt;&gt;"","",IF(IFERROR(VLOOKUP((P947&amp;K944),'Ma Base de Repas'!$E:$N,10,FALSE),"")=0,"",IFERROR(VLOOKUP((P947&amp;K944),'Ma Base de Repas'!$E:$N,10,FALSE),""))))</f>
        <v/>
      </c>
      <c r="R947" s="119"/>
    </row>
    <row r="948" spans="1:18" x14ac:dyDescent="0.25">
      <c r="A948" s="96"/>
      <c r="B948" s="125"/>
      <c r="C948" s="79"/>
      <c r="D948" s="79"/>
      <c r="E948" s="79"/>
      <c r="F948" s="17">
        <v>5</v>
      </c>
      <c r="G948" s="18" t="str">
        <f>IF(C944="","",IF(E944&lt;&gt;"","",IF(IFERROR(VLOOKUP((F948&amp;C944),'Ma Base de Repas'!$E:$N,10,FALSE),"")=0,"",IFERROR(VLOOKUP((F948&amp;C944),'Ma Base de Repas'!$E:$N,10,FALSE),""))))</f>
        <v/>
      </c>
      <c r="H948" s="19">
        <v>10</v>
      </c>
      <c r="I948" s="20" t="str">
        <f>IF(C944="","",IF(E944&lt;&gt;"","",IF(IFERROR(VLOOKUP((H948&amp;C944),'Ma Base de Repas'!$E:$N,10,FALSE),"")=0,"",IFERROR(VLOOKUP((H948&amp;C944),'Ma Base de Repas'!$E:$N,10,FALSE),""))))</f>
        <v/>
      </c>
      <c r="J948" s="105"/>
      <c r="K948" s="100"/>
      <c r="L948" s="79"/>
      <c r="M948" s="79"/>
      <c r="N948" s="17">
        <v>5</v>
      </c>
      <c r="O948" s="18" t="str">
        <f>IF(K944="","",IF(M944&lt;&gt;"","",IF(IFERROR(VLOOKUP((N948&amp;K944),'Ma Base de Repas'!$E:$N,10,FALSE),"")=0,"",IFERROR(VLOOKUP((N948&amp;K944),'Ma Base de Repas'!$E:$N,10,FALSE),""))))</f>
        <v/>
      </c>
      <c r="P948" s="19">
        <v>10</v>
      </c>
      <c r="Q948" s="20" t="str">
        <f>IF(K944="","",IF(M944&lt;&gt;"","",IF(IFERROR(VLOOKUP((P948&amp;K944),'Ma Base de Repas'!$E:$N,10,FALSE),"")=0,"",IFERROR(VLOOKUP((P948&amp;K944),'Ma Base de Repas'!$E:$N,10,FALSE),""))))</f>
        <v/>
      </c>
      <c r="R948" s="119"/>
    </row>
    <row r="949" spans="1:18" x14ac:dyDescent="0.25">
      <c r="A949" s="96" t="s">
        <v>6</v>
      </c>
      <c r="B949" s="97">
        <v>44019</v>
      </c>
      <c r="C949" s="79"/>
      <c r="D949" s="79"/>
      <c r="E949" s="79"/>
      <c r="F949" s="17">
        <v>1</v>
      </c>
      <c r="G949" s="27" t="str">
        <f>IF(C949="","",IF(E949&lt;&gt;"","",IF(IFERROR(VLOOKUP((F949&amp;C949),'Ma Base de Repas'!$E:$N,10,FALSE),"")=0,"",IFERROR(VLOOKUP((F949&amp;C949),'Ma Base de Repas'!$E:$N,10,FALSE),""))))</f>
        <v/>
      </c>
      <c r="H949" s="28">
        <v>6</v>
      </c>
      <c r="I949" s="29" t="str">
        <f>IF(C949="","",IF(E949&lt;&gt;"","",IF(C949="","",IF(IFERROR(VLOOKUP((H949&amp;C949),'Ma Base de Repas'!$E:$N,10,FALSE),"")=0,"",IFERROR(VLOOKUP((H949&amp;C949),'Ma Base de Repas'!$E:$N,10,FALSE),"")))))</f>
        <v/>
      </c>
      <c r="J949" s="105" t="str">
        <f>IF(IFERROR((VLOOKUP(C949,'Ma Base de Repas'!$C:$M,11,0)),"")=0,"",IFERROR((VLOOKUP(C949,'Ma Base de Repas'!$C:$M,11,0)),""))</f>
        <v/>
      </c>
      <c r="K949" s="100"/>
      <c r="L949" s="79"/>
      <c r="M949" s="79"/>
      <c r="N949" s="17">
        <v>1</v>
      </c>
      <c r="O949" s="10" t="str">
        <f>IF(K949="","",IF(M949&lt;&gt;"","",IF(IFERROR(VLOOKUP((N949&amp;K949),'Ma Base de Repas'!$E:$N,10,FALSE),"")=0,"",IFERROR(VLOOKUP((N949&amp;K949),'Ma Base de Repas'!$E:$N,10,FALSE),""))))</f>
        <v/>
      </c>
      <c r="P949" s="11">
        <v>6</v>
      </c>
      <c r="Q949" s="12" t="str">
        <f>IF(K949="","",IF(M949&lt;&gt;"","",IF(K949="","",IF(IFERROR(VLOOKUP((P949&amp;K949),'Ma Base de Repas'!$E:$N,10,FALSE),"")=0,"",IFERROR(VLOOKUP((P949&amp;K949),'Ma Base de Repas'!$E:$N,10,FALSE),"")))))</f>
        <v/>
      </c>
      <c r="R949" s="119" t="str">
        <f>IF(IFERROR((VLOOKUP(K949,'Ma Base de Repas'!$C:$M,11,0)),"")=0,"",IFERROR((VLOOKUP(K949,'Ma Base de Repas'!$C:$M,11,0)),""))</f>
        <v/>
      </c>
    </row>
    <row r="950" spans="1:18" x14ac:dyDescent="0.25">
      <c r="A950" s="96"/>
      <c r="B950" s="97"/>
      <c r="C950" s="79"/>
      <c r="D950" s="79"/>
      <c r="E950" s="79"/>
      <c r="F950" s="17">
        <v>2</v>
      </c>
      <c r="G950" s="10" t="str">
        <f>IF(C949="","",IF(E949&lt;&gt;"","",IF(IFERROR(VLOOKUP((F950&amp;C949),'Ma Base de Repas'!$E:$N,10,FALSE),"")=0,"",IFERROR(VLOOKUP((F950&amp;C949),'Ma Base de Repas'!$E:$N,10,FALSE),""))))</f>
        <v/>
      </c>
      <c r="H950" s="11">
        <v>7</v>
      </c>
      <c r="I950" s="12" t="str">
        <f>IF(C949="","",IF(E949&lt;&gt;"","",IF(IFERROR(VLOOKUP((H950&amp;C949),'Ma Base de Repas'!$E:$N,10,FALSE),"")=0,"",IFERROR(VLOOKUP((H950&amp;C949),'Ma Base de Repas'!$E:$N,10,FALSE),""))))</f>
        <v/>
      </c>
      <c r="J950" s="105"/>
      <c r="K950" s="100"/>
      <c r="L950" s="79"/>
      <c r="M950" s="79"/>
      <c r="N950" s="17">
        <v>2</v>
      </c>
      <c r="O950" s="10" t="str">
        <f>IF(K949="","",IF(M949&lt;&gt;"","",IF(IFERROR(VLOOKUP((N950&amp;K949),'Ma Base de Repas'!$E:$N,10,FALSE),"")=0,"",IFERROR(VLOOKUP((N950&amp;K949),'Ma Base de Repas'!$E:$N,10,FALSE),""))))</f>
        <v/>
      </c>
      <c r="P950" s="11">
        <v>7</v>
      </c>
      <c r="Q950" s="12" t="str">
        <f>IF(K949="","",IF(M949&lt;&gt;"","",IF(IFERROR(VLOOKUP((P950&amp;K949),'Ma Base de Repas'!$E:$N,10,FALSE),"")=0,"",IFERROR(VLOOKUP((P950&amp;K949),'Ma Base de Repas'!$E:$N,10,FALSE),""))))</f>
        <v/>
      </c>
      <c r="R950" s="119"/>
    </row>
    <row r="951" spans="1:18" x14ac:dyDescent="0.25">
      <c r="A951" s="96"/>
      <c r="B951" s="97"/>
      <c r="C951" s="79"/>
      <c r="D951" s="79"/>
      <c r="E951" s="79"/>
      <c r="F951" s="17">
        <v>3</v>
      </c>
      <c r="G951" s="10" t="str">
        <f>IF(C949="","",IF(E949&lt;&gt;"","",IF(IFERROR(VLOOKUP((F951&amp;C949),'Ma Base de Repas'!$E:$N,10,FALSE),"")=0,"",IFERROR(VLOOKUP((F951&amp;C949),'Ma Base de Repas'!$E:$N,10,FALSE),""))))</f>
        <v/>
      </c>
      <c r="H951" s="11">
        <v>8</v>
      </c>
      <c r="I951" s="12" t="str">
        <f>IF(C949="","",IF(E949&lt;&gt;"","",IF(IFERROR(VLOOKUP((H951&amp;C949),'Ma Base de Repas'!$E:$N,10,FALSE),"")=0,"",IFERROR(VLOOKUP((H951&amp;C949),'Ma Base de Repas'!$E:$N,10,FALSE),""))))</f>
        <v/>
      </c>
      <c r="J951" s="105"/>
      <c r="K951" s="100"/>
      <c r="L951" s="79"/>
      <c r="M951" s="79"/>
      <c r="N951" s="17">
        <v>3</v>
      </c>
      <c r="O951" s="10" t="str">
        <f>IF(K949="","",IF(M949&lt;&gt;"","",IF(IFERROR(VLOOKUP((N951&amp;K949),'Ma Base de Repas'!$E:$N,10,FALSE),"")=0,"",IFERROR(VLOOKUP((N951&amp;K949),'Ma Base de Repas'!$E:$N,10,FALSE),""))))</f>
        <v/>
      </c>
      <c r="P951" s="11">
        <v>8</v>
      </c>
      <c r="Q951" s="12" t="str">
        <f>IF(K949="","",IF(M949&lt;&gt;"","",IF(IFERROR(VLOOKUP((P951&amp;K949),'Ma Base de Repas'!$E:$N,10,FALSE),"")=0,"",IFERROR(VLOOKUP((P951&amp;K949),'Ma Base de Repas'!$E:$N,10,FALSE),""))))</f>
        <v/>
      </c>
      <c r="R951" s="119"/>
    </row>
    <row r="952" spans="1:18" x14ac:dyDescent="0.25">
      <c r="A952" s="96"/>
      <c r="B952" s="97"/>
      <c r="C952" s="79"/>
      <c r="D952" s="79"/>
      <c r="E952" s="79"/>
      <c r="F952" s="17">
        <v>4</v>
      </c>
      <c r="G952" s="10" t="str">
        <f>IF(C949="","",IF(E949&lt;&gt;"","",IF(IFERROR(VLOOKUP((F952&amp;C949),'Ma Base de Repas'!$E:$N,10,FALSE),"")=0,"",IFERROR(VLOOKUP((F952&amp;C949),'Ma Base de Repas'!$E:$N,10,FALSE),""))))</f>
        <v/>
      </c>
      <c r="H952" s="11">
        <v>9</v>
      </c>
      <c r="I952" s="12" t="str">
        <f>IF(C949="","",IF(E949&lt;&gt;"","",IF(IFERROR(VLOOKUP((H952&amp;C949),'Ma Base de Repas'!$E:$N,10,FALSE),"")=0,"",IFERROR(VLOOKUP((H952&amp;C949),'Ma Base de Repas'!$E:$N,10,FALSE),""))))</f>
        <v/>
      </c>
      <c r="J952" s="105"/>
      <c r="K952" s="100"/>
      <c r="L952" s="79"/>
      <c r="M952" s="79"/>
      <c r="N952" s="17">
        <v>4</v>
      </c>
      <c r="O952" s="10" t="str">
        <f>IF(K949="","",IF(M949&lt;&gt;"","",IF(IFERROR(VLOOKUP((N952&amp;K949),'Ma Base de Repas'!$E:$N,10,FALSE),"")=0,"",IFERROR(VLOOKUP((N952&amp;K949),'Ma Base de Repas'!$E:$N,10,FALSE),""))))</f>
        <v/>
      </c>
      <c r="P952" s="11">
        <v>9</v>
      </c>
      <c r="Q952" s="12" t="str">
        <f>IF(K949="","",IF(M949&lt;&gt;"","",IF(IFERROR(VLOOKUP((P952&amp;K949),'Ma Base de Repas'!$E:$N,10,FALSE),"")=0,"",IFERROR(VLOOKUP((P952&amp;K949),'Ma Base de Repas'!$E:$N,10,FALSE),""))))</f>
        <v/>
      </c>
      <c r="R952" s="119"/>
    </row>
    <row r="953" spans="1:18" x14ac:dyDescent="0.25">
      <c r="A953" s="96"/>
      <c r="B953" s="97"/>
      <c r="C953" s="79"/>
      <c r="D953" s="79"/>
      <c r="E953" s="79"/>
      <c r="F953" s="17">
        <v>5</v>
      </c>
      <c r="G953" s="18" t="str">
        <f>IF(C949="","",IF(E949&lt;&gt;"","",IF(IFERROR(VLOOKUP((F953&amp;C949),'Ma Base de Repas'!$E:$N,10,FALSE),"")=0,"",IFERROR(VLOOKUP((F953&amp;C949),'Ma Base de Repas'!$E:$N,10,FALSE),""))))</f>
        <v/>
      </c>
      <c r="H953" s="19">
        <v>10</v>
      </c>
      <c r="I953" s="20" t="str">
        <f>IF(C949="","",IF(E949&lt;&gt;"","",IF(IFERROR(VLOOKUP((H953&amp;C949),'Ma Base de Repas'!$E:$N,10,FALSE),"")=0,"",IFERROR(VLOOKUP((H953&amp;C949),'Ma Base de Repas'!$E:$N,10,FALSE),""))))</f>
        <v/>
      </c>
      <c r="J953" s="105"/>
      <c r="K953" s="100"/>
      <c r="L953" s="79"/>
      <c r="M953" s="79"/>
      <c r="N953" s="17">
        <v>5</v>
      </c>
      <c r="O953" s="18" t="str">
        <f>IF(K949="","",IF(M949&lt;&gt;"","",IF(IFERROR(VLOOKUP((N953&amp;K949),'Ma Base de Repas'!$E:$N,10,FALSE),"")=0,"",IFERROR(VLOOKUP((N953&amp;K949),'Ma Base de Repas'!$E:$N,10,FALSE),""))))</f>
        <v/>
      </c>
      <c r="P953" s="19">
        <v>10</v>
      </c>
      <c r="Q953" s="20" t="str">
        <f>IF(K949="","",IF(M949&lt;&gt;"","",IF(IFERROR(VLOOKUP((P953&amp;K949),'Ma Base de Repas'!$E:$N,10,FALSE),"")=0,"",IFERROR(VLOOKUP((P953&amp;K949),'Ma Base de Repas'!$E:$N,10,FALSE),""))))</f>
        <v/>
      </c>
      <c r="R953" s="119"/>
    </row>
    <row r="954" spans="1:18" x14ac:dyDescent="0.25">
      <c r="A954" s="96" t="s">
        <v>7</v>
      </c>
      <c r="B954" s="123">
        <v>44020</v>
      </c>
      <c r="C954" s="79"/>
      <c r="D954" s="79"/>
      <c r="E954" s="79"/>
      <c r="F954" s="17">
        <v>1</v>
      </c>
      <c r="G954" s="27" t="str">
        <f>IF(C954="","",IF(E954&lt;&gt;"","",IF(IFERROR(VLOOKUP((F954&amp;C954),'Ma Base de Repas'!$E:$N,10,FALSE),"")=0,"",IFERROR(VLOOKUP((F954&amp;C954),'Ma Base de Repas'!$E:$N,10,FALSE),""))))</f>
        <v/>
      </c>
      <c r="H954" s="28">
        <v>6</v>
      </c>
      <c r="I954" s="29" t="str">
        <f>IF(C954="","",IF(E954&lt;&gt;"","",IF(C954="","",IF(IFERROR(VLOOKUP((H954&amp;C954),'Ma Base de Repas'!$E:$N,10,FALSE),"")=0,"",IFERROR(VLOOKUP((H954&amp;C954),'Ma Base de Repas'!$E:$N,10,FALSE),"")))))</f>
        <v/>
      </c>
      <c r="J954" s="105" t="str">
        <f>IF(IFERROR((VLOOKUP(C954,'Ma Base de Repas'!$C:$M,11,0)),"")=0,"",IFERROR((VLOOKUP(C954,'Ma Base de Repas'!$C:$M,11,0)),""))</f>
        <v/>
      </c>
      <c r="K954" s="100"/>
      <c r="L954" s="79"/>
      <c r="M954" s="79"/>
      <c r="N954" s="17">
        <v>1</v>
      </c>
      <c r="O954" s="10" t="str">
        <f>IF(K954="","",IF(M954&lt;&gt;"","",IF(IFERROR(VLOOKUP((N954&amp;K954),'Ma Base de Repas'!$E:$N,10,FALSE),"")=0,"",IFERROR(VLOOKUP((N954&amp;K954),'Ma Base de Repas'!$E:$N,10,FALSE),""))))</f>
        <v/>
      </c>
      <c r="P954" s="11">
        <v>6</v>
      </c>
      <c r="Q954" s="12" t="str">
        <f>IF(K954="","",IF(M954&lt;&gt;"","",IF(K954="","",IF(IFERROR(VLOOKUP((P954&amp;K954),'Ma Base de Repas'!$E:$N,10,FALSE),"")=0,"",IFERROR(VLOOKUP((P954&amp;K954),'Ma Base de Repas'!$E:$N,10,FALSE),"")))))</f>
        <v/>
      </c>
      <c r="R954" s="119" t="str">
        <f>IF(IFERROR((VLOOKUP(K954,'Ma Base de Repas'!$C:$M,11,0)),"")=0,"",IFERROR((VLOOKUP(K954,'Ma Base de Repas'!$C:$M,11,0)),""))</f>
        <v/>
      </c>
    </row>
    <row r="955" spans="1:18" x14ac:dyDescent="0.25">
      <c r="A955" s="96"/>
      <c r="B955" s="124"/>
      <c r="C955" s="79"/>
      <c r="D955" s="79"/>
      <c r="E955" s="79"/>
      <c r="F955" s="17">
        <v>2</v>
      </c>
      <c r="G955" s="10" t="str">
        <f>IF(C954="","",IF(E954&lt;&gt;"","",IF(IFERROR(VLOOKUP((F955&amp;C954),'Ma Base de Repas'!$E:$N,10,FALSE),"")=0,"",IFERROR(VLOOKUP((F955&amp;C954),'Ma Base de Repas'!$E:$N,10,FALSE),""))))</f>
        <v/>
      </c>
      <c r="H955" s="11">
        <v>7</v>
      </c>
      <c r="I955" s="12" t="str">
        <f>IF(C954="","",IF(E954&lt;&gt;"","",IF(IFERROR(VLOOKUP((H955&amp;C954),'Ma Base de Repas'!$E:$N,10,FALSE),"")=0,"",IFERROR(VLOOKUP((H955&amp;C954),'Ma Base de Repas'!$E:$N,10,FALSE),""))))</f>
        <v/>
      </c>
      <c r="J955" s="105"/>
      <c r="K955" s="100"/>
      <c r="L955" s="79"/>
      <c r="M955" s="79"/>
      <c r="N955" s="17">
        <v>2</v>
      </c>
      <c r="O955" s="10" t="str">
        <f>IF(K954="","",IF(M954&lt;&gt;"","",IF(IFERROR(VLOOKUP((N955&amp;K954),'Ma Base de Repas'!$E:$N,10,FALSE),"")=0,"",IFERROR(VLOOKUP((N955&amp;K954),'Ma Base de Repas'!$E:$N,10,FALSE),""))))</f>
        <v/>
      </c>
      <c r="P955" s="11">
        <v>7</v>
      </c>
      <c r="Q955" s="12" t="str">
        <f>IF(K954="","",IF(M954&lt;&gt;"","",IF(IFERROR(VLOOKUP((P955&amp;K954),'Ma Base de Repas'!$E:$N,10,FALSE),"")=0,"",IFERROR(VLOOKUP((P955&amp;K954),'Ma Base de Repas'!$E:$N,10,FALSE),""))))</f>
        <v/>
      </c>
      <c r="R955" s="119"/>
    </row>
    <row r="956" spans="1:18" x14ac:dyDescent="0.25">
      <c r="A956" s="96"/>
      <c r="B956" s="124"/>
      <c r="C956" s="79"/>
      <c r="D956" s="79"/>
      <c r="E956" s="79"/>
      <c r="F956" s="17">
        <v>3</v>
      </c>
      <c r="G956" s="10" t="str">
        <f>IF(C954="","",IF(E954&lt;&gt;"","",IF(IFERROR(VLOOKUP((F956&amp;C954),'Ma Base de Repas'!$E:$N,10,FALSE),"")=0,"",IFERROR(VLOOKUP((F956&amp;C954),'Ma Base de Repas'!$E:$N,10,FALSE),""))))</f>
        <v/>
      </c>
      <c r="H956" s="11">
        <v>8</v>
      </c>
      <c r="I956" s="12" t="str">
        <f>IF(C954="","",IF(E954&lt;&gt;"","",IF(IFERROR(VLOOKUP((H956&amp;C954),'Ma Base de Repas'!$E:$N,10,FALSE),"")=0,"",IFERROR(VLOOKUP((H956&amp;C954),'Ma Base de Repas'!$E:$N,10,FALSE),""))))</f>
        <v/>
      </c>
      <c r="J956" s="105"/>
      <c r="K956" s="100"/>
      <c r="L956" s="79"/>
      <c r="M956" s="79"/>
      <c r="N956" s="17">
        <v>3</v>
      </c>
      <c r="O956" s="10" t="str">
        <f>IF(K954="","",IF(M954&lt;&gt;"","",IF(IFERROR(VLOOKUP((N956&amp;K954),'Ma Base de Repas'!$E:$N,10,FALSE),"")=0,"",IFERROR(VLOOKUP((N956&amp;K954),'Ma Base de Repas'!$E:$N,10,FALSE),""))))</f>
        <v/>
      </c>
      <c r="P956" s="11">
        <v>8</v>
      </c>
      <c r="Q956" s="12" t="str">
        <f>IF(K954="","",IF(M954&lt;&gt;"","",IF(IFERROR(VLOOKUP((P956&amp;K954),'Ma Base de Repas'!$E:$N,10,FALSE),"")=0,"",IFERROR(VLOOKUP((P956&amp;K954),'Ma Base de Repas'!$E:$N,10,FALSE),""))))</f>
        <v/>
      </c>
      <c r="R956" s="119"/>
    </row>
    <row r="957" spans="1:18" x14ac:dyDescent="0.25">
      <c r="A957" s="96"/>
      <c r="B957" s="124"/>
      <c r="C957" s="79"/>
      <c r="D957" s="79"/>
      <c r="E957" s="79"/>
      <c r="F957" s="17">
        <v>4</v>
      </c>
      <c r="G957" s="10" t="str">
        <f>IF(C954="","",IF(E954&lt;&gt;"","",IF(IFERROR(VLOOKUP((F957&amp;C954),'Ma Base de Repas'!$E:$N,10,FALSE),"")=0,"",IFERROR(VLOOKUP((F957&amp;C954),'Ma Base de Repas'!$E:$N,10,FALSE),""))))</f>
        <v/>
      </c>
      <c r="H957" s="11">
        <v>9</v>
      </c>
      <c r="I957" s="12" t="str">
        <f>IF(C954="","",IF(E954&lt;&gt;"","",IF(IFERROR(VLOOKUP((H957&amp;C954),'Ma Base de Repas'!$E:$N,10,FALSE),"")=0,"",IFERROR(VLOOKUP((H957&amp;C954),'Ma Base de Repas'!$E:$N,10,FALSE),""))))</f>
        <v/>
      </c>
      <c r="J957" s="105"/>
      <c r="K957" s="100"/>
      <c r="L957" s="79"/>
      <c r="M957" s="79"/>
      <c r="N957" s="17">
        <v>4</v>
      </c>
      <c r="O957" s="10" t="str">
        <f>IF(K954="","",IF(M954&lt;&gt;"","",IF(IFERROR(VLOOKUP((N957&amp;K954),'Ma Base de Repas'!$E:$N,10,FALSE),"")=0,"",IFERROR(VLOOKUP((N957&amp;K954),'Ma Base de Repas'!$E:$N,10,FALSE),""))))</f>
        <v/>
      </c>
      <c r="P957" s="11">
        <v>9</v>
      </c>
      <c r="Q957" s="12" t="str">
        <f>IF(K954="","",IF(M954&lt;&gt;"","",IF(IFERROR(VLOOKUP((P957&amp;K954),'Ma Base de Repas'!$E:$N,10,FALSE),"")=0,"",IFERROR(VLOOKUP((P957&amp;K954),'Ma Base de Repas'!$E:$N,10,FALSE),""))))</f>
        <v/>
      </c>
      <c r="R957" s="119"/>
    </row>
    <row r="958" spans="1:18" x14ac:dyDescent="0.25">
      <c r="A958" s="96"/>
      <c r="B958" s="125"/>
      <c r="C958" s="79"/>
      <c r="D958" s="79"/>
      <c r="E958" s="79"/>
      <c r="F958" s="17">
        <v>5</v>
      </c>
      <c r="G958" s="18" t="str">
        <f>IF(C954="","",IF(E954&lt;&gt;"","",IF(IFERROR(VLOOKUP((F958&amp;C954),'Ma Base de Repas'!$E:$N,10,FALSE),"")=0,"",IFERROR(VLOOKUP((F958&amp;C954),'Ma Base de Repas'!$E:$N,10,FALSE),""))))</f>
        <v/>
      </c>
      <c r="H958" s="19">
        <v>10</v>
      </c>
      <c r="I958" s="20" t="str">
        <f>IF(C954="","",IF(E954&lt;&gt;"","",IF(IFERROR(VLOOKUP((H958&amp;C954),'Ma Base de Repas'!$E:$N,10,FALSE),"")=0,"",IFERROR(VLOOKUP((H958&amp;C954),'Ma Base de Repas'!$E:$N,10,FALSE),""))))</f>
        <v/>
      </c>
      <c r="J958" s="105"/>
      <c r="K958" s="100"/>
      <c r="L958" s="79"/>
      <c r="M958" s="79"/>
      <c r="N958" s="17">
        <v>5</v>
      </c>
      <c r="O958" s="18" t="str">
        <f>IF(K954="","",IF(M954&lt;&gt;"","",IF(IFERROR(VLOOKUP((N958&amp;K954),'Ma Base de Repas'!$E:$N,10,FALSE),"")=0,"",IFERROR(VLOOKUP((N958&amp;K954),'Ma Base de Repas'!$E:$N,10,FALSE),""))))</f>
        <v/>
      </c>
      <c r="P958" s="19">
        <v>10</v>
      </c>
      <c r="Q958" s="20" t="str">
        <f>IF(K954="","",IF(M954&lt;&gt;"","",IF(IFERROR(VLOOKUP((P958&amp;K954),'Ma Base de Repas'!$E:$N,10,FALSE),"")=0,"",IFERROR(VLOOKUP((P958&amp;K954),'Ma Base de Repas'!$E:$N,10,FALSE),""))))</f>
        <v/>
      </c>
      <c r="R958" s="119"/>
    </row>
    <row r="959" spans="1:18" x14ac:dyDescent="0.25">
      <c r="A959" s="96" t="s">
        <v>8</v>
      </c>
      <c r="B959" s="97">
        <v>44021</v>
      </c>
      <c r="C959" s="79"/>
      <c r="D959" s="79"/>
      <c r="E959" s="79"/>
      <c r="F959" s="17">
        <v>1</v>
      </c>
      <c r="G959" s="27" t="str">
        <f>IF(C959="","",IF(E959&lt;&gt;"","",IF(IFERROR(VLOOKUP((F959&amp;C959),'Ma Base de Repas'!$E:$N,10,FALSE),"")=0,"",IFERROR(VLOOKUP((F959&amp;C959),'Ma Base de Repas'!$E:$N,10,FALSE),""))))</f>
        <v/>
      </c>
      <c r="H959" s="28">
        <v>6</v>
      </c>
      <c r="I959" s="29" t="str">
        <f>IF(C959="","",IF(E959&lt;&gt;"","",IF(C959="","",IF(IFERROR(VLOOKUP((H959&amp;C959),'Ma Base de Repas'!$E:$N,10,FALSE),"")=0,"",IFERROR(VLOOKUP((H959&amp;C959),'Ma Base de Repas'!$E:$N,10,FALSE),"")))))</f>
        <v/>
      </c>
      <c r="J959" s="105" t="str">
        <f>IF(IFERROR((VLOOKUP(C959,'Ma Base de Repas'!$C:$M,11,0)),"")=0,"",IFERROR((VLOOKUP(C959,'Ma Base de Repas'!$C:$M,11,0)),""))</f>
        <v/>
      </c>
      <c r="K959" s="100"/>
      <c r="L959" s="79"/>
      <c r="M959" s="79"/>
      <c r="N959" s="17">
        <v>1</v>
      </c>
      <c r="O959" s="10" t="str">
        <f>IF(K959="","",IF(M959&lt;&gt;"","",IF(IFERROR(VLOOKUP((N959&amp;K959),'Ma Base de Repas'!$E:$N,10,FALSE),"")=0,"",IFERROR(VLOOKUP((N959&amp;K959),'Ma Base de Repas'!$E:$N,10,FALSE),""))))</f>
        <v/>
      </c>
      <c r="P959" s="11">
        <v>6</v>
      </c>
      <c r="Q959" s="12" t="str">
        <f>IF(K959="","",IF(M959&lt;&gt;"","",IF(K959="","",IF(IFERROR(VLOOKUP((P959&amp;K959),'Ma Base de Repas'!$E:$N,10,FALSE),"")=0,"",IFERROR(VLOOKUP((P959&amp;K959),'Ma Base de Repas'!$E:$N,10,FALSE),"")))))</f>
        <v/>
      </c>
      <c r="R959" s="119" t="str">
        <f>IF(IFERROR((VLOOKUP(K959,'Ma Base de Repas'!$C:$M,11,0)),"")=0,"",IFERROR((VLOOKUP(K959,'Ma Base de Repas'!$C:$M,11,0)),""))</f>
        <v/>
      </c>
    </row>
    <row r="960" spans="1:18" x14ac:dyDescent="0.25">
      <c r="A960" s="96"/>
      <c r="B960" s="97"/>
      <c r="C960" s="79"/>
      <c r="D960" s="79"/>
      <c r="E960" s="79"/>
      <c r="F960" s="17">
        <v>2</v>
      </c>
      <c r="G960" s="10" t="str">
        <f>IF(C959="","",IF(E959&lt;&gt;"","",IF(IFERROR(VLOOKUP((F960&amp;C959),'Ma Base de Repas'!$E:$N,10,FALSE),"")=0,"",IFERROR(VLOOKUP((F960&amp;C959),'Ma Base de Repas'!$E:$N,10,FALSE),""))))</f>
        <v/>
      </c>
      <c r="H960" s="11">
        <v>7</v>
      </c>
      <c r="I960" s="12" t="str">
        <f>IF(C959="","",IF(E959&lt;&gt;"","",IF(IFERROR(VLOOKUP((H960&amp;C959),'Ma Base de Repas'!$E:$N,10,FALSE),"")=0,"",IFERROR(VLOOKUP((H960&amp;C959),'Ma Base de Repas'!$E:$N,10,FALSE),""))))</f>
        <v/>
      </c>
      <c r="J960" s="105"/>
      <c r="K960" s="100"/>
      <c r="L960" s="79"/>
      <c r="M960" s="79"/>
      <c r="N960" s="17">
        <v>2</v>
      </c>
      <c r="O960" s="10" t="str">
        <f>IF(K959="","",IF(M959&lt;&gt;"","",IF(IFERROR(VLOOKUP((N960&amp;K959),'Ma Base de Repas'!$E:$N,10,FALSE),"")=0,"",IFERROR(VLOOKUP((N960&amp;K959),'Ma Base de Repas'!$E:$N,10,FALSE),""))))</f>
        <v/>
      </c>
      <c r="P960" s="11">
        <v>7</v>
      </c>
      <c r="Q960" s="12" t="str">
        <f>IF(K959="","",IF(M959&lt;&gt;"","",IF(IFERROR(VLOOKUP((P960&amp;K959),'Ma Base de Repas'!$E:$N,10,FALSE),"")=0,"",IFERROR(VLOOKUP((P960&amp;K959),'Ma Base de Repas'!$E:$N,10,FALSE),""))))</f>
        <v/>
      </c>
      <c r="R960" s="119"/>
    </row>
    <row r="961" spans="1:18" x14ac:dyDescent="0.25">
      <c r="A961" s="96"/>
      <c r="B961" s="97"/>
      <c r="C961" s="79"/>
      <c r="D961" s="79"/>
      <c r="E961" s="79"/>
      <c r="F961" s="17">
        <v>3</v>
      </c>
      <c r="G961" s="10" t="str">
        <f>IF(C959="","",IF(E959&lt;&gt;"","",IF(IFERROR(VLOOKUP((F961&amp;C959),'Ma Base de Repas'!$E:$N,10,FALSE),"")=0,"",IFERROR(VLOOKUP((F961&amp;C959),'Ma Base de Repas'!$E:$N,10,FALSE),""))))</f>
        <v/>
      </c>
      <c r="H961" s="11">
        <v>8</v>
      </c>
      <c r="I961" s="12" t="str">
        <f>IF(C959="","",IF(E959&lt;&gt;"","",IF(IFERROR(VLOOKUP((H961&amp;C959),'Ma Base de Repas'!$E:$N,10,FALSE),"")=0,"",IFERROR(VLOOKUP((H961&amp;C959),'Ma Base de Repas'!$E:$N,10,FALSE),""))))</f>
        <v/>
      </c>
      <c r="J961" s="105"/>
      <c r="K961" s="100"/>
      <c r="L961" s="79"/>
      <c r="M961" s="79"/>
      <c r="N961" s="17">
        <v>3</v>
      </c>
      <c r="O961" s="10" t="str">
        <f>IF(K959="","",IF(M959&lt;&gt;"","",IF(IFERROR(VLOOKUP((N961&amp;K959),'Ma Base de Repas'!$E:$N,10,FALSE),"")=0,"",IFERROR(VLOOKUP((N961&amp;K959),'Ma Base de Repas'!$E:$N,10,FALSE),""))))</f>
        <v/>
      </c>
      <c r="P961" s="11">
        <v>8</v>
      </c>
      <c r="Q961" s="12" t="str">
        <f>IF(K959="","",IF(M959&lt;&gt;"","",IF(IFERROR(VLOOKUP((P961&amp;K959),'Ma Base de Repas'!$E:$N,10,FALSE),"")=0,"",IFERROR(VLOOKUP((P961&amp;K959),'Ma Base de Repas'!$E:$N,10,FALSE),""))))</f>
        <v/>
      </c>
      <c r="R961" s="119"/>
    </row>
    <row r="962" spans="1:18" x14ac:dyDescent="0.25">
      <c r="A962" s="96"/>
      <c r="B962" s="97"/>
      <c r="C962" s="79"/>
      <c r="D962" s="79"/>
      <c r="E962" s="79"/>
      <c r="F962" s="17">
        <v>4</v>
      </c>
      <c r="G962" s="10" t="str">
        <f>IF(C959="","",IF(E959&lt;&gt;"","",IF(IFERROR(VLOOKUP((F962&amp;C959),'Ma Base de Repas'!$E:$N,10,FALSE),"")=0,"",IFERROR(VLOOKUP((F962&amp;C959),'Ma Base de Repas'!$E:$N,10,FALSE),""))))</f>
        <v/>
      </c>
      <c r="H962" s="11">
        <v>9</v>
      </c>
      <c r="I962" s="12" t="str">
        <f>IF(C959="","",IF(E959&lt;&gt;"","",IF(IFERROR(VLOOKUP((H962&amp;C959),'Ma Base de Repas'!$E:$N,10,FALSE),"")=0,"",IFERROR(VLOOKUP((H962&amp;C959),'Ma Base de Repas'!$E:$N,10,FALSE),""))))</f>
        <v/>
      </c>
      <c r="J962" s="105"/>
      <c r="K962" s="100"/>
      <c r="L962" s="79"/>
      <c r="M962" s="79"/>
      <c r="N962" s="17">
        <v>4</v>
      </c>
      <c r="O962" s="10" t="str">
        <f>IF(K959="","",IF(M959&lt;&gt;"","",IF(IFERROR(VLOOKUP((N962&amp;K959),'Ma Base de Repas'!$E:$N,10,FALSE),"")=0,"",IFERROR(VLOOKUP((N962&amp;K959),'Ma Base de Repas'!$E:$N,10,FALSE),""))))</f>
        <v/>
      </c>
      <c r="P962" s="11">
        <v>9</v>
      </c>
      <c r="Q962" s="12" t="str">
        <f>IF(K959="","",IF(M959&lt;&gt;"","",IF(IFERROR(VLOOKUP((P962&amp;K959),'Ma Base de Repas'!$E:$N,10,FALSE),"")=0,"",IFERROR(VLOOKUP((P962&amp;K959),'Ma Base de Repas'!$E:$N,10,FALSE),""))))</f>
        <v/>
      </c>
      <c r="R962" s="119"/>
    </row>
    <row r="963" spans="1:18" x14ac:dyDescent="0.25">
      <c r="A963" s="96"/>
      <c r="B963" s="97"/>
      <c r="C963" s="79"/>
      <c r="D963" s="79"/>
      <c r="E963" s="79"/>
      <c r="F963" s="17">
        <v>5</v>
      </c>
      <c r="G963" s="18" t="str">
        <f>IF(C959="","",IF(E959&lt;&gt;"","",IF(IFERROR(VLOOKUP((F963&amp;C959),'Ma Base de Repas'!$E:$N,10,FALSE),"")=0,"",IFERROR(VLOOKUP((F963&amp;C959),'Ma Base de Repas'!$E:$N,10,FALSE),""))))</f>
        <v/>
      </c>
      <c r="H963" s="19">
        <v>10</v>
      </c>
      <c r="I963" s="20" t="str">
        <f>IF(C959="","",IF(E959&lt;&gt;"","",IF(IFERROR(VLOOKUP((H963&amp;C959),'Ma Base de Repas'!$E:$N,10,FALSE),"")=0,"",IFERROR(VLOOKUP((H963&amp;C959),'Ma Base de Repas'!$E:$N,10,FALSE),""))))</f>
        <v/>
      </c>
      <c r="J963" s="105"/>
      <c r="K963" s="100"/>
      <c r="L963" s="79"/>
      <c r="M963" s="79"/>
      <c r="N963" s="17">
        <v>5</v>
      </c>
      <c r="O963" s="18" t="str">
        <f>IF(K959="","",IF(M959&lt;&gt;"","",IF(IFERROR(VLOOKUP((N963&amp;K959),'Ma Base de Repas'!$E:$N,10,FALSE),"")=0,"",IFERROR(VLOOKUP((N963&amp;K959),'Ma Base de Repas'!$E:$N,10,FALSE),""))))</f>
        <v/>
      </c>
      <c r="P963" s="19">
        <v>10</v>
      </c>
      <c r="Q963" s="20" t="str">
        <f>IF(K959="","",IF(M959&lt;&gt;"","",IF(IFERROR(VLOOKUP((P963&amp;K959),'Ma Base de Repas'!$E:$N,10,FALSE),"")=0,"",IFERROR(VLOOKUP((P963&amp;K959),'Ma Base de Repas'!$E:$N,10,FALSE),""))))</f>
        <v/>
      </c>
      <c r="R963" s="119"/>
    </row>
    <row r="964" spans="1:18" x14ac:dyDescent="0.25">
      <c r="A964" s="96" t="s">
        <v>9</v>
      </c>
      <c r="B964" s="97">
        <v>44022</v>
      </c>
      <c r="C964" s="79"/>
      <c r="D964" s="79"/>
      <c r="E964" s="79"/>
      <c r="F964" s="17">
        <v>1</v>
      </c>
      <c r="G964" s="27" t="str">
        <f>IF(C964="","",IF(E964&lt;&gt;"","",IF(IFERROR(VLOOKUP((F964&amp;C964),'Ma Base de Repas'!$E:$N,10,FALSE),"")=0,"",IFERROR(VLOOKUP((F964&amp;C964),'Ma Base de Repas'!$E:$N,10,FALSE),""))))</f>
        <v/>
      </c>
      <c r="H964" s="28">
        <v>6</v>
      </c>
      <c r="I964" s="29" t="str">
        <f>IF(C964="","",IF(E964&lt;&gt;"","",IF(C964="","",IF(IFERROR(VLOOKUP((H964&amp;C964),'Ma Base de Repas'!$E:$N,10,FALSE),"")=0,"",IFERROR(VLOOKUP((H964&amp;C964),'Ma Base de Repas'!$E:$N,10,FALSE),"")))))</f>
        <v/>
      </c>
      <c r="J964" s="105" t="str">
        <f>IF(IFERROR((VLOOKUP(C964,'Ma Base de Repas'!$C:$M,11,0)),"")=0,"",IFERROR((VLOOKUP(C964,'Ma Base de Repas'!$C:$M,11,0)),""))</f>
        <v/>
      </c>
      <c r="K964" s="100"/>
      <c r="L964" s="79"/>
      <c r="M964" s="79"/>
      <c r="N964" s="17">
        <v>1</v>
      </c>
      <c r="O964" s="10" t="str">
        <f>IF(K964="","",IF(M964&lt;&gt;"","",IF(IFERROR(VLOOKUP((N964&amp;K964),'Ma Base de Repas'!$E:$N,10,FALSE),"")=0,"",IFERROR(VLOOKUP((N964&amp;K964),'Ma Base de Repas'!$E:$N,10,FALSE),""))))</f>
        <v/>
      </c>
      <c r="P964" s="11">
        <v>6</v>
      </c>
      <c r="Q964" s="12" t="str">
        <f>IF(K964="","",IF(M964&lt;&gt;"","",IF(K964="","",IF(IFERROR(VLOOKUP((P964&amp;K964),'Ma Base de Repas'!$E:$N,10,FALSE),"")=0,"",IFERROR(VLOOKUP((P964&amp;K964),'Ma Base de Repas'!$E:$N,10,FALSE),"")))))</f>
        <v/>
      </c>
      <c r="R964" s="119" t="str">
        <f>IF(IFERROR((VLOOKUP(K964,'Ma Base de Repas'!$C:$M,11,0)),"")=0,"",IFERROR((VLOOKUP(K964,'Ma Base de Repas'!$C:$M,11,0)),""))</f>
        <v/>
      </c>
    </row>
    <row r="965" spans="1:18" x14ac:dyDescent="0.25">
      <c r="A965" s="96"/>
      <c r="B965" s="97"/>
      <c r="C965" s="79"/>
      <c r="D965" s="79"/>
      <c r="E965" s="79"/>
      <c r="F965" s="17">
        <v>2</v>
      </c>
      <c r="G965" s="10" t="str">
        <f>IF(C964="","",IF(E964&lt;&gt;"","",IF(IFERROR(VLOOKUP((F965&amp;C964),'Ma Base de Repas'!$E:$N,10,FALSE),"")=0,"",IFERROR(VLOOKUP((F965&amp;C964),'Ma Base de Repas'!$E:$N,10,FALSE),""))))</f>
        <v/>
      </c>
      <c r="H965" s="11">
        <v>7</v>
      </c>
      <c r="I965" s="12" t="str">
        <f>IF(C964="","",IF(E964&lt;&gt;"","",IF(IFERROR(VLOOKUP((H965&amp;C964),'Ma Base de Repas'!$E:$N,10,FALSE),"")=0,"",IFERROR(VLOOKUP((H965&amp;C964),'Ma Base de Repas'!$E:$N,10,FALSE),""))))</f>
        <v/>
      </c>
      <c r="J965" s="105"/>
      <c r="K965" s="100"/>
      <c r="L965" s="79"/>
      <c r="M965" s="79"/>
      <c r="N965" s="17">
        <v>2</v>
      </c>
      <c r="O965" s="10" t="str">
        <f>IF(K964="","",IF(M964&lt;&gt;"","",IF(IFERROR(VLOOKUP((N965&amp;K964),'Ma Base de Repas'!$E:$N,10,FALSE),"")=0,"",IFERROR(VLOOKUP((N965&amp;K964),'Ma Base de Repas'!$E:$N,10,FALSE),""))))</f>
        <v/>
      </c>
      <c r="P965" s="11">
        <v>7</v>
      </c>
      <c r="Q965" s="12" t="str">
        <f>IF(K964="","",IF(M964&lt;&gt;"","",IF(IFERROR(VLOOKUP((P965&amp;K964),'Ma Base de Repas'!$E:$N,10,FALSE),"")=0,"",IFERROR(VLOOKUP((P965&amp;K964),'Ma Base de Repas'!$E:$N,10,FALSE),""))))</f>
        <v/>
      </c>
      <c r="R965" s="119"/>
    </row>
    <row r="966" spans="1:18" x14ac:dyDescent="0.25">
      <c r="A966" s="96"/>
      <c r="B966" s="97"/>
      <c r="C966" s="79"/>
      <c r="D966" s="79"/>
      <c r="E966" s="79"/>
      <c r="F966" s="17">
        <v>3</v>
      </c>
      <c r="G966" s="10" t="str">
        <f>IF(C964="","",IF(E964&lt;&gt;"","",IF(IFERROR(VLOOKUP((F966&amp;C964),'Ma Base de Repas'!$E:$N,10,FALSE),"")=0,"",IFERROR(VLOOKUP((F966&amp;C964),'Ma Base de Repas'!$E:$N,10,FALSE),""))))</f>
        <v/>
      </c>
      <c r="H966" s="11">
        <v>8</v>
      </c>
      <c r="I966" s="12" t="str">
        <f>IF(C964="","",IF(E964&lt;&gt;"","",IF(IFERROR(VLOOKUP((H966&amp;C964),'Ma Base de Repas'!$E:$N,10,FALSE),"")=0,"",IFERROR(VLOOKUP((H966&amp;C964),'Ma Base de Repas'!$E:$N,10,FALSE),""))))</f>
        <v/>
      </c>
      <c r="J966" s="105"/>
      <c r="K966" s="100"/>
      <c r="L966" s="79"/>
      <c r="M966" s="79"/>
      <c r="N966" s="17">
        <v>3</v>
      </c>
      <c r="O966" s="10" t="str">
        <f>IF(K964="","",IF(M964&lt;&gt;"","",IF(IFERROR(VLOOKUP((N966&amp;K964),'Ma Base de Repas'!$E:$N,10,FALSE),"")=0,"",IFERROR(VLOOKUP((N966&amp;K964),'Ma Base de Repas'!$E:$N,10,FALSE),""))))</f>
        <v/>
      </c>
      <c r="P966" s="11">
        <v>8</v>
      </c>
      <c r="Q966" s="12" t="str">
        <f>IF(K964="","",IF(M964&lt;&gt;"","",IF(IFERROR(VLOOKUP((P966&amp;K964),'Ma Base de Repas'!$E:$N,10,FALSE),"")=0,"",IFERROR(VLOOKUP((P966&amp;K964),'Ma Base de Repas'!$E:$N,10,FALSE),""))))</f>
        <v/>
      </c>
      <c r="R966" s="119"/>
    </row>
    <row r="967" spans="1:18" x14ac:dyDescent="0.25">
      <c r="A967" s="96"/>
      <c r="B967" s="97"/>
      <c r="C967" s="79"/>
      <c r="D967" s="79"/>
      <c r="E967" s="79"/>
      <c r="F967" s="17">
        <v>4</v>
      </c>
      <c r="G967" s="10" t="str">
        <f>IF(C964="","",IF(E964&lt;&gt;"","",IF(IFERROR(VLOOKUP((F967&amp;C964),'Ma Base de Repas'!$E:$N,10,FALSE),"")=0,"",IFERROR(VLOOKUP((F967&amp;C964),'Ma Base de Repas'!$E:$N,10,FALSE),""))))</f>
        <v/>
      </c>
      <c r="H967" s="11">
        <v>9</v>
      </c>
      <c r="I967" s="12" t="str">
        <f>IF(C964="","",IF(E964&lt;&gt;"","",IF(IFERROR(VLOOKUP((H967&amp;C964),'Ma Base de Repas'!$E:$N,10,FALSE),"")=0,"",IFERROR(VLOOKUP((H967&amp;C964),'Ma Base de Repas'!$E:$N,10,FALSE),""))))</f>
        <v/>
      </c>
      <c r="J967" s="105"/>
      <c r="K967" s="100"/>
      <c r="L967" s="79"/>
      <c r="M967" s="79"/>
      <c r="N967" s="17">
        <v>4</v>
      </c>
      <c r="O967" s="10" t="str">
        <f>IF(K964="","",IF(M964&lt;&gt;"","",IF(IFERROR(VLOOKUP((N967&amp;K964),'Ma Base de Repas'!$E:$N,10,FALSE),"")=0,"",IFERROR(VLOOKUP((N967&amp;K964),'Ma Base de Repas'!$E:$N,10,FALSE),""))))</f>
        <v/>
      </c>
      <c r="P967" s="11">
        <v>9</v>
      </c>
      <c r="Q967" s="12" t="str">
        <f>IF(K964="","",IF(M964&lt;&gt;"","",IF(IFERROR(VLOOKUP((P967&amp;K964),'Ma Base de Repas'!$E:$N,10,FALSE),"")=0,"",IFERROR(VLOOKUP((P967&amp;K964),'Ma Base de Repas'!$E:$N,10,FALSE),""))))</f>
        <v/>
      </c>
      <c r="R967" s="119"/>
    </row>
    <row r="968" spans="1:18" x14ac:dyDescent="0.25">
      <c r="A968" s="96"/>
      <c r="B968" s="97"/>
      <c r="C968" s="79"/>
      <c r="D968" s="79"/>
      <c r="E968" s="79"/>
      <c r="F968" s="17">
        <v>5</v>
      </c>
      <c r="G968" s="18" t="str">
        <f>IF(C964="","",IF(E964&lt;&gt;"","",IF(IFERROR(VLOOKUP((F968&amp;C964),'Ma Base de Repas'!$E:$N,10,FALSE),"")=0,"",IFERROR(VLOOKUP((F968&amp;C964),'Ma Base de Repas'!$E:$N,10,FALSE),""))))</f>
        <v/>
      </c>
      <c r="H968" s="19">
        <v>10</v>
      </c>
      <c r="I968" s="20" t="str">
        <f>IF(C964="","",IF(E964&lt;&gt;"","",IF(IFERROR(VLOOKUP((H968&amp;C964),'Ma Base de Repas'!$E:$N,10,FALSE),"")=0,"",IFERROR(VLOOKUP((H968&amp;C964),'Ma Base de Repas'!$E:$N,10,FALSE),""))))</f>
        <v/>
      </c>
      <c r="J968" s="105"/>
      <c r="K968" s="100"/>
      <c r="L968" s="79"/>
      <c r="M968" s="79"/>
      <c r="N968" s="17">
        <v>5</v>
      </c>
      <c r="O968" s="18" t="str">
        <f>IF(K964="","",IF(M964&lt;&gt;"","",IF(IFERROR(VLOOKUP((N968&amp;K964),'Ma Base de Repas'!$E:$N,10,FALSE),"")=0,"",IFERROR(VLOOKUP((N968&amp;K964),'Ma Base de Repas'!$E:$N,10,FALSE),""))))</f>
        <v/>
      </c>
      <c r="P968" s="19">
        <v>10</v>
      </c>
      <c r="Q968" s="20" t="str">
        <f>IF(K964="","",IF(M964&lt;&gt;"","",IF(IFERROR(VLOOKUP((P968&amp;K964),'Ma Base de Repas'!$E:$N,10,FALSE),"")=0,"",IFERROR(VLOOKUP((P968&amp;K964),'Ma Base de Repas'!$E:$N,10,FALSE),""))))</f>
        <v/>
      </c>
      <c r="R968" s="119"/>
    </row>
    <row r="969" spans="1:18" x14ac:dyDescent="0.25">
      <c r="A969" s="98" t="s">
        <v>10</v>
      </c>
      <c r="B969" s="126">
        <v>44023</v>
      </c>
      <c r="C969" s="78"/>
      <c r="D969" s="78"/>
      <c r="E969" s="78"/>
      <c r="F969" s="17">
        <v>1</v>
      </c>
      <c r="G969" s="21" t="str">
        <f>IF(C969="","",IF(E969&lt;&gt;"","",IF(IFERROR(VLOOKUP((F969&amp;C969),'Ma Base de Repas'!$E:$N,10,FALSE),"")=0,"",IFERROR(VLOOKUP((F969&amp;C969),'Ma Base de Repas'!$E:$N,10,FALSE),""))))</f>
        <v/>
      </c>
      <c r="H969" s="28">
        <v>6</v>
      </c>
      <c r="I969" s="23" t="str">
        <f>IF(C969="","",IF(E969&lt;&gt;"","",IF(C969="","",IF(IFERROR(VLOOKUP((H969&amp;C969),'Ma Base de Repas'!$E:$N,10,FALSE),"")=0,"",IFERROR(VLOOKUP((H969&amp;C969),'Ma Base de Repas'!$E:$N,10,FALSE),"")))))</f>
        <v/>
      </c>
      <c r="J969" s="122" t="str">
        <f>IF(IFERROR((VLOOKUP(C969,'Ma Base de Repas'!$C:$M,11,0)),"")=0,"",IFERROR((VLOOKUP(C969,'Ma Base de Repas'!$C:$M,11,0)),""))</f>
        <v/>
      </c>
      <c r="K969" s="118"/>
      <c r="L969" s="78"/>
      <c r="M969" s="78"/>
      <c r="N969" s="17">
        <v>1</v>
      </c>
      <c r="O969" s="13" t="str">
        <f>IF(K969="","",IF(M969&lt;&gt;"","",IF(IFERROR(VLOOKUP((N969&amp;K969),'Ma Base de Repas'!$E:$N,10,FALSE),"")=0,"",IFERROR(VLOOKUP((N969&amp;K969),'Ma Base de Repas'!$E:$N,10,FALSE),""))))</f>
        <v/>
      </c>
      <c r="P969" s="11">
        <v>6</v>
      </c>
      <c r="Q969" s="15" t="str">
        <f>IF(K969="","",IF(M969&lt;&gt;"","",IF(K969="","",IF(IFERROR(VLOOKUP((P969&amp;K969),'Ma Base de Repas'!$E:$N,10,FALSE),"")=0,"",IFERROR(VLOOKUP((P969&amp;K969),'Ma Base de Repas'!$E:$N,10,FALSE),"")))))</f>
        <v/>
      </c>
      <c r="R969" s="120" t="str">
        <f>IF(IFERROR((VLOOKUP(K969,'Ma Base de Repas'!$C:$M,11,0)),"")=0,"",IFERROR((VLOOKUP(K969,'Ma Base de Repas'!$C:$M,11,0)),""))</f>
        <v/>
      </c>
    </row>
    <row r="970" spans="1:18" x14ac:dyDescent="0.25">
      <c r="A970" s="96"/>
      <c r="B970" s="124"/>
      <c r="C970" s="79"/>
      <c r="D970" s="79"/>
      <c r="E970" s="79"/>
      <c r="F970" s="17">
        <v>2</v>
      </c>
      <c r="G970" s="13" t="str">
        <f>IF(C969="","",IF(E969&lt;&gt;"","",IF(IFERROR(VLOOKUP((F970&amp;C969),'Ma Base de Repas'!$E:$N,10,FALSE),"")=0,"",IFERROR(VLOOKUP((F970&amp;C969),'Ma Base de Repas'!$E:$N,10,FALSE),""))))</f>
        <v/>
      </c>
      <c r="H970" s="14">
        <v>7</v>
      </c>
      <c r="I970" s="15" t="str">
        <f>IF(C969="","",IF(E969&lt;&gt;"","",IF(IFERROR(VLOOKUP((H970&amp;C969),'Ma Base de Repas'!$E:$N,10,FALSE),"")=0,"",IFERROR(VLOOKUP((H970&amp;C969),'Ma Base de Repas'!$E:$N,10,FALSE),""))))</f>
        <v/>
      </c>
      <c r="J970" s="105"/>
      <c r="K970" s="100"/>
      <c r="L970" s="79"/>
      <c r="M970" s="79"/>
      <c r="N970" s="17">
        <v>2</v>
      </c>
      <c r="O970" s="13" t="str">
        <f>IF(K969="","",IF(M969&lt;&gt;"","",IF(IFERROR(VLOOKUP((N970&amp;K969),'Ma Base de Repas'!$E:$N,10,FALSE),"")=0,"",IFERROR(VLOOKUP((N970&amp;K969),'Ma Base de Repas'!$E:$N,10,FALSE),""))))</f>
        <v/>
      </c>
      <c r="P970" s="14">
        <v>7</v>
      </c>
      <c r="Q970" s="15" t="str">
        <f>IF(K969="","",IF(M969&lt;&gt;"","",IF(IFERROR(VLOOKUP((P970&amp;K969),'Ma Base de Repas'!$E:$N,10,FALSE),"")=0,"",IFERROR(VLOOKUP((P970&amp;K969),'Ma Base de Repas'!$E:$N,10,FALSE),""))))</f>
        <v/>
      </c>
      <c r="R970" s="119"/>
    </row>
    <row r="971" spans="1:18" x14ac:dyDescent="0.25">
      <c r="A971" s="96"/>
      <c r="B971" s="124"/>
      <c r="C971" s="79"/>
      <c r="D971" s="79"/>
      <c r="E971" s="79"/>
      <c r="F971" s="17">
        <v>3</v>
      </c>
      <c r="G971" s="13" t="str">
        <f>IF(C969="","",IF(E969&lt;&gt;"","",IF(IFERROR(VLOOKUP((F971&amp;C969),'Ma Base de Repas'!$E:$N,10,FALSE),"")=0,"",IFERROR(VLOOKUP((F971&amp;C969),'Ma Base de Repas'!$E:$N,10,FALSE),""))))</f>
        <v/>
      </c>
      <c r="H971" s="14">
        <v>8</v>
      </c>
      <c r="I971" s="15" t="str">
        <f>IF(C969="","",IF(E969&lt;&gt;"","",IF(IFERROR(VLOOKUP((H971&amp;C969),'Ma Base de Repas'!$E:$N,10,FALSE),"")=0,"",IFERROR(VLOOKUP((H971&amp;C969),'Ma Base de Repas'!$E:$N,10,FALSE),""))))</f>
        <v/>
      </c>
      <c r="J971" s="105"/>
      <c r="K971" s="100"/>
      <c r="L971" s="79"/>
      <c r="M971" s="79"/>
      <c r="N971" s="17">
        <v>3</v>
      </c>
      <c r="O971" s="13" t="str">
        <f>IF(K969="","",IF(M969&lt;&gt;"","",IF(IFERROR(VLOOKUP((N971&amp;K969),'Ma Base de Repas'!$E:$N,10,FALSE),"")=0,"",IFERROR(VLOOKUP((N971&amp;K969),'Ma Base de Repas'!$E:$N,10,FALSE),""))))</f>
        <v/>
      </c>
      <c r="P971" s="14">
        <v>8</v>
      </c>
      <c r="Q971" s="15" t="str">
        <f>IF(K969="","",IF(M969&lt;&gt;"","",IF(IFERROR(VLOOKUP((P971&amp;K969),'Ma Base de Repas'!$E:$N,10,FALSE),"")=0,"",IFERROR(VLOOKUP((P971&amp;K969),'Ma Base de Repas'!$E:$N,10,FALSE),""))))</f>
        <v/>
      </c>
      <c r="R971" s="119"/>
    </row>
    <row r="972" spans="1:18" x14ac:dyDescent="0.25">
      <c r="A972" s="96"/>
      <c r="B972" s="124"/>
      <c r="C972" s="79"/>
      <c r="D972" s="79"/>
      <c r="E972" s="79"/>
      <c r="F972" s="17">
        <v>4</v>
      </c>
      <c r="G972" s="13" t="str">
        <f>IF(C969="","",IF(E969&lt;&gt;"","",IF(IFERROR(VLOOKUP((F972&amp;C969),'Ma Base de Repas'!$E:$N,10,FALSE),"")=0,"",IFERROR(VLOOKUP((F972&amp;C969),'Ma Base de Repas'!$E:$N,10,FALSE),""))))</f>
        <v/>
      </c>
      <c r="H972" s="14">
        <v>9</v>
      </c>
      <c r="I972" s="15" t="str">
        <f>IF(C969="","",IF(E969&lt;&gt;"","",IF(IFERROR(VLOOKUP((H972&amp;C969),'Ma Base de Repas'!$E:$N,10,FALSE),"")=0,"",IFERROR(VLOOKUP((H972&amp;C969),'Ma Base de Repas'!$E:$N,10,FALSE),""))))</f>
        <v/>
      </c>
      <c r="J972" s="105"/>
      <c r="K972" s="100"/>
      <c r="L972" s="79"/>
      <c r="M972" s="79"/>
      <c r="N972" s="17">
        <v>4</v>
      </c>
      <c r="O972" s="13" t="str">
        <f>IF(K969="","",IF(M969&lt;&gt;"","",IF(IFERROR(VLOOKUP((N972&amp;K969),'Ma Base de Repas'!$E:$N,10,FALSE),"")=0,"",IFERROR(VLOOKUP((N972&amp;K969),'Ma Base de Repas'!$E:$N,10,FALSE),""))))</f>
        <v/>
      </c>
      <c r="P972" s="14">
        <v>9</v>
      </c>
      <c r="Q972" s="15" t="str">
        <f>IF(K969="","",IF(M969&lt;&gt;"","",IF(IFERROR(VLOOKUP((P972&amp;K969),'Ma Base de Repas'!$E:$N,10,FALSE),"")=0,"",IFERROR(VLOOKUP((P972&amp;K969),'Ma Base de Repas'!$E:$N,10,FALSE),""))))</f>
        <v/>
      </c>
      <c r="R972" s="119"/>
    </row>
    <row r="973" spans="1:18" x14ac:dyDescent="0.25">
      <c r="A973" s="96"/>
      <c r="B973" s="125"/>
      <c r="C973" s="79"/>
      <c r="D973" s="79"/>
      <c r="E973" s="79"/>
      <c r="F973" s="17">
        <v>5</v>
      </c>
      <c r="G973" s="24" t="str">
        <f>IF(C969="","",IF(E969&lt;&gt;"","",IF(IFERROR(VLOOKUP((F973&amp;C969),'Ma Base de Repas'!$E:$N,10,FALSE),"")=0,"",IFERROR(VLOOKUP((F973&amp;C969),'Ma Base de Repas'!$E:$N,10,FALSE),""))))</f>
        <v/>
      </c>
      <c r="H973" s="25">
        <v>10</v>
      </c>
      <c r="I973" s="26" t="str">
        <f>IF(C969="","",IF(E969&lt;&gt;"","",IF(IFERROR(VLOOKUP((H973&amp;C969),'Ma Base de Repas'!$E:$N,10,FALSE),"")=0,"",IFERROR(VLOOKUP((H973&amp;C969),'Ma Base de Repas'!$E:$N,10,FALSE),""))))</f>
        <v/>
      </c>
      <c r="J973" s="105"/>
      <c r="K973" s="100"/>
      <c r="L973" s="79"/>
      <c r="M973" s="79"/>
      <c r="N973" s="17">
        <v>5</v>
      </c>
      <c r="O973" s="24" t="str">
        <f>IF(K969="","",IF(M969&lt;&gt;"","",IF(IFERROR(VLOOKUP((N973&amp;K969),'Ma Base de Repas'!$E:$N,10,FALSE),"")=0,"",IFERROR(VLOOKUP((N973&amp;K969),'Ma Base de Repas'!$E:$N,10,FALSE),""))))</f>
        <v/>
      </c>
      <c r="P973" s="25">
        <v>10</v>
      </c>
      <c r="Q973" s="26" t="str">
        <f>IF(K969="","",IF(M969&lt;&gt;"","",IF(IFERROR(VLOOKUP((P973&amp;K969),'Ma Base de Repas'!$E:$N,10,FALSE),"")=0,"",IFERROR(VLOOKUP((P973&amp;K969),'Ma Base de Repas'!$E:$N,10,FALSE),""))))</f>
        <v/>
      </c>
      <c r="R973" s="119"/>
    </row>
    <row r="974" spans="1:18" x14ac:dyDescent="0.25">
      <c r="A974" s="98" t="s">
        <v>11</v>
      </c>
      <c r="B974" s="99">
        <v>44024</v>
      </c>
      <c r="C974" s="78"/>
      <c r="D974" s="78"/>
      <c r="E974" s="78"/>
      <c r="F974" s="17">
        <v>1</v>
      </c>
      <c r="G974" s="21" t="str">
        <f>IF(C974="","",IF(E974&lt;&gt;"","",IF(IFERROR(VLOOKUP((F974&amp;C974),'Ma Base de Repas'!$E:$N,10,FALSE),"")=0,"",IFERROR(VLOOKUP((F974&amp;C974),'Ma Base de Repas'!$E:$N,10,FALSE),""))))</f>
        <v/>
      </c>
      <c r="H974" s="22">
        <v>6</v>
      </c>
      <c r="I974" s="23" t="str">
        <f>IF(C974="","",IF(E974&lt;&gt;"","",IF(C974="","",IF(IFERROR(VLOOKUP((H974&amp;C974),'Ma Base de Repas'!$E:$N,10,FALSE),"")=0,"",IFERROR(VLOOKUP((H974&amp;C974),'Ma Base de Repas'!$E:$N,10,FALSE),"")))))</f>
        <v/>
      </c>
      <c r="J974" s="122" t="str">
        <f>IF(IFERROR((VLOOKUP(C974,'Ma Base de Repas'!$C:$M,11,0)),"")=0,"",IFERROR((VLOOKUP(C974,'Ma Base de Repas'!$C:$M,11,0)),""))</f>
        <v/>
      </c>
      <c r="K974" s="118"/>
      <c r="L974" s="78"/>
      <c r="M974" s="78"/>
      <c r="N974" s="17">
        <v>1</v>
      </c>
      <c r="O974" s="13" t="str">
        <f>IF(K974="","",IF(M974&lt;&gt;"","",IF(IFERROR(VLOOKUP((N974&amp;K974),'Ma Base de Repas'!$E:$N,10,FALSE),"")=0,"",IFERROR(VLOOKUP((N974&amp;K974),'Ma Base de Repas'!$E:$N,10,FALSE),""))))</f>
        <v/>
      </c>
      <c r="P974" s="14">
        <v>6</v>
      </c>
      <c r="Q974" s="15" t="str">
        <f>IF(K974="","",IF(M974&lt;&gt;"","",IF(K974="","",IF(IFERROR(VLOOKUP((P974&amp;K974),'Ma Base de Repas'!$E:$N,10,FALSE),"")=0,"",IFERROR(VLOOKUP((P974&amp;K974),'Ma Base de Repas'!$E:$N,10,FALSE),"")))))</f>
        <v/>
      </c>
      <c r="R974" s="120" t="str">
        <f>IF(IFERROR((VLOOKUP(K974,'Ma Base de Repas'!$C:$M,11,0)),"")=0,"",IFERROR((VLOOKUP(K974,'Ma Base de Repas'!$C:$M,11,0)),""))</f>
        <v/>
      </c>
    </row>
    <row r="975" spans="1:18" x14ac:dyDescent="0.25">
      <c r="A975" s="96"/>
      <c r="B975" s="97"/>
      <c r="C975" s="79"/>
      <c r="D975" s="79"/>
      <c r="E975" s="79"/>
      <c r="F975" s="17">
        <v>2</v>
      </c>
      <c r="G975" s="13" t="str">
        <f>IF(C974="","",IF(E974&lt;&gt;"","",IF(IFERROR(VLOOKUP((F975&amp;C974),'Ma Base de Repas'!$E:$N,10,FALSE),"")=0,"",IFERROR(VLOOKUP((F975&amp;C974),'Ma Base de Repas'!$E:$N,10,FALSE),""))))</f>
        <v/>
      </c>
      <c r="H975" s="14">
        <v>7</v>
      </c>
      <c r="I975" s="15" t="str">
        <f>IF(C974="","",IF(E974&lt;&gt;"","",IF(IFERROR(VLOOKUP((H975&amp;C974),'Ma Base de Repas'!$E:$N,10,FALSE),"")=0,"",IFERROR(VLOOKUP((H975&amp;C974),'Ma Base de Repas'!$E:$N,10,FALSE),""))))</f>
        <v/>
      </c>
      <c r="J975" s="105"/>
      <c r="K975" s="100"/>
      <c r="L975" s="79"/>
      <c r="M975" s="79"/>
      <c r="N975" s="17">
        <v>2</v>
      </c>
      <c r="O975" s="13" t="str">
        <f>IF(K974="","",IF(M974&lt;&gt;"","",IF(IFERROR(VLOOKUP((N975&amp;K974),'Ma Base de Repas'!$E:$N,10,FALSE),"")=0,"",IFERROR(VLOOKUP((N975&amp;K974),'Ma Base de Repas'!$E:$N,10,FALSE),""))))</f>
        <v/>
      </c>
      <c r="P975" s="14">
        <v>7</v>
      </c>
      <c r="Q975" s="15" t="str">
        <f>IF(K974="","",IF(M974&lt;&gt;"","",IF(IFERROR(VLOOKUP((P975&amp;K974),'Ma Base de Repas'!$E:$N,10,FALSE),"")=0,"",IFERROR(VLOOKUP((P975&amp;K974),'Ma Base de Repas'!$E:$N,10,FALSE),""))))</f>
        <v/>
      </c>
      <c r="R975" s="119"/>
    </row>
    <row r="976" spans="1:18" x14ac:dyDescent="0.25">
      <c r="A976" s="96"/>
      <c r="B976" s="97"/>
      <c r="C976" s="79"/>
      <c r="D976" s="79"/>
      <c r="E976" s="79"/>
      <c r="F976" s="17">
        <v>3</v>
      </c>
      <c r="G976" s="13" t="str">
        <f>IF(C974="","",IF(E974&lt;&gt;"","",IF(IFERROR(VLOOKUP((F976&amp;C974),'Ma Base de Repas'!$E:$N,10,FALSE),"")=0,"",IFERROR(VLOOKUP((F976&amp;C974),'Ma Base de Repas'!$E:$N,10,FALSE),""))))</f>
        <v/>
      </c>
      <c r="H976" s="14">
        <v>8</v>
      </c>
      <c r="I976" s="15" t="str">
        <f>IF(C974="","",IF(E974&lt;&gt;"","",IF(IFERROR(VLOOKUP((H976&amp;C974),'Ma Base de Repas'!$E:$N,10,FALSE),"")=0,"",IFERROR(VLOOKUP((H976&amp;C974),'Ma Base de Repas'!$E:$N,10,FALSE),""))))</f>
        <v/>
      </c>
      <c r="J976" s="105"/>
      <c r="K976" s="100"/>
      <c r="L976" s="79"/>
      <c r="M976" s="79"/>
      <c r="N976" s="17">
        <v>3</v>
      </c>
      <c r="O976" s="13" t="str">
        <f>IF(K974="","",IF(M974&lt;&gt;"","",IF(IFERROR(VLOOKUP((N976&amp;K974),'Ma Base de Repas'!$E:$N,10,FALSE),"")=0,"",IFERROR(VLOOKUP((N976&amp;K974),'Ma Base de Repas'!$E:$N,10,FALSE),""))))</f>
        <v/>
      </c>
      <c r="P976" s="14">
        <v>8</v>
      </c>
      <c r="Q976" s="15" t="str">
        <f>IF(K974="","",IF(M974&lt;&gt;"","",IF(IFERROR(VLOOKUP((P976&amp;K974),'Ma Base de Repas'!$E:$N,10,FALSE),"")=0,"",IFERROR(VLOOKUP((P976&amp;K974),'Ma Base de Repas'!$E:$N,10,FALSE),""))))</f>
        <v/>
      </c>
      <c r="R976" s="119"/>
    </row>
    <row r="977" spans="1:18" x14ac:dyDescent="0.25">
      <c r="A977" s="96"/>
      <c r="B977" s="97"/>
      <c r="C977" s="79"/>
      <c r="D977" s="79"/>
      <c r="E977" s="79"/>
      <c r="F977" s="17">
        <v>4</v>
      </c>
      <c r="G977" s="13" t="str">
        <f>IF(C974="","",IF(E974&lt;&gt;"","",IF(IFERROR(VLOOKUP((F977&amp;C974),'Ma Base de Repas'!$E:$N,10,FALSE),"")=0,"",IFERROR(VLOOKUP((F977&amp;C974),'Ma Base de Repas'!$E:$N,10,FALSE),""))))</f>
        <v/>
      </c>
      <c r="H977" s="14">
        <v>9</v>
      </c>
      <c r="I977" s="15" t="str">
        <f>IF(C974="","",IF(E974&lt;&gt;"","",IF(IFERROR(VLOOKUP((H977&amp;C974),'Ma Base de Repas'!$E:$N,10,FALSE),"")=0,"",IFERROR(VLOOKUP((H977&amp;C974),'Ma Base de Repas'!$E:$N,10,FALSE),""))))</f>
        <v/>
      </c>
      <c r="J977" s="105"/>
      <c r="K977" s="100"/>
      <c r="L977" s="79"/>
      <c r="M977" s="79"/>
      <c r="N977" s="17">
        <v>4</v>
      </c>
      <c r="O977" s="13" t="str">
        <f>IF(K974="","",IF(M974&lt;&gt;"","",IF(IFERROR(VLOOKUP((N977&amp;K974),'Ma Base de Repas'!$E:$N,10,FALSE),"")=0,"",IFERROR(VLOOKUP((N977&amp;K974),'Ma Base de Repas'!$E:$N,10,FALSE),""))))</f>
        <v/>
      </c>
      <c r="P977" s="14">
        <v>9</v>
      </c>
      <c r="Q977" s="15" t="str">
        <f>IF(K974="","",IF(M974&lt;&gt;"","",IF(IFERROR(VLOOKUP((P977&amp;K974),'Ma Base de Repas'!$E:$N,10,FALSE),"")=0,"",IFERROR(VLOOKUP((P977&amp;K974),'Ma Base de Repas'!$E:$N,10,FALSE),""))))</f>
        <v/>
      </c>
      <c r="R977" s="119"/>
    </row>
    <row r="978" spans="1:18" x14ac:dyDescent="0.25">
      <c r="A978" s="96"/>
      <c r="B978" s="97"/>
      <c r="C978" s="79"/>
      <c r="D978" s="79"/>
      <c r="E978" s="79"/>
      <c r="F978" s="17">
        <v>5</v>
      </c>
      <c r="G978" s="24" t="str">
        <f>IF(C974="","",IF(E974&lt;&gt;"","",IF(IFERROR(VLOOKUP((F978&amp;C974),'Ma Base de Repas'!$E:$N,10,FALSE),"")=0,"",IFERROR(VLOOKUP((F978&amp;C974),'Ma Base de Repas'!$E:$N,10,FALSE),""))))</f>
        <v/>
      </c>
      <c r="H978" s="25">
        <v>10</v>
      </c>
      <c r="I978" s="26" t="str">
        <f>IF(C974="","",IF(E974&lt;&gt;"","",IF(IFERROR(VLOOKUP((H978&amp;C974),'Ma Base de Repas'!$E:$N,10,FALSE),"")=0,"",IFERROR(VLOOKUP((H978&amp;C974),'Ma Base de Repas'!$E:$N,10,FALSE),""))))</f>
        <v/>
      </c>
      <c r="J978" s="105"/>
      <c r="K978" s="100"/>
      <c r="L978" s="79"/>
      <c r="M978" s="79"/>
      <c r="N978" s="17">
        <v>5</v>
      </c>
      <c r="O978" s="24" t="str">
        <f>IF(K974="","",IF(M974&lt;&gt;"","",IF(IFERROR(VLOOKUP((N978&amp;K974),'Ma Base de Repas'!$E:$N,10,FALSE),"")=0,"",IFERROR(VLOOKUP((N978&amp;K974),'Ma Base de Repas'!$E:$N,10,FALSE),""))))</f>
        <v/>
      </c>
      <c r="P978" s="25">
        <v>10</v>
      </c>
      <c r="Q978" s="26" t="str">
        <f>IF(K974="","",IF(M974&lt;&gt;"","",IF(IFERROR(VLOOKUP((P978&amp;K974),'Ma Base de Repas'!$E:$N,10,FALSE),"")=0,"",IFERROR(VLOOKUP((P978&amp;K974),'Ma Base de Repas'!$E:$N,10,FALSE),""))))</f>
        <v/>
      </c>
      <c r="R978" s="119"/>
    </row>
    <row r="979" spans="1:18" x14ac:dyDescent="0.25">
      <c r="A979" s="96" t="s">
        <v>5</v>
      </c>
      <c r="B979" s="123">
        <v>44025</v>
      </c>
      <c r="C979" s="79"/>
      <c r="D979" s="79"/>
      <c r="E979" s="79"/>
      <c r="F979" s="17">
        <v>1</v>
      </c>
      <c r="G979" s="27" t="str">
        <f>IF(C979="","",IF(E979&lt;&gt;"","",IF(IFERROR(VLOOKUP((F979&amp;C979),'Ma Base de Repas'!$E:$N,10,FALSE),"")=0,"",IFERROR(VLOOKUP((F979&amp;C979),'Ma Base de Repas'!$E:$N,10,FALSE),""))))</f>
        <v/>
      </c>
      <c r="H979" s="28">
        <v>6</v>
      </c>
      <c r="I979" s="29" t="str">
        <f>IF(C979="","",IF(E979&lt;&gt;"","",IF(C979="","",IF(IFERROR(VLOOKUP((H979&amp;C979),'Ma Base de Repas'!$E:$N,10,FALSE),"")=0,"",IFERROR(VLOOKUP((H979&amp;C979),'Ma Base de Repas'!$E:$N,10,FALSE),"")))))</f>
        <v/>
      </c>
      <c r="J979" s="105" t="str">
        <f>IF(IFERROR((VLOOKUP(C979,'Ma Base de Repas'!$C:$M,11,0)),"")=0,"",IFERROR((VLOOKUP(C979,'Ma Base de Repas'!$C:$M,11,0)),""))</f>
        <v/>
      </c>
      <c r="K979" s="100"/>
      <c r="L979" s="79"/>
      <c r="M979" s="79"/>
      <c r="N979" s="17">
        <v>1</v>
      </c>
      <c r="O979" s="10" t="str">
        <f>IF(K979="","",IF(M979&lt;&gt;"","",IF(IFERROR(VLOOKUP((N979&amp;K979),'Ma Base de Repas'!$E:$N,10,FALSE),"")=0,"",IFERROR(VLOOKUP((N979&amp;K979),'Ma Base de Repas'!$E:$N,10,FALSE),""))))</f>
        <v/>
      </c>
      <c r="P979" s="11">
        <v>6</v>
      </c>
      <c r="Q979" s="12" t="str">
        <f>IF(K979="","",IF(M979&lt;&gt;"","",IF(K979="","",IF(IFERROR(VLOOKUP((P979&amp;K979),'Ma Base de Repas'!$E:$N,10,FALSE),"")=0,"",IFERROR(VLOOKUP((P979&amp;K979),'Ma Base de Repas'!$E:$N,10,FALSE),"")))))</f>
        <v/>
      </c>
      <c r="R979" s="119" t="str">
        <f>IF(IFERROR((VLOOKUP(K979,'Ma Base de Repas'!$C:$M,11,0)),"")=0,"",IFERROR((VLOOKUP(K979,'Ma Base de Repas'!$C:$M,11,0)),""))</f>
        <v/>
      </c>
    </row>
    <row r="980" spans="1:18" x14ac:dyDescent="0.25">
      <c r="A980" s="96"/>
      <c r="B980" s="124"/>
      <c r="C980" s="79"/>
      <c r="D980" s="79"/>
      <c r="E980" s="79"/>
      <c r="F980" s="17">
        <v>2</v>
      </c>
      <c r="G980" s="10" t="str">
        <f>IF(C979="","",IF(E979&lt;&gt;"","",IF(IFERROR(VLOOKUP((F980&amp;C979),'Ma Base de Repas'!$E:$N,10,FALSE),"")=0,"",IFERROR(VLOOKUP((F980&amp;C979),'Ma Base de Repas'!$E:$N,10,FALSE),""))))</f>
        <v/>
      </c>
      <c r="H980" s="11">
        <v>7</v>
      </c>
      <c r="I980" s="12" t="str">
        <f>IF(C979="","",IF(E979&lt;&gt;"","",IF(IFERROR(VLOOKUP((H980&amp;C979),'Ma Base de Repas'!$E:$N,10,FALSE),"")=0,"",IFERROR(VLOOKUP((H980&amp;C979),'Ma Base de Repas'!$E:$N,10,FALSE),""))))</f>
        <v/>
      </c>
      <c r="J980" s="105"/>
      <c r="K980" s="100"/>
      <c r="L980" s="79"/>
      <c r="M980" s="79"/>
      <c r="N980" s="17">
        <v>2</v>
      </c>
      <c r="O980" s="10" t="str">
        <f>IF(K979="","",IF(M979&lt;&gt;"","",IF(IFERROR(VLOOKUP((N980&amp;K979),'Ma Base de Repas'!$E:$N,10,FALSE),"")=0,"",IFERROR(VLOOKUP((N980&amp;K979),'Ma Base de Repas'!$E:$N,10,FALSE),""))))</f>
        <v/>
      </c>
      <c r="P980" s="11">
        <v>7</v>
      </c>
      <c r="Q980" s="12" t="str">
        <f>IF(K979="","",IF(M979&lt;&gt;"","",IF(IFERROR(VLOOKUP((P980&amp;K979),'Ma Base de Repas'!$E:$N,10,FALSE),"")=0,"",IFERROR(VLOOKUP((P980&amp;K979),'Ma Base de Repas'!$E:$N,10,FALSE),""))))</f>
        <v/>
      </c>
      <c r="R980" s="119"/>
    </row>
    <row r="981" spans="1:18" x14ac:dyDescent="0.25">
      <c r="A981" s="96"/>
      <c r="B981" s="124"/>
      <c r="C981" s="79"/>
      <c r="D981" s="79"/>
      <c r="E981" s="79"/>
      <c r="F981" s="17">
        <v>3</v>
      </c>
      <c r="G981" s="10" t="str">
        <f>IF(C979="","",IF(E979&lt;&gt;"","",IF(IFERROR(VLOOKUP((F981&amp;C979),'Ma Base de Repas'!$E:$N,10,FALSE),"")=0,"",IFERROR(VLOOKUP((F981&amp;C979),'Ma Base de Repas'!$E:$N,10,FALSE),""))))</f>
        <v/>
      </c>
      <c r="H981" s="11">
        <v>8</v>
      </c>
      <c r="I981" s="12" t="str">
        <f>IF(C979="","",IF(E979&lt;&gt;"","",IF(IFERROR(VLOOKUP((H981&amp;C979),'Ma Base de Repas'!$E:$N,10,FALSE),"")=0,"",IFERROR(VLOOKUP((H981&amp;C979),'Ma Base de Repas'!$E:$N,10,FALSE),""))))</f>
        <v/>
      </c>
      <c r="J981" s="105"/>
      <c r="K981" s="100"/>
      <c r="L981" s="79"/>
      <c r="M981" s="79"/>
      <c r="N981" s="17">
        <v>3</v>
      </c>
      <c r="O981" s="10" t="str">
        <f>IF(K979="","",IF(M979&lt;&gt;"","",IF(IFERROR(VLOOKUP((N981&amp;K979),'Ma Base de Repas'!$E:$N,10,FALSE),"")=0,"",IFERROR(VLOOKUP((N981&amp;K979),'Ma Base de Repas'!$E:$N,10,FALSE),""))))</f>
        <v/>
      </c>
      <c r="P981" s="11">
        <v>8</v>
      </c>
      <c r="Q981" s="12" t="str">
        <f>IF(K979="","",IF(M979&lt;&gt;"","",IF(IFERROR(VLOOKUP((P981&amp;K979),'Ma Base de Repas'!$E:$N,10,FALSE),"")=0,"",IFERROR(VLOOKUP((P981&amp;K979),'Ma Base de Repas'!$E:$N,10,FALSE),""))))</f>
        <v/>
      </c>
      <c r="R981" s="119"/>
    </row>
    <row r="982" spans="1:18" x14ac:dyDescent="0.25">
      <c r="A982" s="96"/>
      <c r="B982" s="124"/>
      <c r="C982" s="79"/>
      <c r="D982" s="79"/>
      <c r="E982" s="79"/>
      <c r="F982" s="17">
        <v>4</v>
      </c>
      <c r="G982" s="10" t="str">
        <f>IF(C979="","",IF(E979&lt;&gt;"","",IF(IFERROR(VLOOKUP((F982&amp;C979),'Ma Base de Repas'!$E:$N,10,FALSE),"")=0,"",IFERROR(VLOOKUP((F982&amp;C979),'Ma Base de Repas'!$E:$N,10,FALSE),""))))</f>
        <v/>
      </c>
      <c r="H982" s="11">
        <v>9</v>
      </c>
      <c r="I982" s="12" t="str">
        <f>IF(C979="","",IF(E979&lt;&gt;"","",IF(IFERROR(VLOOKUP((H982&amp;C979),'Ma Base de Repas'!$E:$N,10,FALSE),"")=0,"",IFERROR(VLOOKUP((H982&amp;C979),'Ma Base de Repas'!$E:$N,10,FALSE),""))))</f>
        <v/>
      </c>
      <c r="J982" s="105"/>
      <c r="K982" s="100"/>
      <c r="L982" s="79"/>
      <c r="M982" s="79"/>
      <c r="N982" s="17">
        <v>4</v>
      </c>
      <c r="O982" s="10" t="str">
        <f>IF(K979="","",IF(M979&lt;&gt;"","",IF(IFERROR(VLOOKUP((N982&amp;K979),'Ma Base de Repas'!$E:$N,10,FALSE),"")=0,"",IFERROR(VLOOKUP((N982&amp;K979),'Ma Base de Repas'!$E:$N,10,FALSE),""))))</f>
        <v/>
      </c>
      <c r="P982" s="11">
        <v>9</v>
      </c>
      <c r="Q982" s="12" t="str">
        <f>IF(K979="","",IF(M979&lt;&gt;"","",IF(IFERROR(VLOOKUP((P982&amp;K979),'Ma Base de Repas'!$E:$N,10,FALSE),"")=0,"",IFERROR(VLOOKUP((P982&amp;K979),'Ma Base de Repas'!$E:$N,10,FALSE),""))))</f>
        <v/>
      </c>
      <c r="R982" s="119"/>
    </row>
    <row r="983" spans="1:18" x14ac:dyDescent="0.25">
      <c r="A983" s="96"/>
      <c r="B983" s="125"/>
      <c r="C983" s="79"/>
      <c r="D983" s="79"/>
      <c r="E983" s="79"/>
      <c r="F983" s="17">
        <v>5</v>
      </c>
      <c r="G983" s="18" t="str">
        <f>IF(C979="","",IF(E979&lt;&gt;"","",IF(IFERROR(VLOOKUP((F983&amp;C979),'Ma Base de Repas'!$E:$N,10,FALSE),"")=0,"",IFERROR(VLOOKUP((F983&amp;C979),'Ma Base de Repas'!$E:$N,10,FALSE),""))))</f>
        <v/>
      </c>
      <c r="H983" s="19">
        <v>10</v>
      </c>
      <c r="I983" s="20" t="str">
        <f>IF(C979="","",IF(E979&lt;&gt;"","",IF(IFERROR(VLOOKUP((H983&amp;C979),'Ma Base de Repas'!$E:$N,10,FALSE),"")=0,"",IFERROR(VLOOKUP((H983&amp;C979),'Ma Base de Repas'!$E:$N,10,FALSE),""))))</f>
        <v/>
      </c>
      <c r="J983" s="105"/>
      <c r="K983" s="100"/>
      <c r="L983" s="79"/>
      <c r="M983" s="79"/>
      <c r="N983" s="17">
        <v>5</v>
      </c>
      <c r="O983" s="18" t="str">
        <f>IF(K979="","",IF(M979&lt;&gt;"","",IF(IFERROR(VLOOKUP((N983&amp;K979),'Ma Base de Repas'!$E:$N,10,FALSE),"")=0,"",IFERROR(VLOOKUP((N983&amp;K979),'Ma Base de Repas'!$E:$N,10,FALSE),""))))</f>
        <v/>
      </c>
      <c r="P983" s="19">
        <v>10</v>
      </c>
      <c r="Q983" s="20" t="str">
        <f>IF(K979="","",IF(M979&lt;&gt;"","",IF(IFERROR(VLOOKUP((P983&amp;K979),'Ma Base de Repas'!$E:$N,10,FALSE),"")=0,"",IFERROR(VLOOKUP((P983&amp;K979),'Ma Base de Repas'!$E:$N,10,FALSE),""))))</f>
        <v/>
      </c>
      <c r="R983" s="119"/>
    </row>
    <row r="984" spans="1:18" x14ac:dyDescent="0.25">
      <c r="A984" s="96" t="s">
        <v>6</v>
      </c>
      <c r="B984" s="97">
        <v>44026</v>
      </c>
      <c r="C984" s="79"/>
      <c r="D984" s="79"/>
      <c r="E984" s="79"/>
      <c r="F984" s="17">
        <v>1</v>
      </c>
      <c r="G984" s="27" t="str">
        <f>IF(C984="","",IF(E984&lt;&gt;"","",IF(IFERROR(VLOOKUP((F984&amp;C984),'Ma Base de Repas'!$E:$N,10,FALSE),"")=0,"",IFERROR(VLOOKUP((F984&amp;C984),'Ma Base de Repas'!$E:$N,10,FALSE),""))))</f>
        <v/>
      </c>
      <c r="H984" s="28">
        <v>6</v>
      </c>
      <c r="I984" s="29" t="str">
        <f>IF(C984="","",IF(E984&lt;&gt;"","",IF(C984="","",IF(IFERROR(VLOOKUP((H984&amp;C984),'Ma Base de Repas'!$E:$N,10,FALSE),"")=0,"",IFERROR(VLOOKUP((H984&amp;C984),'Ma Base de Repas'!$E:$N,10,FALSE),"")))))</f>
        <v/>
      </c>
      <c r="J984" s="105" t="str">
        <f>IF(IFERROR((VLOOKUP(C984,'Ma Base de Repas'!$C:$M,11,0)),"")=0,"",IFERROR((VLOOKUP(C984,'Ma Base de Repas'!$C:$M,11,0)),""))</f>
        <v/>
      </c>
      <c r="K984" s="100"/>
      <c r="L984" s="79"/>
      <c r="M984" s="79"/>
      <c r="N984" s="17">
        <v>1</v>
      </c>
      <c r="O984" s="10" t="str">
        <f>IF(K984="","",IF(M984&lt;&gt;"","",IF(IFERROR(VLOOKUP((N984&amp;K984),'Ma Base de Repas'!$E:$N,10,FALSE),"")=0,"",IFERROR(VLOOKUP((N984&amp;K984),'Ma Base de Repas'!$E:$N,10,FALSE),""))))</f>
        <v/>
      </c>
      <c r="P984" s="11">
        <v>6</v>
      </c>
      <c r="Q984" s="12" t="str">
        <f>IF(K984="","",IF(M984&lt;&gt;"","",IF(K984="","",IF(IFERROR(VLOOKUP((P984&amp;K984),'Ma Base de Repas'!$E:$N,10,FALSE),"")=0,"",IFERROR(VLOOKUP((P984&amp;K984),'Ma Base de Repas'!$E:$N,10,FALSE),"")))))</f>
        <v/>
      </c>
      <c r="R984" s="119" t="str">
        <f>IF(IFERROR((VLOOKUP(K984,'Ma Base de Repas'!$C:$M,11,0)),"")=0,"",IFERROR((VLOOKUP(K984,'Ma Base de Repas'!$C:$M,11,0)),""))</f>
        <v/>
      </c>
    </row>
    <row r="985" spans="1:18" x14ac:dyDescent="0.25">
      <c r="A985" s="96"/>
      <c r="B985" s="97"/>
      <c r="C985" s="79"/>
      <c r="D985" s="79"/>
      <c r="E985" s="79"/>
      <c r="F985" s="17">
        <v>2</v>
      </c>
      <c r="G985" s="10" t="str">
        <f>IF(C984="","",IF(E984&lt;&gt;"","",IF(IFERROR(VLOOKUP((F985&amp;C984),'Ma Base de Repas'!$E:$N,10,FALSE),"")=0,"",IFERROR(VLOOKUP((F985&amp;C984),'Ma Base de Repas'!$E:$N,10,FALSE),""))))</f>
        <v/>
      </c>
      <c r="H985" s="11">
        <v>7</v>
      </c>
      <c r="I985" s="12" t="str">
        <f>IF(C984="","",IF(E984&lt;&gt;"","",IF(IFERROR(VLOOKUP((H985&amp;C984),'Ma Base de Repas'!$E:$N,10,FALSE),"")=0,"",IFERROR(VLOOKUP((H985&amp;C984),'Ma Base de Repas'!$E:$N,10,FALSE),""))))</f>
        <v/>
      </c>
      <c r="J985" s="105"/>
      <c r="K985" s="100"/>
      <c r="L985" s="79"/>
      <c r="M985" s="79"/>
      <c r="N985" s="17">
        <v>2</v>
      </c>
      <c r="O985" s="10" t="str">
        <f>IF(K984="","",IF(M984&lt;&gt;"","",IF(IFERROR(VLOOKUP((N985&amp;K984),'Ma Base de Repas'!$E:$N,10,FALSE),"")=0,"",IFERROR(VLOOKUP((N985&amp;K984),'Ma Base de Repas'!$E:$N,10,FALSE),""))))</f>
        <v/>
      </c>
      <c r="P985" s="11">
        <v>7</v>
      </c>
      <c r="Q985" s="12" t="str">
        <f>IF(K984="","",IF(M984&lt;&gt;"","",IF(IFERROR(VLOOKUP((P985&amp;K984),'Ma Base de Repas'!$E:$N,10,FALSE),"")=0,"",IFERROR(VLOOKUP((P985&amp;K984),'Ma Base de Repas'!$E:$N,10,FALSE),""))))</f>
        <v/>
      </c>
      <c r="R985" s="119"/>
    </row>
    <row r="986" spans="1:18" x14ac:dyDescent="0.25">
      <c r="A986" s="96"/>
      <c r="B986" s="97"/>
      <c r="C986" s="79"/>
      <c r="D986" s="79"/>
      <c r="E986" s="79"/>
      <c r="F986" s="17">
        <v>3</v>
      </c>
      <c r="G986" s="10" t="str">
        <f>IF(C984="","",IF(E984&lt;&gt;"","",IF(IFERROR(VLOOKUP((F986&amp;C984),'Ma Base de Repas'!$E:$N,10,FALSE),"")=0,"",IFERROR(VLOOKUP((F986&amp;C984),'Ma Base de Repas'!$E:$N,10,FALSE),""))))</f>
        <v/>
      </c>
      <c r="H986" s="11">
        <v>8</v>
      </c>
      <c r="I986" s="12" t="str">
        <f>IF(C984="","",IF(E984&lt;&gt;"","",IF(IFERROR(VLOOKUP((H986&amp;C984),'Ma Base de Repas'!$E:$N,10,FALSE),"")=0,"",IFERROR(VLOOKUP((H986&amp;C984),'Ma Base de Repas'!$E:$N,10,FALSE),""))))</f>
        <v/>
      </c>
      <c r="J986" s="105"/>
      <c r="K986" s="100"/>
      <c r="L986" s="79"/>
      <c r="M986" s="79"/>
      <c r="N986" s="17">
        <v>3</v>
      </c>
      <c r="O986" s="10" t="str">
        <f>IF(K984="","",IF(M984&lt;&gt;"","",IF(IFERROR(VLOOKUP((N986&amp;K984),'Ma Base de Repas'!$E:$N,10,FALSE),"")=0,"",IFERROR(VLOOKUP((N986&amp;K984),'Ma Base de Repas'!$E:$N,10,FALSE),""))))</f>
        <v/>
      </c>
      <c r="P986" s="11">
        <v>8</v>
      </c>
      <c r="Q986" s="12" t="str">
        <f>IF(K984="","",IF(M984&lt;&gt;"","",IF(IFERROR(VLOOKUP((P986&amp;K984),'Ma Base de Repas'!$E:$N,10,FALSE),"")=0,"",IFERROR(VLOOKUP((P986&amp;K984),'Ma Base de Repas'!$E:$N,10,FALSE),""))))</f>
        <v/>
      </c>
      <c r="R986" s="119"/>
    </row>
    <row r="987" spans="1:18" x14ac:dyDescent="0.25">
      <c r="A987" s="96"/>
      <c r="B987" s="97"/>
      <c r="C987" s="79"/>
      <c r="D987" s="79"/>
      <c r="E987" s="79"/>
      <c r="F987" s="17">
        <v>4</v>
      </c>
      <c r="G987" s="10" t="str">
        <f>IF(C984="","",IF(E984&lt;&gt;"","",IF(IFERROR(VLOOKUP((F987&amp;C984),'Ma Base de Repas'!$E:$N,10,FALSE),"")=0,"",IFERROR(VLOOKUP((F987&amp;C984),'Ma Base de Repas'!$E:$N,10,FALSE),""))))</f>
        <v/>
      </c>
      <c r="H987" s="11">
        <v>9</v>
      </c>
      <c r="I987" s="12" t="str">
        <f>IF(C984="","",IF(E984&lt;&gt;"","",IF(IFERROR(VLOOKUP((H987&amp;C984),'Ma Base de Repas'!$E:$N,10,FALSE),"")=0,"",IFERROR(VLOOKUP((H987&amp;C984),'Ma Base de Repas'!$E:$N,10,FALSE),""))))</f>
        <v/>
      </c>
      <c r="J987" s="105"/>
      <c r="K987" s="100"/>
      <c r="L987" s="79"/>
      <c r="M987" s="79"/>
      <c r="N987" s="17">
        <v>4</v>
      </c>
      <c r="O987" s="10" t="str">
        <f>IF(K984="","",IF(M984&lt;&gt;"","",IF(IFERROR(VLOOKUP((N987&amp;K984),'Ma Base de Repas'!$E:$N,10,FALSE),"")=0,"",IFERROR(VLOOKUP((N987&amp;K984),'Ma Base de Repas'!$E:$N,10,FALSE),""))))</f>
        <v/>
      </c>
      <c r="P987" s="11">
        <v>9</v>
      </c>
      <c r="Q987" s="12" t="str">
        <f>IF(K984="","",IF(M984&lt;&gt;"","",IF(IFERROR(VLOOKUP((P987&amp;K984),'Ma Base de Repas'!$E:$N,10,FALSE),"")=0,"",IFERROR(VLOOKUP((P987&amp;K984),'Ma Base de Repas'!$E:$N,10,FALSE),""))))</f>
        <v/>
      </c>
      <c r="R987" s="119"/>
    </row>
    <row r="988" spans="1:18" x14ac:dyDescent="0.25">
      <c r="A988" s="96"/>
      <c r="B988" s="97"/>
      <c r="C988" s="79"/>
      <c r="D988" s="79"/>
      <c r="E988" s="79"/>
      <c r="F988" s="17">
        <v>5</v>
      </c>
      <c r="G988" s="18" t="str">
        <f>IF(C984="","",IF(E984&lt;&gt;"","",IF(IFERROR(VLOOKUP((F988&amp;C984),'Ma Base de Repas'!$E:$N,10,FALSE),"")=0,"",IFERROR(VLOOKUP((F988&amp;C984),'Ma Base de Repas'!$E:$N,10,FALSE),""))))</f>
        <v/>
      </c>
      <c r="H988" s="19">
        <v>10</v>
      </c>
      <c r="I988" s="20" t="str">
        <f>IF(C984="","",IF(E984&lt;&gt;"","",IF(IFERROR(VLOOKUP((H988&amp;C984),'Ma Base de Repas'!$E:$N,10,FALSE),"")=0,"",IFERROR(VLOOKUP((H988&amp;C984),'Ma Base de Repas'!$E:$N,10,FALSE),""))))</f>
        <v/>
      </c>
      <c r="J988" s="105"/>
      <c r="K988" s="100"/>
      <c r="L988" s="79"/>
      <c r="M988" s="79"/>
      <c r="N988" s="17">
        <v>5</v>
      </c>
      <c r="O988" s="18" t="str">
        <f>IF(K984="","",IF(M984&lt;&gt;"","",IF(IFERROR(VLOOKUP((N988&amp;K984),'Ma Base de Repas'!$E:$N,10,FALSE),"")=0,"",IFERROR(VLOOKUP((N988&amp;K984),'Ma Base de Repas'!$E:$N,10,FALSE),""))))</f>
        <v/>
      </c>
      <c r="P988" s="19">
        <v>10</v>
      </c>
      <c r="Q988" s="20" t="str">
        <f>IF(K984="","",IF(M984&lt;&gt;"","",IF(IFERROR(VLOOKUP((P988&amp;K984),'Ma Base de Repas'!$E:$N,10,FALSE),"")=0,"",IFERROR(VLOOKUP((P988&amp;K984),'Ma Base de Repas'!$E:$N,10,FALSE),""))))</f>
        <v/>
      </c>
      <c r="R988" s="119"/>
    </row>
    <row r="989" spans="1:18" x14ac:dyDescent="0.25">
      <c r="A989" s="96" t="s">
        <v>7</v>
      </c>
      <c r="B989" s="97">
        <v>44027</v>
      </c>
      <c r="C989" s="79"/>
      <c r="D989" s="79"/>
      <c r="E989" s="79"/>
      <c r="F989" s="17">
        <v>1</v>
      </c>
      <c r="G989" s="27" t="str">
        <f>IF(C989="","",IF(E989&lt;&gt;"","",IF(IFERROR(VLOOKUP((F989&amp;C989),'Ma Base de Repas'!$E:$N,10,FALSE),"")=0,"",IFERROR(VLOOKUP((F989&amp;C989),'Ma Base de Repas'!$E:$N,10,FALSE),""))))</f>
        <v/>
      </c>
      <c r="H989" s="28">
        <v>6</v>
      </c>
      <c r="I989" s="29" t="str">
        <f>IF(C989="","",IF(E989&lt;&gt;"","",IF(C989="","",IF(IFERROR(VLOOKUP((H989&amp;C989),'Ma Base de Repas'!$E:$N,10,FALSE),"")=0,"",IFERROR(VLOOKUP((H989&amp;C989),'Ma Base de Repas'!$E:$N,10,FALSE),"")))))</f>
        <v/>
      </c>
      <c r="J989" s="105" t="str">
        <f>IF(IFERROR((VLOOKUP(C989,'Ma Base de Repas'!$C:$M,11,0)),"")=0,"",IFERROR((VLOOKUP(C989,'Ma Base de Repas'!$C:$M,11,0)),""))</f>
        <v/>
      </c>
      <c r="K989" s="100"/>
      <c r="L989" s="79"/>
      <c r="M989" s="79"/>
      <c r="N989" s="17">
        <v>1</v>
      </c>
      <c r="O989" s="10" t="str">
        <f>IF(K989="","",IF(M989&lt;&gt;"","",IF(IFERROR(VLOOKUP((N989&amp;K989),'Ma Base de Repas'!$E:$N,10,FALSE),"")=0,"",IFERROR(VLOOKUP((N989&amp;K989),'Ma Base de Repas'!$E:$N,10,FALSE),""))))</f>
        <v/>
      </c>
      <c r="P989" s="11">
        <v>6</v>
      </c>
      <c r="Q989" s="12" t="str">
        <f>IF(K989="","",IF(M989&lt;&gt;"","",IF(K989="","",IF(IFERROR(VLOOKUP((P989&amp;K989),'Ma Base de Repas'!$E:$N,10,FALSE),"")=0,"",IFERROR(VLOOKUP((P989&amp;K989),'Ma Base de Repas'!$E:$N,10,FALSE),"")))))</f>
        <v/>
      </c>
      <c r="R989" s="119" t="str">
        <f>IF(IFERROR((VLOOKUP(K989,'Ma Base de Repas'!$C:$M,11,0)),"")=0,"",IFERROR((VLOOKUP(K989,'Ma Base de Repas'!$C:$M,11,0)),""))</f>
        <v/>
      </c>
    </row>
    <row r="990" spans="1:18" x14ac:dyDescent="0.25">
      <c r="A990" s="96"/>
      <c r="B990" s="97"/>
      <c r="C990" s="79"/>
      <c r="D990" s="79"/>
      <c r="E990" s="79"/>
      <c r="F990" s="17">
        <v>2</v>
      </c>
      <c r="G990" s="10" t="str">
        <f>IF(C989="","",IF(E989&lt;&gt;"","",IF(IFERROR(VLOOKUP((F990&amp;C989),'Ma Base de Repas'!$E:$N,10,FALSE),"")=0,"",IFERROR(VLOOKUP((F990&amp;C989),'Ma Base de Repas'!$E:$N,10,FALSE),""))))</f>
        <v/>
      </c>
      <c r="H990" s="11">
        <v>7</v>
      </c>
      <c r="I990" s="12" t="str">
        <f>IF(C989="","",IF(E989&lt;&gt;"","",IF(IFERROR(VLOOKUP((H990&amp;C989),'Ma Base de Repas'!$E:$N,10,FALSE),"")=0,"",IFERROR(VLOOKUP((H990&amp;C989),'Ma Base de Repas'!$E:$N,10,FALSE),""))))</f>
        <v/>
      </c>
      <c r="J990" s="105"/>
      <c r="K990" s="100"/>
      <c r="L990" s="79"/>
      <c r="M990" s="79"/>
      <c r="N990" s="17">
        <v>2</v>
      </c>
      <c r="O990" s="10" t="str">
        <f>IF(K989="","",IF(M989&lt;&gt;"","",IF(IFERROR(VLOOKUP((N990&amp;K989),'Ma Base de Repas'!$E:$N,10,FALSE),"")=0,"",IFERROR(VLOOKUP((N990&amp;K989),'Ma Base de Repas'!$E:$N,10,FALSE),""))))</f>
        <v/>
      </c>
      <c r="P990" s="11">
        <v>7</v>
      </c>
      <c r="Q990" s="12" t="str">
        <f>IF(K989="","",IF(M989&lt;&gt;"","",IF(IFERROR(VLOOKUP((P990&amp;K989),'Ma Base de Repas'!$E:$N,10,FALSE),"")=0,"",IFERROR(VLOOKUP((P990&amp;K989),'Ma Base de Repas'!$E:$N,10,FALSE),""))))</f>
        <v/>
      </c>
      <c r="R990" s="119"/>
    </row>
    <row r="991" spans="1:18" x14ac:dyDescent="0.25">
      <c r="A991" s="96"/>
      <c r="B991" s="97"/>
      <c r="C991" s="79"/>
      <c r="D991" s="79"/>
      <c r="E991" s="79"/>
      <c r="F991" s="17">
        <v>3</v>
      </c>
      <c r="G991" s="10" t="str">
        <f>IF(C989="","",IF(E989&lt;&gt;"","",IF(IFERROR(VLOOKUP((F991&amp;C989),'Ma Base de Repas'!$E:$N,10,FALSE),"")=0,"",IFERROR(VLOOKUP((F991&amp;C989),'Ma Base de Repas'!$E:$N,10,FALSE),""))))</f>
        <v/>
      </c>
      <c r="H991" s="11">
        <v>8</v>
      </c>
      <c r="I991" s="12" t="str">
        <f>IF(C989="","",IF(E989&lt;&gt;"","",IF(IFERROR(VLOOKUP((H991&amp;C989),'Ma Base de Repas'!$E:$N,10,FALSE),"")=0,"",IFERROR(VLOOKUP((H991&amp;C989),'Ma Base de Repas'!$E:$N,10,FALSE),""))))</f>
        <v/>
      </c>
      <c r="J991" s="105"/>
      <c r="K991" s="100"/>
      <c r="L991" s="79"/>
      <c r="M991" s="79"/>
      <c r="N991" s="17">
        <v>3</v>
      </c>
      <c r="O991" s="10" t="str">
        <f>IF(K989="","",IF(M989&lt;&gt;"","",IF(IFERROR(VLOOKUP((N991&amp;K989),'Ma Base de Repas'!$E:$N,10,FALSE),"")=0,"",IFERROR(VLOOKUP((N991&amp;K989),'Ma Base de Repas'!$E:$N,10,FALSE),""))))</f>
        <v/>
      </c>
      <c r="P991" s="11">
        <v>8</v>
      </c>
      <c r="Q991" s="12" t="str">
        <f>IF(K989="","",IF(M989&lt;&gt;"","",IF(IFERROR(VLOOKUP((P991&amp;K989),'Ma Base de Repas'!$E:$N,10,FALSE),"")=0,"",IFERROR(VLOOKUP((P991&amp;K989),'Ma Base de Repas'!$E:$N,10,FALSE),""))))</f>
        <v/>
      </c>
      <c r="R991" s="119"/>
    </row>
    <row r="992" spans="1:18" x14ac:dyDescent="0.25">
      <c r="A992" s="96"/>
      <c r="B992" s="97"/>
      <c r="C992" s="79"/>
      <c r="D992" s="79"/>
      <c r="E992" s="79"/>
      <c r="F992" s="17">
        <v>4</v>
      </c>
      <c r="G992" s="10" t="str">
        <f>IF(C989="","",IF(E989&lt;&gt;"","",IF(IFERROR(VLOOKUP((F992&amp;C989),'Ma Base de Repas'!$E:$N,10,FALSE),"")=0,"",IFERROR(VLOOKUP((F992&amp;C989),'Ma Base de Repas'!$E:$N,10,FALSE),""))))</f>
        <v/>
      </c>
      <c r="H992" s="11">
        <v>9</v>
      </c>
      <c r="I992" s="12" t="str">
        <f>IF(C989="","",IF(E989&lt;&gt;"","",IF(IFERROR(VLOOKUP((H992&amp;C989),'Ma Base de Repas'!$E:$N,10,FALSE),"")=0,"",IFERROR(VLOOKUP((H992&amp;C989),'Ma Base de Repas'!$E:$N,10,FALSE),""))))</f>
        <v/>
      </c>
      <c r="J992" s="105"/>
      <c r="K992" s="100"/>
      <c r="L992" s="79"/>
      <c r="M992" s="79"/>
      <c r="N992" s="17">
        <v>4</v>
      </c>
      <c r="O992" s="10" t="str">
        <f>IF(K989="","",IF(M989&lt;&gt;"","",IF(IFERROR(VLOOKUP((N992&amp;K989),'Ma Base de Repas'!$E:$N,10,FALSE),"")=0,"",IFERROR(VLOOKUP((N992&amp;K989),'Ma Base de Repas'!$E:$N,10,FALSE),""))))</f>
        <v/>
      </c>
      <c r="P992" s="11">
        <v>9</v>
      </c>
      <c r="Q992" s="12" t="str">
        <f>IF(K989="","",IF(M989&lt;&gt;"","",IF(IFERROR(VLOOKUP((P992&amp;K989),'Ma Base de Repas'!$E:$N,10,FALSE),"")=0,"",IFERROR(VLOOKUP((P992&amp;K989),'Ma Base de Repas'!$E:$N,10,FALSE),""))))</f>
        <v/>
      </c>
      <c r="R992" s="119"/>
    </row>
    <row r="993" spans="1:18" x14ac:dyDescent="0.25">
      <c r="A993" s="96"/>
      <c r="B993" s="97"/>
      <c r="C993" s="79"/>
      <c r="D993" s="79"/>
      <c r="E993" s="79"/>
      <c r="F993" s="17">
        <v>5</v>
      </c>
      <c r="G993" s="18" t="str">
        <f>IF(C989="","",IF(E989&lt;&gt;"","",IF(IFERROR(VLOOKUP((F993&amp;C989),'Ma Base de Repas'!$E:$N,10,FALSE),"")=0,"",IFERROR(VLOOKUP((F993&amp;C989),'Ma Base de Repas'!$E:$N,10,FALSE),""))))</f>
        <v/>
      </c>
      <c r="H993" s="19">
        <v>10</v>
      </c>
      <c r="I993" s="20" t="str">
        <f>IF(C989="","",IF(E989&lt;&gt;"","",IF(IFERROR(VLOOKUP((H993&amp;C989),'Ma Base de Repas'!$E:$N,10,FALSE),"")=0,"",IFERROR(VLOOKUP((H993&amp;C989),'Ma Base de Repas'!$E:$N,10,FALSE),""))))</f>
        <v/>
      </c>
      <c r="J993" s="105"/>
      <c r="K993" s="100"/>
      <c r="L993" s="79"/>
      <c r="M993" s="79"/>
      <c r="N993" s="17">
        <v>5</v>
      </c>
      <c r="O993" s="18" t="str">
        <f>IF(K989="","",IF(M989&lt;&gt;"","",IF(IFERROR(VLOOKUP((N993&amp;K989),'Ma Base de Repas'!$E:$N,10,FALSE),"")=0,"",IFERROR(VLOOKUP((N993&amp;K989),'Ma Base de Repas'!$E:$N,10,FALSE),""))))</f>
        <v/>
      </c>
      <c r="P993" s="19">
        <v>10</v>
      </c>
      <c r="Q993" s="20" t="str">
        <f>IF(K989="","",IF(M989&lt;&gt;"","",IF(IFERROR(VLOOKUP((P993&amp;K989),'Ma Base de Repas'!$E:$N,10,FALSE),"")=0,"",IFERROR(VLOOKUP((P993&amp;K989),'Ma Base de Repas'!$E:$N,10,FALSE),""))))</f>
        <v/>
      </c>
      <c r="R993" s="119"/>
    </row>
    <row r="994" spans="1:18" x14ac:dyDescent="0.25">
      <c r="A994" s="96" t="s">
        <v>8</v>
      </c>
      <c r="B994" s="123">
        <v>44028</v>
      </c>
      <c r="C994" s="79"/>
      <c r="D994" s="79"/>
      <c r="E994" s="79"/>
      <c r="F994" s="17">
        <v>1</v>
      </c>
      <c r="G994" s="27" t="str">
        <f>IF(C994="","",IF(E994&lt;&gt;"","",IF(IFERROR(VLOOKUP((F994&amp;C994),'Ma Base de Repas'!$E:$N,10,FALSE),"")=0,"",IFERROR(VLOOKUP((F994&amp;C994),'Ma Base de Repas'!$E:$N,10,FALSE),""))))</f>
        <v/>
      </c>
      <c r="H994" s="28">
        <v>6</v>
      </c>
      <c r="I994" s="29" t="str">
        <f>IF(C994="","",IF(E994&lt;&gt;"","",IF(C994="","",IF(IFERROR(VLOOKUP((H994&amp;C994),'Ma Base de Repas'!$E:$N,10,FALSE),"")=0,"",IFERROR(VLOOKUP((H994&amp;C994),'Ma Base de Repas'!$E:$N,10,FALSE),"")))))</f>
        <v/>
      </c>
      <c r="J994" s="105" t="str">
        <f>IF(IFERROR((VLOOKUP(C994,'Ma Base de Repas'!$C:$M,11,0)),"")=0,"",IFERROR((VLOOKUP(C994,'Ma Base de Repas'!$C:$M,11,0)),""))</f>
        <v/>
      </c>
      <c r="K994" s="100"/>
      <c r="L994" s="79"/>
      <c r="M994" s="79"/>
      <c r="N994" s="17">
        <v>1</v>
      </c>
      <c r="O994" s="10" t="str">
        <f>IF(K994="","",IF(M994&lt;&gt;"","",IF(IFERROR(VLOOKUP((N994&amp;K994),'Ma Base de Repas'!$E:$N,10,FALSE),"")=0,"",IFERROR(VLOOKUP((N994&amp;K994),'Ma Base de Repas'!$E:$N,10,FALSE),""))))</f>
        <v/>
      </c>
      <c r="P994" s="11">
        <v>6</v>
      </c>
      <c r="Q994" s="12" t="str">
        <f>IF(K994="","",IF(M994&lt;&gt;"","",IF(K994="","",IF(IFERROR(VLOOKUP((P994&amp;K994),'Ma Base de Repas'!$E:$N,10,FALSE),"")=0,"",IFERROR(VLOOKUP((P994&amp;K994),'Ma Base de Repas'!$E:$N,10,FALSE),"")))))</f>
        <v/>
      </c>
      <c r="R994" s="119" t="str">
        <f>IF(IFERROR((VLOOKUP(K994,'Ma Base de Repas'!$C:$M,11,0)),"")=0,"",IFERROR((VLOOKUP(K994,'Ma Base de Repas'!$C:$M,11,0)),""))</f>
        <v/>
      </c>
    </row>
    <row r="995" spans="1:18" x14ac:dyDescent="0.25">
      <c r="A995" s="96"/>
      <c r="B995" s="124"/>
      <c r="C995" s="79"/>
      <c r="D995" s="79"/>
      <c r="E995" s="79"/>
      <c r="F995" s="17">
        <v>2</v>
      </c>
      <c r="G995" s="10" t="str">
        <f>IF(C994="","",IF(E994&lt;&gt;"","",IF(IFERROR(VLOOKUP((F995&amp;C994),'Ma Base de Repas'!$E:$N,10,FALSE),"")=0,"",IFERROR(VLOOKUP((F995&amp;C994),'Ma Base de Repas'!$E:$N,10,FALSE),""))))</f>
        <v/>
      </c>
      <c r="H995" s="11">
        <v>7</v>
      </c>
      <c r="I995" s="12" t="str">
        <f>IF(C994="","",IF(E994&lt;&gt;"","",IF(IFERROR(VLOOKUP((H995&amp;C994),'Ma Base de Repas'!$E:$N,10,FALSE),"")=0,"",IFERROR(VLOOKUP((H995&amp;C994),'Ma Base de Repas'!$E:$N,10,FALSE),""))))</f>
        <v/>
      </c>
      <c r="J995" s="105"/>
      <c r="K995" s="100"/>
      <c r="L995" s="79"/>
      <c r="M995" s="79"/>
      <c r="N995" s="17">
        <v>2</v>
      </c>
      <c r="O995" s="10" t="str">
        <f>IF(K994="","",IF(M994&lt;&gt;"","",IF(IFERROR(VLOOKUP((N995&amp;K994),'Ma Base de Repas'!$E:$N,10,FALSE),"")=0,"",IFERROR(VLOOKUP((N995&amp;K994),'Ma Base de Repas'!$E:$N,10,FALSE),""))))</f>
        <v/>
      </c>
      <c r="P995" s="11">
        <v>7</v>
      </c>
      <c r="Q995" s="12" t="str">
        <f>IF(K994="","",IF(M994&lt;&gt;"","",IF(IFERROR(VLOOKUP((P995&amp;K994),'Ma Base de Repas'!$E:$N,10,FALSE),"")=0,"",IFERROR(VLOOKUP((P995&amp;K994),'Ma Base de Repas'!$E:$N,10,FALSE),""))))</f>
        <v/>
      </c>
      <c r="R995" s="119"/>
    </row>
    <row r="996" spans="1:18" x14ac:dyDescent="0.25">
      <c r="A996" s="96"/>
      <c r="B996" s="124"/>
      <c r="C996" s="79"/>
      <c r="D996" s="79"/>
      <c r="E996" s="79"/>
      <c r="F996" s="17">
        <v>3</v>
      </c>
      <c r="G996" s="10" t="str">
        <f>IF(C994="","",IF(E994&lt;&gt;"","",IF(IFERROR(VLOOKUP((F996&amp;C994),'Ma Base de Repas'!$E:$N,10,FALSE),"")=0,"",IFERROR(VLOOKUP((F996&amp;C994),'Ma Base de Repas'!$E:$N,10,FALSE),""))))</f>
        <v/>
      </c>
      <c r="H996" s="11">
        <v>8</v>
      </c>
      <c r="I996" s="12" t="str">
        <f>IF(C994="","",IF(E994&lt;&gt;"","",IF(IFERROR(VLOOKUP((H996&amp;C994),'Ma Base de Repas'!$E:$N,10,FALSE),"")=0,"",IFERROR(VLOOKUP((H996&amp;C994),'Ma Base de Repas'!$E:$N,10,FALSE),""))))</f>
        <v/>
      </c>
      <c r="J996" s="105"/>
      <c r="K996" s="100"/>
      <c r="L996" s="79"/>
      <c r="M996" s="79"/>
      <c r="N996" s="17">
        <v>3</v>
      </c>
      <c r="O996" s="10" t="str">
        <f>IF(K994="","",IF(M994&lt;&gt;"","",IF(IFERROR(VLOOKUP((N996&amp;K994),'Ma Base de Repas'!$E:$N,10,FALSE),"")=0,"",IFERROR(VLOOKUP((N996&amp;K994),'Ma Base de Repas'!$E:$N,10,FALSE),""))))</f>
        <v/>
      </c>
      <c r="P996" s="11">
        <v>8</v>
      </c>
      <c r="Q996" s="12" t="str">
        <f>IF(K994="","",IF(M994&lt;&gt;"","",IF(IFERROR(VLOOKUP((P996&amp;K994),'Ma Base de Repas'!$E:$N,10,FALSE),"")=0,"",IFERROR(VLOOKUP((P996&amp;K994),'Ma Base de Repas'!$E:$N,10,FALSE),""))))</f>
        <v/>
      </c>
      <c r="R996" s="119"/>
    </row>
    <row r="997" spans="1:18" x14ac:dyDescent="0.25">
      <c r="A997" s="96"/>
      <c r="B997" s="124"/>
      <c r="C997" s="79"/>
      <c r="D997" s="79"/>
      <c r="E997" s="79"/>
      <c r="F997" s="17">
        <v>4</v>
      </c>
      <c r="G997" s="10" t="str">
        <f>IF(C994="","",IF(E994&lt;&gt;"","",IF(IFERROR(VLOOKUP((F997&amp;C994),'Ma Base de Repas'!$E:$N,10,FALSE),"")=0,"",IFERROR(VLOOKUP((F997&amp;C994),'Ma Base de Repas'!$E:$N,10,FALSE),""))))</f>
        <v/>
      </c>
      <c r="H997" s="11">
        <v>9</v>
      </c>
      <c r="I997" s="12" t="str">
        <f>IF(C994="","",IF(E994&lt;&gt;"","",IF(IFERROR(VLOOKUP((H997&amp;C994),'Ma Base de Repas'!$E:$N,10,FALSE),"")=0,"",IFERROR(VLOOKUP((H997&amp;C994),'Ma Base de Repas'!$E:$N,10,FALSE),""))))</f>
        <v/>
      </c>
      <c r="J997" s="105"/>
      <c r="K997" s="100"/>
      <c r="L997" s="79"/>
      <c r="M997" s="79"/>
      <c r="N997" s="17">
        <v>4</v>
      </c>
      <c r="O997" s="10" t="str">
        <f>IF(K994="","",IF(M994&lt;&gt;"","",IF(IFERROR(VLOOKUP((N997&amp;K994),'Ma Base de Repas'!$E:$N,10,FALSE),"")=0,"",IFERROR(VLOOKUP((N997&amp;K994),'Ma Base de Repas'!$E:$N,10,FALSE),""))))</f>
        <v/>
      </c>
      <c r="P997" s="11">
        <v>9</v>
      </c>
      <c r="Q997" s="12" t="str">
        <f>IF(K994="","",IF(M994&lt;&gt;"","",IF(IFERROR(VLOOKUP((P997&amp;K994),'Ma Base de Repas'!$E:$N,10,FALSE),"")=0,"",IFERROR(VLOOKUP((P997&amp;K994),'Ma Base de Repas'!$E:$N,10,FALSE),""))))</f>
        <v/>
      </c>
      <c r="R997" s="119"/>
    </row>
    <row r="998" spans="1:18" x14ac:dyDescent="0.25">
      <c r="A998" s="96"/>
      <c r="B998" s="125"/>
      <c r="C998" s="79"/>
      <c r="D998" s="79"/>
      <c r="E998" s="79"/>
      <c r="F998" s="17">
        <v>5</v>
      </c>
      <c r="G998" s="18" t="str">
        <f>IF(C994="","",IF(E994&lt;&gt;"","",IF(IFERROR(VLOOKUP((F998&amp;C994),'Ma Base de Repas'!$E:$N,10,FALSE),"")=0,"",IFERROR(VLOOKUP((F998&amp;C994),'Ma Base de Repas'!$E:$N,10,FALSE),""))))</f>
        <v/>
      </c>
      <c r="H998" s="19">
        <v>10</v>
      </c>
      <c r="I998" s="20" t="str">
        <f>IF(C994="","",IF(E994&lt;&gt;"","",IF(IFERROR(VLOOKUP((H998&amp;C994),'Ma Base de Repas'!$E:$N,10,FALSE),"")=0,"",IFERROR(VLOOKUP((H998&amp;C994),'Ma Base de Repas'!$E:$N,10,FALSE),""))))</f>
        <v/>
      </c>
      <c r="J998" s="105"/>
      <c r="K998" s="100"/>
      <c r="L998" s="79"/>
      <c r="M998" s="79"/>
      <c r="N998" s="17">
        <v>5</v>
      </c>
      <c r="O998" s="18" t="str">
        <f>IF(K994="","",IF(M994&lt;&gt;"","",IF(IFERROR(VLOOKUP((N998&amp;K994),'Ma Base de Repas'!$E:$N,10,FALSE),"")=0,"",IFERROR(VLOOKUP((N998&amp;K994),'Ma Base de Repas'!$E:$N,10,FALSE),""))))</f>
        <v/>
      </c>
      <c r="P998" s="19">
        <v>10</v>
      </c>
      <c r="Q998" s="20" t="str">
        <f>IF(K994="","",IF(M994&lt;&gt;"","",IF(IFERROR(VLOOKUP((P998&amp;K994),'Ma Base de Repas'!$E:$N,10,FALSE),"")=0,"",IFERROR(VLOOKUP((P998&amp;K994),'Ma Base de Repas'!$E:$N,10,FALSE),""))))</f>
        <v/>
      </c>
      <c r="R998" s="119"/>
    </row>
    <row r="999" spans="1:18" x14ac:dyDescent="0.25">
      <c r="A999" s="96" t="s">
        <v>9</v>
      </c>
      <c r="B999" s="97">
        <v>44029</v>
      </c>
      <c r="C999" s="79"/>
      <c r="D999" s="79"/>
      <c r="E999" s="79"/>
      <c r="F999" s="17">
        <v>1</v>
      </c>
      <c r="G999" s="27" t="str">
        <f>IF(C999="","",IF(E999&lt;&gt;"","",IF(IFERROR(VLOOKUP((F999&amp;C999),'Ma Base de Repas'!$E:$N,10,FALSE),"")=0,"",IFERROR(VLOOKUP((F999&amp;C999),'Ma Base de Repas'!$E:$N,10,FALSE),""))))</f>
        <v/>
      </c>
      <c r="H999" s="28">
        <v>6</v>
      </c>
      <c r="I999" s="29" t="str">
        <f>IF(C999="","",IF(E999&lt;&gt;"","",IF(C999="","",IF(IFERROR(VLOOKUP((H999&amp;C999),'Ma Base de Repas'!$E:$N,10,FALSE),"")=0,"",IFERROR(VLOOKUP((H999&amp;C999),'Ma Base de Repas'!$E:$N,10,FALSE),"")))))</f>
        <v/>
      </c>
      <c r="J999" s="105" t="str">
        <f>IF(IFERROR((VLOOKUP(C999,'Ma Base de Repas'!$C:$M,11,0)),"")=0,"",IFERROR((VLOOKUP(C999,'Ma Base de Repas'!$C:$M,11,0)),""))</f>
        <v/>
      </c>
      <c r="K999" s="100"/>
      <c r="L999" s="79"/>
      <c r="M999" s="79"/>
      <c r="N999" s="17">
        <v>1</v>
      </c>
      <c r="O999" s="10" t="str">
        <f>IF(K999="","",IF(M999&lt;&gt;"","",IF(IFERROR(VLOOKUP((N999&amp;K999),'Ma Base de Repas'!$E:$N,10,FALSE),"")=0,"",IFERROR(VLOOKUP((N999&amp;K999),'Ma Base de Repas'!$E:$N,10,FALSE),""))))</f>
        <v/>
      </c>
      <c r="P999" s="11">
        <v>6</v>
      </c>
      <c r="Q999" s="12" t="str">
        <f>IF(K999="","",IF(M999&lt;&gt;"","",IF(K999="","",IF(IFERROR(VLOOKUP((P999&amp;K999),'Ma Base de Repas'!$E:$N,10,FALSE),"")=0,"",IFERROR(VLOOKUP((P999&amp;K999),'Ma Base de Repas'!$E:$N,10,FALSE),"")))))</f>
        <v/>
      </c>
      <c r="R999" s="119" t="str">
        <f>IF(IFERROR((VLOOKUP(K999,'Ma Base de Repas'!$C:$M,11,0)),"")=0,"",IFERROR((VLOOKUP(K999,'Ma Base de Repas'!$C:$M,11,0)),""))</f>
        <v/>
      </c>
    </row>
    <row r="1000" spans="1:18" x14ac:dyDescent="0.25">
      <c r="A1000" s="96"/>
      <c r="B1000" s="97"/>
      <c r="C1000" s="79"/>
      <c r="D1000" s="79"/>
      <c r="E1000" s="79"/>
      <c r="F1000" s="17">
        <v>2</v>
      </c>
      <c r="G1000" s="10" t="str">
        <f>IF(C999="","",IF(E999&lt;&gt;"","",IF(IFERROR(VLOOKUP((F1000&amp;C999),'Ma Base de Repas'!$E:$N,10,FALSE),"")=0,"",IFERROR(VLOOKUP((F1000&amp;C999),'Ma Base de Repas'!$E:$N,10,FALSE),""))))</f>
        <v/>
      </c>
      <c r="H1000" s="11">
        <v>7</v>
      </c>
      <c r="I1000" s="12" t="str">
        <f>IF(C999="","",IF(E999&lt;&gt;"","",IF(IFERROR(VLOOKUP((H1000&amp;C999),'Ma Base de Repas'!$E:$N,10,FALSE),"")=0,"",IFERROR(VLOOKUP((H1000&amp;C999),'Ma Base de Repas'!$E:$N,10,FALSE),""))))</f>
        <v/>
      </c>
      <c r="J1000" s="105"/>
      <c r="K1000" s="100"/>
      <c r="L1000" s="79"/>
      <c r="M1000" s="79"/>
      <c r="N1000" s="17">
        <v>2</v>
      </c>
      <c r="O1000" s="10" t="str">
        <f>IF(K999="","",IF(M999&lt;&gt;"","",IF(IFERROR(VLOOKUP((N1000&amp;K999),'Ma Base de Repas'!$E:$N,10,FALSE),"")=0,"",IFERROR(VLOOKUP((N1000&amp;K999),'Ma Base de Repas'!$E:$N,10,FALSE),""))))</f>
        <v/>
      </c>
      <c r="P1000" s="11">
        <v>7</v>
      </c>
      <c r="Q1000" s="12" t="str">
        <f>IF(K999="","",IF(M999&lt;&gt;"","",IF(IFERROR(VLOOKUP((P1000&amp;K999),'Ma Base de Repas'!$E:$N,10,FALSE),"")=0,"",IFERROR(VLOOKUP((P1000&amp;K999),'Ma Base de Repas'!$E:$N,10,FALSE),""))))</f>
        <v/>
      </c>
      <c r="R1000" s="119"/>
    </row>
    <row r="1001" spans="1:18" x14ac:dyDescent="0.25">
      <c r="A1001" s="96"/>
      <c r="B1001" s="97"/>
      <c r="C1001" s="79"/>
      <c r="D1001" s="79"/>
      <c r="E1001" s="79"/>
      <c r="F1001" s="17">
        <v>3</v>
      </c>
      <c r="G1001" s="10" t="str">
        <f>IF(C999="","",IF(E999&lt;&gt;"","",IF(IFERROR(VLOOKUP((F1001&amp;C999),'Ma Base de Repas'!$E:$N,10,FALSE),"")=0,"",IFERROR(VLOOKUP((F1001&amp;C999),'Ma Base de Repas'!$E:$N,10,FALSE),""))))</f>
        <v/>
      </c>
      <c r="H1001" s="11">
        <v>8</v>
      </c>
      <c r="I1001" s="12" t="str">
        <f>IF(C999="","",IF(E999&lt;&gt;"","",IF(IFERROR(VLOOKUP((H1001&amp;C999),'Ma Base de Repas'!$E:$N,10,FALSE),"")=0,"",IFERROR(VLOOKUP((H1001&amp;C999),'Ma Base de Repas'!$E:$N,10,FALSE),""))))</f>
        <v/>
      </c>
      <c r="J1001" s="105"/>
      <c r="K1001" s="100"/>
      <c r="L1001" s="79"/>
      <c r="M1001" s="79"/>
      <c r="N1001" s="17">
        <v>3</v>
      </c>
      <c r="O1001" s="10" t="str">
        <f>IF(K999="","",IF(M999&lt;&gt;"","",IF(IFERROR(VLOOKUP((N1001&amp;K999),'Ma Base de Repas'!$E:$N,10,FALSE),"")=0,"",IFERROR(VLOOKUP((N1001&amp;K999),'Ma Base de Repas'!$E:$N,10,FALSE),""))))</f>
        <v/>
      </c>
      <c r="P1001" s="11">
        <v>8</v>
      </c>
      <c r="Q1001" s="12" t="str">
        <f>IF(K999="","",IF(M999&lt;&gt;"","",IF(IFERROR(VLOOKUP((P1001&amp;K999),'Ma Base de Repas'!$E:$N,10,FALSE),"")=0,"",IFERROR(VLOOKUP((P1001&amp;K999),'Ma Base de Repas'!$E:$N,10,FALSE),""))))</f>
        <v/>
      </c>
      <c r="R1001" s="119"/>
    </row>
    <row r="1002" spans="1:18" x14ac:dyDescent="0.25">
      <c r="A1002" s="96"/>
      <c r="B1002" s="97"/>
      <c r="C1002" s="79"/>
      <c r="D1002" s="79"/>
      <c r="E1002" s="79"/>
      <c r="F1002" s="17">
        <v>4</v>
      </c>
      <c r="G1002" s="10" t="str">
        <f>IF(C999="","",IF(E999&lt;&gt;"","",IF(IFERROR(VLOOKUP((F1002&amp;C999),'Ma Base de Repas'!$E:$N,10,FALSE),"")=0,"",IFERROR(VLOOKUP((F1002&amp;C999),'Ma Base de Repas'!$E:$N,10,FALSE),""))))</f>
        <v/>
      </c>
      <c r="H1002" s="11">
        <v>9</v>
      </c>
      <c r="I1002" s="12" t="str">
        <f>IF(C999="","",IF(E999&lt;&gt;"","",IF(IFERROR(VLOOKUP((H1002&amp;C999),'Ma Base de Repas'!$E:$N,10,FALSE),"")=0,"",IFERROR(VLOOKUP((H1002&amp;C999),'Ma Base de Repas'!$E:$N,10,FALSE),""))))</f>
        <v/>
      </c>
      <c r="J1002" s="105"/>
      <c r="K1002" s="100"/>
      <c r="L1002" s="79"/>
      <c r="M1002" s="79"/>
      <c r="N1002" s="17">
        <v>4</v>
      </c>
      <c r="O1002" s="10" t="str">
        <f>IF(K999="","",IF(M999&lt;&gt;"","",IF(IFERROR(VLOOKUP((N1002&amp;K999),'Ma Base de Repas'!$E:$N,10,FALSE),"")=0,"",IFERROR(VLOOKUP((N1002&amp;K999),'Ma Base de Repas'!$E:$N,10,FALSE),""))))</f>
        <v/>
      </c>
      <c r="P1002" s="11">
        <v>9</v>
      </c>
      <c r="Q1002" s="12" t="str">
        <f>IF(K999="","",IF(M999&lt;&gt;"","",IF(IFERROR(VLOOKUP((P1002&amp;K999),'Ma Base de Repas'!$E:$N,10,FALSE),"")=0,"",IFERROR(VLOOKUP((P1002&amp;K999),'Ma Base de Repas'!$E:$N,10,FALSE),""))))</f>
        <v/>
      </c>
      <c r="R1002" s="119"/>
    </row>
    <row r="1003" spans="1:18" x14ac:dyDescent="0.25">
      <c r="A1003" s="96"/>
      <c r="B1003" s="97"/>
      <c r="C1003" s="79"/>
      <c r="D1003" s="79"/>
      <c r="E1003" s="79"/>
      <c r="F1003" s="17">
        <v>5</v>
      </c>
      <c r="G1003" s="18" t="str">
        <f>IF(C999="","",IF(E999&lt;&gt;"","",IF(IFERROR(VLOOKUP((F1003&amp;C999),'Ma Base de Repas'!$E:$N,10,FALSE),"")=0,"",IFERROR(VLOOKUP((F1003&amp;C999),'Ma Base de Repas'!$E:$N,10,FALSE),""))))</f>
        <v/>
      </c>
      <c r="H1003" s="19">
        <v>10</v>
      </c>
      <c r="I1003" s="20" t="str">
        <f>IF(C999="","",IF(E999&lt;&gt;"","",IF(IFERROR(VLOOKUP((H1003&amp;C999),'Ma Base de Repas'!$E:$N,10,FALSE),"")=0,"",IFERROR(VLOOKUP((H1003&amp;C999),'Ma Base de Repas'!$E:$N,10,FALSE),""))))</f>
        <v/>
      </c>
      <c r="J1003" s="105"/>
      <c r="K1003" s="100"/>
      <c r="L1003" s="79"/>
      <c r="M1003" s="79"/>
      <c r="N1003" s="17">
        <v>5</v>
      </c>
      <c r="O1003" s="18" t="str">
        <f>IF(K999="","",IF(M999&lt;&gt;"","",IF(IFERROR(VLOOKUP((N1003&amp;K999),'Ma Base de Repas'!$E:$N,10,FALSE),"")=0,"",IFERROR(VLOOKUP((N1003&amp;K999),'Ma Base de Repas'!$E:$N,10,FALSE),""))))</f>
        <v/>
      </c>
      <c r="P1003" s="19">
        <v>10</v>
      </c>
      <c r="Q1003" s="20" t="str">
        <f>IF(K999="","",IF(M999&lt;&gt;"","",IF(IFERROR(VLOOKUP((P1003&amp;K999),'Ma Base de Repas'!$E:$N,10,FALSE),"")=0,"",IFERROR(VLOOKUP((P1003&amp;K999),'Ma Base de Repas'!$E:$N,10,FALSE),""))))</f>
        <v/>
      </c>
      <c r="R1003" s="119"/>
    </row>
    <row r="1004" spans="1:18" x14ac:dyDescent="0.25">
      <c r="A1004" s="98" t="s">
        <v>10</v>
      </c>
      <c r="B1004" s="126">
        <v>44030</v>
      </c>
      <c r="C1004" s="78"/>
      <c r="D1004" s="78"/>
      <c r="E1004" s="78"/>
      <c r="F1004" s="17">
        <v>1</v>
      </c>
      <c r="G1004" s="21" t="str">
        <f>IF(C1004="","",IF(E1004&lt;&gt;"","",IF(IFERROR(VLOOKUP((F1004&amp;C1004),'Ma Base de Repas'!$E:$N,10,FALSE),"")=0,"",IFERROR(VLOOKUP((F1004&amp;C1004),'Ma Base de Repas'!$E:$N,10,FALSE),""))))</f>
        <v/>
      </c>
      <c r="H1004" s="28">
        <v>6</v>
      </c>
      <c r="I1004" s="23" t="str">
        <f>IF(C1004="","",IF(E1004&lt;&gt;"","",IF(C1004="","",IF(IFERROR(VLOOKUP((H1004&amp;C1004),'Ma Base de Repas'!$E:$N,10,FALSE),"")=0,"",IFERROR(VLOOKUP((H1004&amp;C1004),'Ma Base de Repas'!$E:$N,10,FALSE),"")))))</f>
        <v/>
      </c>
      <c r="J1004" s="122" t="str">
        <f>IF(IFERROR((VLOOKUP(C1004,'Ma Base de Repas'!$C:$M,11,0)),"")=0,"",IFERROR((VLOOKUP(C1004,'Ma Base de Repas'!$C:$M,11,0)),""))</f>
        <v/>
      </c>
      <c r="K1004" s="118"/>
      <c r="L1004" s="78"/>
      <c r="M1004" s="78"/>
      <c r="N1004" s="17">
        <v>1</v>
      </c>
      <c r="O1004" s="13" t="str">
        <f>IF(K1004="","",IF(M1004&lt;&gt;"","",IF(IFERROR(VLOOKUP((N1004&amp;K1004),'Ma Base de Repas'!$E:$N,10,FALSE),"")=0,"",IFERROR(VLOOKUP((N1004&amp;K1004),'Ma Base de Repas'!$E:$N,10,FALSE),""))))</f>
        <v/>
      </c>
      <c r="P1004" s="11">
        <v>6</v>
      </c>
      <c r="Q1004" s="15" t="str">
        <f>IF(K1004="","",IF(M1004&lt;&gt;"","",IF(K1004="","",IF(IFERROR(VLOOKUP((P1004&amp;K1004),'Ma Base de Repas'!$E:$N,10,FALSE),"")=0,"",IFERROR(VLOOKUP((P1004&amp;K1004),'Ma Base de Repas'!$E:$N,10,FALSE),"")))))</f>
        <v/>
      </c>
      <c r="R1004" s="120" t="str">
        <f>IF(IFERROR((VLOOKUP(K1004,'Ma Base de Repas'!$C:$M,11,0)),"")=0,"",IFERROR((VLOOKUP(K1004,'Ma Base de Repas'!$C:$M,11,0)),""))</f>
        <v/>
      </c>
    </row>
    <row r="1005" spans="1:18" x14ac:dyDescent="0.25">
      <c r="A1005" s="96"/>
      <c r="B1005" s="124"/>
      <c r="C1005" s="79"/>
      <c r="D1005" s="79"/>
      <c r="E1005" s="79"/>
      <c r="F1005" s="17">
        <v>2</v>
      </c>
      <c r="G1005" s="13" t="str">
        <f>IF(C1004="","",IF(E1004&lt;&gt;"","",IF(IFERROR(VLOOKUP((F1005&amp;C1004),'Ma Base de Repas'!$E:$N,10,FALSE),"")=0,"",IFERROR(VLOOKUP((F1005&amp;C1004),'Ma Base de Repas'!$E:$N,10,FALSE),""))))</f>
        <v/>
      </c>
      <c r="H1005" s="14">
        <v>7</v>
      </c>
      <c r="I1005" s="15" t="str">
        <f>IF(C1004="","",IF(E1004&lt;&gt;"","",IF(IFERROR(VLOOKUP((H1005&amp;C1004),'Ma Base de Repas'!$E:$N,10,FALSE),"")=0,"",IFERROR(VLOOKUP((H1005&amp;C1004),'Ma Base de Repas'!$E:$N,10,FALSE),""))))</f>
        <v/>
      </c>
      <c r="J1005" s="105"/>
      <c r="K1005" s="100"/>
      <c r="L1005" s="79"/>
      <c r="M1005" s="79"/>
      <c r="N1005" s="17">
        <v>2</v>
      </c>
      <c r="O1005" s="13" t="str">
        <f>IF(K1004="","",IF(M1004&lt;&gt;"","",IF(IFERROR(VLOOKUP((N1005&amp;K1004),'Ma Base de Repas'!$E:$N,10,FALSE),"")=0,"",IFERROR(VLOOKUP((N1005&amp;K1004),'Ma Base de Repas'!$E:$N,10,FALSE),""))))</f>
        <v/>
      </c>
      <c r="P1005" s="14">
        <v>7</v>
      </c>
      <c r="Q1005" s="15" t="str">
        <f>IF(K1004="","",IF(M1004&lt;&gt;"","",IF(IFERROR(VLOOKUP((P1005&amp;K1004),'Ma Base de Repas'!$E:$N,10,FALSE),"")=0,"",IFERROR(VLOOKUP((P1005&amp;K1004),'Ma Base de Repas'!$E:$N,10,FALSE),""))))</f>
        <v/>
      </c>
      <c r="R1005" s="119"/>
    </row>
    <row r="1006" spans="1:18" x14ac:dyDescent="0.25">
      <c r="A1006" s="96"/>
      <c r="B1006" s="124"/>
      <c r="C1006" s="79"/>
      <c r="D1006" s="79"/>
      <c r="E1006" s="79"/>
      <c r="F1006" s="17">
        <v>3</v>
      </c>
      <c r="G1006" s="13" t="str">
        <f>IF(C1004="","",IF(E1004&lt;&gt;"","",IF(IFERROR(VLOOKUP((F1006&amp;C1004),'Ma Base de Repas'!$E:$N,10,FALSE),"")=0,"",IFERROR(VLOOKUP((F1006&amp;C1004),'Ma Base de Repas'!$E:$N,10,FALSE),""))))</f>
        <v/>
      </c>
      <c r="H1006" s="14">
        <v>8</v>
      </c>
      <c r="I1006" s="15" t="str">
        <f>IF(C1004="","",IF(E1004&lt;&gt;"","",IF(IFERROR(VLOOKUP((H1006&amp;C1004),'Ma Base de Repas'!$E:$N,10,FALSE),"")=0,"",IFERROR(VLOOKUP((H1006&amp;C1004),'Ma Base de Repas'!$E:$N,10,FALSE),""))))</f>
        <v/>
      </c>
      <c r="J1006" s="105"/>
      <c r="K1006" s="100"/>
      <c r="L1006" s="79"/>
      <c r="M1006" s="79"/>
      <c r="N1006" s="17">
        <v>3</v>
      </c>
      <c r="O1006" s="13" t="str">
        <f>IF(K1004="","",IF(M1004&lt;&gt;"","",IF(IFERROR(VLOOKUP((N1006&amp;K1004),'Ma Base de Repas'!$E:$N,10,FALSE),"")=0,"",IFERROR(VLOOKUP((N1006&amp;K1004),'Ma Base de Repas'!$E:$N,10,FALSE),""))))</f>
        <v/>
      </c>
      <c r="P1006" s="14">
        <v>8</v>
      </c>
      <c r="Q1006" s="15" t="str">
        <f>IF(K1004="","",IF(M1004&lt;&gt;"","",IF(IFERROR(VLOOKUP((P1006&amp;K1004),'Ma Base de Repas'!$E:$N,10,FALSE),"")=0,"",IFERROR(VLOOKUP((P1006&amp;K1004),'Ma Base de Repas'!$E:$N,10,FALSE),""))))</f>
        <v/>
      </c>
      <c r="R1006" s="119"/>
    </row>
    <row r="1007" spans="1:18" x14ac:dyDescent="0.25">
      <c r="A1007" s="96"/>
      <c r="B1007" s="124"/>
      <c r="C1007" s="79"/>
      <c r="D1007" s="79"/>
      <c r="E1007" s="79"/>
      <c r="F1007" s="17">
        <v>4</v>
      </c>
      <c r="G1007" s="13" t="str">
        <f>IF(C1004="","",IF(E1004&lt;&gt;"","",IF(IFERROR(VLOOKUP((F1007&amp;C1004),'Ma Base de Repas'!$E:$N,10,FALSE),"")=0,"",IFERROR(VLOOKUP((F1007&amp;C1004),'Ma Base de Repas'!$E:$N,10,FALSE),""))))</f>
        <v/>
      </c>
      <c r="H1007" s="14">
        <v>9</v>
      </c>
      <c r="I1007" s="15" t="str">
        <f>IF(C1004="","",IF(E1004&lt;&gt;"","",IF(IFERROR(VLOOKUP((H1007&amp;C1004),'Ma Base de Repas'!$E:$N,10,FALSE),"")=0,"",IFERROR(VLOOKUP((H1007&amp;C1004),'Ma Base de Repas'!$E:$N,10,FALSE),""))))</f>
        <v/>
      </c>
      <c r="J1007" s="105"/>
      <c r="K1007" s="100"/>
      <c r="L1007" s="79"/>
      <c r="M1007" s="79"/>
      <c r="N1007" s="17">
        <v>4</v>
      </c>
      <c r="O1007" s="13" t="str">
        <f>IF(K1004="","",IF(M1004&lt;&gt;"","",IF(IFERROR(VLOOKUP((N1007&amp;K1004),'Ma Base de Repas'!$E:$N,10,FALSE),"")=0,"",IFERROR(VLOOKUP((N1007&amp;K1004),'Ma Base de Repas'!$E:$N,10,FALSE),""))))</f>
        <v/>
      </c>
      <c r="P1007" s="14">
        <v>9</v>
      </c>
      <c r="Q1007" s="15" t="str">
        <f>IF(K1004="","",IF(M1004&lt;&gt;"","",IF(IFERROR(VLOOKUP((P1007&amp;K1004),'Ma Base de Repas'!$E:$N,10,FALSE),"")=0,"",IFERROR(VLOOKUP((P1007&amp;K1004),'Ma Base de Repas'!$E:$N,10,FALSE),""))))</f>
        <v/>
      </c>
      <c r="R1007" s="119"/>
    </row>
    <row r="1008" spans="1:18" x14ac:dyDescent="0.25">
      <c r="A1008" s="96"/>
      <c r="B1008" s="125"/>
      <c r="C1008" s="79"/>
      <c r="D1008" s="79"/>
      <c r="E1008" s="79"/>
      <c r="F1008" s="17">
        <v>5</v>
      </c>
      <c r="G1008" s="24" t="str">
        <f>IF(C1004="","",IF(E1004&lt;&gt;"","",IF(IFERROR(VLOOKUP((F1008&amp;C1004),'Ma Base de Repas'!$E:$N,10,FALSE),"")=0,"",IFERROR(VLOOKUP((F1008&amp;C1004),'Ma Base de Repas'!$E:$N,10,FALSE),""))))</f>
        <v/>
      </c>
      <c r="H1008" s="25">
        <v>10</v>
      </c>
      <c r="I1008" s="26" t="str">
        <f>IF(C1004="","",IF(E1004&lt;&gt;"","",IF(IFERROR(VLOOKUP((H1008&amp;C1004),'Ma Base de Repas'!$E:$N,10,FALSE),"")=0,"",IFERROR(VLOOKUP((H1008&amp;C1004),'Ma Base de Repas'!$E:$N,10,FALSE),""))))</f>
        <v/>
      </c>
      <c r="J1008" s="105"/>
      <c r="K1008" s="100"/>
      <c r="L1008" s="79"/>
      <c r="M1008" s="79"/>
      <c r="N1008" s="17">
        <v>5</v>
      </c>
      <c r="O1008" s="24" t="str">
        <f>IF(K1004="","",IF(M1004&lt;&gt;"","",IF(IFERROR(VLOOKUP((N1008&amp;K1004),'Ma Base de Repas'!$E:$N,10,FALSE),"")=0,"",IFERROR(VLOOKUP((N1008&amp;K1004),'Ma Base de Repas'!$E:$N,10,FALSE),""))))</f>
        <v/>
      </c>
      <c r="P1008" s="25">
        <v>10</v>
      </c>
      <c r="Q1008" s="26" t="str">
        <f>IF(K1004="","",IF(M1004&lt;&gt;"","",IF(IFERROR(VLOOKUP((P1008&amp;K1004),'Ma Base de Repas'!$E:$N,10,FALSE),"")=0,"",IFERROR(VLOOKUP((P1008&amp;K1004),'Ma Base de Repas'!$E:$N,10,FALSE),""))))</f>
        <v/>
      </c>
      <c r="R1008" s="119"/>
    </row>
    <row r="1009" spans="1:18" x14ac:dyDescent="0.25">
      <c r="A1009" s="98" t="s">
        <v>11</v>
      </c>
      <c r="B1009" s="99">
        <v>44031</v>
      </c>
      <c r="C1009" s="78"/>
      <c r="D1009" s="78"/>
      <c r="E1009" s="78"/>
      <c r="F1009" s="17">
        <v>1</v>
      </c>
      <c r="G1009" s="21" t="str">
        <f>IF(C1009="","",IF(E1009&lt;&gt;"","",IF(IFERROR(VLOOKUP((F1009&amp;C1009),'Ma Base de Repas'!$E:$N,10,FALSE),"")=0,"",IFERROR(VLOOKUP((F1009&amp;C1009),'Ma Base de Repas'!$E:$N,10,FALSE),""))))</f>
        <v/>
      </c>
      <c r="H1009" s="22">
        <v>6</v>
      </c>
      <c r="I1009" s="23" t="str">
        <f>IF(C1009="","",IF(E1009&lt;&gt;"","",IF(C1009="","",IF(IFERROR(VLOOKUP((H1009&amp;C1009),'Ma Base de Repas'!$E:$N,10,FALSE),"")=0,"",IFERROR(VLOOKUP((H1009&amp;C1009),'Ma Base de Repas'!$E:$N,10,FALSE),"")))))</f>
        <v/>
      </c>
      <c r="J1009" s="122" t="str">
        <f>IF(IFERROR((VLOOKUP(C1009,'Ma Base de Repas'!$C:$M,11,0)),"")=0,"",IFERROR((VLOOKUP(C1009,'Ma Base de Repas'!$C:$M,11,0)),""))</f>
        <v/>
      </c>
      <c r="K1009" s="118"/>
      <c r="L1009" s="78"/>
      <c r="M1009" s="78"/>
      <c r="N1009" s="17">
        <v>1</v>
      </c>
      <c r="O1009" s="13" t="str">
        <f>IF(K1009="","",IF(M1009&lt;&gt;"","",IF(IFERROR(VLOOKUP((N1009&amp;K1009),'Ma Base de Repas'!$E:$N,10,FALSE),"")=0,"",IFERROR(VLOOKUP((N1009&amp;K1009),'Ma Base de Repas'!$E:$N,10,FALSE),""))))</f>
        <v/>
      </c>
      <c r="P1009" s="14">
        <v>6</v>
      </c>
      <c r="Q1009" s="15" t="str">
        <f>IF(K1009="","",IF(M1009&lt;&gt;"","",IF(K1009="","",IF(IFERROR(VLOOKUP((P1009&amp;K1009),'Ma Base de Repas'!$E:$N,10,FALSE),"")=0,"",IFERROR(VLOOKUP((P1009&amp;K1009),'Ma Base de Repas'!$E:$N,10,FALSE),"")))))</f>
        <v/>
      </c>
      <c r="R1009" s="120" t="str">
        <f>IF(IFERROR((VLOOKUP(K1009,'Ma Base de Repas'!$C:$M,11,0)),"")=0,"",IFERROR((VLOOKUP(K1009,'Ma Base de Repas'!$C:$M,11,0)),""))</f>
        <v/>
      </c>
    </row>
    <row r="1010" spans="1:18" x14ac:dyDescent="0.25">
      <c r="A1010" s="96"/>
      <c r="B1010" s="97"/>
      <c r="C1010" s="79"/>
      <c r="D1010" s="79"/>
      <c r="E1010" s="79"/>
      <c r="F1010" s="17">
        <v>2</v>
      </c>
      <c r="G1010" s="13" t="str">
        <f>IF(C1009="","",IF(E1009&lt;&gt;"","",IF(IFERROR(VLOOKUP((F1010&amp;C1009),'Ma Base de Repas'!$E:$N,10,FALSE),"")=0,"",IFERROR(VLOOKUP((F1010&amp;C1009),'Ma Base de Repas'!$E:$N,10,FALSE),""))))</f>
        <v/>
      </c>
      <c r="H1010" s="14">
        <v>7</v>
      </c>
      <c r="I1010" s="15" t="str">
        <f>IF(C1009="","",IF(E1009&lt;&gt;"","",IF(IFERROR(VLOOKUP((H1010&amp;C1009),'Ma Base de Repas'!$E:$N,10,FALSE),"")=0,"",IFERROR(VLOOKUP((H1010&amp;C1009),'Ma Base de Repas'!$E:$N,10,FALSE),""))))</f>
        <v/>
      </c>
      <c r="J1010" s="105"/>
      <c r="K1010" s="100"/>
      <c r="L1010" s="79"/>
      <c r="M1010" s="79"/>
      <c r="N1010" s="17">
        <v>2</v>
      </c>
      <c r="O1010" s="13" t="str">
        <f>IF(K1009="","",IF(M1009&lt;&gt;"","",IF(IFERROR(VLOOKUP((N1010&amp;K1009),'Ma Base de Repas'!$E:$N,10,FALSE),"")=0,"",IFERROR(VLOOKUP((N1010&amp;K1009),'Ma Base de Repas'!$E:$N,10,FALSE),""))))</f>
        <v/>
      </c>
      <c r="P1010" s="14">
        <v>7</v>
      </c>
      <c r="Q1010" s="15" t="str">
        <f>IF(K1009="","",IF(M1009&lt;&gt;"","",IF(IFERROR(VLOOKUP((P1010&amp;K1009),'Ma Base de Repas'!$E:$N,10,FALSE),"")=0,"",IFERROR(VLOOKUP((P1010&amp;K1009),'Ma Base de Repas'!$E:$N,10,FALSE),""))))</f>
        <v/>
      </c>
      <c r="R1010" s="119"/>
    </row>
    <row r="1011" spans="1:18" x14ac:dyDescent="0.25">
      <c r="A1011" s="96"/>
      <c r="B1011" s="97"/>
      <c r="C1011" s="79"/>
      <c r="D1011" s="79"/>
      <c r="E1011" s="79"/>
      <c r="F1011" s="17">
        <v>3</v>
      </c>
      <c r="G1011" s="13" t="str">
        <f>IF(C1009="","",IF(E1009&lt;&gt;"","",IF(IFERROR(VLOOKUP((F1011&amp;C1009),'Ma Base de Repas'!$E:$N,10,FALSE),"")=0,"",IFERROR(VLOOKUP((F1011&amp;C1009),'Ma Base de Repas'!$E:$N,10,FALSE),""))))</f>
        <v/>
      </c>
      <c r="H1011" s="14">
        <v>8</v>
      </c>
      <c r="I1011" s="15" t="str">
        <f>IF(C1009="","",IF(E1009&lt;&gt;"","",IF(IFERROR(VLOOKUP((H1011&amp;C1009),'Ma Base de Repas'!$E:$N,10,FALSE),"")=0,"",IFERROR(VLOOKUP((H1011&amp;C1009),'Ma Base de Repas'!$E:$N,10,FALSE),""))))</f>
        <v/>
      </c>
      <c r="J1011" s="105"/>
      <c r="K1011" s="100"/>
      <c r="L1011" s="79"/>
      <c r="M1011" s="79"/>
      <c r="N1011" s="17">
        <v>3</v>
      </c>
      <c r="O1011" s="13" t="str">
        <f>IF(K1009="","",IF(M1009&lt;&gt;"","",IF(IFERROR(VLOOKUP((N1011&amp;K1009),'Ma Base de Repas'!$E:$N,10,FALSE),"")=0,"",IFERROR(VLOOKUP((N1011&amp;K1009),'Ma Base de Repas'!$E:$N,10,FALSE),""))))</f>
        <v/>
      </c>
      <c r="P1011" s="14">
        <v>8</v>
      </c>
      <c r="Q1011" s="15" t="str">
        <f>IF(K1009="","",IF(M1009&lt;&gt;"","",IF(IFERROR(VLOOKUP((P1011&amp;K1009),'Ma Base de Repas'!$E:$N,10,FALSE),"")=0,"",IFERROR(VLOOKUP((P1011&amp;K1009),'Ma Base de Repas'!$E:$N,10,FALSE),""))))</f>
        <v/>
      </c>
      <c r="R1011" s="119"/>
    </row>
    <row r="1012" spans="1:18" x14ac:dyDescent="0.25">
      <c r="A1012" s="96"/>
      <c r="B1012" s="97"/>
      <c r="C1012" s="79"/>
      <c r="D1012" s="79"/>
      <c r="E1012" s="79"/>
      <c r="F1012" s="17">
        <v>4</v>
      </c>
      <c r="G1012" s="13" t="str">
        <f>IF(C1009="","",IF(E1009&lt;&gt;"","",IF(IFERROR(VLOOKUP((F1012&amp;C1009),'Ma Base de Repas'!$E:$N,10,FALSE),"")=0,"",IFERROR(VLOOKUP((F1012&amp;C1009),'Ma Base de Repas'!$E:$N,10,FALSE),""))))</f>
        <v/>
      </c>
      <c r="H1012" s="14">
        <v>9</v>
      </c>
      <c r="I1012" s="15" t="str">
        <f>IF(C1009="","",IF(E1009&lt;&gt;"","",IF(IFERROR(VLOOKUP((H1012&amp;C1009),'Ma Base de Repas'!$E:$N,10,FALSE),"")=0,"",IFERROR(VLOOKUP((H1012&amp;C1009),'Ma Base de Repas'!$E:$N,10,FALSE),""))))</f>
        <v/>
      </c>
      <c r="J1012" s="105"/>
      <c r="K1012" s="100"/>
      <c r="L1012" s="79"/>
      <c r="M1012" s="79"/>
      <c r="N1012" s="17">
        <v>4</v>
      </c>
      <c r="O1012" s="13" t="str">
        <f>IF(K1009="","",IF(M1009&lt;&gt;"","",IF(IFERROR(VLOOKUP((N1012&amp;K1009),'Ma Base de Repas'!$E:$N,10,FALSE),"")=0,"",IFERROR(VLOOKUP((N1012&amp;K1009),'Ma Base de Repas'!$E:$N,10,FALSE),""))))</f>
        <v/>
      </c>
      <c r="P1012" s="14">
        <v>9</v>
      </c>
      <c r="Q1012" s="15" t="str">
        <f>IF(K1009="","",IF(M1009&lt;&gt;"","",IF(IFERROR(VLOOKUP((P1012&amp;K1009),'Ma Base de Repas'!$E:$N,10,FALSE),"")=0,"",IFERROR(VLOOKUP((P1012&amp;K1009),'Ma Base de Repas'!$E:$N,10,FALSE),""))))</f>
        <v/>
      </c>
      <c r="R1012" s="119"/>
    </row>
    <row r="1013" spans="1:18" x14ac:dyDescent="0.25">
      <c r="A1013" s="96"/>
      <c r="B1013" s="97"/>
      <c r="C1013" s="79"/>
      <c r="D1013" s="79"/>
      <c r="E1013" s="79"/>
      <c r="F1013" s="17">
        <v>5</v>
      </c>
      <c r="G1013" s="24" t="str">
        <f>IF(C1009="","",IF(E1009&lt;&gt;"","",IF(IFERROR(VLOOKUP((F1013&amp;C1009),'Ma Base de Repas'!$E:$N,10,FALSE),"")=0,"",IFERROR(VLOOKUP((F1013&amp;C1009),'Ma Base de Repas'!$E:$N,10,FALSE),""))))</f>
        <v/>
      </c>
      <c r="H1013" s="25">
        <v>10</v>
      </c>
      <c r="I1013" s="26" t="str">
        <f>IF(C1009="","",IF(E1009&lt;&gt;"","",IF(IFERROR(VLOOKUP((H1013&amp;C1009),'Ma Base de Repas'!$E:$N,10,FALSE),"")=0,"",IFERROR(VLOOKUP((H1013&amp;C1009),'Ma Base de Repas'!$E:$N,10,FALSE),""))))</f>
        <v/>
      </c>
      <c r="J1013" s="105"/>
      <c r="K1013" s="100"/>
      <c r="L1013" s="79"/>
      <c r="M1013" s="79"/>
      <c r="N1013" s="17">
        <v>5</v>
      </c>
      <c r="O1013" s="24" t="str">
        <f>IF(K1009="","",IF(M1009&lt;&gt;"","",IF(IFERROR(VLOOKUP((N1013&amp;K1009),'Ma Base de Repas'!$E:$N,10,FALSE),"")=0,"",IFERROR(VLOOKUP((N1013&amp;K1009),'Ma Base de Repas'!$E:$N,10,FALSE),""))))</f>
        <v/>
      </c>
      <c r="P1013" s="25">
        <v>10</v>
      </c>
      <c r="Q1013" s="26" t="str">
        <f>IF(K1009="","",IF(M1009&lt;&gt;"","",IF(IFERROR(VLOOKUP((P1013&amp;K1009),'Ma Base de Repas'!$E:$N,10,FALSE),"")=0,"",IFERROR(VLOOKUP((P1013&amp;K1009),'Ma Base de Repas'!$E:$N,10,FALSE),""))))</f>
        <v/>
      </c>
      <c r="R1013" s="119"/>
    </row>
    <row r="1014" spans="1:18" x14ac:dyDescent="0.25">
      <c r="A1014" s="96" t="s">
        <v>5</v>
      </c>
      <c r="B1014" s="97">
        <v>44032</v>
      </c>
      <c r="C1014" s="79"/>
      <c r="D1014" s="79"/>
      <c r="E1014" s="79"/>
      <c r="F1014" s="17">
        <v>1</v>
      </c>
      <c r="G1014" s="27" t="str">
        <f>IF(C1014="","",IF(E1014&lt;&gt;"","",IF(IFERROR(VLOOKUP((F1014&amp;C1014),'Ma Base de Repas'!$E:$N,10,FALSE),"")=0,"",IFERROR(VLOOKUP((F1014&amp;C1014),'Ma Base de Repas'!$E:$N,10,FALSE),""))))</f>
        <v/>
      </c>
      <c r="H1014" s="28">
        <v>6</v>
      </c>
      <c r="I1014" s="29" t="str">
        <f>IF(C1014="","",IF(E1014&lt;&gt;"","",IF(C1014="","",IF(IFERROR(VLOOKUP((H1014&amp;C1014),'Ma Base de Repas'!$E:$N,10,FALSE),"")=0,"",IFERROR(VLOOKUP((H1014&amp;C1014),'Ma Base de Repas'!$E:$N,10,FALSE),"")))))</f>
        <v/>
      </c>
      <c r="J1014" s="105" t="str">
        <f>IF(IFERROR((VLOOKUP(C1014,'Ma Base de Repas'!$C:$M,11,0)),"")=0,"",IFERROR((VLOOKUP(C1014,'Ma Base de Repas'!$C:$M,11,0)),""))</f>
        <v/>
      </c>
      <c r="K1014" s="100"/>
      <c r="L1014" s="79"/>
      <c r="M1014" s="79"/>
      <c r="N1014" s="17">
        <v>1</v>
      </c>
      <c r="O1014" s="10" t="str">
        <f>IF(K1014="","",IF(M1014&lt;&gt;"","",IF(IFERROR(VLOOKUP((N1014&amp;K1014),'Ma Base de Repas'!$E:$N,10,FALSE),"")=0,"",IFERROR(VLOOKUP((N1014&amp;K1014),'Ma Base de Repas'!$E:$N,10,FALSE),""))))</f>
        <v/>
      </c>
      <c r="P1014" s="11">
        <v>6</v>
      </c>
      <c r="Q1014" s="12" t="str">
        <f>IF(K1014="","",IF(M1014&lt;&gt;"","",IF(K1014="","",IF(IFERROR(VLOOKUP((P1014&amp;K1014),'Ma Base de Repas'!$E:$N,10,FALSE),"")=0,"",IFERROR(VLOOKUP((P1014&amp;K1014),'Ma Base de Repas'!$E:$N,10,FALSE),"")))))</f>
        <v/>
      </c>
      <c r="R1014" s="119" t="str">
        <f>IF(IFERROR((VLOOKUP(K1014,'Ma Base de Repas'!$C:$M,11,0)),"")=0,"",IFERROR((VLOOKUP(K1014,'Ma Base de Repas'!$C:$M,11,0)),""))</f>
        <v/>
      </c>
    </row>
    <row r="1015" spans="1:18" x14ac:dyDescent="0.25">
      <c r="A1015" s="96"/>
      <c r="B1015" s="97"/>
      <c r="C1015" s="79"/>
      <c r="D1015" s="79"/>
      <c r="E1015" s="79"/>
      <c r="F1015" s="17">
        <v>2</v>
      </c>
      <c r="G1015" s="10" t="str">
        <f>IF(C1014="","",IF(E1014&lt;&gt;"","",IF(IFERROR(VLOOKUP((F1015&amp;C1014),'Ma Base de Repas'!$E:$N,10,FALSE),"")=0,"",IFERROR(VLOOKUP((F1015&amp;C1014),'Ma Base de Repas'!$E:$N,10,FALSE),""))))</f>
        <v/>
      </c>
      <c r="H1015" s="11">
        <v>7</v>
      </c>
      <c r="I1015" s="12" t="str">
        <f>IF(C1014="","",IF(E1014&lt;&gt;"","",IF(IFERROR(VLOOKUP((H1015&amp;C1014),'Ma Base de Repas'!$E:$N,10,FALSE),"")=0,"",IFERROR(VLOOKUP((H1015&amp;C1014),'Ma Base de Repas'!$E:$N,10,FALSE),""))))</f>
        <v/>
      </c>
      <c r="J1015" s="105"/>
      <c r="K1015" s="100"/>
      <c r="L1015" s="79"/>
      <c r="M1015" s="79"/>
      <c r="N1015" s="17">
        <v>2</v>
      </c>
      <c r="O1015" s="10" t="str">
        <f>IF(K1014="","",IF(M1014&lt;&gt;"","",IF(IFERROR(VLOOKUP((N1015&amp;K1014),'Ma Base de Repas'!$E:$N,10,FALSE),"")=0,"",IFERROR(VLOOKUP((N1015&amp;K1014),'Ma Base de Repas'!$E:$N,10,FALSE),""))))</f>
        <v/>
      </c>
      <c r="P1015" s="11">
        <v>7</v>
      </c>
      <c r="Q1015" s="12" t="str">
        <f>IF(K1014="","",IF(M1014&lt;&gt;"","",IF(IFERROR(VLOOKUP((P1015&amp;K1014),'Ma Base de Repas'!$E:$N,10,FALSE),"")=0,"",IFERROR(VLOOKUP((P1015&amp;K1014),'Ma Base de Repas'!$E:$N,10,FALSE),""))))</f>
        <v/>
      </c>
      <c r="R1015" s="119"/>
    </row>
    <row r="1016" spans="1:18" x14ac:dyDescent="0.25">
      <c r="A1016" s="96"/>
      <c r="B1016" s="97"/>
      <c r="C1016" s="79"/>
      <c r="D1016" s="79"/>
      <c r="E1016" s="79"/>
      <c r="F1016" s="17">
        <v>3</v>
      </c>
      <c r="G1016" s="10" t="str">
        <f>IF(C1014="","",IF(E1014&lt;&gt;"","",IF(IFERROR(VLOOKUP((F1016&amp;C1014),'Ma Base de Repas'!$E:$N,10,FALSE),"")=0,"",IFERROR(VLOOKUP((F1016&amp;C1014),'Ma Base de Repas'!$E:$N,10,FALSE),""))))</f>
        <v/>
      </c>
      <c r="H1016" s="11">
        <v>8</v>
      </c>
      <c r="I1016" s="12" t="str">
        <f>IF(C1014="","",IF(E1014&lt;&gt;"","",IF(IFERROR(VLOOKUP((H1016&amp;C1014),'Ma Base de Repas'!$E:$N,10,FALSE),"")=0,"",IFERROR(VLOOKUP((H1016&amp;C1014),'Ma Base de Repas'!$E:$N,10,FALSE),""))))</f>
        <v/>
      </c>
      <c r="J1016" s="105"/>
      <c r="K1016" s="100"/>
      <c r="L1016" s="79"/>
      <c r="M1016" s="79"/>
      <c r="N1016" s="17">
        <v>3</v>
      </c>
      <c r="O1016" s="10" t="str">
        <f>IF(K1014="","",IF(M1014&lt;&gt;"","",IF(IFERROR(VLOOKUP((N1016&amp;K1014),'Ma Base de Repas'!$E:$N,10,FALSE),"")=0,"",IFERROR(VLOOKUP((N1016&amp;K1014),'Ma Base de Repas'!$E:$N,10,FALSE),""))))</f>
        <v/>
      </c>
      <c r="P1016" s="11">
        <v>8</v>
      </c>
      <c r="Q1016" s="12" t="str">
        <f>IF(K1014="","",IF(M1014&lt;&gt;"","",IF(IFERROR(VLOOKUP((P1016&amp;K1014),'Ma Base de Repas'!$E:$N,10,FALSE),"")=0,"",IFERROR(VLOOKUP((P1016&amp;K1014),'Ma Base de Repas'!$E:$N,10,FALSE),""))))</f>
        <v/>
      </c>
      <c r="R1016" s="119"/>
    </row>
    <row r="1017" spans="1:18" x14ac:dyDescent="0.25">
      <c r="A1017" s="96"/>
      <c r="B1017" s="97"/>
      <c r="C1017" s="79"/>
      <c r="D1017" s="79"/>
      <c r="E1017" s="79"/>
      <c r="F1017" s="17">
        <v>4</v>
      </c>
      <c r="G1017" s="10" t="str">
        <f>IF(C1014="","",IF(E1014&lt;&gt;"","",IF(IFERROR(VLOOKUP((F1017&amp;C1014),'Ma Base de Repas'!$E:$N,10,FALSE),"")=0,"",IFERROR(VLOOKUP((F1017&amp;C1014),'Ma Base de Repas'!$E:$N,10,FALSE),""))))</f>
        <v/>
      </c>
      <c r="H1017" s="11">
        <v>9</v>
      </c>
      <c r="I1017" s="12" t="str">
        <f>IF(C1014="","",IF(E1014&lt;&gt;"","",IF(IFERROR(VLOOKUP((H1017&amp;C1014),'Ma Base de Repas'!$E:$N,10,FALSE),"")=0,"",IFERROR(VLOOKUP((H1017&amp;C1014),'Ma Base de Repas'!$E:$N,10,FALSE),""))))</f>
        <v/>
      </c>
      <c r="J1017" s="105"/>
      <c r="K1017" s="100"/>
      <c r="L1017" s="79"/>
      <c r="M1017" s="79"/>
      <c r="N1017" s="17">
        <v>4</v>
      </c>
      <c r="O1017" s="10" t="str">
        <f>IF(K1014="","",IF(M1014&lt;&gt;"","",IF(IFERROR(VLOOKUP((N1017&amp;K1014),'Ma Base de Repas'!$E:$N,10,FALSE),"")=0,"",IFERROR(VLOOKUP((N1017&amp;K1014),'Ma Base de Repas'!$E:$N,10,FALSE),""))))</f>
        <v/>
      </c>
      <c r="P1017" s="11">
        <v>9</v>
      </c>
      <c r="Q1017" s="12" t="str">
        <f>IF(K1014="","",IF(M1014&lt;&gt;"","",IF(IFERROR(VLOOKUP((P1017&amp;K1014),'Ma Base de Repas'!$E:$N,10,FALSE),"")=0,"",IFERROR(VLOOKUP((P1017&amp;K1014),'Ma Base de Repas'!$E:$N,10,FALSE),""))))</f>
        <v/>
      </c>
      <c r="R1017" s="119"/>
    </row>
    <row r="1018" spans="1:18" x14ac:dyDescent="0.25">
      <c r="A1018" s="96"/>
      <c r="B1018" s="97"/>
      <c r="C1018" s="79"/>
      <c r="D1018" s="79"/>
      <c r="E1018" s="79"/>
      <c r="F1018" s="17">
        <v>5</v>
      </c>
      <c r="G1018" s="18" t="str">
        <f>IF(C1014="","",IF(E1014&lt;&gt;"","",IF(IFERROR(VLOOKUP((F1018&amp;C1014),'Ma Base de Repas'!$E:$N,10,FALSE),"")=0,"",IFERROR(VLOOKUP((F1018&amp;C1014),'Ma Base de Repas'!$E:$N,10,FALSE),""))))</f>
        <v/>
      </c>
      <c r="H1018" s="19">
        <v>10</v>
      </c>
      <c r="I1018" s="20" t="str">
        <f>IF(C1014="","",IF(E1014&lt;&gt;"","",IF(IFERROR(VLOOKUP((H1018&amp;C1014),'Ma Base de Repas'!$E:$N,10,FALSE),"")=0,"",IFERROR(VLOOKUP((H1018&amp;C1014),'Ma Base de Repas'!$E:$N,10,FALSE),""))))</f>
        <v/>
      </c>
      <c r="J1018" s="105"/>
      <c r="K1018" s="100"/>
      <c r="L1018" s="79"/>
      <c r="M1018" s="79"/>
      <c r="N1018" s="17">
        <v>5</v>
      </c>
      <c r="O1018" s="18" t="str">
        <f>IF(K1014="","",IF(M1014&lt;&gt;"","",IF(IFERROR(VLOOKUP((N1018&amp;K1014),'Ma Base de Repas'!$E:$N,10,FALSE),"")=0,"",IFERROR(VLOOKUP((N1018&amp;K1014),'Ma Base de Repas'!$E:$N,10,FALSE),""))))</f>
        <v/>
      </c>
      <c r="P1018" s="19">
        <v>10</v>
      </c>
      <c r="Q1018" s="20" t="str">
        <f>IF(K1014="","",IF(M1014&lt;&gt;"","",IF(IFERROR(VLOOKUP((P1018&amp;K1014),'Ma Base de Repas'!$E:$N,10,FALSE),"")=0,"",IFERROR(VLOOKUP((P1018&amp;K1014),'Ma Base de Repas'!$E:$N,10,FALSE),""))))</f>
        <v/>
      </c>
      <c r="R1018" s="119"/>
    </row>
    <row r="1019" spans="1:18" x14ac:dyDescent="0.25">
      <c r="A1019" s="96" t="s">
        <v>6</v>
      </c>
      <c r="B1019" s="123">
        <v>44033</v>
      </c>
      <c r="C1019" s="79"/>
      <c r="D1019" s="79"/>
      <c r="E1019" s="79"/>
      <c r="F1019" s="17">
        <v>1</v>
      </c>
      <c r="G1019" s="27" t="str">
        <f>IF(C1019="","",IF(E1019&lt;&gt;"","",IF(IFERROR(VLOOKUP((F1019&amp;C1019),'Ma Base de Repas'!$E:$N,10,FALSE),"")=0,"",IFERROR(VLOOKUP((F1019&amp;C1019),'Ma Base de Repas'!$E:$N,10,FALSE),""))))</f>
        <v/>
      </c>
      <c r="H1019" s="28">
        <v>6</v>
      </c>
      <c r="I1019" s="29" t="str">
        <f>IF(C1019="","",IF(E1019&lt;&gt;"","",IF(C1019="","",IF(IFERROR(VLOOKUP((H1019&amp;C1019),'Ma Base de Repas'!$E:$N,10,FALSE),"")=0,"",IFERROR(VLOOKUP((H1019&amp;C1019),'Ma Base de Repas'!$E:$N,10,FALSE),"")))))</f>
        <v/>
      </c>
      <c r="J1019" s="105" t="str">
        <f>IF(IFERROR((VLOOKUP(C1019,'Ma Base de Repas'!$C:$M,11,0)),"")=0,"",IFERROR((VLOOKUP(C1019,'Ma Base de Repas'!$C:$M,11,0)),""))</f>
        <v/>
      </c>
      <c r="K1019" s="100"/>
      <c r="L1019" s="79"/>
      <c r="M1019" s="79"/>
      <c r="N1019" s="17">
        <v>1</v>
      </c>
      <c r="O1019" s="10" t="str">
        <f>IF(K1019="","",IF(M1019&lt;&gt;"","",IF(IFERROR(VLOOKUP((N1019&amp;K1019),'Ma Base de Repas'!$E:$N,10,FALSE),"")=0,"",IFERROR(VLOOKUP((N1019&amp;K1019),'Ma Base de Repas'!$E:$N,10,FALSE),""))))</f>
        <v/>
      </c>
      <c r="P1019" s="11">
        <v>6</v>
      </c>
      <c r="Q1019" s="12" t="str">
        <f>IF(K1019="","",IF(M1019&lt;&gt;"","",IF(K1019="","",IF(IFERROR(VLOOKUP((P1019&amp;K1019),'Ma Base de Repas'!$E:$N,10,FALSE),"")=0,"",IFERROR(VLOOKUP((P1019&amp;K1019),'Ma Base de Repas'!$E:$N,10,FALSE),"")))))</f>
        <v/>
      </c>
      <c r="R1019" s="119" t="str">
        <f>IF(IFERROR((VLOOKUP(K1019,'Ma Base de Repas'!$C:$M,11,0)),"")=0,"",IFERROR((VLOOKUP(K1019,'Ma Base de Repas'!$C:$M,11,0)),""))</f>
        <v/>
      </c>
    </row>
    <row r="1020" spans="1:18" x14ac:dyDescent="0.25">
      <c r="A1020" s="96"/>
      <c r="B1020" s="124"/>
      <c r="C1020" s="79"/>
      <c r="D1020" s="79"/>
      <c r="E1020" s="79"/>
      <c r="F1020" s="17">
        <v>2</v>
      </c>
      <c r="G1020" s="10" t="str">
        <f>IF(C1019="","",IF(E1019&lt;&gt;"","",IF(IFERROR(VLOOKUP((F1020&amp;C1019),'Ma Base de Repas'!$E:$N,10,FALSE),"")=0,"",IFERROR(VLOOKUP((F1020&amp;C1019),'Ma Base de Repas'!$E:$N,10,FALSE),""))))</f>
        <v/>
      </c>
      <c r="H1020" s="11">
        <v>7</v>
      </c>
      <c r="I1020" s="12" t="str">
        <f>IF(C1019="","",IF(E1019&lt;&gt;"","",IF(IFERROR(VLOOKUP((H1020&amp;C1019),'Ma Base de Repas'!$E:$N,10,FALSE),"")=0,"",IFERROR(VLOOKUP((H1020&amp;C1019),'Ma Base de Repas'!$E:$N,10,FALSE),""))))</f>
        <v/>
      </c>
      <c r="J1020" s="105"/>
      <c r="K1020" s="100"/>
      <c r="L1020" s="79"/>
      <c r="M1020" s="79"/>
      <c r="N1020" s="17">
        <v>2</v>
      </c>
      <c r="O1020" s="10" t="str">
        <f>IF(K1019="","",IF(M1019&lt;&gt;"","",IF(IFERROR(VLOOKUP((N1020&amp;K1019),'Ma Base de Repas'!$E:$N,10,FALSE),"")=0,"",IFERROR(VLOOKUP((N1020&amp;K1019),'Ma Base de Repas'!$E:$N,10,FALSE),""))))</f>
        <v/>
      </c>
      <c r="P1020" s="11">
        <v>7</v>
      </c>
      <c r="Q1020" s="12" t="str">
        <f>IF(K1019="","",IF(M1019&lt;&gt;"","",IF(IFERROR(VLOOKUP((P1020&amp;K1019),'Ma Base de Repas'!$E:$N,10,FALSE),"")=0,"",IFERROR(VLOOKUP((P1020&amp;K1019),'Ma Base de Repas'!$E:$N,10,FALSE),""))))</f>
        <v/>
      </c>
      <c r="R1020" s="119"/>
    </row>
    <row r="1021" spans="1:18" x14ac:dyDescent="0.25">
      <c r="A1021" s="96"/>
      <c r="B1021" s="124"/>
      <c r="C1021" s="79"/>
      <c r="D1021" s="79"/>
      <c r="E1021" s="79"/>
      <c r="F1021" s="17">
        <v>3</v>
      </c>
      <c r="G1021" s="10" t="str">
        <f>IF(C1019="","",IF(E1019&lt;&gt;"","",IF(IFERROR(VLOOKUP((F1021&amp;C1019),'Ma Base de Repas'!$E:$N,10,FALSE),"")=0,"",IFERROR(VLOOKUP((F1021&amp;C1019),'Ma Base de Repas'!$E:$N,10,FALSE),""))))</f>
        <v/>
      </c>
      <c r="H1021" s="11">
        <v>8</v>
      </c>
      <c r="I1021" s="12" t="str">
        <f>IF(C1019="","",IF(E1019&lt;&gt;"","",IF(IFERROR(VLOOKUP((H1021&amp;C1019),'Ma Base de Repas'!$E:$N,10,FALSE),"")=0,"",IFERROR(VLOOKUP((H1021&amp;C1019),'Ma Base de Repas'!$E:$N,10,FALSE),""))))</f>
        <v/>
      </c>
      <c r="J1021" s="105"/>
      <c r="K1021" s="100"/>
      <c r="L1021" s="79"/>
      <c r="M1021" s="79"/>
      <c r="N1021" s="17">
        <v>3</v>
      </c>
      <c r="O1021" s="10" t="str">
        <f>IF(K1019="","",IF(M1019&lt;&gt;"","",IF(IFERROR(VLOOKUP((N1021&amp;K1019),'Ma Base de Repas'!$E:$N,10,FALSE),"")=0,"",IFERROR(VLOOKUP((N1021&amp;K1019),'Ma Base de Repas'!$E:$N,10,FALSE),""))))</f>
        <v/>
      </c>
      <c r="P1021" s="11">
        <v>8</v>
      </c>
      <c r="Q1021" s="12" t="str">
        <f>IF(K1019="","",IF(M1019&lt;&gt;"","",IF(IFERROR(VLOOKUP((P1021&amp;K1019),'Ma Base de Repas'!$E:$N,10,FALSE),"")=0,"",IFERROR(VLOOKUP((P1021&amp;K1019),'Ma Base de Repas'!$E:$N,10,FALSE),""))))</f>
        <v/>
      </c>
      <c r="R1021" s="119"/>
    </row>
    <row r="1022" spans="1:18" x14ac:dyDescent="0.25">
      <c r="A1022" s="96"/>
      <c r="B1022" s="124"/>
      <c r="C1022" s="79"/>
      <c r="D1022" s="79"/>
      <c r="E1022" s="79"/>
      <c r="F1022" s="17">
        <v>4</v>
      </c>
      <c r="G1022" s="10" t="str">
        <f>IF(C1019="","",IF(E1019&lt;&gt;"","",IF(IFERROR(VLOOKUP((F1022&amp;C1019),'Ma Base de Repas'!$E:$N,10,FALSE),"")=0,"",IFERROR(VLOOKUP((F1022&amp;C1019),'Ma Base de Repas'!$E:$N,10,FALSE),""))))</f>
        <v/>
      </c>
      <c r="H1022" s="11">
        <v>9</v>
      </c>
      <c r="I1022" s="12" t="str">
        <f>IF(C1019="","",IF(E1019&lt;&gt;"","",IF(IFERROR(VLOOKUP((H1022&amp;C1019),'Ma Base de Repas'!$E:$N,10,FALSE),"")=0,"",IFERROR(VLOOKUP((H1022&amp;C1019),'Ma Base de Repas'!$E:$N,10,FALSE),""))))</f>
        <v/>
      </c>
      <c r="J1022" s="105"/>
      <c r="K1022" s="100"/>
      <c r="L1022" s="79"/>
      <c r="M1022" s="79"/>
      <c r="N1022" s="17">
        <v>4</v>
      </c>
      <c r="O1022" s="10" t="str">
        <f>IF(K1019="","",IF(M1019&lt;&gt;"","",IF(IFERROR(VLOOKUP((N1022&amp;K1019),'Ma Base de Repas'!$E:$N,10,FALSE),"")=0,"",IFERROR(VLOOKUP((N1022&amp;K1019),'Ma Base de Repas'!$E:$N,10,FALSE),""))))</f>
        <v/>
      </c>
      <c r="P1022" s="11">
        <v>9</v>
      </c>
      <c r="Q1022" s="12" t="str">
        <f>IF(K1019="","",IF(M1019&lt;&gt;"","",IF(IFERROR(VLOOKUP((P1022&amp;K1019),'Ma Base de Repas'!$E:$N,10,FALSE),"")=0,"",IFERROR(VLOOKUP((P1022&amp;K1019),'Ma Base de Repas'!$E:$N,10,FALSE),""))))</f>
        <v/>
      </c>
      <c r="R1022" s="119"/>
    </row>
    <row r="1023" spans="1:18" x14ac:dyDescent="0.25">
      <c r="A1023" s="96"/>
      <c r="B1023" s="125"/>
      <c r="C1023" s="79"/>
      <c r="D1023" s="79"/>
      <c r="E1023" s="79"/>
      <c r="F1023" s="17">
        <v>5</v>
      </c>
      <c r="G1023" s="18" t="str">
        <f>IF(C1019="","",IF(E1019&lt;&gt;"","",IF(IFERROR(VLOOKUP((F1023&amp;C1019),'Ma Base de Repas'!$E:$N,10,FALSE),"")=0,"",IFERROR(VLOOKUP((F1023&amp;C1019),'Ma Base de Repas'!$E:$N,10,FALSE),""))))</f>
        <v/>
      </c>
      <c r="H1023" s="19">
        <v>10</v>
      </c>
      <c r="I1023" s="20" t="str">
        <f>IF(C1019="","",IF(E1019&lt;&gt;"","",IF(IFERROR(VLOOKUP((H1023&amp;C1019),'Ma Base de Repas'!$E:$N,10,FALSE),"")=0,"",IFERROR(VLOOKUP((H1023&amp;C1019),'Ma Base de Repas'!$E:$N,10,FALSE),""))))</f>
        <v/>
      </c>
      <c r="J1023" s="105"/>
      <c r="K1023" s="100"/>
      <c r="L1023" s="79"/>
      <c r="M1023" s="79"/>
      <c r="N1023" s="17">
        <v>5</v>
      </c>
      <c r="O1023" s="18" t="str">
        <f>IF(K1019="","",IF(M1019&lt;&gt;"","",IF(IFERROR(VLOOKUP((N1023&amp;K1019),'Ma Base de Repas'!$E:$N,10,FALSE),"")=0,"",IFERROR(VLOOKUP((N1023&amp;K1019),'Ma Base de Repas'!$E:$N,10,FALSE),""))))</f>
        <v/>
      </c>
      <c r="P1023" s="19">
        <v>10</v>
      </c>
      <c r="Q1023" s="20" t="str">
        <f>IF(K1019="","",IF(M1019&lt;&gt;"","",IF(IFERROR(VLOOKUP((P1023&amp;K1019),'Ma Base de Repas'!$E:$N,10,FALSE),"")=0,"",IFERROR(VLOOKUP((P1023&amp;K1019),'Ma Base de Repas'!$E:$N,10,FALSE),""))))</f>
        <v/>
      </c>
      <c r="R1023" s="119"/>
    </row>
    <row r="1024" spans="1:18" x14ac:dyDescent="0.25">
      <c r="A1024" s="96" t="s">
        <v>7</v>
      </c>
      <c r="B1024" s="97">
        <v>44034</v>
      </c>
      <c r="C1024" s="79"/>
      <c r="D1024" s="79"/>
      <c r="E1024" s="79"/>
      <c r="F1024" s="17">
        <v>1</v>
      </c>
      <c r="G1024" s="27" t="str">
        <f>IF(C1024="","",IF(E1024&lt;&gt;"","",IF(IFERROR(VLOOKUP((F1024&amp;C1024),'Ma Base de Repas'!$E:$N,10,FALSE),"")=0,"",IFERROR(VLOOKUP((F1024&amp;C1024),'Ma Base de Repas'!$E:$N,10,FALSE),""))))</f>
        <v/>
      </c>
      <c r="H1024" s="28">
        <v>6</v>
      </c>
      <c r="I1024" s="29" t="str">
        <f>IF(C1024="","",IF(E1024&lt;&gt;"","",IF(C1024="","",IF(IFERROR(VLOOKUP((H1024&amp;C1024),'Ma Base de Repas'!$E:$N,10,FALSE),"")=0,"",IFERROR(VLOOKUP((H1024&amp;C1024),'Ma Base de Repas'!$E:$N,10,FALSE),"")))))</f>
        <v/>
      </c>
      <c r="J1024" s="105" t="str">
        <f>IF(IFERROR((VLOOKUP(C1024,'Ma Base de Repas'!$C:$M,11,0)),"")=0,"",IFERROR((VLOOKUP(C1024,'Ma Base de Repas'!$C:$M,11,0)),""))</f>
        <v/>
      </c>
      <c r="K1024" s="100"/>
      <c r="L1024" s="79"/>
      <c r="M1024" s="79"/>
      <c r="N1024" s="17">
        <v>1</v>
      </c>
      <c r="O1024" s="10" t="str">
        <f>IF(K1024="","",IF(M1024&lt;&gt;"","",IF(IFERROR(VLOOKUP((N1024&amp;K1024),'Ma Base de Repas'!$E:$N,10,FALSE),"")=0,"",IFERROR(VLOOKUP((N1024&amp;K1024),'Ma Base de Repas'!$E:$N,10,FALSE),""))))</f>
        <v/>
      </c>
      <c r="P1024" s="11">
        <v>6</v>
      </c>
      <c r="Q1024" s="12" t="str">
        <f>IF(K1024="","",IF(M1024&lt;&gt;"","",IF(K1024="","",IF(IFERROR(VLOOKUP((P1024&amp;K1024),'Ma Base de Repas'!$E:$N,10,FALSE),"")=0,"",IFERROR(VLOOKUP((P1024&amp;K1024),'Ma Base de Repas'!$E:$N,10,FALSE),"")))))</f>
        <v/>
      </c>
      <c r="R1024" s="119" t="str">
        <f>IF(IFERROR((VLOOKUP(K1024,'Ma Base de Repas'!$C:$M,11,0)),"")=0,"",IFERROR((VLOOKUP(K1024,'Ma Base de Repas'!$C:$M,11,0)),""))</f>
        <v/>
      </c>
    </row>
    <row r="1025" spans="1:18" x14ac:dyDescent="0.25">
      <c r="A1025" s="96"/>
      <c r="B1025" s="97"/>
      <c r="C1025" s="79"/>
      <c r="D1025" s="79"/>
      <c r="E1025" s="79"/>
      <c r="F1025" s="17">
        <v>2</v>
      </c>
      <c r="G1025" s="10" t="str">
        <f>IF(C1024="","",IF(E1024&lt;&gt;"","",IF(IFERROR(VLOOKUP((F1025&amp;C1024),'Ma Base de Repas'!$E:$N,10,FALSE),"")=0,"",IFERROR(VLOOKUP((F1025&amp;C1024),'Ma Base de Repas'!$E:$N,10,FALSE),""))))</f>
        <v/>
      </c>
      <c r="H1025" s="11">
        <v>7</v>
      </c>
      <c r="I1025" s="12" t="str">
        <f>IF(C1024="","",IF(E1024&lt;&gt;"","",IF(IFERROR(VLOOKUP((H1025&amp;C1024),'Ma Base de Repas'!$E:$N,10,FALSE),"")=0,"",IFERROR(VLOOKUP((H1025&amp;C1024),'Ma Base de Repas'!$E:$N,10,FALSE),""))))</f>
        <v/>
      </c>
      <c r="J1025" s="105"/>
      <c r="K1025" s="100"/>
      <c r="L1025" s="79"/>
      <c r="M1025" s="79"/>
      <c r="N1025" s="17">
        <v>2</v>
      </c>
      <c r="O1025" s="10" t="str">
        <f>IF(K1024="","",IF(M1024&lt;&gt;"","",IF(IFERROR(VLOOKUP((N1025&amp;K1024),'Ma Base de Repas'!$E:$N,10,FALSE),"")=0,"",IFERROR(VLOOKUP((N1025&amp;K1024),'Ma Base de Repas'!$E:$N,10,FALSE),""))))</f>
        <v/>
      </c>
      <c r="P1025" s="11">
        <v>7</v>
      </c>
      <c r="Q1025" s="12" t="str">
        <f>IF(K1024="","",IF(M1024&lt;&gt;"","",IF(IFERROR(VLOOKUP((P1025&amp;K1024),'Ma Base de Repas'!$E:$N,10,FALSE),"")=0,"",IFERROR(VLOOKUP((P1025&amp;K1024),'Ma Base de Repas'!$E:$N,10,FALSE),""))))</f>
        <v/>
      </c>
      <c r="R1025" s="119"/>
    </row>
    <row r="1026" spans="1:18" x14ac:dyDescent="0.25">
      <c r="A1026" s="96"/>
      <c r="B1026" s="97"/>
      <c r="C1026" s="79"/>
      <c r="D1026" s="79"/>
      <c r="E1026" s="79"/>
      <c r="F1026" s="17">
        <v>3</v>
      </c>
      <c r="G1026" s="10" t="str">
        <f>IF(C1024="","",IF(E1024&lt;&gt;"","",IF(IFERROR(VLOOKUP((F1026&amp;C1024),'Ma Base de Repas'!$E:$N,10,FALSE),"")=0,"",IFERROR(VLOOKUP((F1026&amp;C1024),'Ma Base de Repas'!$E:$N,10,FALSE),""))))</f>
        <v/>
      </c>
      <c r="H1026" s="11">
        <v>8</v>
      </c>
      <c r="I1026" s="12" t="str">
        <f>IF(C1024="","",IF(E1024&lt;&gt;"","",IF(IFERROR(VLOOKUP((H1026&amp;C1024),'Ma Base de Repas'!$E:$N,10,FALSE),"")=0,"",IFERROR(VLOOKUP((H1026&amp;C1024),'Ma Base de Repas'!$E:$N,10,FALSE),""))))</f>
        <v/>
      </c>
      <c r="J1026" s="105"/>
      <c r="K1026" s="100"/>
      <c r="L1026" s="79"/>
      <c r="M1026" s="79"/>
      <c r="N1026" s="17">
        <v>3</v>
      </c>
      <c r="O1026" s="10" t="str">
        <f>IF(K1024="","",IF(M1024&lt;&gt;"","",IF(IFERROR(VLOOKUP((N1026&amp;K1024),'Ma Base de Repas'!$E:$N,10,FALSE),"")=0,"",IFERROR(VLOOKUP((N1026&amp;K1024),'Ma Base de Repas'!$E:$N,10,FALSE),""))))</f>
        <v/>
      </c>
      <c r="P1026" s="11">
        <v>8</v>
      </c>
      <c r="Q1026" s="12" t="str">
        <f>IF(K1024="","",IF(M1024&lt;&gt;"","",IF(IFERROR(VLOOKUP((P1026&amp;K1024),'Ma Base de Repas'!$E:$N,10,FALSE),"")=0,"",IFERROR(VLOOKUP((P1026&amp;K1024),'Ma Base de Repas'!$E:$N,10,FALSE),""))))</f>
        <v/>
      </c>
      <c r="R1026" s="119"/>
    </row>
    <row r="1027" spans="1:18" x14ac:dyDescent="0.25">
      <c r="A1027" s="96"/>
      <c r="B1027" s="97"/>
      <c r="C1027" s="79"/>
      <c r="D1027" s="79"/>
      <c r="E1027" s="79"/>
      <c r="F1027" s="17">
        <v>4</v>
      </c>
      <c r="G1027" s="10" t="str">
        <f>IF(C1024="","",IF(E1024&lt;&gt;"","",IF(IFERROR(VLOOKUP((F1027&amp;C1024),'Ma Base de Repas'!$E:$N,10,FALSE),"")=0,"",IFERROR(VLOOKUP((F1027&amp;C1024),'Ma Base de Repas'!$E:$N,10,FALSE),""))))</f>
        <v/>
      </c>
      <c r="H1027" s="11">
        <v>9</v>
      </c>
      <c r="I1027" s="12" t="str">
        <f>IF(C1024="","",IF(E1024&lt;&gt;"","",IF(IFERROR(VLOOKUP((H1027&amp;C1024),'Ma Base de Repas'!$E:$N,10,FALSE),"")=0,"",IFERROR(VLOOKUP((H1027&amp;C1024),'Ma Base de Repas'!$E:$N,10,FALSE),""))))</f>
        <v/>
      </c>
      <c r="J1027" s="105"/>
      <c r="K1027" s="100"/>
      <c r="L1027" s="79"/>
      <c r="M1027" s="79"/>
      <c r="N1027" s="17">
        <v>4</v>
      </c>
      <c r="O1027" s="10" t="str">
        <f>IF(K1024="","",IF(M1024&lt;&gt;"","",IF(IFERROR(VLOOKUP((N1027&amp;K1024),'Ma Base de Repas'!$E:$N,10,FALSE),"")=0,"",IFERROR(VLOOKUP((N1027&amp;K1024),'Ma Base de Repas'!$E:$N,10,FALSE),""))))</f>
        <v/>
      </c>
      <c r="P1027" s="11">
        <v>9</v>
      </c>
      <c r="Q1027" s="12" t="str">
        <f>IF(K1024="","",IF(M1024&lt;&gt;"","",IF(IFERROR(VLOOKUP((P1027&amp;K1024),'Ma Base de Repas'!$E:$N,10,FALSE),"")=0,"",IFERROR(VLOOKUP((P1027&amp;K1024),'Ma Base de Repas'!$E:$N,10,FALSE),""))))</f>
        <v/>
      </c>
      <c r="R1027" s="119"/>
    </row>
    <row r="1028" spans="1:18" x14ac:dyDescent="0.25">
      <c r="A1028" s="96"/>
      <c r="B1028" s="97"/>
      <c r="C1028" s="79"/>
      <c r="D1028" s="79"/>
      <c r="E1028" s="79"/>
      <c r="F1028" s="17">
        <v>5</v>
      </c>
      <c r="G1028" s="18" t="str">
        <f>IF(C1024="","",IF(E1024&lt;&gt;"","",IF(IFERROR(VLOOKUP((F1028&amp;C1024),'Ma Base de Repas'!$E:$N,10,FALSE),"")=0,"",IFERROR(VLOOKUP((F1028&amp;C1024),'Ma Base de Repas'!$E:$N,10,FALSE),""))))</f>
        <v/>
      </c>
      <c r="H1028" s="19">
        <v>10</v>
      </c>
      <c r="I1028" s="20" t="str">
        <f>IF(C1024="","",IF(E1024&lt;&gt;"","",IF(IFERROR(VLOOKUP((H1028&amp;C1024),'Ma Base de Repas'!$E:$N,10,FALSE),"")=0,"",IFERROR(VLOOKUP((H1028&amp;C1024),'Ma Base de Repas'!$E:$N,10,FALSE),""))))</f>
        <v/>
      </c>
      <c r="J1028" s="105"/>
      <c r="K1028" s="100"/>
      <c r="L1028" s="79"/>
      <c r="M1028" s="79"/>
      <c r="N1028" s="17">
        <v>5</v>
      </c>
      <c r="O1028" s="18" t="str">
        <f>IF(K1024="","",IF(M1024&lt;&gt;"","",IF(IFERROR(VLOOKUP((N1028&amp;K1024),'Ma Base de Repas'!$E:$N,10,FALSE),"")=0,"",IFERROR(VLOOKUP((N1028&amp;K1024),'Ma Base de Repas'!$E:$N,10,FALSE),""))))</f>
        <v/>
      </c>
      <c r="P1028" s="19">
        <v>10</v>
      </c>
      <c r="Q1028" s="20" t="str">
        <f>IF(K1024="","",IF(M1024&lt;&gt;"","",IF(IFERROR(VLOOKUP((P1028&amp;K1024),'Ma Base de Repas'!$E:$N,10,FALSE),"")=0,"",IFERROR(VLOOKUP((P1028&amp;K1024),'Ma Base de Repas'!$E:$N,10,FALSE),""))))</f>
        <v/>
      </c>
      <c r="R1028" s="119"/>
    </row>
    <row r="1029" spans="1:18" x14ac:dyDescent="0.25">
      <c r="A1029" s="96" t="s">
        <v>8</v>
      </c>
      <c r="B1029" s="123">
        <v>44035</v>
      </c>
      <c r="C1029" s="79"/>
      <c r="D1029" s="79"/>
      <c r="E1029" s="79"/>
      <c r="F1029" s="17">
        <v>1</v>
      </c>
      <c r="G1029" s="27" t="str">
        <f>IF(C1029="","",IF(E1029&lt;&gt;"","",IF(IFERROR(VLOOKUP((F1029&amp;C1029),'Ma Base de Repas'!$E:$N,10,FALSE),"")=0,"",IFERROR(VLOOKUP((F1029&amp;C1029),'Ma Base de Repas'!$E:$N,10,FALSE),""))))</f>
        <v/>
      </c>
      <c r="H1029" s="28">
        <v>6</v>
      </c>
      <c r="I1029" s="29" t="str">
        <f>IF(C1029="","",IF(E1029&lt;&gt;"","",IF(C1029="","",IF(IFERROR(VLOOKUP((H1029&amp;C1029),'Ma Base de Repas'!$E:$N,10,FALSE),"")=0,"",IFERROR(VLOOKUP((H1029&amp;C1029),'Ma Base de Repas'!$E:$N,10,FALSE),"")))))</f>
        <v/>
      </c>
      <c r="J1029" s="105" t="str">
        <f>IF(IFERROR((VLOOKUP(C1029,'Ma Base de Repas'!$C:$M,11,0)),"")=0,"",IFERROR((VLOOKUP(C1029,'Ma Base de Repas'!$C:$M,11,0)),""))</f>
        <v/>
      </c>
      <c r="K1029" s="100"/>
      <c r="L1029" s="79"/>
      <c r="M1029" s="79"/>
      <c r="N1029" s="17">
        <v>1</v>
      </c>
      <c r="O1029" s="10" t="str">
        <f>IF(K1029="","",IF(M1029&lt;&gt;"","",IF(IFERROR(VLOOKUP((N1029&amp;K1029),'Ma Base de Repas'!$E:$N,10,FALSE),"")=0,"",IFERROR(VLOOKUP((N1029&amp;K1029),'Ma Base de Repas'!$E:$N,10,FALSE),""))))</f>
        <v/>
      </c>
      <c r="P1029" s="11">
        <v>6</v>
      </c>
      <c r="Q1029" s="12" t="str">
        <f>IF(K1029="","",IF(M1029&lt;&gt;"","",IF(K1029="","",IF(IFERROR(VLOOKUP((P1029&amp;K1029),'Ma Base de Repas'!$E:$N,10,FALSE),"")=0,"",IFERROR(VLOOKUP((P1029&amp;K1029),'Ma Base de Repas'!$E:$N,10,FALSE),"")))))</f>
        <v/>
      </c>
      <c r="R1029" s="119" t="str">
        <f>IF(IFERROR((VLOOKUP(K1029,'Ma Base de Repas'!$C:$M,11,0)),"")=0,"",IFERROR((VLOOKUP(K1029,'Ma Base de Repas'!$C:$M,11,0)),""))</f>
        <v/>
      </c>
    </row>
    <row r="1030" spans="1:18" x14ac:dyDescent="0.25">
      <c r="A1030" s="96"/>
      <c r="B1030" s="124"/>
      <c r="C1030" s="79"/>
      <c r="D1030" s="79"/>
      <c r="E1030" s="79"/>
      <c r="F1030" s="17">
        <v>2</v>
      </c>
      <c r="G1030" s="10" t="str">
        <f>IF(C1029="","",IF(E1029&lt;&gt;"","",IF(IFERROR(VLOOKUP((F1030&amp;C1029),'Ma Base de Repas'!$E:$N,10,FALSE),"")=0,"",IFERROR(VLOOKUP((F1030&amp;C1029),'Ma Base de Repas'!$E:$N,10,FALSE),""))))</f>
        <v/>
      </c>
      <c r="H1030" s="11">
        <v>7</v>
      </c>
      <c r="I1030" s="12" t="str">
        <f>IF(C1029="","",IF(E1029&lt;&gt;"","",IF(IFERROR(VLOOKUP((H1030&amp;C1029),'Ma Base de Repas'!$E:$N,10,FALSE),"")=0,"",IFERROR(VLOOKUP((H1030&amp;C1029),'Ma Base de Repas'!$E:$N,10,FALSE),""))))</f>
        <v/>
      </c>
      <c r="J1030" s="105"/>
      <c r="K1030" s="100"/>
      <c r="L1030" s="79"/>
      <c r="M1030" s="79"/>
      <c r="N1030" s="17">
        <v>2</v>
      </c>
      <c r="O1030" s="10" t="str">
        <f>IF(K1029="","",IF(M1029&lt;&gt;"","",IF(IFERROR(VLOOKUP((N1030&amp;K1029),'Ma Base de Repas'!$E:$N,10,FALSE),"")=0,"",IFERROR(VLOOKUP((N1030&amp;K1029),'Ma Base de Repas'!$E:$N,10,FALSE),""))))</f>
        <v/>
      </c>
      <c r="P1030" s="11">
        <v>7</v>
      </c>
      <c r="Q1030" s="12" t="str">
        <f>IF(K1029="","",IF(M1029&lt;&gt;"","",IF(IFERROR(VLOOKUP((P1030&amp;K1029),'Ma Base de Repas'!$E:$N,10,FALSE),"")=0,"",IFERROR(VLOOKUP((P1030&amp;K1029),'Ma Base de Repas'!$E:$N,10,FALSE),""))))</f>
        <v/>
      </c>
      <c r="R1030" s="119"/>
    </row>
    <row r="1031" spans="1:18" x14ac:dyDescent="0.25">
      <c r="A1031" s="96"/>
      <c r="B1031" s="124"/>
      <c r="C1031" s="79"/>
      <c r="D1031" s="79"/>
      <c r="E1031" s="79"/>
      <c r="F1031" s="17">
        <v>3</v>
      </c>
      <c r="G1031" s="10" t="str">
        <f>IF(C1029="","",IF(E1029&lt;&gt;"","",IF(IFERROR(VLOOKUP((F1031&amp;C1029),'Ma Base de Repas'!$E:$N,10,FALSE),"")=0,"",IFERROR(VLOOKUP((F1031&amp;C1029),'Ma Base de Repas'!$E:$N,10,FALSE),""))))</f>
        <v/>
      </c>
      <c r="H1031" s="11">
        <v>8</v>
      </c>
      <c r="I1031" s="12" t="str">
        <f>IF(C1029="","",IF(E1029&lt;&gt;"","",IF(IFERROR(VLOOKUP((H1031&amp;C1029),'Ma Base de Repas'!$E:$N,10,FALSE),"")=0,"",IFERROR(VLOOKUP((H1031&amp;C1029),'Ma Base de Repas'!$E:$N,10,FALSE),""))))</f>
        <v/>
      </c>
      <c r="J1031" s="105"/>
      <c r="K1031" s="100"/>
      <c r="L1031" s="79"/>
      <c r="M1031" s="79"/>
      <c r="N1031" s="17">
        <v>3</v>
      </c>
      <c r="O1031" s="10" t="str">
        <f>IF(K1029="","",IF(M1029&lt;&gt;"","",IF(IFERROR(VLOOKUP((N1031&amp;K1029),'Ma Base de Repas'!$E:$N,10,FALSE),"")=0,"",IFERROR(VLOOKUP((N1031&amp;K1029),'Ma Base de Repas'!$E:$N,10,FALSE),""))))</f>
        <v/>
      </c>
      <c r="P1031" s="11">
        <v>8</v>
      </c>
      <c r="Q1031" s="12" t="str">
        <f>IF(K1029="","",IF(M1029&lt;&gt;"","",IF(IFERROR(VLOOKUP((P1031&amp;K1029),'Ma Base de Repas'!$E:$N,10,FALSE),"")=0,"",IFERROR(VLOOKUP((P1031&amp;K1029),'Ma Base de Repas'!$E:$N,10,FALSE),""))))</f>
        <v/>
      </c>
      <c r="R1031" s="119"/>
    </row>
    <row r="1032" spans="1:18" x14ac:dyDescent="0.25">
      <c r="A1032" s="96"/>
      <c r="B1032" s="124"/>
      <c r="C1032" s="79"/>
      <c r="D1032" s="79"/>
      <c r="E1032" s="79"/>
      <c r="F1032" s="17">
        <v>4</v>
      </c>
      <c r="G1032" s="10" t="str">
        <f>IF(C1029="","",IF(E1029&lt;&gt;"","",IF(IFERROR(VLOOKUP((F1032&amp;C1029),'Ma Base de Repas'!$E:$N,10,FALSE),"")=0,"",IFERROR(VLOOKUP((F1032&amp;C1029),'Ma Base de Repas'!$E:$N,10,FALSE),""))))</f>
        <v/>
      </c>
      <c r="H1032" s="11">
        <v>9</v>
      </c>
      <c r="I1032" s="12" t="str">
        <f>IF(C1029="","",IF(E1029&lt;&gt;"","",IF(IFERROR(VLOOKUP((H1032&amp;C1029),'Ma Base de Repas'!$E:$N,10,FALSE),"")=0,"",IFERROR(VLOOKUP((H1032&amp;C1029),'Ma Base de Repas'!$E:$N,10,FALSE),""))))</f>
        <v/>
      </c>
      <c r="J1032" s="105"/>
      <c r="K1032" s="100"/>
      <c r="L1032" s="79"/>
      <c r="M1032" s="79"/>
      <c r="N1032" s="17">
        <v>4</v>
      </c>
      <c r="O1032" s="10" t="str">
        <f>IF(K1029="","",IF(M1029&lt;&gt;"","",IF(IFERROR(VLOOKUP((N1032&amp;K1029),'Ma Base de Repas'!$E:$N,10,FALSE),"")=0,"",IFERROR(VLOOKUP((N1032&amp;K1029),'Ma Base de Repas'!$E:$N,10,FALSE),""))))</f>
        <v/>
      </c>
      <c r="P1032" s="11">
        <v>9</v>
      </c>
      <c r="Q1032" s="12" t="str">
        <f>IF(K1029="","",IF(M1029&lt;&gt;"","",IF(IFERROR(VLOOKUP((P1032&amp;K1029),'Ma Base de Repas'!$E:$N,10,FALSE),"")=0,"",IFERROR(VLOOKUP((P1032&amp;K1029),'Ma Base de Repas'!$E:$N,10,FALSE),""))))</f>
        <v/>
      </c>
      <c r="R1032" s="119"/>
    </row>
    <row r="1033" spans="1:18" x14ac:dyDescent="0.25">
      <c r="A1033" s="96"/>
      <c r="B1033" s="125"/>
      <c r="C1033" s="79"/>
      <c r="D1033" s="79"/>
      <c r="E1033" s="79"/>
      <c r="F1033" s="17">
        <v>5</v>
      </c>
      <c r="G1033" s="18" t="str">
        <f>IF(C1029="","",IF(E1029&lt;&gt;"","",IF(IFERROR(VLOOKUP((F1033&amp;C1029),'Ma Base de Repas'!$E:$N,10,FALSE),"")=0,"",IFERROR(VLOOKUP((F1033&amp;C1029),'Ma Base de Repas'!$E:$N,10,FALSE),""))))</f>
        <v/>
      </c>
      <c r="H1033" s="19">
        <v>10</v>
      </c>
      <c r="I1033" s="20" t="str">
        <f>IF(C1029="","",IF(E1029&lt;&gt;"","",IF(IFERROR(VLOOKUP((H1033&amp;C1029),'Ma Base de Repas'!$E:$N,10,FALSE),"")=0,"",IFERROR(VLOOKUP((H1033&amp;C1029),'Ma Base de Repas'!$E:$N,10,FALSE),""))))</f>
        <v/>
      </c>
      <c r="J1033" s="105"/>
      <c r="K1033" s="100"/>
      <c r="L1033" s="79"/>
      <c r="M1033" s="79"/>
      <c r="N1033" s="17">
        <v>5</v>
      </c>
      <c r="O1033" s="18" t="str">
        <f>IF(K1029="","",IF(M1029&lt;&gt;"","",IF(IFERROR(VLOOKUP((N1033&amp;K1029),'Ma Base de Repas'!$E:$N,10,FALSE),"")=0,"",IFERROR(VLOOKUP((N1033&amp;K1029),'Ma Base de Repas'!$E:$N,10,FALSE),""))))</f>
        <v/>
      </c>
      <c r="P1033" s="19">
        <v>10</v>
      </c>
      <c r="Q1033" s="20" t="str">
        <f>IF(K1029="","",IF(M1029&lt;&gt;"","",IF(IFERROR(VLOOKUP((P1033&amp;K1029),'Ma Base de Repas'!$E:$N,10,FALSE),"")=0,"",IFERROR(VLOOKUP((P1033&amp;K1029),'Ma Base de Repas'!$E:$N,10,FALSE),""))))</f>
        <v/>
      </c>
      <c r="R1033" s="119"/>
    </row>
    <row r="1034" spans="1:18" x14ac:dyDescent="0.25">
      <c r="A1034" s="96" t="s">
        <v>9</v>
      </c>
      <c r="B1034" s="97">
        <v>44036</v>
      </c>
      <c r="C1034" s="79"/>
      <c r="D1034" s="79"/>
      <c r="E1034" s="79"/>
      <c r="F1034" s="17">
        <v>1</v>
      </c>
      <c r="G1034" s="27" t="str">
        <f>IF(C1034="","",IF(E1034&lt;&gt;"","",IF(IFERROR(VLOOKUP((F1034&amp;C1034),'Ma Base de Repas'!$E:$N,10,FALSE),"")=0,"",IFERROR(VLOOKUP((F1034&amp;C1034),'Ma Base de Repas'!$E:$N,10,FALSE),""))))</f>
        <v/>
      </c>
      <c r="H1034" s="28">
        <v>6</v>
      </c>
      <c r="I1034" s="29" t="str">
        <f>IF(C1034="","",IF(E1034&lt;&gt;"","",IF(C1034="","",IF(IFERROR(VLOOKUP((H1034&amp;C1034),'Ma Base de Repas'!$E:$N,10,FALSE),"")=0,"",IFERROR(VLOOKUP((H1034&amp;C1034),'Ma Base de Repas'!$E:$N,10,FALSE),"")))))</f>
        <v/>
      </c>
      <c r="J1034" s="105" t="str">
        <f>IF(IFERROR((VLOOKUP(C1034,'Ma Base de Repas'!$C:$M,11,0)),"")=0,"",IFERROR((VLOOKUP(C1034,'Ma Base de Repas'!$C:$M,11,0)),""))</f>
        <v/>
      </c>
      <c r="K1034" s="100"/>
      <c r="L1034" s="79"/>
      <c r="M1034" s="79"/>
      <c r="N1034" s="17">
        <v>1</v>
      </c>
      <c r="O1034" s="10" t="str">
        <f>IF(K1034="","",IF(M1034&lt;&gt;"","",IF(IFERROR(VLOOKUP((N1034&amp;K1034),'Ma Base de Repas'!$E:$N,10,FALSE),"")=0,"",IFERROR(VLOOKUP((N1034&amp;K1034),'Ma Base de Repas'!$E:$N,10,FALSE),""))))</f>
        <v/>
      </c>
      <c r="P1034" s="11">
        <v>6</v>
      </c>
      <c r="Q1034" s="12" t="str">
        <f>IF(K1034="","",IF(M1034&lt;&gt;"","",IF(K1034="","",IF(IFERROR(VLOOKUP((P1034&amp;K1034),'Ma Base de Repas'!$E:$N,10,FALSE),"")=0,"",IFERROR(VLOOKUP((P1034&amp;K1034),'Ma Base de Repas'!$E:$N,10,FALSE),"")))))</f>
        <v/>
      </c>
      <c r="R1034" s="119" t="str">
        <f>IF(IFERROR((VLOOKUP(K1034,'Ma Base de Repas'!$C:$M,11,0)),"")=0,"",IFERROR((VLOOKUP(K1034,'Ma Base de Repas'!$C:$M,11,0)),""))</f>
        <v/>
      </c>
    </row>
    <row r="1035" spans="1:18" x14ac:dyDescent="0.25">
      <c r="A1035" s="96"/>
      <c r="B1035" s="97"/>
      <c r="C1035" s="79"/>
      <c r="D1035" s="79"/>
      <c r="E1035" s="79"/>
      <c r="F1035" s="17">
        <v>2</v>
      </c>
      <c r="G1035" s="10" t="str">
        <f>IF(C1034="","",IF(E1034&lt;&gt;"","",IF(IFERROR(VLOOKUP((F1035&amp;C1034),'Ma Base de Repas'!$E:$N,10,FALSE),"")=0,"",IFERROR(VLOOKUP((F1035&amp;C1034),'Ma Base de Repas'!$E:$N,10,FALSE),""))))</f>
        <v/>
      </c>
      <c r="H1035" s="11">
        <v>7</v>
      </c>
      <c r="I1035" s="12" t="str">
        <f>IF(C1034="","",IF(E1034&lt;&gt;"","",IF(IFERROR(VLOOKUP((H1035&amp;C1034),'Ma Base de Repas'!$E:$N,10,FALSE),"")=0,"",IFERROR(VLOOKUP((H1035&amp;C1034),'Ma Base de Repas'!$E:$N,10,FALSE),""))))</f>
        <v/>
      </c>
      <c r="J1035" s="105"/>
      <c r="K1035" s="100"/>
      <c r="L1035" s="79"/>
      <c r="M1035" s="79"/>
      <c r="N1035" s="17">
        <v>2</v>
      </c>
      <c r="O1035" s="10" t="str">
        <f>IF(K1034="","",IF(M1034&lt;&gt;"","",IF(IFERROR(VLOOKUP((N1035&amp;K1034),'Ma Base de Repas'!$E:$N,10,FALSE),"")=0,"",IFERROR(VLOOKUP((N1035&amp;K1034),'Ma Base de Repas'!$E:$N,10,FALSE),""))))</f>
        <v/>
      </c>
      <c r="P1035" s="11">
        <v>7</v>
      </c>
      <c r="Q1035" s="12" t="str">
        <f>IF(K1034="","",IF(M1034&lt;&gt;"","",IF(IFERROR(VLOOKUP((P1035&amp;K1034),'Ma Base de Repas'!$E:$N,10,FALSE),"")=0,"",IFERROR(VLOOKUP((P1035&amp;K1034),'Ma Base de Repas'!$E:$N,10,FALSE),""))))</f>
        <v/>
      </c>
      <c r="R1035" s="119"/>
    </row>
    <row r="1036" spans="1:18" x14ac:dyDescent="0.25">
      <c r="A1036" s="96"/>
      <c r="B1036" s="97"/>
      <c r="C1036" s="79"/>
      <c r="D1036" s="79"/>
      <c r="E1036" s="79"/>
      <c r="F1036" s="17">
        <v>3</v>
      </c>
      <c r="G1036" s="10" t="str">
        <f>IF(C1034="","",IF(E1034&lt;&gt;"","",IF(IFERROR(VLOOKUP((F1036&amp;C1034),'Ma Base de Repas'!$E:$N,10,FALSE),"")=0,"",IFERROR(VLOOKUP((F1036&amp;C1034),'Ma Base de Repas'!$E:$N,10,FALSE),""))))</f>
        <v/>
      </c>
      <c r="H1036" s="11">
        <v>8</v>
      </c>
      <c r="I1036" s="12" t="str">
        <f>IF(C1034="","",IF(E1034&lt;&gt;"","",IF(IFERROR(VLOOKUP((H1036&amp;C1034),'Ma Base de Repas'!$E:$N,10,FALSE),"")=0,"",IFERROR(VLOOKUP((H1036&amp;C1034),'Ma Base de Repas'!$E:$N,10,FALSE),""))))</f>
        <v/>
      </c>
      <c r="J1036" s="105"/>
      <c r="K1036" s="100"/>
      <c r="L1036" s="79"/>
      <c r="M1036" s="79"/>
      <c r="N1036" s="17">
        <v>3</v>
      </c>
      <c r="O1036" s="10" t="str">
        <f>IF(K1034="","",IF(M1034&lt;&gt;"","",IF(IFERROR(VLOOKUP((N1036&amp;K1034),'Ma Base de Repas'!$E:$N,10,FALSE),"")=0,"",IFERROR(VLOOKUP((N1036&amp;K1034),'Ma Base de Repas'!$E:$N,10,FALSE),""))))</f>
        <v/>
      </c>
      <c r="P1036" s="11">
        <v>8</v>
      </c>
      <c r="Q1036" s="12" t="str">
        <f>IF(K1034="","",IF(M1034&lt;&gt;"","",IF(IFERROR(VLOOKUP((P1036&amp;K1034),'Ma Base de Repas'!$E:$N,10,FALSE),"")=0,"",IFERROR(VLOOKUP((P1036&amp;K1034),'Ma Base de Repas'!$E:$N,10,FALSE),""))))</f>
        <v/>
      </c>
      <c r="R1036" s="119"/>
    </row>
    <row r="1037" spans="1:18" x14ac:dyDescent="0.25">
      <c r="A1037" s="96"/>
      <c r="B1037" s="97"/>
      <c r="C1037" s="79"/>
      <c r="D1037" s="79"/>
      <c r="E1037" s="79"/>
      <c r="F1037" s="17">
        <v>4</v>
      </c>
      <c r="G1037" s="10" t="str">
        <f>IF(C1034="","",IF(E1034&lt;&gt;"","",IF(IFERROR(VLOOKUP((F1037&amp;C1034),'Ma Base de Repas'!$E:$N,10,FALSE),"")=0,"",IFERROR(VLOOKUP((F1037&amp;C1034),'Ma Base de Repas'!$E:$N,10,FALSE),""))))</f>
        <v/>
      </c>
      <c r="H1037" s="11">
        <v>9</v>
      </c>
      <c r="I1037" s="12" t="str">
        <f>IF(C1034="","",IF(E1034&lt;&gt;"","",IF(IFERROR(VLOOKUP((H1037&amp;C1034),'Ma Base de Repas'!$E:$N,10,FALSE),"")=0,"",IFERROR(VLOOKUP((H1037&amp;C1034),'Ma Base de Repas'!$E:$N,10,FALSE),""))))</f>
        <v/>
      </c>
      <c r="J1037" s="105"/>
      <c r="K1037" s="100"/>
      <c r="L1037" s="79"/>
      <c r="M1037" s="79"/>
      <c r="N1037" s="17">
        <v>4</v>
      </c>
      <c r="O1037" s="10" t="str">
        <f>IF(K1034="","",IF(M1034&lt;&gt;"","",IF(IFERROR(VLOOKUP((N1037&amp;K1034),'Ma Base de Repas'!$E:$N,10,FALSE),"")=0,"",IFERROR(VLOOKUP((N1037&amp;K1034),'Ma Base de Repas'!$E:$N,10,FALSE),""))))</f>
        <v/>
      </c>
      <c r="P1037" s="11">
        <v>9</v>
      </c>
      <c r="Q1037" s="12" t="str">
        <f>IF(K1034="","",IF(M1034&lt;&gt;"","",IF(IFERROR(VLOOKUP((P1037&amp;K1034),'Ma Base de Repas'!$E:$N,10,FALSE),"")=0,"",IFERROR(VLOOKUP((P1037&amp;K1034),'Ma Base de Repas'!$E:$N,10,FALSE),""))))</f>
        <v/>
      </c>
      <c r="R1037" s="119"/>
    </row>
    <row r="1038" spans="1:18" x14ac:dyDescent="0.25">
      <c r="A1038" s="96"/>
      <c r="B1038" s="97"/>
      <c r="C1038" s="79"/>
      <c r="D1038" s="79"/>
      <c r="E1038" s="79"/>
      <c r="F1038" s="17">
        <v>5</v>
      </c>
      <c r="G1038" s="18" t="str">
        <f>IF(C1034="","",IF(E1034&lt;&gt;"","",IF(IFERROR(VLOOKUP((F1038&amp;C1034),'Ma Base de Repas'!$E:$N,10,FALSE),"")=0,"",IFERROR(VLOOKUP((F1038&amp;C1034),'Ma Base de Repas'!$E:$N,10,FALSE),""))))</f>
        <v/>
      </c>
      <c r="H1038" s="19">
        <v>10</v>
      </c>
      <c r="I1038" s="20" t="str">
        <f>IF(C1034="","",IF(E1034&lt;&gt;"","",IF(IFERROR(VLOOKUP((H1038&amp;C1034),'Ma Base de Repas'!$E:$N,10,FALSE),"")=0,"",IFERROR(VLOOKUP((H1038&amp;C1034),'Ma Base de Repas'!$E:$N,10,FALSE),""))))</f>
        <v/>
      </c>
      <c r="J1038" s="105"/>
      <c r="K1038" s="100"/>
      <c r="L1038" s="79"/>
      <c r="M1038" s="79"/>
      <c r="N1038" s="17">
        <v>5</v>
      </c>
      <c r="O1038" s="18" t="str">
        <f>IF(K1034="","",IF(M1034&lt;&gt;"","",IF(IFERROR(VLOOKUP((N1038&amp;K1034),'Ma Base de Repas'!$E:$N,10,FALSE),"")=0,"",IFERROR(VLOOKUP((N1038&amp;K1034),'Ma Base de Repas'!$E:$N,10,FALSE),""))))</f>
        <v/>
      </c>
      <c r="P1038" s="19">
        <v>10</v>
      </c>
      <c r="Q1038" s="20" t="str">
        <f>IF(K1034="","",IF(M1034&lt;&gt;"","",IF(IFERROR(VLOOKUP((P1038&amp;K1034),'Ma Base de Repas'!$E:$N,10,FALSE),"")=0,"",IFERROR(VLOOKUP((P1038&amp;K1034),'Ma Base de Repas'!$E:$N,10,FALSE),""))))</f>
        <v/>
      </c>
      <c r="R1038" s="119"/>
    </row>
    <row r="1039" spans="1:18" x14ac:dyDescent="0.25">
      <c r="A1039" s="98" t="s">
        <v>10</v>
      </c>
      <c r="B1039" s="99">
        <v>44037</v>
      </c>
      <c r="C1039" s="78"/>
      <c r="D1039" s="78"/>
      <c r="E1039" s="78"/>
      <c r="F1039" s="17">
        <v>1</v>
      </c>
      <c r="G1039" s="21" t="str">
        <f>IF(C1039="","",IF(E1039&lt;&gt;"","",IF(IFERROR(VLOOKUP((F1039&amp;C1039),'Ma Base de Repas'!$E:$N,10,FALSE),"")=0,"",IFERROR(VLOOKUP((F1039&amp;C1039),'Ma Base de Repas'!$E:$N,10,FALSE),""))))</f>
        <v/>
      </c>
      <c r="H1039" s="28">
        <v>6</v>
      </c>
      <c r="I1039" s="23" t="str">
        <f>IF(C1039="","",IF(E1039&lt;&gt;"","",IF(C1039="","",IF(IFERROR(VLOOKUP((H1039&amp;C1039),'Ma Base de Repas'!$E:$N,10,FALSE),"")=0,"",IFERROR(VLOOKUP((H1039&amp;C1039),'Ma Base de Repas'!$E:$N,10,FALSE),"")))))</f>
        <v/>
      </c>
      <c r="J1039" s="122" t="str">
        <f>IF(IFERROR((VLOOKUP(C1039,'Ma Base de Repas'!$C:$M,11,0)),"")=0,"",IFERROR((VLOOKUP(C1039,'Ma Base de Repas'!$C:$M,11,0)),""))</f>
        <v/>
      </c>
      <c r="K1039" s="118"/>
      <c r="L1039" s="78"/>
      <c r="M1039" s="78"/>
      <c r="N1039" s="17">
        <v>1</v>
      </c>
      <c r="O1039" s="13" t="str">
        <f>IF(K1039="","",IF(M1039&lt;&gt;"","",IF(IFERROR(VLOOKUP((N1039&amp;K1039),'Ma Base de Repas'!$E:$N,10,FALSE),"")=0,"",IFERROR(VLOOKUP((N1039&amp;K1039),'Ma Base de Repas'!$E:$N,10,FALSE),""))))</f>
        <v/>
      </c>
      <c r="P1039" s="11">
        <v>6</v>
      </c>
      <c r="Q1039" s="15" t="str">
        <f>IF(K1039="","",IF(M1039&lt;&gt;"","",IF(K1039="","",IF(IFERROR(VLOOKUP((P1039&amp;K1039),'Ma Base de Repas'!$E:$N,10,FALSE),"")=0,"",IFERROR(VLOOKUP((P1039&amp;K1039),'Ma Base de Repas'!$E:$N,10,FALSE),"")))))</f>
        <v/>
      </c>
      <c r="R1039" s="120" t="str">
        <f>IF(IFERROR((VLOOKUP(K1039,'Ma Base de Repas'!$C:$M,11,0)),"")=0,"",IFERROR((VLOOKUP(K1039,'Ma Base de Repas'!$C:$M,11,0)),""))</f>
        <v/>
      </c>
    </row>
    <row r="1040" spans="1:18" x14ac:dyDescent="0.25">
      <c r="A1040" s="96"/>
      <c r="B1040" s="97"/>
      <c r="C1040" s="79"/>
      <c r="D1040" s="79"/>
      <c r="E1040" s="79"/>
      <c r="F1040" s="17">
        <v>2</v>
      </c>
      <c r="G1040" s="13" t="str">
        <f>IF(C1039="","",IF(E1039&lt;&gt;"","",IF(IFERROR(VLOOKUP((F1040&amp;C1039),'Ma Base de Repas'!$E:$N,10,FALSE),"")=0,"",IFERROR(VLOOKUP((F1040&amp;C1039),'Ma Base de Repas'!$E:$N,10,FALSE),""))))</f>
        <v/>
      </c>
      <c r="H1040" s="14">
        <v>7</v>
      </c>
      <c r="I1040" s="15" t="str">
        <f>IF(C1039="","",IF(E1039&lt;&gt;"","",IF(IFERROR(VLOOKUP((H1040&amp;C1039),'Ma Base de Repas'!$E:$N,10,FALSE),"")=0,"",IFERROR(VLOOKUP((H1040&amp;C1039),'Ma Base de Repas'!$E:$N,10,FALSE),""))))</f>
        <v/>
      </c>
      <c r="J1040" s="105"/>
      <c r="K1040" s="100"/>
      <c r="L1040" s="79"/>
      <c r="M1040" s="79"/>
      <c r="N1040" s="17">
        <v>2</v>
      </c>
      <c r="O1040" s="13" t="str">
        <f>IF(K1039="","",IF(M1039&lt;&gt;"","",IF(IFERROR(VLOOKUP((N1040&amp;K1039),'Ma Base de Repas'!$E:$N,10,FALSE),"")=0,"",IFERROR(VLOOKUP((N1040&amp;K1039),'Ma Base de Repas'!$E:$N,10,FALSE),""))))</f>
        <v/>
      </c>
      <c r="P1040" s="14">
        <v>7</v>
      </c>
      <c r="Q1040" s="15" t="str">
        <f>IF(K1039="","",IF(M1039&lt;&gt;"","",IF(IFERROR(VLOOKUP((P1040&amp;K1039),'Ma Base de Repas'!$E:$N,10,FALSE),"")=0,"",IFERROR(VLOOKUP((P1040&amp;K1039),'Ma Base de Repas'!$E:$N,10,FALSE),""))))</f>
        <v/>
      </c>
      <c r="R1040" s="119"/>
    </row>
    <row r="1041" spans="1:18" x14ac:dyDescent="0.25">
      <c r="A1041" s="96"/>
      <c r="B1041" s="97"/>
      <c r="C1041" s="79"/>
      <c r="D1041" s="79"/>
      <c r="E1041" s="79"/>
      <c r="F1041" s="17">
        <v>3</v>
      </c>
      <c r="G1041" s="13" t="str">
        <f>IF(C1039="","",IF(E1039&lt;&gt;"","",IF(IFERROR(VLOOKUP((F1041&amp;C1039),'Ma Base de Repas'!$E:$N,10,FALSE),"")=0,"",IFERROR(VLOOKUP((F1041&amp;C1039),'Ma Base de Repas'!$E:$N,10,FALSE),""))))</f>
        <v/>
      </c>
      <c r="H1041" s="14">
        <v>8</v>
      </c>
      <c r="I1041" s="15" t="str">
        <f>IF(C1039="","",IF(E1039&lt;&gt;"","",IF(IFERROR(VLOOKUP((H1041&amp;C1039),'Ma Base de Repas'!$E:$N,10,FALSE),"")=0,"",IFERROR(VLOOKUP((H1041&amp;C1039),'Ma Base de Repas'!$E:$N,10,FALSE),""))))</f>
        <v/>
      </c>
      <c r="J1041" s="105"/>
      <c r="K1041" s="100"/>
      <c r="L1041" s="79"/>
      <c r="M1041" s="79"/>
      <c r="N1041" s="17">
        <v>3</v>
      </c>
      <c r="O1041" s="13" t="str">
        <f>IF(K1039="","",IF(M1039&lt;&gt;"","",IF(IFERROR(VLOOKUP((N1041&amp;K1039),'Ma Base de Repas'!$E:$N,10,FALSE),"")=0,"",IFERROR(VLOOKUP((N1041&amp;K1039),'Ma Base de Repas'!$E:$N,10,FALSE),""))))</f>
        <v/>
      </c>
      <c r="P1041" s="14">
        <v>8</v>
      </c>
      <c r="Q1041" s="15" t="str">
        <f>IF(K1039="","",IF(M1039&lt;&gt;"","",IF(IFERROR(VLOOKUP((P1041&amp;K1039),'Ma Base de Repas'!$E:$N,10,FALSE),"")=0,"",IFERROR(VLOOKUP((P1041&amp;K1039),'Ma Base de Repas'!$E:$N,10,FALSE),""))))</f>
        <v/>
      </c>
      <c r="R1041" s="119"/>
    </row>
    <row r="1042" spans="1:18" x14ac:dyDescent="0.25">
      <c r="A1042" s="96"/>
      <c r="B1042" s="97"/>
      <c r="C1042" s="79"/>
      <c r="D1042" s="79"/>
      <c r="E1042" s="79"/>
      <c r="F1042" s="17">
        <v>4</v>
      </c>
      <c r="G1042" s="13" t="str">
        <f>IF(C1039="","",IF(E1039&lt;&gt;"","",IF(IFERROR(VLOOKUP((F1042&amp;C1039),'Ma Base de Repas'!$E:$N,10,FALSE),"")=0,"",IFERROR(VLOOKUP((F1042&amp;C1039),'Ma Base de Repas'!$E:$N,10,FALSE),""))))</f>
        <v/>
      </c>
      <c r="H1042" s="14">
        <v>9</v>
      </c>
      <c r="I1042" s="15" t="str">
        <f>IF(C1039="","",IF(E1039&lt;&gt;"","",IF(IFERROR(VLOOKUP((H1042&amp;C1039),'Ma Base de Repas'!$E:$N,10,FALSE),"")=0,"",IFERROR(VLOOKUP((H1042&amp;C1039),'Ma Base de Repas'!$E:$N,10,FALSE),""))))</f>
        <v/>
      </c>
      <c r="J1042" s="105"/>
      <c r="K1042" s="100"/>
      <c r="L1042" s="79"/>
      <c r="M1042" s="79"/>
      <c r="N1042" s="17">
        <v>4</v>
      </c>
      <c r="O1042" s="13" t="str">
        <f>IF(K1039="","",IF(M1039&lt;&gt;"","",IF(IFERROR(VLOOKUP((N1042&amp;K1039),'Ma Base de Repas'!$E:$N,10,FALSE),"")=0,"",IFERROR(VLOOKUP((N1042&amp;K1039),'Ma Base de Repas'!$E:$N,10,FALSE),""))))</f>
        <v/>
      </c>
      <c r="P1042" s="14">
        <v>9</v>
      </c>
      <c r="Q1042" s="15" t="str">
        <f>IF(K1039="","",IF(M1039&lt;&gt;"","",IF(IFERROR(VLOOKUP((P1042&amp;K1039),'Ma Base de Repas'!$E:$N,10,FALSE),"")=0,"",IFERROR(VLOOKUP((P1042&amp;K1039),'Ma Base de Repas'!$E:$N,10,FALSE),""))))</f>
        <v/>
      </c>
      <c r="R1042" s="119"/>
    </row>
    <row r="1043" spans="1:18" x14ac:dyDescent="0.25">
      <c r="A1043" s="96"/>
      <c r="B1043" s="97"/>
      <c r="C1043" s="79"/>
      <c r="D1043" s="79"/>
      <c r="E1043" s="79"/>
      <c r="F1043" s="17">
        <v>5</v>
      </c>
      <c r="G1043" s="24" t="str">
        <f>IF(C1039="","",IF(E1039&lt;&gt;"","",IF(IFERROR(VLOOKUP((F1043&amp;C1039),'Ma Base de Repas'!$E:$N,10,FALSE),"")=0,"",IFERROR(VLOOKUP((F1043&amp;C1039),'Ma Base de Repas'!$E:$N,10,FALSE),""))))</f>
        <v/>
      </c>
      <c r="H1043" s="25">
        <v>10</v>
      </c>
      <c r="I1043" s="26" t="str">
        <f>IF(C1039="","",IF(E1039&lt;&gt;"","",IF(IFERROR(VLOOKUP((H1043&amp;C1039),'Ma Base de Repas'!$E:$N,10,FALSE),"")=0,"",IFERROR(VLOOKUP((H1043&amp;C1039),'Ma Base de Repas'!$E:$N,10,FALSE),""))))</f>
        <v/>
      </c>
      <c r="J1043" s="105"/>
      <c r="K1043" s="100"/>
      <c r="L1043" s="79"/>
      <c r="M1043" s="79"/>
      <c r="N1043" s="17">
        <v>5</v>
      </c>
      <c r="O1043" s="24" t="str">
        <f>IF(K1039="","",IF(M1039&lt;&gt;"","",IF(IFERROR(VLOOKUP((N1043&amp;K1039),'Ma Base de Repas'!$E:$N,10,FALSE),"")=0,"",IFERROR(VLOOKUP((N1043&amp;K1039),'Ma Base de Repas'!$E:$N,10,FALSE),""))))</f>
        <v/>
      </c>
      <c r="P1043" s="25">
        <v>10</v>
      </c>
      <c r="Q1043" s="26" t="str">
        <f>IF(K1039="","",IF(M1039&lt;&gt;"","",IF(IFERROR(VLOOKUP((P1043&amp;K1039),'Ma Base de Repas'!$E:$N,10,FALSE),"")=0,"",IFERROR(VLOOKUP((P1043&amp;K1039),'Ma Base de Repas'!$E:$N,10,FALSE),""))))</f>
        <v/>
      </c>
      <c r="R1043" s="119"/>
    </row>
    <row r="1044" spans="1:18" x14ac:dyDescent="0.25">
      <c r="A1044" s="98" t="s">
        <v>11</v>
      </c>
      <c r="B1044" s="126">
        <v>44038</v>
      </c>
      <c r="C1044" s="78"/>
      <c r="D1044" s="78"/>
      <c r="E1044" s="78"/>
      <c r="F1044" s="17">
        <v>1</v>
      </c>
      <c r="G1044" s="21" t="str">
        <f>IF(C1044="","",IF(E1044&lt;&gt;"","",IF(IFERROR(VLOOKUP((F1044&amp;C1044),'Ma Base de Repas'!$E:$N,10,FALSE),"")=0,"",IFERROR(VLOOKUP((F1044&amp;C1044),'Ma Base de Repas'!$E:$N,10,FALSE),""))))</f>
        <v/>
      </c>
      <c r="H1044" s="22">
        <v>6</v>
      </c>
      <c r="I1044" s="23" t="str">
        <f>IF(C1044="","",IF(E1044&lt;&gt;"","",IF(C1044="","",IF(IFERROR(VLOOKUP((H1044&amp;C1044),'Ma Base de Repas'!$E:$N,10,FALSE),"")=0,"",IFERROR(VLOOKUP((H1044&amp;C1044),'Ma Base de Repas'!$E:$N,10,FALSE),"")))))</f>
        <v/>
      </c>
      <c r="J1044" s="122" t="str">
        <f>IF(IFERROR((VLOOKUP(C1044,'Ma Base de Repas'!$C:$M,11,0)),"")=0,"",IFERROR((VLOOKUP(C1044,'Ma Base de Repas'!$C:$M,11,0)),""))</f>
        <v/>
      </c>
      <c r="K1044" s="118"/>
      <c r="L1044" s="78"/>
      <c r="M1044" s="78"/>
      <c r="N1044" s="17">
        <v>1</v>
      </c>
      <c r="O1044" s="13" t="str">
        <f>IF(K1044="","",IF(M1044&lt;&gt;"","",IF(IFERROR(VLOOKUP((N1044&amp;K1044),'Ma Base de Repas'!$E:$N,10,FALSE),"")=0,"",IFERROR(VLOOKUP((N1044&amp;K1044),'Ma Base de Repas'!$E:$N,10,FALSE),""))))</f>
        <v/>
      </c>
      <c r="P1044" s="14">
        <v>6</v>
      </c>
      <c r="Q1044" s="15" t="str">
        <f>IF(K1044="","",IF(M1044&lt;&gt;"","",IF(K1044="","",IF(IFERROR(VLOOKUP((P1044&amp;K1044),'Ma Base de Repas'!$E:$N,10,FALSE),"")=0,"",IFERROR(VLOOKUP((P1044&amp;K1044),'Ma Base de Repas'!$E:$N,10,FALSE),"")))))</f>
        <v/>
      </c>
      <c r="R1044" s="120" t="str">
        <f>IF(IFERROR((VLOOKUP(K1044,'Ma Base de Repas'!$C:$M,11,0)),"")=0,"",IFERROR((VLOOKUP(K1044,'Ma Base de Repas'!$C:$M,11,0)),""))</f>
        <v/>
      </c>
    </row>
    <row r="1045" spans="1:18" x14ac:dyDescent="0.25">
      <c r="A1045" s="96"/>
      <c r="B1045" s="124"/>
      <c r="C1045" s="79"/>
      <c r="D1045" s="79"/>
      <c r="E1045" s="79"/>
      <c r="F1045" s="17">
        <v>2</v>
      </c>
      <c r="G1045" s="13" t="str">
        <f>IF(C1044="","",IF(E1044&lt;&gt;"","",IF(IFERROR(VLOOKUP((F1045&amp;C1044),'Ma Base de Repas'!$E:$N,10,FALSE),"")=0,"",IFERROR(VLOOKUP((F1045&amp;C1044),'Ma Base de Repas'!$E:$N,10,FALSE),""))))</f>
        <v/>
      </c>
      <c r="H1045" s="14">
        <v>7</v>
      </c>
      <c r="I1045" s="15" t="str">
        <f>IF(C1044="","",IF(E1044&lt;&gt;"","",IF(IFERROR(VLOOKUP((H1045&amp;C1044),'Ma Base de Repas'!$E:$N,10,FALSE),"")=0,"",IFERROR(VLOOKUP((H1045&amp;C1044),'Ma Base de Repas'!$E:$N,10,FALSE),""))))</f>
        <v/>
      </c>
      <c r="J1045" s="105"/>
      <c r="K1045" s="100"/>
      <c r="L1045" s="79"/>
      <c r="M1045" s="79"/>
      <c r="N1045" s="17">
        <v>2</v>
      </c>
      <c r="O1045" s="13" t="str">
        <f>IF(K1044="","",IF(M1044&lt;&gt;"","",IF(IFERROR(VLOOKUP((N1045&amp;K1044),'Ma Base de Repas'!$E:$N,10,FALSE),"")=0,"",IFERROR(VLOOKUP((N1045&amp;K1044),'Ma Base de Repas'!$E:$N,10,FALSE),""))))</f>
        <v/>
      </c>
      <c r="P1045" s="14">
        <v>7</v>
      </c>
      <c r="Q1045" s="15" t="str">
        <f>IF(K1044="","",IF(M1044&lt;&gt;"","",IF(IFERROR(VLOOKUP((P1045&amp;K1044),'Ma Base de Repas'!$E:$N,10,FALSE),"")=0,"",IFERROR(VLOOKUP((P1045&amp;K1044),'Ma Base de Repas'!$E:$N,10,FALSE),""))))</f>
        <v/>
      </c>
      <c r="R1045" s="119"/>
    </row>
    <row r="1046" spans="1:18" x14ac:dyDescent="0.25">
      <c r="A1046" s="96"/>
      <c r="B1046" s="124"/>
      <c r="C1046" s="79"/>
      <c r="D1046" s="79"/>
      <c r="E1046" s="79"/>
      <c r="F1046" s="17">
        <v>3</v>
      </c>
      <c r="G1046" s="13" t="str">
        <f>IF(C1044="","",IF(E1044&lt;&gt;"","",IF(IFERROR(VLOOKUP((F1046&amp;C1044),'Ma Base de Repas'!$E:$N,10,FALSE),"")=0,"",IFERROR(VLOOKUP((F1046&amp;C1044),'Ma Base de Repas'!$E:$N,10,FALSE),""))))</f>
        <v/>
      </c>
      <c r="H1046" s="14">
        <v>8</v>
      </c>
      <c r="I1046" s="15" t="str">
        <f>IF(C1044="","",IF(E1044&lt;&gt;"","",IF(IFERROR(VLOOKUP((H1046&amp;C1044),'Ma Base de Repas'!$E:$N,10,FALSE),"")=0,"",IFERROR(VLOOKUP((H1046&amp;C1044),'Ma Base de Repas'!$E:$N,10,FALSE),""))))</f>
        <v/>
      </c>
      <c r="J1046" s="105"/>
      <c r="K1046" s="100"/>
      <c r="L1046" s="79"/>
      <c r="M1046" s="79"/>
      <c r="N1046" s="17">
        <v>3</v>
      </c>
      <c r="O1046" s="13" t="str">
        <f>IF(K1044="","",IF(M1044&lt;&gt;"","",IF(IFERROR(VLOOKUP((N1046&amp;K1044),'Ma Base de Repas'!$E:$N,10,FALSE),"")=0,"",IFERROR(VLOOKUP((N1046&amp;K1044),'Ma Base de Repas'!$E:$N,10,FALSE),""))))</f>
        <v/>
      </c>
      <c r="P1046" s="14">
        <v>8</v>
      </c>
      <c r="Q1046" s="15" t="str">
        <f>IF(K1044="","",IF(M1044&lt;&gt;"","",IF(IFERROR(VLOOKUP((P1046&amp;K1044),'Ma Base de Repas'!$E:$N,10,FALSE),"")=0,"",IFERROR(VLOOKUP((P1046&amp;K1044),'Ma Base de Repas'!$E:$N,10,FALSE),""))))</f>
        <v/>
      </c>
      <c r="R1046" s="119"/>
    </row>
    <row r="1047" spans="1:18" x14ac:dyDescent="0.25">
      <c r="A1047" s="96"/>
      <c r="B1047" s="124"/>
      <c r="C1047" s="79"/>
      <c r="D1047" s="79"/>
      <c r="E1047" s="79"/>
      <c r="F1047" s="17">
        <v>4</v>
      </c>
      <c r="G1047" s="13" t="str">
        <f>IF(C1044="","",IF(E1044&lt;&gt;"","",IF(IFERROR(VLOOKUP((F1047&amp;C1044),'Ma Base de Repas'!$E:$N,10,FALSE),"")=0,"",IFERROR(VLOOKUP((F1047&amp;C1044),'Ma Base de Repas'!$E:$N,10,FALSE),""))))</f>
        <v/>
      </c>
      <c r="H1047" s="14">
        <v>9</v>
      </c>
      <c r="I1047" s="15" t="str">
        <f>IF(C1044="","",IF(E1044&lt;&gt;"","",IF(IFERROR(VLOOKUP((H1047&amp;C1044),'Ma Base de Repas'!$E:$N,10,FALSE),"")=0,"",IFERROR(VLOOKUP((H1047&amp;C1044),'Ma Base de Repas'!$E:$N,10,FALSE),""))))</f>
        <v/>
      </c>
      <c r="J1047" s="105"/>
      <c r="K1047" s="100"/>
      <c r="L1047" s="79"/>
      <c r="M1047" s="79"/>
      <c r="N1047" s="17">
        <v>4</v>
      </c>
      <c r="O1047" s="13" t="str">
        <f>IF(K1044="","",IF(M1044&lt;&gt;"","",IF(IFERROR(VLOOKUP((N1047&amp;K1044),'Ma Base de Repas'!$E:$N,10,FALSE),"")=0,"",IFERROR(VLOOKUP((N1047&amp;K1044),'Ma Base de Repas'!$E:$N,10,FALSE),""))))</f>
        <v/>
      </c>
      <c r="P1047" s="14">
        <v>9</v>
      </c>
      <c r="Q1047" s="15" t="str">
        <f>IF(K1044="","",IF(M1044&lt;&gt;"","",IF(IFERROR(VLOOKUP((P1047&amp;K1044),'Ma Base de Repas'!$E:$N,10,FALSE),"")=0,"",IFERROR(VLOOKUP((P1047&amp;K1044),'Ma Base de Repas'!$E:$N,10,FALSE),""))))</f>
        <v/>
      </c>
      <c r="R1047" s="119"/>
    </row>
    <row r="1048" spans="1:18" x14ac:dyDescent="0.25">
      <c r="A1048" s="96"/>
      <c r="B1048" s="125"/>
      <c r="C1048" s="79"/>
      <c r="D1048" s="79"/>
      <c r="E1048" s="79"/>
      <c r="F1048" s="17">
        <v>5</v>
      </c>
      <c r="G1048" s="24" t="str">
        <f>IF(C1044="","",IF(E1044&lt;&gt;"","",IF(IFERROR(VLOOKUP((F1048&amp;C1044),'Ma Base de Repas'!$E:$N,10,FALSE),"")=0,"",IFERROR(VLOOKUP((F1048&amp;C1044),'Ma Base de Repas'!$E:$N,10,FALSE),""))))</f>
        <v/>
      </c>
      <c r="H1048" s="25">
        <v>10</v>
      </c>
      <c r="I1048" s="26" t="str">
        <f>IF(C1044="","",IF(E1044&lt;&gt;"","",IF(IFERROR(VLOOKUP((H1048&amp;C1044),'Ma Base de Repas'!$E:$N,10,FALSE),"")=0,"",IFERROR(VLOOKUP((H1048&amp;C1044),'Ma Base de Repas'!$E:$N,10,FALSE),""))))</f>
        <v/>
      </c>
      <c r="J1048" s="105"/>
      <c r="K1048" s="100"/>
      <c r="L1048" s="79"/>
      <c r="M1048" s="79"/>
      <c r="N1048" s="17">
        <v>5</v>
      </c>
      <c r="O1048" s="24" t="str">
        <f>IF(K1044="","",IF(M1044&lt;&gt;"","",IF(IFERROR(VLOOKUP((N1048&amp;K1044),'Ma Base de Repas'!$E:$N,10,FALSE),"")=0,"",IFERROR(VLOOKUP((N1048&amp;K1044),'Ma Base de Repas'!$E:$N,10,FALSE),""))))</f>
        <v/>
      </c>
      <c r="P1048" s="25">
        <v>10</v>
      </c>
      <c r="Q1048" s="26" t="str">
        <f>IF(K1044="","",IF(M1044&lt;&gt;"","",IF(IFERROR(VLOOKUP((P1048&amp;K1044),'Ma Base de Repas'!$E:$N,10,FALSE),"")=0,"",IFERROR(VLOOKUP((P1048&amp;K1044),'Ma Base de Repas'!$E:$N,10,FALSE),""))))</f>
        <v/>
      </c>
      <c r="R1048" s="119"/>
    </row>
    <row r="1049" spans="1:18" x14ac:dyDescent="0.25">
      <c r="A1049" s="96" t="s">
        <v>5</v>
      </c>
      <c r="B1049" s="97">
        <v>44039</v>
      </c>
      <c r="C1049" s="79"/>
      <c r="D1049" s="79"/>
      <c r="E1049" s="79"/>
      <c r="F1049" s="17">
        <v>1</v>
      </c>
      <c r="G1049" s="27" t="str">
        <f>IF(C1049="","",IF(E1049&lt;&gt;"","",IF(IFERROR(VLOOKUP((F1049&amp;C1049),'Ma Base de Repas'!$E:$N,10,FALSE),"")=0,"",IFERROR(VLOOKUP((F1049&amp;C1049),'Ma Base de Repas'!$E:$N,10,FALSE),""))))</f>
        <v/>
      </c>
      <c r="H1049" s="28">
        <v>6</v>
      </c>
      <c r="I1049" s="29" t="str">
        <f>IF(C1049="","",IF(E1049&lt;&gt;"","",IF(C1049="","",IF(IFERROR(VLOOKUP((H1049&amp;C1049),'Ma Base de Repas'!$E:$N,10,FALSE),"")=0,"",IFERROR(VLOOKUP((H1049&amp;C1049),'Ma Base de Repas'!$E:$N,10,FALSE),"")))))</f>
        <v/>
      </c>
      <c r="J1049" s="105" t="str">
        <f>IF(IFERROR((VLOOKUP(C1049,'Ma Base de Repas'!$C:$M,11,0)),"")=0,"",IFERROR((VLOOKUP(C1049,'Ma Base de Repas'!$C:$M,11,0)),""))</f>
        <v/>
      </c>
      <c r="K1049" s="100"/>
      <c r="L1049" s="79"/>
      <c r="M1049" s="79"/>
      <c r="N1049" s="17">
        <v>1</v>
      </c>
      <c r="O1049" s="10" t="str">
        <f>IF(K1049="","",IF(M1049&lt;&gt;"","",IF(IFERROR(VLOOKUP((N1049&amp;K1049),'Ma Base de Repas'!$E:$N,10,FALSE),"")=0,"",IFERROR(VLOOKUP((N1049&amp;K1049),'Ma Base de Repas'!$E:$N,10,FALSE),""))))</f>
        <v/>
      </c>
      <c r="P1049" s="11">
        <v>6</v>
      </c>
      <c r="Q1049" s="12" t="str">
        <f>IF(K1049="","",IF(M1049&lt;&gt;"","",IF(K1049="","",IF(IFERROR(VLOOKUP((P1049&amp;K1049),'Ma Base de Repas'!$E:$N,10,FALSE),"")=0,"",IFERROR(VLOOKUP((P1049&amp;K1049),'Ma Base de Repas'!$E:$N,10,FALSE),"")))))</f>
        <v/>
      </c>
      <c r="R1049" s="119" t="str">
        <f>IF(IFERROR((VLOOKUP(K1049,'Ma Base de Repas'!$C:$M,11,0)),"")=0,"",IFERROR((VLOOKUP(K1049,'Ma Base de Repas'!$C:$M,11,0)),""))</f>
        <v/>
      </c>
    </row>
    <row r="1050" spans="1:18" x14ac:dyDescent="0.25">
      <c r="A1050" s="96"/>
      <c r="B1050" s="97"/>
      <c r="C1050" s="79"/>
      <c r="D1050" s="79"/>
      <c r="E1050" s="79"/>
      <c r="F1050" s="17">
        <v>2</v>
      </c>
      <c r="G1050" s="10" t="str">
        <f>IF(C1049="","",IF(E1049&lt;&gt;"","",IF(IFERROR(VLOOKUP((F1050&amp;C1049),'Ma Base de Repas'!$E:$N,10,FALSE),"")=0,"",IFERROR(VLOOKUP((F1050&amp;C1049),'Ma Base de Repas'!$E:$N,10,FALSE),""))))</f>
        <v/>
      </c>
      <c r="H1050" s="11">
        <v>7</v>
      </c>
      <c r="I1050" s="12" t="str">
        <f>IF(C1049="","",IF(E1049&lt;&gt;"","",IF(IFERROR(VLOOKUP((H1050&amp;C1049),'Ma Base de Repas'!$E:$N,10,FALSE),"")=0,"",IFERROR(VLOOKUP((H1050&amp;C1049),'Ma Base de Repas'!$E:$N,10,FALSE),""))))</f>
        <v/>
      </c>
      <c r="J1050" s="105"/>
      <c r="K1050" s="100"/>
      <c r="L1050" s="79"/>
      <c r="M1050" s="79"/>
      <c r="N1050" s="17">
        <v>2</v>
      </c>
      <c r="O1050" s="10" t="str">
        <f>IF(K1049="","",IF(M1049&lt;&gt;"","",IF(IFERROR(VLOOKUP((N1050&amp;K1049),'Ma Base de Repas'!$E:$N,10,FALSE),"")=0,"",IFERROR(VLOOKUP((N1050&amp;K1049),'Ma Base de Repas'!$E:$N,10,FALSE),""))))</f>
        <v/>
      </c>
      <c r="P1050" s="11">
        <v>7</v>
      </c>
      <c r="Q1050" s="12" t="str">
        <f>IF(K1049="","",IF(M1049&lt;&gt;"","",IF(IFERROR(VLOOKUP((P1050&amp;K1049),'Ma Base de Repas'!$E:$N,10,FALSE),"")=0,"",IFERROR(VLOOKUP((P1050&amp;K1049),'Ma Base de Repas'!$E:$N,10,FALSE),""))))</f>
        <v/>
      </c>
      <c r="R1050" s="119"/>
    </row>
    <row r="1051" spans="1:18" x14ac:dyDescent="0.25">
      <c r="A1051" s="96"/>
      <c r="B1051" s="97"/>
      <c r="C1051" s="79"/>
      <c r="D1051" s="79"/>
      <c r="E1051" s="79"/>
      <c r="F1051" s="17">
        <v>3</v>
      </c>
      <c r="G1051" s="10" t="str">
        <f>IF(C1049="","",IF(E1049&lt;&gt;"","",IF(IFERROR(VLOOKUP((F1051&amp;C1049),'Ma Base de Repas'!$E:$N,10,FALSE),"")=0,"",IFERROR(VLOOKUP((F1051&amp;C1049),'Ma Base de Repas'!$E:$N,10,FALSE),""))))</f>
        <v/>
      </c>
      <c r="H1051" s="11">
        <v>8</v>
      </c>
      <c r="I1051" s="12" t="str">
        <f>IF(C1049="","",IF(E1049&lt;&gt;"","",IF(IFERROR(VLOOKUP((H1051&amp;C1049),'Ma Base de Repas'!$E:$N,10,FALSE),"")=0,"",IFERROR(VLOOKUP((H1051&amp;C1049),'Ma Base de Repas'!$E:$N,10,FALSE),""))))</f>
        <v/>
      </c>
      <c r="J1051" s="105"/>
      <c r="K1051" s="100"/>
      <c r="L1051" s="79"/>
      <c r="M1051" s="79"/>
      <c r="N1051" s="17">
        <v>3</v>
      </c>
      <c r="O1051" s="10" t="str">
        <f>IF(K1049="","",IF(M1049&lt;&gt;"","",IF(IFERROR(VLOOKUP((N1051&amp;K1049),'Ma Base de Repas'!$E:$N,10,FALSE),"")=0,"",IFERROR(VLOOKUP((N1051&amp;K1049),'Ma Base de Repas'!$E:$N,10,FALSE),""))))</f>
        <v/>
      </c>
      <c r="P1051" s="11">
        <v>8</v>
      </c>
      <c r="Q1051" s="12" t="str">
        <f>IF(K1049="","",IF(M1049&lt;&gt;"","",IF(IFERROR(VLOOKUP((P1051&amp;K1049),'Ma Base de Repas'!$E:$N,10,FALSE),"")=0,"",IFERROR(VLOOKUP((P1051&amp;K1049),'Ma Base de Repas'!$E:$N,10,FALSE),""))))</f>
        <v/>
      </c>
      <c r="R1051" s="119"/>
    </row>
    <row r="1052" spans="1:18" x14ac:dyDescent="0.25">
      <c r="A1052" s="96"/>
      <c r="B1052" s="97"/>
      <c r="C1052" s="79"/>
      <c r="D1052" s="79"/>
      <c r="E1052" s="79"/>
      <c r="F1052" s="17">
        <v>4</v>
      </c>
      <c r="G1052" s="10" t="str">
        <f>IF(C1049="","",IF(E1049&lt;&gt;"","",IF(IFERROR(VLOOKUP((F1052&amp;C1049),'Ma Base de Repas'!$E:$N,10,FALSE),"")=0,"",IFERROR(VLOOKUP((F1052&amp;C1049),'Ma Base de Repas'!$E:$N,10,FALSE),""))))</f>
        <v/>
      </c>
      <c r="H1052" s="11">
        <v>9</v>
      </c>
      <c r="I1052" s="12" t="str">
        <f>IF(C1049="","",IF(E1049&lt;&gt;"","",IF(IFERROR(VLOOKUP((H1052&amp;C1049),'Ma Base de Repas'!$E:$N,10,FALSE),"")=0,"",IFERROR(VLOOKUP((H1052&amp;C1049),'Ma Base de Repas'!$E:$N,10,FALSE),""))))</f>
        <v/>
      </c>
      <c r="J1052" s="105"/>
      <c r="K1052" s="100"/>
      <c r="L1052" s="79"/>
      <c r="M1052" s="79"/>
      <c r="N1052" s="17">
        <v>4</v>
      </c>
      <c r="O1052" s="10" t="str">
        <f>IF(K1049="","",IF(M1049&lt;&gt;"","",IF(IFERROR(VLOOKUP((N1052&amp;K1049),'Ma Base de Repas'!$E:$N,10,FALSE),"")=0,"",IFERROR(VLOOKUP((N1052&amp;K1049),'Ma Base de Repas'!$E:$N,10,FALSE),""))))</f>
        <v/>
      </c>
      <c r="P1052" s="11">
        <v>9</v>
      </c>
      <c r="Q1052" s="12" t="str">
        <f>IF(K1049="","",IF(M1049&lt;&gt;"","",IF(IFERROR(VLOOKUP((P1052&amp;K1049),'Ma Base de Repas'!$E:$N,10,FALSE),"")=0,"",IFERROR(VLOOKUP((P1052&amp;K1049),'Ma Base de Repas'!$E:$N,10,FALSE),""))))</f>
        <v/>
      </c>
      <c r="R1052" s="119"/>
    </row>
    <row r="1053" spans="1:18" x14ac:dyDescent="0.25">
      <c r="A1053" s="96"/>
      <c r="B1053" s="97"/>
      <c r="C1053" s="79"/>
      <c r="D1053" s="79"/>
      <c r="E1053" s="79"/>
      <c r="F1053" s="17">
        <v>5</v>
      </c>
      <c r="G1053" s="18" t="str">
        <f>IF(C1049="","",IF(E1049&lt;&gt;"","",IF(IFERROR(VLOOKUP((F1053&amp;C1049),'Ma Base de Repas'!$E:$N,10,FALSE),"")=0,"",IFERROR(VLOOKUP((F1053&amp;C1049),'Ma Base de Repas'!$E:$N,10,FALSE),""))))</f>
        <v/>
      </c>
      <c r="H1053" s="19">
        <v>10</v>
      </c>
      <c r="I1053" s="20" t="str">
        <f>IF(C1049="","",IF(E1049&lt;&gt;"","",IF(IFERROR(VLOOKUP((H1053&amp;C1049),'Ma Base de Repas'!$E:$N,10,FALSE),"")=0,"",IFERROR(VLOOKUP((H1053&amp;C1049),'Ma Base de Repas'!$E:$N,10,FALSE),""))))</f>
        <v/>
      </c>
      <c r="J1053" s="105"/>
      <c r="K1053" s="100"/>
      <c r="L1053" s="79"/>
      <c r="M1053" s="79"/>
      <c r="N1053" s="17">
        <v>5</v>
      </c>
      <c r="O1053" s="18" t="str">
        <f>IF(K1049="","",IF(M1049&lt;&gt;"","",IF(IFERROR(VLOOKUP((N1053&amp;K1049),'Ma Base de Repas'!$E:$N,10,FALSE),"")=0,"",IFERROR(VLOOKUP((N1053&amp;K1049),'Ma Base de Repas'!$E:$N,10,FALSE),""))))</f>
        <v/>
      </c>
      <c r="P1053" s="19">
        <v>10</v>
      </c>
      <c r="Q1053" s="20" t="str">
        <f>IF(K1049="","",IF(M1049&lt;&gt;"","",IF(IFERROR(VLOOKUP((P1053&amp;K1049),'Ma Base de Repas'!$E:$N,10,FALSE),"")=0,"",IFERROR(VLOOKUP((P1053&amp;K1049),'Ma Base de Repas'!$E:$N,10,FALSE),""))))</f>
        <v/>
      </c>
      <c r="R1053" s="119"/>
    </row>
    <row r="1054" spans="1:18" x14ac:dyDescent="0.25">
      <c r="A1054" s="96" t="s">
        <v>6</v>
      </c>
      <c r="B1054" s="123">
        <v>44040</v>
      </c>
      <c r="C1054" s="79"/>
      <c r="D1054" s="79"/>
      <c r="E1054" s="79"/>
      <c r="F1054" s="17">
        <v>1</v>
      </c>
      <c r="G1054" s="27" t="str">
        <f>IF(C1054="","",IF(E1054&lt;&gt;"","",IF(IFERROR(VLOOKUP((F1054&amp;C1054),'Ma Base de Repas'!$E:$N,10,FALSE),"")=0,"",IFERROR(VLOOKUP((F1054&amp;C1054),'Ma Base de Repas'!$E:$N,10,FALSE),""))))</f>
        <v/>
      </c>
      <c r="H1054" s="28">
        <v>6</v>
      </c>
      <c r="I1054" s="29" t="str">
        <f>IF(C1054="","",IF(E1054&lt;&gt;"","",IF(C1054="","",IF(IFERROR(VLOOKUP((H1054&amp;C1054),'Ma Base de Repas'!$E:$N,10,FALSE),"")=0,"",IFERROR(VLOOKUP((H1054&amp;C1054),'Ma Base de Repas'!$E:$N,10,FALSE),"")))))</f>
        <v/>
      </c>
      <c r="J1054" s="105" t="str">
        <f>IF(IFERROR((VLOOKUP(C1054,'Ma Base de Repas'!$C:$M,11,0)),"")=0,"",IFERROR((VLOOKUP(C1054,'Ma Base de Repas'!$C:$M,11,0)),""))</f>
        <v/>
      </c>
      <c r="K1054" s="100"/>
      <c r="L1054" s="79"/>
      <c r="M1054" s="79"/>
      <c r="N1054" s="17">
        <v>1</v>
      </c>
      <c r="O1054" s="10" t="str">
        <f>IF(K1054="","",IF(M1054&lt;&gt;"","",IF(IFERROR(VLOOKUP((N1054&amp;K1054),'Ma Base de Repas'!$E:$N,10,FALSE),"")=0,"",IFERROR(VLOOKUP((N1054&amp;K1054),'Ma Base de Repas'!$E:$N,10,FALSE),""))))</f>
        <v/>
      </c>
      <c r="P1054" s="11">
        <v>6</v>
      </c>
      <c r="Q1054" s="12" t="str">
        <f>IF(K1054="","",IF(M1054&lt;&gt;"","",IF(K1054="","",IF(IFERROR(VLOOKUP((P1054&amp;K1054),'Ma Base de Repas'!$E:$N,10,FALSE),"")=0,"",IFERROR(VLOOKUP((P1054&amp;K1054),'Ma Base de Repas'!$E:$N,10,FALSE),"")))))</f>
        <v/>
      </c>
      <c r="R1054" s="119" t="str">
        <f>IF(IFERROR((VLOOKUP(K1054,'Ma Base de Repas'!$C:$M,11,0)),"")=0,"",IFERROR((VLOOKUP(K1054,'Ma Base de Repas'!$C:$M,11,0)),""))</f>
        <v/>
      </c>
    </row>
    <row r="1055" spans="1:18" x14ac:dyDescent="0.25">
      <c r="A1055" s="96"/>
      <c r="B1055" s="124"/>
      <c r="C1055" s="79"/>
      <c r="D1055" s="79"/>
      <c r="E1055" s="79"/>
      <c r="F1055" s="17">
        <v>2</v>
      </c>
      <c r="G1055" s="10" t="str">
        <f>IF(C1054="","",IF(E1054&lt;&gt;"","",IF(IFERROR(VLOOKUP((F1055&amp;C1054),'Ma Base de Repas'!$E:$N,10,FALSE),"")=0,"",IFERROR(VLOOKUP((F1055&amp;C1054),'Ma Base de Repas'!$E:$N,10,FALSE),""))))</f>
        <v/>
      </c>
      <c r="H1055" s="11">
        <v>7</v>
      </c>
      <c r="I1055" s="12" t="str">
        <f>IF(C1054="","",IF(E1054&lt;&gt;"","",IF(IFERROR(VLOOKUP((H1055&amp;C1054),'Ma Base de Repas'!$E:$N,10,FALSE),"")=0,"",IFERROR(VLOOKUP((H1055&amp;C1054),'Ma Base de Repas'!$E:$N,10,FALSE),""))))</f>
        <v/>
      </c>
      <c r="J1055" s="105"/>
      <c r="K1055" s="100"/>
      <c r="L1055" s="79"/>
      <c r="M1055" s="79"/>
      <c r="N1055" s="17">
        <v>2</v>
      </c>
      <c r="O1055" s="10" t="str">
        <f>IF(K1054="","",IF(M1054&lt;&gt;"","",IF(IFERROR(VLOOKUP((N1055&amp;K1054),'Ma Base de Repas'!$E:$N,10,FALSE),"")=0,"",IFERROR(VLOOKUP((N1055&amp;K1054),'Ma Base de Repas'!$E:$N,10,FALSE),""))))</f>
        <v/>
      </c>
      <c r="P1055" s="11">
        <v>7</v>
      </c>
      <c r="Q1055" s="12" t="str">
        <f>IF(K1054="","",IF(M1054&lt;&gt;"","",IF(IFERROR(VLOOKUP((P1055&amp;K1054),'Ma Base de Repas'!$E:$N,10,FALSE),"")=0,"",IFERROR(VLOOKUP((P1055&amp;K1054),'Ma Base de Repas'!$E:$N,10,FALSE),""))))</f>
        <v/>
      </c>
      <c r="R1055" s="119"/>
    </row>
    <row r="1056" spans="1:18" x14ac:dyDescent="0.25">
      <c r="A1056" s="96"/>
      <c r="B1056" s="124"/>
      <c r="C1056" s="79"/>
      <c r="D1056" s="79"/>
      <c r="E1056" s="79"/>
      <c r="F1056" s="17">
        <v>3</v>
      </c>
      <c r="G1056" s="10" t="str">
        <f>IF(C1054="","",IF(E1054&lt;&gt;"","",IF(IFERROR(VLOOKUP((F1056&amp;C1054),'Ma Base de Repas'!$E:$N,10,FALSE),"")=0,"",IFERROR(VLOOKUP((F1056&amp;C1054),'Ma Base de Repas'!$E:$N,10,FALSE),""))))</f>
        <v/>
      </c>
      <c r="H1056" s="11">
        <v>8</v>
      </c>
      <c r="I1056" s="12" t="str">
        <f>IF(C1054="","",IF(E1054&lt;&gt;"","",IF(IFERROR(VLOOKUP((H1056&amp;C1054),'Ma Base de Repas'!$E:$N,10,FALSE),"")=0,"",IFERROR(VLOOKUP((H1056&amp;C1054),'Ma Base de Repas'!$E:$N,10,FALSE),""))))</f>
        <v/>
      </c>
      <c r="J1056" s="105"/>
      <c r="K1056" s="100"/>
      <c r="L1056" s="79"/>
      <c r="M1056" s="79"/>
      <c r="N1056" s="17">
        <v>3</v>
      </c>
      <c r="O1056" s="10" t="str">
        <f>IF(K1054="","",IF(M1054&lt;&gt;"","",IF(IFERROR(VLOOKUP((N1056&amp;K1054),'Ma Base de Repas'!$E:$N,10,FALSE),"")=0,"",IFERROR(VLOOKUP((N1056&amp;K1054),'Ma Base de Repas'!$E:$N,10,FALSE),""))))</f>
        <v/>
      </c>
      <c r="P1056" s="11">
        <v>8</v>
      </c>
      <c r="Q1056" s="12" t="str">
        <f>IF(K1054="","",IF(M1054&lt;&gt;"","",IF(IFERROR(VLOOKUP((P1056&amp;K1054),'Ma Base de Repas'!$E:$N,10,FALSE),"")=0,"",IFERROR(VLOOKUP((P1056&amp;K1054),'Ma Base de Repas'!$E:$N,10,FALSE),""))))</f>
        <v/>
      </c>
      <c r="R1056" s="119"/>
    </row>
    <row r="1057" spans="1:18" x14ac:dyDescent="0.25">
      <c r="A1057" s="96"/>
      <c r="B1057" s="124"/>
      <c r="C1057" s="79"/>
      <c r="D1057" s="79"/>
      <c r="E1057" s="79"/>
      <c r="F1057" s="17">
        <v>4</v>
      </c>
      <c r="G1057" s="10" t="str">
        <f>IF(C1054="","",IF(E1054&lt;&gt;"","",IF(IFERROR(VLOOKUP((F1057&amp;C1054),'Ma Base de Repas'!$E:$N,10,FALSE),"")=0,"",IFERROR(VLOOKUP((F1057&amp;C1054),'Ma Base de Repas'!$E:$N,10,FALSE),""))))</f>
        <v/>
      </c>
      <c r="H1057" s="11">
        <v>9</v>
      </c>
      <c r="I1057" s="12" t="str">
        <f>IF(C1054="","",IF(E1054&lt;&gt;"","",IF(IFERROR(VLOOKUP((H1057&amp;C1054),'Ma Base de Repas'!$E:$N,10,FALSE),"")=0,"",IFERROR(VLOOKUP((H1057&amp;C1054),'Ma Base de Repas'!$E:$N,10,FALSE),""))))</f>
        <v/>
      </c>
      <c r="J1057" s="105"/>
      <c r="K1057" s="100"/>
      <c r="L1057" s="79"/>
      <c r="M1057" s="79"/>
      <c r="N1057" s="17">
        <v>4</v>
      </c>
      <c r="O1057" s="10" t="str">
        <f>IF(K1054="","",IF(M1054&lt;&gt;"","",IF(IFERROR(VLOOKUP((N1057&amp;K1054),'Ma Base de Repas'!$E:$N,10,FALSE),"")=0,"",IFERROR(VLOOKUP((N1057&amp;K1054),'Ma Base de Repas'!$E:$N,10,FALSE),""))))</f>
        <v/>
      </c>
      <c r="P1057" s="11">
        <v>9</v>
      </c>
      <c r="Q1057" s="12" t="str">
        <f>IF(K1054="","",IF(M1054&lt;&gt;"","",IF(IFERROR(VLOOKUP((P1057&amp;K1054),'Ma Base de Repas'!$E:$N,10,FALSE),"")=0,"",IFERROR(VLOOKUP((P1057&amp;K1054),'Ma Base de Repas'!$E:$N,10,FALSE),""))))</f>
        <v/>
      </c>
      <c r="R1057" s="119"/>
    </row>
    <row r="1058" spans="1:18" x14ac:dyDescent="0.25">
      <c r="A1058" s="96"/>
      <c r="B1058" s="125"/>
      <c r="C1058" s="79"/>
      <c r="D1058" s="79"/>
      <c r="E1058" s="79"/>
      <c r="F1058" s="17">
        <v>5</v>
      </c>
      <c r="G1058" s="18" t="str">
        <f>IF(C1054="","",IF(E1054&lt;&gt;"","",IF(IFERROR(VLOOKUP((F1058&amp;C1054),'Ma Base de Repas'!$E:$N,10,FALSE),"")=0,"",IFERROR(VLOOKUP((F1058&amp;C1054),'Ma Base de Repas'!$E:$N,10,FALSE),""))))</f>
        <v/>
      </c>
      <c r="H1058" s="19">
        <v>10</v>
      </c>
      <c r="I1058" s="20" t="str">
        <f>IF(C1054="","",IF(E1054&lt;&gt;"","",IF(IFERROR(VLOOKUP((H1058&amp;C1054),'Ma Base de Repas'!$E:$N,10,FALSE),"")=0,"",IFERROR(VLOOKUP((H1058&amp;C1054),'Ma Base de Repas'!$E:$N,10,FALSE),""))))</f>
        <v/>
      </c>
      <c r="J1058" s="105"/>
      <c r="K1058" s="100"/>
      <c r="L1058" s="79"/>
      <c r="M1058" s="79"/>
      <c r="N1058" s="17">
        <v>5</v>
      </c>
      <c r="O1058" s="18" t="str">
        <f>IF(K1054="","",IF(M1054&lt;&gt;"","",IF(IFERROR(VLOOKUP((N1058&amp;K1054),'Ma Base de Repas'!$E:$N,10,FALSE),"")=0,"",IFERROR(VLOOKUP((N1058&amp;K1054),'Ma Base de Repas'!$E:$N,10,FALSE),""))))</f>
        <v/>
      </c>
      <c r="P1058" s="19">
        <v>10</v>
      </c>
      <c r="Q1058" s="20" t="str">
        <f>IF(K1054="","",IF(M1054&lt;&gt;"","",IF(IFERROR(VLOOKUP((P1058&amp;K1054),'Ma Base de Repas'!$E:$N,10,FALSE),"")=0,"",IFERROR(VLOOKUP((P1058&amp;K1054),'Ma Base de Repas'!$E:$N,10,FALSE),""))))</f>
        <v/>
      </c>
      <c r="R1058" s="119"/>
    </row>
    <row r="1059" spans="1:18" x14ac:dyDescent="0.25">
      <c r="A1059" s="96" t="s">
        <v>7</v>
      </c>
      <c r="B1059" s="97">
        <v>44041</v>
      </c>
      <c r="C1059" s="79"/>
      <c r="D1059" s="79"/>
      <c r="E1059" s="79"/>
      <c r="F1059" s="17">
        <v>1</v>
      </c>
      <c r="G1059" s="27" t="str">
        <f>IF(C1059="","",IF(E1059&lt;&gt;"","",IF(IFERROR(VLOOKUP((F1059&amp;C1059),'Ma Base de Repas'!$E:$N,10,FALSE),"")=0,"",IFERROR(VLOOKUP((F1059&amp;C1059),'Ma Base de Repas'!$E:$N,10,FALSE),""))))</f>
        <v/>
      </c>
      <c r="H1059" s="28">
        <v>6</v>
      </c>
      <c r="I1059" s="29" t="str">
        <f>IF(C1059="","",IF(E1059&lt;&gt;"","",IF(C1059="","",IF(IFERROR(VLOOKUP((H1059&amp;C1059),'Ma Base de Repas'!$E:$N,10,FALSE),"")=0,"",IFERROR(VLOOKUP((H1059&amp;C1059),'Ma Base de Repas'!$E:$N,10,FALSE),"")))))</f>
        <v/>
      </c>
      <c r="J1059" s="105" t="str">
        <f>IF(IFERROR((VLOOKUP(C1059,'Ma Base de Repas'!$C:$M,11,0)),"")=0,"",IFERROR((VLOOKUP(C1059,'Ma Base de Repas'!$C:$M,11,0)),""))</f>
        <v/>
      </c>
      <c r="K1059" s="100"/>
      <c r="L1059" s="79"/>
      <c r="M1059" s="79"/>
      <c r="N1059" s="17">
        <v>1</v>
      </c>
      <c r="O1059" s="10" t="str">
        <f>IF(K1059="","",IF(M1059&lt;&gt;"","",IF(IFERROR(VLOOKUP((N1059&amp;K1059),'Ma Base de Repas'!$E:$N,10,FALSE),"")=0,"",IFERROR(VLOOKUP((N1059&amp;K1059),'Ma Base de Repas'!$E:$N,10,FALSE),""))))</f>
        <v/>
      </c>
      <c r="P1059" s="11">
        <v>6</v>
      </c>
      <c r="Q1059" s="12" t="str">
        <f>IF(K1059="","",IF(M1059&lt;&gt;"","",IF(K1059="","",IF(IFERROR(VLOOKUP((P1059&amp;K1059),'Ma Base de Repas'!$E:$N,10,FALSE),"")=0,"",IFERROR(VLOOKUP((P1059&amp;K1059),'Ma Base de Repas'!$E:$N,10,FALSE),"")))))</f>
        <v/>
      </c>
      <c r="R1059" s="119" t="str">
        <f>IF(IFERROR((VLOOKUP(K1059,'Ma Base de Repas'!$C:$M,11,0)),"")=0,"",IFERROR((VLOOKUP(K1059,'Ma Base de Repas'!$C:$M,11,0)),""))</f>
        <v/>
      </c>
    </row>
    <row r="1060" spans="1:18" x14ac:dyDescent="0.25">
      <c r="A1060" s="96"/>
      <c r="B1060" s="97"/>
      <c r="C1060" s="79"/>
      <c r="D1060" s="79"/>
      <c r="E1060" s="79"/>
      <c r="F1060" s="17">
        <v>2</v>
      </c>
      <c r="G1060" s="10" t="str">
        <f>IF(C1059="","",IF(E1059&lt;&gt;"","",IF(IFERROR(VLOOKUP((F1060&amp;C1059),'Ma Base de Repas'!$E:$N,10,FALSE),"")=0,"",IFERROR(VLOOKUP((F1060&amp;C1059),'Ma Base de Repas'!$E:$N,10,FALSE),""))))</f>
        <v/>
      </c>
      <c r="H1060" s="11">
        <v>7</v>
      </c>
      <c r="I1060" s="12" t="str">
        <f>IF(C1059="","",IF(E1059&lt;&gt;"","",IF(IFERROR(VLOOKUP((H1060&amp;C1059),'Ma Base de Repas'!$E:$N,10,FALSE),"")=0,"",IFERROR(VLOOKUP((H1060&amp;C1059),'Ma Base de Repas'!$E:$N,10,FALSE),""))))</f>
        <v/>
      </c>
      <c r="J1060" s="105"/>
      <c r="K1060" s="100"/>
      <c r="L1060" s="79"/>
      <c r="M1060" s="79"/>
      <c r="N1060" s="17">
        <v>2</v>
      </c>
      <c r="O1060" s="10" t="str">
        <f>IF(K1059="","",IF(M1059&lt;&gt;"","",IF(IFERROR(VLOOKUP((N1060&amp;K1059),'Ma Base de Repas'!$E:$N,10,FALSE),"")=0,"",IFERROR(VLOOKUP((N1060&amp;K1059),'Ma Base de Repas'!$E:$N,10,FALSE),""))))</f>
        <v/>
      </c>
      <c r="P1060" s="11">
        <v>7</v>
      </c>
      <c r="Q1060" s="12" t="str">
        <f>IF(K1059="","",IF(M1059&lt;&gt;"","",IF(IFERROR(VLOOKUP((P1060&amp;K1059),'Ma Base de Repas'!$E:$N,10,FALSE),"")=0,"",IFERROR(VLOOKUP((P1060&amp;K1059),'Ma Base de Repas'!$E:$N,10,FALSE),""))))</f>
        <v/>
      </c>
      <c r="R1060" s="119"/>
    </row>
    <row r="1061" spans="1:18" x14ac:dyDescent="0.25">
      <c r="A1061" s="96"/>
      <c r="B1061" s="97"/>
      <c r="C1061" s="79"/>
      <c r="D1061" s="79"/>
      <c r="E1061" s="79"/>
      <c r="F1061" s="17">
        <v>3</v>
      </c>
      <c r="G1061" s="10" t="str">
        <f>IF(C1059="","",IF(E1059&lt;&gt;"","",IF(IFERROR(VLOOKUP((F1061&amp;C1059),'Ma Base de Repas'!$E:$N,10,FALSE),"")=0,"",IFERROR(VLOOKUP((F1061&amp;C1059),'Ma Base de Repas'!$E:$N,10,FALSE),""))))</f>
        <v/>
      </c>
      <c r="H1061" s="11">
        <v>8</v>
      </c>
      <c r="I1061" s="12" t="str">
        <f>IF(C1059="","",IF(E1059&lt;&gt;"","",IF(IFERROR(VLOOKUP((H1061&amp;C1059),'Ma Base de Repas'!$E:$N,10,FALSE),"")=0,"",IFERROR(VLOOKUP((H1061&amp;C1059),'Ma Base de Repas'!$E:$N,10,FALSE),""))))</f>
        <v/>
      </c>
      <c r="J1061" s="105"/>
      <c r="K1061" s="100"/>
      <c r="L1061" s="79"/>
      <c r="M1061" s="79"/>
      <c r="N1061" s="17">
        <v>3</v>
      </c>
      <c r="O1061" s="10" t="str">
        <f>IF(K1059="","",IF(M1059&lt;&gt;"","",IF(IFERROR(VLOOKUP((N1061&amp;K1059),'Ma Base de Repas'!$E:$N,10,FALSE),"")=0,"",IFERROR(VLOOKUP((N1061&amp;K1059),'Ma Base de Repas'!$E:$N,10,FALSE),""))))</f>
        <v/>
      </c>
      <c r="P1061" s="11">
        <v>8</v>
      </c>
      <c r="Q1061" s="12" t="str">
        <f>IF(K1059="","",IF(M1059&lt;&gt;"","",IF(IFERROR(VLOOKUP((P1061&amp;K1059),'Ma Base de Repas'!$E:$N,10,FALSE),"")=0,"",IFERROR(VLOOKUP((P1061&amp;K1059),'Ma Base de Repas'!$E:$N,10,FALSE),""))))</f>
        <v/>
      </c>
      <c r="R1061" s="119"/>
    </row>
    <row r="1062" spans="1:18" x14ac:dyDescent="0.25">
      <c r="A1062" s="96"/>
      <c r="B1062" s="97"/>
      <c r="C1062" s="79"/>
      <c r="D1062" s="79"/>
      <c r="E1062" s="79"/>
      <c r="F1062" s="17">
        <v>4</v>
      </c>
      <c r="G1062" s="10" t="str">
        <f>IF(C1059="","",IF(E1059&lt;&gt;"","",IF(IFERROR(VLOOKUP((F1062&amp;C1059),'Ma Base de Repas'!$E:$N,10,FALSE),"")=0,"",IFERROR(VLOOKUP((F1062&amp;C1059),'Ma Base de Repas'!$E:$N,10,FALSE),""))))</f>
        <v/>
      </c>
      <c r="H1062" s="11">
        <v>9</v>
      </c>
      <c r="I1062" s="12" t="str">
        <f>IF(C1059="","",IF(E1059&lt;&gt;"","",IF(IFERROR(VLOOKUP((H1062&amp;C1059),'Ma Base de Repas'!$E:$N,10,FALSE),"")=0,"",IFERROR(VLOOKUP((H1062&amp;C1059),'Ma Base de Repas'!$E:$N,10,FALSE),""))))</f>
        <v/>
      </c>
      <c r="J1062" s="105"/>
      <c r="K1062" s="100"/>
      <c r="L1062" s="79"/>
      <c r="M1062" s="79"/>
      <c r="N1062" s="17">
        <v>4</v>
      </c>
      <c r="O1062" s="10" t="str">
        <f>IF(K1059="","",IF(M1059&lt;&gt;"","",IF(IFERROR(VLOOKUP((N1062&amp;K1059),'Ma Base de Repas'!$E:$N,10,FALSE),"")=0,"",IFERROR(VLOOKUP((N1062&amp;K1059),'Ma Base de Repas'!$E:$N,10,FALSE),""))))</f>
        <v/>
      </c>
      <c r="P1062" s="11">
        <v>9</v>
      </c>
      <c r="Q1062" s="12" t="str">
        <f>IF(K1059="","",IF(M1059&lt;&gt;"","",IF(IFERROR(VLOOKUP((P1062&amp;K1059),'Ma Base de Repas'!$E:$N,10,FALSE),"")=0,"",IFERROR(VLOOKUP((P1062&amp;K1059),'Ma Base de Repas'!$E:$N,10,FALSE),""))))</f>
        <v/>
      </c>
      <c r="R1062" s="119"/>
    </row>
    <row r="1063" spans="1:18" x14ac:dyDescent="0.25">
      <c r="A1063" s="96"/>
      <c r="B1063" s="97"/>
      <c r="C1063" s="79"/>
      <c r="D1063" s="79"/>
      <c r="E1063" s="79"/>
      <c r="F1063" s="17">
        <v>5</v>
      </c>
      <c r="G1063" s="18" t="str">
        <f>IF(C1059="","",IF(E1059&lt;&gt;"","",IF(IFERROR(VLOOKUP((F1063&amp;C1059),'Ma Base de Repas'!$E:$N,10,FALSE),"")=0,"",IFERROR(VLOOKUP((F1063&amp;C1059),'Ma Base de Repas'!$E:$N,10,FALSE),""))))</f>
        <v/>
      </c>
      <c r="H1063" s="19">
        <v>10</v>
      </c>
      <c r="I1063" s="20" t="str">
        <f>IF(C1059="","",IF(E1059&lt;&gt;"","",IF(IFERROR(VLOOKUP((H1063&amp;C1059),'Ma Base de Repas'!$E:$N,10,FALSE),"")=0,"",IFERROR(VLOOKUP((H1063&amp;C1059),'Ma Base de Repas'!$E:$N,10,FALSE),""))))</f>
        <v/>
      </c>
      <c r="J1063" s="105"/>
      <c r="K1063" s="100"/>
      <c r="L1063" s="79"/>
      <c r="M1063" s="79"/>
      <c r="N1063" s="17">
        <v>5</v>
      </c>
      <c r="O1063" s="18" t="str">
        <f>IF(K1059="","",IF(M1059&lt;&gt;"","",IF(IFERROR(VLOOKUP((N1063&amp;K1059),'Ma Base de Repas'!$E:$N,10,FALSE),"")=0,"",IFERROR(VLOOKUP((N1063&amp;K1059),'Ma Base de Repas'!$E:$N,10,FALSE),""))))</f>
        <v/>
      </c>
      <c r="P1063" s="19">
        <v>10</v>
      </c>
      <c r="Q1063" s="20" t="str">
        <f>IF(K1059="","",IF(M1059&lt;&gt;"","",IF(IFERROR(VLOOKUP((P1063&amp;K1059),'Ma Base de Repas'!$E:$N,10,FALSE),"")=0,"",IFERROR(VLOOKUP((P1063&amp;K1059),'Ma Base de Repas'!$E:$N,10,FALSE),""))))</f>
        <v/>
      </c>
      <c r="R1063" s="119"/>
    </row>
    <row r="1064" spans="1:18" x14ac:dyDescent="0.25">
      <c r="A1064" s="96" t="s">
        <v>8</v>
      </c>
      <c r="B1064" s="97">
        <v>44042</v>
      </c>
      <c r="C1064" s="79"/>
      <c r="D1064" s="79"/>
      <c r="E1064" s="79"/>
      <c r="F1064" s="17">
        <v>1</v>
      </c>
      <c r="G1064" s="27" t="str">
        <f>IF(C1064="","",IF(E1064&lt;&gt;"","",IF(IFERROR(VLOOKUP((F1064&amp;C1064),'Ma Base de Repas'!$E:$N,10,FALSE),"")=0,"",IFERROR(VLOOKUP((F1064&amp;C1064),'Ma Base de Repas'!$E:$N,10,FALSE),""))))</f>
        <v/>
      </c>
      <c r="H1064" s="28">
        <v>6</v>
      </c>
      <c r="I1064" s="29" t="str">
        <f>IF(C1064="","",IF(E1064&lt;&gt;"","",IF(C1064="","",IF(IFERROR(VLOOKUP((H1064&amp;C1064),'Ma Base de Repas'!$E:$N,10,FALSE),"")=0,"",IFERROR(VLOOKUP((H1064&amp;C1064),'Ma Base de Repas'!$E:$N,10,FALSE),"")))))</f>
        <v/>
      </c>
      <c r="J1064" s="105" t="str">
        <f>IF(IFERROR((VLOOKUP(C1064,'Ma Base de Repas'!$C:$M,11,0)),"")=0,"",IFERROR((VLOOKUP(C1064,'Ma Base de Repas'!$C:$M,11,0)),""))</f>
        <v/>
      </c>
      <c r="K1064" s="100"/>
      <c r="L1064" s="79"/>
      <c r="M1064" s="79"/>
      <c r="N1064" s="17">
        <v>1</v>
      </c>
      <c r="O1064" s="10" t="str">
        <f>IF(K1064="","",IF(M1064&lt;&gt;"","",IF(IFERROR(VLOOKUP((N1064&amp;K1064),'Ma Base de Repas'!$E:$N,10,FALSE),"")=0,"",IFERROR(VLOOKUP((N1064&amp;K1064),'Ma Base de Repas'!$E:$N,10,FALSE),""))))</f>
        <v/>
      </c>
      <c r="P1064" s="11">
        <v>6</v>
      </c>
      <c r="Q1064" s="12" t="str">
        <f>IF(K1064="","",IF(M1064&lt;&gt;"","",IF(K1064="","",IF(IFERROR(VLOOKUP((P1064&amp;K1064),'Ma Base de Repas'!$E:$N,10,FALSE),"")=0,"",IFERROR(VLOOKUP((P1064&amp;K1064),'Ma Base de Repas'!$E:$N,10,FALSE),"")))))</f>
        <v/>
      </c>
      <c r="R1064" s="119" t="str">
        <f>IF(IFERROR((VLOOKUP(K1064,'Ma Base de Repas'!$C:$M,11,0)),"")=0,"",IFERROR((VLOOKUP(K1064,'Ma Base de Repas'!$C:$M,11,0)),""))</f>
        <v/>
      </c>
    </row>
    <row r="1065" spans="1:18" x14ac:dyDescent="0.25">
      <c r="A1065" s="96"/>
      <c r="B1065" s="97"/>
      <c r="C1065" s="79"/>
      <c r="D1065" s="79"/>
      <c r="E1065" s="79"/>
      <c r="F1065" s="17">
        <v>2</v>
      </c>
      <c r="G1065" s="10" t="str">
        <f>IF(C1064="","",IF(E1064&lt;&gt;"","",IF(IFERROR(VLOOKUP((F1065&amp;C1064),'Ma Base de Repas'!$E:$N,10,FALSE),"")=0,"",IFERROR(VLOOKUP((F1065&amp;C1064),'Ma Base de Repas'!$E:$N,10,FALSE),""))))</f>
        <v/>
      </c>
      <c r="H1065" s="11">
        <v>7</v>
      </c>
      <c r="I1065" s="12" t="str">
        <f>IF(C1064="","",IF(E1064&lt;&gt;"","",IF(IFERROR(VLOOKUP((H1065&amp;C1064),'Ma Base de Repas'!$E:$N,10,FALSE),"")=0,"",IFERROR(VLOOKUP((H1065&amp;C1064),'Ma Base de Repas'!$E:$N,10,FALSE),""))))</f>
        <v/>
      </c>
      <c r="J1065" s="105"/>
      <c r="K1065" s="100"/>
      <c r="L1065" s="79"/>
      <c r="M1065" s="79"/>
      <c r="N1065" s="17">
        <v>2</v>
      </c>
      <c r="O1065" s="10" t="str">
        <f>IF(K1064="","",IF(M1064&lt;&gt;"","",IF(IFERROR(VLOOKUP((N1065&amp;K1064),'Ma Base de Repas'!$E:$N,10,FALSE),"")=0,"",IFERROR(VLOOKUP((N1065&amp;K1064),'Ma Base de Repas'!$E:$N,10,FALSE),""))))</f>
        <v/>
      </c>
      <c r="P1065" s="11">
        <v>7</v>
      </c>
      <c r="Q1065" s="12" t="str">
        <f>IF(K1064="","",IF(M1064&lt;&gt;"","",IF(IFERROR(VLOOKUP((P1065&amp;K1064),'Ma Base de Repas'!$E:$N,10,FALSE),"")=0,"",IFERROR(VLOOKUP((P1065&amp;K1064),'Ma Base de Repas'!$E:$N,10,FALSE),""))))</f>
        <v/>
      </c>
      <c r="R1065" s="119"/>
    </row>
    <row r="1066" spans="1:18" x14ac:dyDescent="0.25">
      <c r="A1066" s="96"/>
      <c r="B1066" s="97"/>
      <c r="C1066" s="79"/>
      <c r="D1066" s="79"/>
      <c r="E1066" s="79"/>
      <c r="F1066" s="17">
        <v>3</v>
      </c>
      <c r="G1066" s="10" t="str">
        <f>IF(C1064="","",IF(E1064&lt;&gt;"","",IF(IFERROR(VLOOKUP((F1066&amp;C1064),'Ma Base de Repas'!$E:$N,10,FALSE),"")=0,"",IFERROR(VLOOKUP((F1066&amp;C1064),'Ma Base de Repas'!$E:$N,10,FALSE),""))))</f>
        <v/>
      </c>
      <c r="H1066" s="11">
        <v>8</v>
      </c>
      <c r="I1066" s="12" t="str">
        <f>IF(C1064="","",IF(E1064&lt;&gt;"","",IF(IFERROR(VLOOKUP((H1066&amp;C1064),'Ma Base de Repas'!$E:$N,10,FALSE),"")=0,"",IFERROR(VLOOKUP((H1066&amp;C1064),'Ma Base de Repas'!$E:$N,10,FALSE),""))))</f>
        <v/>
      </c>
      <c r="J1066" s="105"/>
      <c r="K1066" s="100"/>
      <c r="L1066" s="79"/>
      <c r="M1066" s="79"/>
      <c r="N1066" s="17">
        <v>3</v>
      </c>
      <c r="O1066" s="10" t="str">
        <f>IF(K1064="","",IF(M1064&lt;&gt;"","",IF(IFERROR(VLOOKUP((N1066&amp;K1064),'Ma Base de Repas'!$E:$N,10,FALSE),"")=0,"",IFERROR(VLOOKUP((N1066&amp;K1064),'Ma Base de Repas'!$E:$N,10,FALSE),""))))</f>
        <v/>
      </c>
      <c r="P1066" s="11">
        <v>8</v>
      </c>
      <c r="Q1066" s="12" t="str">
        <f>IF(K1064="","",IF(M1064&lt;&gt;"","",IF(IFERROR(VLOOKUP((P1066&amp;K1064),'Ma Base de Repas'!$E:$N,10,FALSE),"")=0,"",IFERROR(VLOOKUP((P1066&amp;K1064),'Ma Base de Repas'!$E:$N,10,FALSE),""))))</f>
        <v/>
      </c>
      <c r="R1066" s="119"/>
    </row>
    <row r="1067" spans="1:18" x14ac:dyDescent="0.25">
      <c r="A1067" s="96"/>
      <c r="B1067" s="97"/>
      <c r="C1067" s="79"/>
      <c r="D1067" s="79"/>
      <c r="E1067" s="79"/>
      <c r="F1067" s="17">
        <v>4</v>
      </c>
      <c r="G1067" s="10" t="str">
        <f>IF(C1064="","",IF(E1064&lt;&gt;"","",IF(IFERROR(VLOOKUP((F1067&amp;C1064),'Ma Base de Repas'!$E:$N,10,FALSE),"")=0,"",IFERROR(VLOOKUP((F1067&amp;C1064),'Ma Base de Repas'!$E:$N,10,FALSE),""))))</f>
        <v/>
      </c>
      <c r="H1067" s="11">
        <v>9</v>
      </c>
      <c r="I1067" s="12" t="str">
        <f>IF(C1064="","",IF(E1064&lt;&gt;"","",IF(IFERROR(VLOOKUP((H1067&amp;C1064),'Ma Base de Repas'!$E:$N,10,FALSE),"")=0,"",IFERROR(VLOOKUP((H1067&amp;C1064),'Ma Base de Repas'!$E:$N,10,FALSE),""))))</f>
        <v/>
      </c>
      <c r="J1067" s="105"/>
      <c r="K1067" s="100"/>
      <c r="L1067" s="79"/>
      <c r="M1067" s="79"/>
      <c r="N1067" s="17">
        <v>4</v>
      </c>
      <c r="O1067" s="10" t="str">
        <f>IF(K1064="","",IF(M1064&lt;&gt;"","",IF(IFERROR(VLOOKUP((N1067&amp;K1064),'Ma Base de Repas'!$E:$N,10,FALSE),"")=0,"",IFERROR(VLOOKUP((N1067&amp;K1064),'Ma Base de Repas'!$E:$N,10,FALSE),""))))</f>
        <v/>
      </c>
      <c r="P1067" s="11">
        <v>9</v>
      </c>
      <c r="Q1067" s="12" t="str">
        <f>IF(K1064="","",IF(M1064&lt;&gt;"","",IF(IFERROR(VLOOKUP((P1067&amp;K1064),'Ma Base de Repas'!$E:$N,10,FALSE),"")=0,"",IFERROR(VLOOKUP((P1067&amp;K1064),'Ma Base de Repas'!$E:$N,10,FALSE),""))))</f>
        <v/>
      </c>
      <c r="R1067" s="119"/>
    </row>
    <row r="1068" spans="1:18" x14ac:dyDescent="0.25">
      <c r="A1068" s="96"/>
      <c r="B1068" s="97"/>
      <c r="C1068" s="79"/>
      <c r="D1068" s="79"/>
      <c r="E1068" s="79"/>
      <c r="F1068" s="17">
        <v>5</v>
      </c>
      <c r="G1068" s="18" t="str">
        <f>IF(C1064="","",IF(E1064&lt;&gt;"","",IF(IFERROR(VLOOKUP((F1068&amp;C1064),'Ma Base de Repas'!$E:$N,10,FALSE),"")=0,"",IFERROR(VLOOKUP((F1068&amp;C1064),'Ma Base de Repas'!$E:$N,10,FALSE),""))))</f>
        <v/>
      </c>
      <c r="H1068" s="19">
        <v>10</v>
      </c>
      <c r="I1068" s="20" t="str">
        <f>IF(C1064="","",IF(E1064&lt;&gt;"","",IF(IFERROR(VLOOKUP((H1068&amp;C1064),'Ma Base de Repas'!$E:$N,10,FALSE),"")=0,"",IFERROR(VLOOKUP((H1068&amp;C1064),'Ma Base de Repas'!$E:$N,10,FALSE),""))))</f>
        <v/>
      </c>
      <c r="J1068" s="105"/>
      <c r="K1068" s="100"/>
      <c r="L1068" s="79"/>
      <c r="M1068" s="79"/>
      <c r="N1068" s="17">
        <v>5</v>
      </c>
      <c r="O1068" s="18" t="str">
        <f>IF(K1064="","",IF(M1064&lt;&gt;"","",IF(IFERROR(VLOOKUP((N1068&amp;K1064),'Ma Base de Repas'!$E:$N,10,FALSE),"")=0,"",IFERROR(VLOOKUP((N1068&amp;K1064),'Ma Base de Repas'!$E:$N,10,FALSE),""))))</f>
        <v/>
      </c>
      <c r="P1068" s="19">
        <v>10</v>
      </c>
      <c r="Q1068" s="20" t="str">
        <f>IF(K1064="","",IF(M1064&lt;&gt;"","",IF(IFERROR(VLOOKUP((P1068&amp;K1064),'Ma Base de Repas'!$E:$N,10,FALSE),"")=0,"",IFERROR(VLOOKUP((P1068&amp;K1064),'Ma Base de Repas'!$E:$N,10,FALSE),""))))</f>
        <v/>
      </c>
      <c r="R1068" s="119"/>
    </row>
    <row r="1069" spans="1:18" x14ac:dyDescent="0.25">
      <c r="A1069" s="96" t="s">
        <v>9</v>
      </c>
      <c r="B1069" s="123">
        <v>44043</v>
      </c>
      <c r="C1069" s="79"/>
      <c r="D1069" s="79"/>
      <c r="E1069" s="79"/>
      <c r="F1069" s="17">
        <v>1</v>
      </c>
      <c r="G1069" s="27" t="str">
        <f>IF(C1069="","",IF(E1069&lt;&gt;"","",IF(IFERROR(VLOOKUP((F1069&amp;C1069),'Ma Base de Repas'!$E:$N,10,FALSE),"")=0,"",IFERROR(VLOOKUP((F1069&amp;C1069),'Ma Base de Repas'!$E:$N,10,FALSE),""))))</f>
        <v/>
      </c>
      <c r="H1069" s="28">
        <v>6</v>
      </c>
      <c r="I1069" s="29" t="str">
        <f>IF(C1069="","",IF(E1069&lt;&gt;"","",IF(C1069="","",IF(IFERROR(VLOOKUP((H1069&amp;C1069),'Ma Base de Repas'!$E:$N,10,FALSE),"")=0,"",IFERROR(VLOOKUP((H1069&amp;C1069),'Ma Base de Repas'!$E:$N,10,FALSE),"")))))</f>
        <v/>
      </c>
      <c r="J1069" s="105" t="str">
        <f>IF(IFERROR((VLOOKUP(C1069,'Ma Base de Repas'!$C:$M,11,0)),"")=0,"",IFERROR((VLOOKUP(C1069,'Ma Base de Repas'!$C:$M,11,0)),""))</f>
        <v/>
      </c>
      <c r="K1069" s="100"/>
      <c r="L1069" s="79"/>
      <c r="M1069" s="79"/>
      <c r="N1069" s="17">
        <v>1</v>
      </c>
      <c r="O1069" s="10" t="str">
        <f>IF(K1069="","",IF(M1069&lt;&gt;"","",IF(IFERROR(VLOOKUP((N1069&amp;K1069),'Ma Base de Repas'!$E:$N,10,FALSE),"")=0,"",IFERROR(VLOOKUP((N1069&amp;K1069),'Ma Base de Repas'!$E:$N,10,FALSE),""))))</f>
        <v/>
      </c>
      <c r="P1069" s="11">
        <v>6</v>
      </c>
      <c r="Q1069" s="12" t="str">
        <f>IF(K1069="","",IF(M1069&lt;&gt;"","",IF(K1069="","",IF(IFERROR(VLOOKUP((P1069&amp;K1069),'Ma Base de Repas'!$E:$N,10,FALSE),"")=0,"",IFERROR(VLOOKUP((P1069&amp;K1069),'Ma Base de Repas'!$E:$N,10,FALSE),"")))))</f>
        <v/>
      </c>
      <c r="R1069" s="119" t="str">
        <f>IF(IFERROR((VLOOKUP(K1069,'Ma Base de Repas'!$C:$M,11,0)),"")=0,"",IFERROR((VLOOKUP(K1069,'Ma Base de Repas'!$C:$M,11,0)),""))</f>
        <v/>
      </c>
    </row>
    <row r="1070" spans="1:18" x14ac:dyDescent="0.25">
      <c r="A1070" s="96"/>
      <c r="B1070" s="124"/>
      <c r="C1070" s="79"/>
      <c r="D1070" s="79"/>
      <c r="E1070" s="79"/>
      <c r="F1070" s="17">
        <v>2</v>
      </c>
      <c r="G1070" s="10" t="str">
        <f>IF(C1069="","",IF(E1069&lt;&gt;"","",IF(IFERROR(VLOOKUP((F1070&amp;C1069),'Ma Base de Repas'!$E:$N,10,FALSE),"")=0,"",IFERROR(VLOOKUP((F1070&amp;C1069),'Ma Base de Repas'!$E:$N,10,FALSE),""))))</f>
        <v/>
      </c>
      <c r="H1070" s="11">
        <v>7</v>
      </c>
      <c r="I1070" s="12" t="str">
        <f>IF(C1069="","",IF(E1069&lt;&gt;"","",IF(IFERROR(VLOOKUP((H1070&amp;C1069),'Ma Base de Repas'!$E:$N,10,FALSE),"")=0,"",IFERROR(VLOOKUP((H1070&amp;C1069),'Ma Base de Repas'!$E:$N,10,FALSE),""))))</f>
        <v/>
      </c>
      <c r="J1070" s="105"/>
      <c r="K1070" s="100"/>
      <c r="L1070" s="79"/>
      <c r="M1070" s="79"/>
      <c r="N1070" s="17">
        <v>2</v>
      </c>
      <c r="O1070" s="10" t="str">
        <f>IF(K1069="","",IF(M1069&lt;&gt;"","",IF(IFERROR(VLOOKUP((N1070&amp;K1069),'Ma Base de Repas'!$E:$N,10,FALSE),"")=0,"",IFERROR(VLOOKUP((N1070&amp;K1069),'Ma Base de Repas'!$E:$N,10,FALSE),""))))</f>
        <v/>
      </c>
      <c r="P1070" s="11">
        <v>7</v>
      </c>
      <c r="Q1070" s="12" t="str">
        <f>IF(K1069="","",IF(M1069&lt;&gt;"","",IF(IFERROR(VLOOKUP((P1070&amp;K1069),'Ma Base de Repas'!$E:$N,10,FALSE),"")=0,"",IFERROR(VLOOKUP((P1070&amp;K1069),'Ma Base de Repas'!$E:$N,10,FALSE),""))))</f>
        <v/>
      </c>
      <c r="R1070" s="119"/>
    </row>
    <row r="1071" spans="1:18" x14ac:dyDescent="0.25">
      <c r="A1071" s="96"/>
      <c r="B1071" s="124"/>
      <c r="C1071" s="79"/>
      <c r="D1071" s="79"/>
      <c r="E1071" s="79"/>
      <c r="F1071" s="17">
        <v>3</v>
      </c>
      <c r="G1071" s="10" t="str">
        <f>IF(C1069="","",IF(E1069&lt;&gt;"","",IF(IFERROR(VLOOKUP((F1071&amp;C1069),'Ma Base de Repas'!$E:$N,10,FALSE),"")=0,"",IFERROR(VLOOKUP((F1071&amp;C1069),'Ma Base de Repas'!$E:$N,10,FALSE),""))))</f>
        <v/>
      </c>
      <c r="H1071" s="11">
        <v>8</v>
      </c>
      <c r="I1071" s="12" t="str">
        <f>IF(C1069="","",IF(E1069&lt;&gt;"","",IF(IFERROR(VLOOKUP((H1071&amp;C1069),'Ma Base de Repas'!$E:$N,10,FALSE),"")=0,"",IFERROR(VLOOKUP((H1071&amp;C1069),'Ma Base de Repas'!$E:$N,10,FALSE),""))))</f>
        <v/>
      </c>
      <c r="J1071" s="105"/>
      <c r="K1071" s="100"/>
      <c r="L1071" s="79"/>
      <c r="M1071" s="79"/>
      <c r="N1071" s="17">
        <v>3</v>
      </c>
      <c r="O1071" s="10" t="str">
        <f>IF(K1069="","",IF(M1069&lt;&gt;"","",IF(IFERROR(VLOOKUP((N1071&amp;K1069),'Ma Base de Repas'!$E:$N,10,FALSE),"")=0,"",IFERROR(VLOOKUP((N1071&amp;K1069),'Ma Base de Repas'!$E:$N,10,FALSE),""))))</f>
        <v/>
      </c>
      <c r="P1071" s="11">
        <v>8</v>
      </c>
      <c r="Q1071" s="12" t="str">
        <f>IF(K1069="","",IF(M1069&lt;&gt;"","",IF(IFERROR(VLOOKUP((P1071&amp;K1069),'Ma Base de Repas'!$E:$N,10,FALSE),"")=0,"",IFERROR(VLOOKUP((P1071&amp;K1069),'Ma Base de Repas'!$E:$N,10,FALSE),""))))</f>
        <v/>
      </c>
      <c r="R1071" s="119"/>
    </row>
    <row r="1072" spans="1:18" x14ac:dyDescent="0.25">
      <c r="A1072" s="96"/>
      <c r="B1072" s="124"/>
      <c r="C1072" s="79"/>
      <c r="D1072" s="79"/>
      <c r="E1072" s="79"/>
      <c r="F1072" s="17">
        <v>4</v>
      </c>
      <c r="G1072" s="10" t="str">
        <f>IF(C1069="","",IF(E1069&lt;&gt;"","",IF(IFERROR(VLOOKUP((F1072&amp;C1069),'Ma Base de Repas'!$E:$N,10,FALSE),"")=0,"",IFERROR(VLOOKUP((F1072&amp;C1069),'Ma Base de Repas'!$E:$N,10,FALSE),""))))</f>
        <v/>
      </c>
      <c r="H1072" s="11">
        <v>9</v>
      </c>
      <c r="I1072" s="12" t="str">
        <f>IF(C1069="","",IF(E1069&lt;&gt;"","",IF(IFERROR(VLOOKUP((H1072&amp;C1069),'Ma Base de Repas'!$E:$N,10,FALSE),"")=0,"",IFERROR(VLOOKUP((H1072&amp;C1069),'Ma Base de Repas'!$E:$N,10,FALSE),""))))</f>
        <v/>
      </c>
      <c r="J1072" s="105"/>
      <c r="K1072" s="100"/>
      <c r="L1072" s="79"/>
      <c r="M1072" s="79"/>
      <c r="N1072" s="17">
        <v>4</v>
      </c>
      <c r="O1072" s="10" t="str">
        <f>IF(K1069="","",IF(M1069&lt;&gt;"","",IF(IFERROR(VLOOKUP((N1072&amp;K1069),'Ma Base de Repas'!$E:$N,10,FALSE),"")=0,"",IFERROR(VLOOKUP((N1072&amp;K1069),'Ma Base de Repas'!$E:$N,10,FALSE),""))))</f>
        <v/>
      </c>
      <c r="P1072" s="11">
        <v>9</v>
      </c>
      <c r="Q1072" s="12" t="str">
        <f>IF(K1069="","",IF(M1069&lt;&gt;"","",IF(IFERROR(VLOOKUP((P1072&amp;K1069),'Ma Base de Repas'!$E:$N,10,FALSE),"")=0,"",IFERROR(VLOOKUP((P1072&amp;K1069),'Ma Base de Repas'!$E:$N,10,FALSE),""))))</f>
        <v/>
      </c>
      <c r="R1072" s="119"/>
    </row>
    <row r="1073" spans="1:18" x14ac:dyDescent="0.25">
      <c r="A1073" s="96"/>
      <c r="B1073" s="125"/>
      <c r="C1073" s="79"/>
      <c r="D1073" s="79"/>
      <c r="E1073" s="79"/>
      <c r="F1073" s="17">
        <v>5</v>
      </c>
      <c r="G1073" s="18" t="str">
        <f>IF(C1069="","",IF(E1069&lt;&gt;"","",IF(IFERROR(VLOOKUP((F1073&amp;C1069),'Ma Base de Repas'!$E:$N,10,FALSE),"")=0,"",IFERROR(VLOOKUP((F1073&amp;C1069),'Ma Base de Repas'!$E:$N,10,FALSE),""))))</f>
        <v/>
      </c>
      <c r="H1073" s="19">
        <v>10</v>
      </c>
      <c r="I1073" s="20" t="str">
        <f>IF(C1069="","",IF(E1069&lt;&gt;"","",IF(IFERROR(VLOOKUP((H1073&amp;C1069),'Ma Base de Repas'!$E:$N,10,FALSE),"")=0,"",IFERROR(VLOOKUP((H1073&amp;C1069),'Ma Base de Repas'!$E:$N,10,FALSE),""))))</f>
        <v/>
      </c>
      <c r="J1073" s="105"/>
      <c r="K1073" s="100"/>
      <c r="L1073" s="79"/>
      <c r="M1073" s="79"/>
      <c r="N1073" s="17">
        <v>5</v>
      </c>
      <c r="O1073" s="18" t="str">
        <f>IF(K1069="","",IF(M1069&lt;&gt;"","",IF(IFERROR(VLOOKUP((N1073&amp;K1069),'Ma Base de Repas'!$E:$N,10,FALSE),"")=0,"",IFERROR(VLOOKUP((N1073&amp;K1069),'Ma Base de Repas'!$E:$N,10,FALSE),""))))</f>
        <v/>
      </c>
      <c r="P1073" s="19">
        <v>10</v>
      </c>
      <c r="Q1073" s="20" t="str">
        <f>IF(K1069="","",IF(M1069&lt;&gt;"","",IF(IFERROR(VLOOKUP((P1073&amp;K1069),'Ma Base de Repas'!$E:$N,10,FALSE),"")=0,"",IFERROR(VLOOKUP((P1073&amp;K1069),'Ma Base de Repas'!$E:$N,10,FALSE),""))))</f>
        <v/>
      </c>
      <c r="R1073" s="119"/>
    </row>
    <row r="1074" spans="1:18" x14ac:dyDescent="0.25">
      <c r="A1074" s="98" t="s">
        <v>10</v>
      </c>
      <c r="B1074" s="99">
        <v>44044</v>
      </c>
      <c r="C1074" s="78"/>
      <c r="D1074" s="78"/>
      <c r="E1074" s="78"/>
      <c r="F1074" s="17">
        <v>1</v>
      </c>
      <c r="G1074" s="21" t="str">
        <f>IF(C1074="","",IF(E1074&lt;&gt;"","",IF(IFERROR(VLOOKUP((F1074&amp;C1074),'Ma Base de Repas'!$E:$N,10,FALSE),"")=0,"",IFERROR(VLOOKUP((F1074&amp;C1074),'Ma Base de Repas'!$E:$N,10,FALSE),""))))</f>
        <v/>
      </c>
      <c r="H1074" s="28">
        <v>6</v>
      </c>
      <c r="I1074" s="23" t="str">
        <f>IF(C1074="","",IF(E1074&lt;&gt;"","",IF(C1074="","",IF(IFERROR(VLOOKUP((H1074&amp;C1074),'Ma Base de Repas'!$E:$N,10,FALSE),"")=0,"",IFERROR(VLOOKUP((H1074&amp;C1074),'Ma Base de Repas'!$E:$N,10,FALSE),"")))))</f>
        <v/>
      </c>
      <c r="J1074" s="122" t="str">
        <f>IF(IFERROR((VLOOKUP(C1074,'Ma Base de Repas'!$C:$M,11,0)),"")=0,"",IFERROR((VLOOKUP(C1074,'Ma Base de Repas'!$C:$M,11,0)),""))</f>
        <v/>
      </c>
      <c r="K1074" s="118"/>
      <c r="L1074" s="78"/>
      <c r="M1074" s="78"/>
      <c r="N1074" s="17">
        <v>1</v>
      </c>
      <c r="O1074" s="13" t="str">
        <f>IF(K1074="","",IF(M1074&lt;&gt;"","",IF(IFERROR(VLOOKUP((N1074&amp;K1074),'Ma Base de Repas'!$E:$N,10,FALSE),"")=0,"",IFERROR(VLOOKUP((N1074&amp;K1074),'Ma Base de Repas'!$E:$N,10,FALSE),""))))</f>
        <v/>
      </c>
      <c r="P1074" s="11">
        <v>6</v>
      </c>
      <c r="Q1074" s="15" t="str">
        <f>IF(K1074="","",IF(M1074&lt;&gt;"","",IF(K1074="","",IF(IFERROR(VLOOKUP((P1074&amp;K1074),'Ma Base de Repas'!$E:$N,10,FALSE),"")=0,"",IFERROR(VLOOKUP((P1074&amp;K1074),'Ma Base de Repas'!$E:$N,10,FALSE),"")))))</f>
        <v/>
      </c>
      <c r="R1074" s="120" t="str">
        <f>IF(IFERROR((VLOOKUP(K1074,'Ma Base de Repas'!$C:$M,11,0)),"")=0,"",IFERROR((VLOOKUP(K1074,'Ma Base de Repas'!$C:$M,11,0)),""))</f>
        <v/>
      </c>
    </row>
    <row r="1075" spans="1:18" x14ac:dyDescent="0.25">
      <c r="A1075" s="96"/>
      <c r="B1075" s="97"/>
      <c r="C1075" s="79"/>
      <c r="D1075" s="79"/>
      <c r="E1075" s="79"/>
      <c r="F1075" s="17">
        <v>2</v>
      </c>
      <c r="G1075" s="13" t="str">
        <f>IF(C1074="","",IF(E1074&lt;&gt;"","",IF(IFERROR(VLOOKUP((F1075&amp;C1074),'Ma Base de Repas'!$E:$N,10,FALSE),"")=0,"",IFERROR(VLOOKUP((F1075&amp;C1074),'Ma Base de Repas'!$E:$N,10,FALSE),""))))</f>
        <v/>
      </c>
      <c r="H1075" s="14">
        <v>7</v>
      </c>
      <c r="I1075" s="15" t="str">
        <f>IF(C1074="","",IF(E1074&lt;&gt;"","",IF(IFERROR(VLOOKUP((H1075&amp;C1074),'Ma Base de Repas'!$E:$N,10,FALSE),"")=0,"",IFERROR(VLOOKUP((H1075&amp;C1074),'Ma Base de Repas'!$E:$N,10,FALSE),""))))</f>
        <v/>
      </c>
      <c r="J1075" s="105"/>
      <c r="K1075" s="100"/>
      <c r="L1075" s="79"/>
      <c r="M1075" s="79"/>
      <c r="N1075" s="17">
        <v>2</v>
      </c>
      <c r="O1075" s="13" t="str">
        <f>IF(K1074="","",IF(M1074&lt;&gt;"","",IF(IFERROR(VLOOKUP((N1075&amp;K1074),'Ma Base de Repas'!$E:$N,10,FALSE),"")=0,"",IFERROR(VLOOKUP((N1075&amp;K1074),'Ma Base de Repas'!$E:$N,10,FALSE),""))))</f>
        <v/>
      </c>
      <c r="P1075" s="14">
        <v>7</v>
      </c>
      <c r="Q1075" s="15" t="str">
        <f>IF(K1074="","",IF(M1074&lt;&gt;"","",IF(IFERROR(VLOOKUP((P1075&amp;K1074),'Ma Base de Repas'!$E:$N,10,FALSE),"")=0,"",IFERROR(VLOOKUP((P1075&amp;K1074),'Ma Base de Repas'!$E:$N,10,FALSE),""))))</f>
        <v/>
      </c>
      <c r="R1075" s="119"/>
    </row>
    <row r="1076" spans="1:18" x14ac:dyDescent="0.25">
      <c r="A1076" s="96"/>
      <c r="B1076" s="97"/>
      <c r="C1076" s="79"/>
      <c r="D1076" s="79"/>
      <c r="E1076" s="79"/>
      <c r="F1076" s="17">
        <v>3</v>
      </c>
      <c r="G1076" s="13" t="str">
        <f>IF(C1074="","",IF(E1074&lt;&gt;"","",IF(IFERROR(VLOOKUP((F1076&amp;C1074),'Ma Base de Repas'!$E:$N,10,FALSE),"")=0,"",IFERROR(VLOOKUP((F1076&amp;C1074),'Ma Base de Repas'!$E:$N,10,FALSE),""))))</f>
        <v/>
      </c>
      <c r="H1076" s="14">
        <v>8</v>
      </c>
      <c r="I1076" s="15" t="str">
        <f>IF(C1074="","",IF(E1074&lt;&gt;"","",IF(IFERROR(VLOOKUP((H1076&amp;C1074),'Ma Base de Repas'!$E:$N,10,FALSE),"")=0,"",IFERROR(VLOOKUP((H1076&amp;C1074),'Ma Base de Repas'!$E:$N,10,FALSE),""))))</f>
        <v/>
      </c>
      <c r="J1076" s="105"/>
      <c r="K1076" s="100"/>
      <c r="L1076" s="79"/>
      <c r="M1076" s="79"/>
      <c r="N1076" s="17">
        <v>3</v>
      </c>
      <c r="O1076" s="13" t="str">
        <f>IF(K1074="","",IF(M1074&lt;&gt;"","",IF(IFERROR(VLOOKUP((N1076&amp;K1074),'Ma Base de Repas'!$E:$N,10,FALSE),"")=0,"",IFERROR(VLOOKUP((N1076&amp;K1074),'Ma Base de Repas'!$E:$N,10,FALSE),""))))</f>
        <v/>
      </c>
      <c r="P1076" s="14">
        <v>8</v>
      </c>
      <c r="Q1076" s="15" t="str">
        <f>IF(K1074="","",IF(M1074&lt;&gt;"","",IF(IFERROR(VLOOKUP((P1076&amp;K1074),'Ma Base de Repas'!$E:$N,10,FALSE),"")=0,"",IFERROR(VLOOKUP((P1076&amp;K1074),'Ma Base de Repas'!$E:$N,10,FALSE),""))))</f>
        <v/>
      </c>
      <c r="R1076" s="119"/>
    </row>
    <row r="1077" spans="1:18" x14ac:dyDescent="0.25">
      <c r="A1077" s="96"/>
      <c r="B1077" s="97"/>
      <c r="C1077" s="79"/>
      <c r="D1077" s="79"/>
      <c r="E1077" s="79"/>
      <c r="F1077" s="17">
        <v>4</v>
      </c>
      <c r="G1077" s="13" t="str">
        <f>IF(C1074="","",IF(E1074&lt;&gt;"","",IF(IFERROR(VLOOKUP((F1077&amp;C1074),'Ma Base de Repas'!$E:$N,10,FALSE),"")=0,"",IFERROR(VLOOKUP((F1077&amp;C1074),'Ma Base de Repas'!$E:$N,10,FALSE),""))))</f>
        <v/>
      </c>
      <c r="H1077" s="14">
        <v>9</v>
      </c>
      <c r="I1077" s="15" t="str">
        <f>IF(C1074="","",IF(E1074&lt;&gt;"","",IF(IFERROR(VLOOKUP((H1077&amp;C1074),'Ma Base de Repas'!$E:$N,10,FALSE),"")=0,"",IFERROR(VLOOKUP((H1077&amp;C1074),'Ma Base de Repas'!$E:$N,10,FALSE),""))))</f>
        <v/>
      </c>
      <c r="J1077" s="105"/>
      <c r="K1077" s="100"/>
      <c r="L1077" s="79"/>
      <c r="M1077" s="79"/>
      <c r="N1077" s="17">
        <v>4</v>
      </c>
      <c r="O1077" s="13" t="str">
        <f>IF(K1074="","",IF(M1074&lt;&gt;"","",IF(IFERROR(VLOOKUP((N1077&amp;K1074),'Ma Base de Repas'!$E:$N,10,FALSE),"")=0,"",IFERROR(VLOOKUP((N1077&amp;K1074),'Ma Base de Repas'!$E:$N,10,FALSE),""))))</f>
        <v/>
      </c>
      <c r="P1077" s="14">
        <v>9</v>
      </c>
      <c r="Q1077" s="15" t="str">
        <f>IF(K1074="","",IF(M1074&lt;&gt;"","",IF(IFERROR(VLOOKUP((P1077&amp;K1074),'Ma Base de Repas'!$E:$N,10,FALSE),"")=0,"",IFERROR(VLOOKUP((P1077&amp;K1074),'Ma Base de Repas'!$E:$N,10,FALSE),""))))</f>
        <v/>
      </c>
      <c r="R1077" s="119"/>
    </row>
    <row r="1078" spans="1:18" x14ac:dyDescent="0.25">
      <c r="A1078" s="96"/>
      <c r="B1078" s="97"/>
      <c r="C1078" s="79"/>
      <c r="D1078" s="79"/>
      <c r="E1078" s="79"/>
      <c r="F1078" s="17">
        <v>5</v>
      </c>
      <c r="G1078" s="24" t="str">
        <f>IF(C1074="","",IF(E1074&lt;&gt;"","",IF(IFERROR(VLOOKUP((F1078&amp;C1074),'Ma Base de Repas'!$E:$N,10,FALSE),"")=0,"",IFERROR(VLOOKUP((F1078&amp;C1074),'Ma Base de Repas'!$E:$N,10,FALSE),""))))</f>
        <v/>
      </c>
      <c r="H1078" s="25">
        <v>10</v>
      </c>
      <c r="I1078" s="26" t="str">
        <f>IF(C1074="","",IF(E1074&lt;&gt;"","",IF(IFERROR(VLOOKUP((H1078&amp;C1074),'Ma Base de Repas'!$E:$N,10,FALSE),"")=0,"",IFERROR(VLOOKUP((H1078&amp;C1074),'Ma Base de Repas'!$E:$N,10,FALSE),""))))</f>
        <v/>
      </c>
      <c r="J1078" s="105"/>
      <c r="K1078" s="100"/>
      <c r="L1078" s="79"/>
      <c r="M1078" s="79"/>
      <c r="N1078" s="17">
        <v>5</v>
      </c>
      <c r="O1078" s="24" t="str">
        <f>IF(K1074="","",IF(M1074&lt;&gt;"","",IF(IFERROR(VLOOKUP((N1078&amp;K1074),'Ma Base de Repas'!$E:$N,10,FALSE),"")=0,"",IFERROR(VLOOKUP((N1078&amp;K1074),'Ma Base de Repas'!$E:$N,10,FALSE),""))))</f>
        <v/>
      </c>
      <c r="P1078" s="25">
        <v>10</v>
      </c>
      <c r="Q1078" s="26" t="str">
        <f>IF(K1074="","",IF(M1074&lt;&gt;"","",IF(IFERROR(VLOOKUP((P1078&amp;K1074),'Ma Base de Repas'!$E:$N,10,FALSE),"")=0,"",IFERROR(VLOOKUP((P1078&amp;K1074),'Ma Base de Repas'!$E:$N,10,FALSE),""))))</f>
        <v/>
      </c>
      <c r="R1078" s="119"/>
    </row>
    <row r="1079" spans="1:18" x14ac:dyDescent="0.25">
      <c r="A1079" s="98" t="s">
        <v>11</v>
      </c>
      <c r="B1079" s="126">
        <v>44045</v>
      </c>
      <c r="C1079" s="78"/>
      <c r="D1079" s="78"/>
      <c r="E1079" s="78"/>
      <c r="F1079" s="17">
        <v>1</v>
      </c>
      <c r="G1079" s="21" t="str">
        <f>IF(C1079="","",IF(E1079&lt;&gt;"","",IF(IFERROR(VLOOKUP((F1079&amp;C1079),'Ma Base de Repas'!$E:$N,10,FALSE),"")=0,"",IFERROR(VLOOKUP((F1079&amp;C1079),'Ma Base de Repas'!$E:$N,10,FALSE),""))))</f>
        <v/>
      </c>
      <c r="H1079" s="22">
        <v>6</v>
      </c>
      <c r="I1079" s="23" t="str">
        <f>IF(C1079="","",IF(E1079&lt;&gt;"","",IF(C1079="","",IF(IFERROR(VLOOKUP((H1079&amp;C1079),'Ma Base de Repas'!$E:$N,10,FALSE),"")=0,"",IFERROR(VLOOKUP((H1079&amp;C1079),'Ma Base de Repas'!$E:$N,10,FALSE),"")))))</f>
        <v/>
      </c>
      <c r="J1079" s="122" t="str">
        <f>IF(IFERROR((VLOOKUP(C1079,'Ma Base de Repas'!$C:$M,11,0)),"")=0,"",IFERROR((VLOOKUP(C1079,'Ma Base de Repas'!$C:$M,11,0)),""))</f>
        <v/>
      </c>
      <c r="K1079" s="118"/>
      <c r="L1079" s="78"/>
      <c r="M1079" s="78"/>
      <c r="N1079" s="17">
        <v>1</v>
      </c>
      <c r="O1079" s="13" t="str">
        <f>IF(K1079="","",IF(M1079&lt;&gt;"","",IF(IFERROR(VLOOKUP((N1079&amp;K1079),'Ma Base de Repas'!$E:$N,10,FALSE),"")=0,"",IFERROR(VLOOKUP((N1079&amp;K1079),'Ma Base de Repas'!$E:$N,10,FALSE),""))))</f>
        <v/>
      </c>
      <c r="P1079" s="14">
        <v>6</v>
      </c>
      <c r="Q1079" s="15" t="str">
        <f>IF(K1079="","",IF(M1079&lt;&gt;"","",IF(K1079="","",IF(IFERROR(VLOOKUP((P1079&amp;K1079),'Ma Base de Repas'!$E:$N,10,FALSE),"")=0,"",IFERROR(VLOOKUP((P1079&amp;K1079),'Ma Base de Repas'!$E:$N,10,FALSE),"")))))</f>
        <v/>
      </c>
      <c r="R1079" s="120" t="str">
        <f>IF(IFERROR((VLOOKUP(K1079,'Ma Base de Repas'!$C:$M,11,0)),"")=0,"",IFERROR((VLOOKUP(K1079,'Ma Base de Repas'!$C:$M,11,0)),""))</f>
        <v/>
      </c>
    </row>
    <row r="1080" spans="1:18" x14ac:dyDescent="0.25">
      <c r="A1080" s="96"/>
      <c r="B1080" s="124"/>
      <c r="C1080" s="79"/>
      <c r="D1080" s="79"/>
      <c r="E1080" s="79"/>
      <c r="F1080" s="17">
        <v>2</v>
      </c>
      <c r="G1080" s="13" t="str">
        <f>IF(C1079="","",IF(E1079&lt;&gt;"","",IF(IFERROR(VLOOKUP((F1080&amp;C1079),'Ma Base de Repas'!$E:$N,10,FALSE),"")=0,"",IFERROR(VLOOKUP((F1080&amp;C1079),'Ma Base de Repas'!$E:$N,10,FALSE),""))))</f>
        <v/>
      </c>
      <c r="H1080" s="14">
        <v>7</v>
      </c>
      <c r="I1080" s="15" t="str">
        <f>IF(C1079="","",IF(E1079&lt;&gt;"","",IF(IFERROR(VLOOKUP((H1080&amp;C1079),'Ma Base de Repas'!$E:$N,10,FALSE),"")=0,"",IFERROR(VLOOKUP((H1080&amp;C1079),'Ma Base de Repas'!$E:$N,10,FALSE),""))))</f>
        <v/>
      </c>
      <c r="J1080" s="105"/>
      <c r="K1080" s="100"/>
      <c r="L1080" s="79"/>
      <c r="M1080" s="79"/>
      <c r="N1080" s="17">
        <v>2</v>
      </c>
      <c r="O1080" s="13" t="str">
        <f>IF(K1079="","",IF(M1079&lt;&gt;"","",IF(IFERROR(VLOOKUP((N1080&amp;K1079),'Ma Base de Repas'!$E:$N,10,FALSE),"")=0,"",IFERROR(VLOOKUP((N1080&amp;K1079),'Ma Base de Repas'!$E:$N,10,FALSE),""))))</f>
        <v/>
      </c>
      <c r="P1080" s="14">
        <v>7</v>
      </c>
      <c r="Q1080" s="15" t="str">
        <f>IF(K1079="","",IF(M1079&lt;&gt;"","",IF(IFERROR(VLOOKUP((P1080&amp;K1079),'Ma Base de Repas'!$E:$N,10,FALSE),"")=0,"",IFERROR(VLOOKUP((P1080&amp;K1079),'Ma Base de Repas'!$E:$N,10,FALSE),""))))</f>
        <v/>
      </c>
      <c r="R1080" s="119"/>
    </row>
    <row r="1081" spans="1:18" x14ac:dyDescent="0.25">
      <c r="A1081" s="96"/>
      <c r="B1081" s="124"/>
      <c r="C1081" s="79"/>
      <c r="D1081" s="79"/>
      <c r="E1081" s="79"/>
      <c r="F1081" s="17">
        <v>3</v>
      </c>
      <c r="G1081" s="13" t="str">
        <f>IF(C1079="","",IF(E1079&lt;&gt;"","",IF(IFERROR(VLOOKUP((F1081&amp;C1079),'Ma Base de Repas'!$E:$N,10,FALSE),"")=0,"",IFERROR(VLOOKUP((F1081&amp;C1079),'Ma Base de Repas'!$E:$N,10,FALSE),""))))</f>
        <v/>
      </c>
      <c r="H1081" s="14">
        <v>8</v>
      </c>
      <c r="I1081" s="15" t="str">
        <f>IF(C1079="","",IF(E1079&lt;&gt;"","",IF(IFERROR(VLOOKUP((H1081&amp;C1079),'Ma Base de Repas'!$E:$N,10,FALSE),"")=0,"",IFERROR(VLOOKUP((H1081&amp;C1079),'Ma Base de Repas'!$E:$N,10,FALSE),""))))</f>
        <v/>
      </c>
      <c r="J1081" s="105"/>
      <c r="K1081" s="100"/>
      <c r="L1081" s="79"/>
      <c r="M1081" s="79"/>
      <c r="N1081" s="17">
        <v>3</v>
      </c>
      <c r="O1081" s="13" t="str">
        <f>IF(K1079="","",IF(M1079&lt;&gt;"","",IF(IFERROR(VLOOKUP((N1081&amp;K1079),'Ma Base de Repas'!$E:$N,10,FALSE),"")=0,"",IFERROR(VLOOKUP((N1081&amp;K1079),'Ma Base de Repas'!$E:$N,10,FALSE),""))))</f>
        <v/>
      </c>
      <c r="P1081" s="14">
        <v>8</v>
      </c>
      <c r="Q1081" s="15" t="str">
        <f>IF(K1079="","",IF(M1079&lt;&gt;"","",IF(IFERROR(VLOOKUP((P1081&amp;K1079),'Ma Base de Repas'!$E:$N,10,FALSE),"")=0,"",IFERROR(VLOOKUP((P1081&amp;K1079),'Ma Base de Repas'!$E:$N,10,FALSE),""))))</f>
        <v/>
      </c>
      <c r="R1081" s="119"/>
    </row>
    <row r="1082" spans="1:18" x14ac:dyDescent="0.25">
      <c r="A1082" s="96"/>
      <c r="B1082" s="124"/>
      <c r="C1082" s="79"/>
      <c r="D1082" s="79"/>
      <c r="E1082" s="79"/>
      <c r="F1082" s="17">
        <v>4</v>
      </c>
      <c r="G1082" s="13" t="str">
        <f>IF(C1079="","",IF(E1079&lt;&gt;"","",IF(IFERROR(VLOOKUP((F1082&amp;C1079),'Ma Base de Repas'!$E:$N,10,FALSE),"")=0,"",IFERROR(VLOOKUP((F1082&amp;C1079),'Ma Base de Repas'!$E:$N,10,FALSE),""))))</f>
        <v/>
      </c>
      <c r="H1082" s="14">
        <v>9</v>
      </c>
      <c r="I1082" s="15" t="str">
        <f>IF(C1079="","",IF(E1079&lt;&gt;"","",IF(IFERROR(VLOOKUP((H1082&amp;C1079),'Ma Base de Repas'!$E:$N,10,FALSE),"")=0,"",IFERROR(VLOOKUP((H1082&amp;C1079),'Ma Base de Repas'!$E:$N,10,FALSE),""))))</f>
        <v/>
      </c>
      <c r="J1082" s="105"/>
      <c r="K1082" s="100"/>
      <c r="L1082" s="79"/>
      <c r="M1082" s="79"/>
      <c r="N1082" s="17">
        <v>4</v>
      </c>
      <c r="O1082" s="13" t="str">
        <f>IF(K1079="","",IF(M1079&lt;&gt;"","",IF(IFERROR(VLOOKUP((N1082&amp;K1079),'Ma Base de Repas'!$E:$N,10,FALSE),"")=0,"",IFERROR(VLOOKUP((N1082&amp;K1079),'Ma Base de Repas'!$E:$N,10,FALSE),""))))</f>
        <v/>
      </c>
      <c r="P1082" s="14">
        <v>9</v>
      </c>
      <c r="Q1082" s="15" t="str">
        <f>IF(K1079="","",IF(M1079&lt;&gt;"","",IF(IFERROR(VLOOKUP((P1082&amp;K1079),'Ma Base de Repas'!$E:$N,10,FALSE),"")=0,"",IFERROR(VLOOKUP((P1082&amp;K1079),'Ma Base de Repas'!$E:$N,10,FALSE),""))))</f>
        <v/>
      </c>
      <c r="R1082" s="119"/>
    </row>
    <row r="1083" spans="1:18" x14ac:dyDescent="0.25">
      <c r="A1083" s="96"/>
      <c r="B1083" s="125"/>
      <c r="C1083" s="79"/>
      <c r="D1083" s="79"/>
      <c r="E1083" s="79"/>
      <c r="F1083" s="17">
        <v>5</v>
      </c>
      <c r="G1083" s="24" t="str">
        <f>IF(C1079="","",IF(E1079&lt;&gt;"","",IF(IFERROR(VLOOKUP((F1083&amp;C1079),'Ma Base de Repas'!$E:$N,10,FALSE),"")=0,"",IFERROR(VLOOKUP((F1083&amp;C1079),'Ma Base de Repas'!$E:$N,10,FALSE),""))))</f>
        <v/>
      </c>
      <c r="H1083" s="25">
        <v>10</v>
      </c>
      <c r="I1083" s="26" t="str">
        <f>IF(C1079="","",IF(E1079&lt;&gt;"","",IF(IFERROR(VLOOKUP((H1083&amp;C1079),'Ma Base de Repas'!$E:$N,10,FALSE),"")=0,"",IFERROR(VLOOKUP((H1083&amp;C1079),'Ma Base de Repas'!$E:$N,10,FALSE),""))))</f>
        <v/>
      </c>
      <c r="J1083" s="105"/>
      <c r="K1083" s="100"/>
      <c r="L1083" s="79"/>
      <c r="M1083" s="79"/>
      <c r="N1083" s="17">
        <v>5</v>
      </c>
      <c r="O1083" s="24" t="str">
        <f>IF(K1079="","",IF(M1079&lt;&gt;"","",IF(IFERROR(VLOOKUP((N1083&amp;K1079),'Ma Base de Repas'!$E:$N,10,FALSE),"")=0,"",IFERROR(VLOOKUP((N1083&amp;K1079),'Ma Base de Repas'!$E:$N,10,FALSE),""))))</f>
        <v/>
      </c>
      <c r="P1083" s="25">
        <v>10</v>
      </c>
      <c r="Q1083" s="26" t="str">
        <f>IF(K1079="","",IF(M1079&lt;&gt;"","",IF(IFERROR(VLOOKUP((P1083&amp;K1079),'Ma Base de Repas'!$E:$N,10,FALSE),"")=0,"",IFERROR(VLOOKUP((P1083&amp;K1079),'Ma Base de Repas'!$E:$N,10,FALSE),""))))</f>
        <v/>
      </c>
      <c r="R1083" s="119"/>
    </row>
    <row r="1084" spans="1:18" x14ac:dyDescent="0.25">
      <c r="A1084" s="96" t="s">
        <v>5</v>
      </c>
      <c r="B1084" s="97">
        <v>44046</v>
      </c>
      <c r="C1084" s="79"/>
      <c r="D1084" s="79"/>
      <c r="E1084" s="79"/>
      <c r="F1084" s="17">
        <v>1</v>
      </c>
      <c r="G1084" s="27" t="str">
        <f>IF(C1084="","",IF(E1084&lt;&gt;"","",IF(IFERROR(VLOOKUP((F1084&amp;C1084),'Ma Base de Repas'!$E:$N,10,FALSE),"")=0,"",IFERROR(VLOOKUP((F1084&amp;C1084),'Ma Base de Repas'!$E:$N,10,FALSE),""))))</f>
        <v/>
      </c>
      <c r="H1084" s="28">
        <v>6</v>
      </c>
      <c r="I1084" s="29" t="str">
        <f>IF(C1084="","",IF(E1084&lt;&gt;"","",IF(C1084="","",IF(IFERROR(VLOOKUP((H1084&amp;C1084),'Ma Base de Repas'!$E:$N,10,FALSE),"")=0,"",IFERROR(VLOOKUP((H1084&amp;C1084),'Ma Base de Repas'!$E:$N,10,FALSE),"")))))</f>
        <v/>
      </c>
      <c r="J1084" s="105" t="str">
        <f>IF(IFERROR((VLOOKUP(C1084,'Ma Base de Repas'!$C:$M,11,0)),"")=0,"",IFERROR((VLOOKUP(C1084,'Ma Base de Repas'!$C:$M,11,0)),""))</f>
        <v/>
      </c>
      <c r="K1084" s="100"/>
      <c r="L1084" s="79"/>
      <c r="M1084" s="79"/>
      <c r="N1084" s="17">
        <v>1</v>
      </c>
      <c r="O1084" s="10" t="str">
        <f>IF(K1084="","",IF(M1084&lt;&gt;"","",IF(IFERROR(VLOOKUP((N1084&amp;K1084),'Ma Base de Repas'!$E:$N,10,FALSE),"")=0,"",IFERROR(VLOOKUP((N1084&amp;K1084),'Ma Base de Repas'!$E:$N,10,FALSE),""))))</f>
        <v/>
      </c>
      <c r="P1084" s="11">
        <v>6</v>
      </c>
      <c r="Q1084" s="12" t="str">
        <f>IF(K1084="","",IF(M1084&lt;&gt;"","",IF(K1084="","",IF(IFERROR(VLOOKUP((P1084&amp;K1084),'Ma Base de Repas'!$E:$N,10,FALSE),"")=0,"",IFERROR(VLOOKUP((P1084&amp;K1084),'Ma Base de Repas'!$E:$N,10,FALSE),"")))))</f>
        <v/>
      </c>
      <c r="R1084" s="119" t="str">
        <f>IF(IFERROR((VLOOKUP(K1084,'Ma Base de Repas'!$C:$M,11,0)),"")=0,"",IFERROR((VLOOKUP(K1084,'Ma Base de Repas'!$C:$M,11,0)),""))</f>
        <v/>
      </c>
    </row>
    <row r="1085" spans="1:18" x14ac:dyDescent="0.25">
      <c r="A1085" s="96"/>
      <c r="B1085" s="97"/>
      <c r="C1085" s="79"/>
      <c r="D1085" s="79"/>
      <c r="E1085" s="79"/>
      <c r="F1085" s="17">
        <v>2</v>
      </c>
      <c r="G1085" s="10" t="str">
        <f>IF(C1084="","",IF(E1084&lt;&gt;"","",IF(IFERROR(VLOOKUP((F1085&amp;C1084),'Ma Base de Repas'!$E:$N,10,FALSE),"")=0,"",IFERROR(VLOOKUP((F1085&amp;C1084),'Ma Base de Repas'!$E:$N,10,FALSE),""))))</f>
        <v/>
      </c>
      <c r="H1085" s="11">
        <v>7</v>
      </c>
      <c r="I1085" s="12" t="str">
        <f>IF(C1084="","",IF(E1084&lt;&gt;"","",IF(IFERROR(VLOOKUP((H1085&amp;C1084),'Ma Base de Repas'!$E:$N,10,FALSE),"")=0,"",IFERROR(VLOOKUP((H1085&amp;C1084),'Ma Base de Repas'!$E:$N,10,FALSE),""))))</f>
        <v/>
      </c>
      <c r="J1085" s="105"/>
      <c r="K1085" s="100"/>
      <c r="L1085" s="79"/>
      <c r="M1085" s="79"/>
      <c r="N1085" s="17">
        <v>2</v>
      </c>
      <c r="O1085" s="10" t="str">
        <f>IF(K1084="","",IF(M1084&lt;&gt;"","",IF(IFERROR(VLOOKUP((N1085&amp;K1084),'Ma Base de Repas'!$E:$N,10,FALSE),"")=0,"",IFERROR(VLOOKUP((N1085&amp;K1084),'Ma Base de Repas'!$E:$N,10,FALSE),""))))</f>
        <v/>
      </c>
      <c r="P1085" s="11">
        <v>7</v>
      </c>
      <c r="Q1085" s="12" t="str">
        <f>IF(K1084="","",IF(M1084&lt;&gt;"","",IF(IFERROR(VLOOKUP((P1085&amp;K1084),'Ma Base de Repas'!$E:$N,10,FALSE),"")=0,"",IFERROR(VLOOKUP((P1085&amp;K1084),'Ma Base de Repas'!$E:$N,10,FALSE),""))))</f>
        <v/>
      </c>
      <c r="R1085" s="119"/>
    </row>
    <row r="1086" spans="1:18" x14ac:dyDescent="0.25">
      <c r="A1086" s="96"/>
      <c r="B1086" s="97"/>
      <c r="C1086" s="79"/>
      <c r="D1086" s="79"/>
      <c r="E1086" s="79"/>
      <c r="F1086" s="17">
        <v>3</v>
      </c>
      <c r="G1086" s="10" t="str">
        <f>IF(C1084="","",IF(E1084&lt;&gt;"","",IF(IFERROR(VLOOKUP((F1086&amp;C1084),'Ma Base de Repas'!$E:$N,10,FALSE),"")=0,"",IFERROR(VLOOKUP((F1086&amp;C1084),'Ma Base de Repas'!$E:$N,10,FALSE),""))))</f>
        <v/>
      </c>
      <c r="H1086" s="11">
        <v>8</v>
      </c>
      <c r="I1086" s="12" t="str">
        <f>IF(C1084="","",IF(E1084&lt;&gt;"","",IF(IFERROR(VLOOKUP((H1086&amp;C1084),'Ma Base de Repas'!$E:$N,10,FALSE),"")=0,"",IFERROR(VLOOKUP((H1086&amp;C1084),'Ma Base de Repas'!$E:$N,10,FALSE),""))))</f>
        <v/>
      </c>
      <c r="J1086" s="105"/>
      <c r="K1086" s="100"/>
      <c r="L1086" s="79"/>
      <c r="M1086" s="79"/>
      <c r="N1086" s="17">
        <v>3</v>
      </c>
      <c r="O1086" s="10" t="str">
        <f>IF(K1084="","",IF(M1084&lt;&gt;"","",IF(IFERROR(VLOOKUP((N1086&amp;K1084),'Ma Base de Repas'!$E:$N,10,FALSE),"")=0,"",IFERROR(VLOOKUP((N1086&amp;K1084),'Ma Base de Repas'!$E:$N,10,FALSE),""))))</f>
        <v/>
      </c>
      <c r="P1086" s="11">
        <v>8</v>
      </c>
      <c r="Q1086" s="12" t="str">
        <f>IF(K1084="","",IF(M1084&lt;&gt;"","",IF(IFERROR(VLOOKUP((P1086&amp;K1084),'Ma Base de Repas'!$E:$N,10,FALSE),"")=0,"",IFERROR(VLOOKUP((P1086&amp;K1084),'Ma Base de Repas'!$E:$N,10,FALSE),""))))</f>
        <v/>
      </c>
      <c r="R1086" s="119"/>
    </row>
    <row r="1087" spans="1:18" x14ac:dyDescent="0.25">
      <c r="A1087" s="96"/>
      <c r="B1087" s="97"/>
      <c r="C1087" s="79"/>
      <c r="D1087" s="79"/>
      <c r="E1087" s="79"/>
      <c r="F1087" s="17">
        <v>4</v>
      </c>
      <c r="G1087" s="10" t="str">
        <f>IF(C1084="","",IF(E1084&lt;&gt;"","",IF(IFERROR(VLOOKUP((F1087&amp;C1084),'Ma Base de Repas'!$E:$N,10,FALSE),"")=0,"",IFERROR(VLOOKUP((F1087&amp;C1084),'Ma Base de Repas'!$E:$N,10,FALSE),""))))</f>
        <v/>
      </c>
      <c r="H1087" s="11">
        <v>9</v>
      </c>
      <c r="I1087" s="12" t="str">
        <f>IF(C1084="","",IF(E1084&lt;&gt;"","",IF(IFERROR(VLOOKUP((H1087&amp;C1084),'Ma Base de Repas'!$E:$N,10,FALSE),"")=0,"",IFERROR(VLOOKUP((H1087&amp;C1084),'Ma Base de Repas'!$E:$N,10,FALSE),""))))</f>
        <v/>
      </c>
      <c r="J1087" s="105"/>
      <c r="K1087" s="100"/>
      <c r="L1087" s="79"/>
      <c r="M1087" s="79"/>
      <c r="N1087" s="17">
        <v>4</v>
      </c>
      <c r="O1087" s="10" t="str">
        <f>IF(K1084="","",IF(M1084&lt;&gt;"","",IF(IFERROR(VLOOKUP((N1087&amp;K1084),'Ma Base de Repas'!$E:$N,10,FALSE),"")=0,"",IFERROR(VLOOKUP((N1087&amp;K1084),'Ma Base de Repas'!$E:$N,10,FALSE),""))))</f>
        <v/>
      </c>
      <c r="P1087" s="11">
        <v>9</v>
      </c>
      <c r="Q1087" s="12" t="str">
        <f>IF(K1084="","",IF(M1084&lt;&gt;"","",IF(IFERROR(VLOOKUP((P1087&amp;K1084),'Ma Base de Repas'!$E:$N,10,FALSE),"")=0,"",IFERROR(VLOOKUP((P1087&amp;K1084),'Ma Base de Repas'!$E:$N,10,FALSE),""))))</f>
        <v/>
      </c>
      <c r="R1087" s="119"/>
    </row>
    <row r="1088" spans="1:18" x14ac:dyDescent="0.25">
      <c r="A1088" s="96"/>
      <c r="B1088" s="97"/>
      <c r="C1088" s="79"/>
      <c r="D1088" s="79"/>
      <c r="E1088" s="79"/>
      <c r="F1088" s="17">
        <v>5</v>
      </c>
      <c r="G1088" s="18" t="str">
        <f>IF(C1084="","",IF(E1084&lt;&gt;"","",IF(IFERROR(VLOOKUP((F1088&amp;C1084),'Ma Base de Repas'!$E:$N,10,FALSE),"")=0,"",IFERROR(VLOOKUP((F1088&amp;C1084),'Ma Base de Repas'!$E:$N,10,FALSE),""))))</f>
        <v/>
      </c>
      <c r="H1088" s="19">
        <v>10</v>
      </c>
      <c r="I1088" s="20" t="str">
        <f>IF(C1084="","",IF(E1084&lt;&gt;"","",IF(IFERROR(VLOOKUP((H1088&amp;C1084),'Ma Base de Repas'!$E:$N,10,FALSE),"")=0,"",IFERROR(VLOOKUP((H1088&amp;C1084),'Ma Base de Repas'!$E:$N,10,FALSE),""))))</f>
        <v/>
      </c>
      <c r="J1088" s="105"/>
      <c r="K1088" s="100"/>
      <c r="L1088" s="79"/>
      <c r="M1088" s="79"/>
      <c r="N1088" s="17">
        <v>5</v>
      </c>
      <c r="O1088" s="18" t="str">
        <f>IF(K1084="","",IF(M1084&lt;&gt;"","",IF(IFERROR(VLOOKUP((N1088&amp;K1084),'Ma Base de Repas'!$E:$N,10,FALSE),"")=0,"",IFERROR(VLOOKUP((N1088&amp;K1084),'Ma Base de Repas'!$E:$N,10,FALSE),""))))</f>
        <v/>
      </c>
      <c r="P1088" s="19">
        <v>10</v>
      </c>
      <c r="Q1088" s="20" t="str">
        <f>IF(K1084="","",IF(M1084&lt;&gt;"","",IF(IFERROR(VLOOKUP((P1088&amp;K1084),'Ma Base de Repas'!$E:$N,10,FALSE),"")=0,"",IFERROR(VLOOKUP((P1088&amp;K1084),'Ma Base de Repas'!$E:$N,10,FALSE),""))))</f>
        <v/>
      </c>
      <c r="R1088" s="119"/>
    </row>
    <row r="1089" spans="1:18" x14ac:dyDescent="0.25">
      <c r="A1089" s="96" t="s">
        <v>6</v>
      </c>
      <c r="B1089" s="97">
        <v>44047</v>
      </c>
      <c r="C1089" s="79"/>
      <c r="D1089" s="79"/>
      <c r="E1089" s="79"/>
      <c r="F1089" s="17">
        <v>1</v>
      </c>
      <c r="G1089" s="27" t="str">
        <f>IF(C1089="","",IF(E1089&lt;&gt;"","",IF(IFERROR(VLOOKUP((F1089&amp;C1089),'Ma Base de Repas'!$E:$N,10,FALSE),"")=0,"",IFERROR(VLOOKUP((F1089&amp;C1089),'Ma Base de Repas'!$E:$N,10,FALSE),""))))</f>
        <v/>
      </c>
      <c r="H1089" s="28">
        <v>6</v>
      </c>
      <c r="I1089" s="29" t="str">
        <f>IF(C1089="","",IF(E1089&lt;&gt;"","",IF(C1089="","",IF(IFERROR(VLOOKUP((H1089&amp;C1089),'Ma Base de Repas'!$E:$N,10,FALSE),"")=0,"",IFERROR(VLOOKUP((H1089&amp;C1089),'Ma Base de Repas'!$E:$N,10,FALSE),"")))))</f>
        <v/>
      </c>
      <c r="J1089" s="105" t="str">
        <f>IF(IFERROR((VLOOKUP(C1089,'Ma Base de Repas'!$C:$M,11,0)),"")=0,"",IFERROR((VLOOKUP(C1089,'Ma Base de Repas'!$C:$M,11,0)),""))</f>
        <v/>
      </c>
      <c r="K1089" s="100"/>
      <c r="L1089" s="79"/>
      <c r="M1089" s="79"/>
      <c r="N1089" s="17">
        <v>1</v>
      </c>
      <c r="O1089" s="10" t="str">
        <f>IF(K1089="","",IF(M1089&lt;&gt;"","",IF(IFERROR(VLOOKUP((N1089&amp;K1089),'Ma Base de Repas'!$E:$N,10,FALSE),"")=0,"",IFERROR(VLOOKUP((N1089&amp;K1089),'Ma Base de Repas'!$E:$N,10,FALSE),""))))</f>
        <v/>
      </c>
      <c r="P1089" s="11">
        <v>6</v>
      </c>
      <c r="Q1089" s="12" t="str">
        <f>IF(K1089="","",IF(M1089&lt;&gt;"","",IF(K1089="","",IF(IFERROR(VLOOKUP((P1089&amp;K1089),'Ma Base de Repas'!$E:$N,10,FALSE),"")=0,"",IFERROR(VLOOKUP((P1089&amp;K1089),'Ma Base de Repas'!$E:$N,10,FALSE),"")))))</f>
        <v/>
      </c>
      <c r="R1089" s="119" t="str">
        <f>IF(IFERROR((VLOOKUP(K1089,'Ma Base de Repas'!$C:$M,11,0)),"")=0,"",IFERROR((VLOOKUP(K1089,'Ma Base de Repas'!$C:$M,11,0)),""))</f>
        <v/>
      </c>
    </row>
    <row r="1090" spans="1:18" x14ac:dyDescent="0.25">
      <c r="A1090" s="96"/>
      <c r="B1090" s="97"/>
      <c r="C1090" s="79"/>
      <c r="D1090" s="79"/>
      <c r="E1090" s="79"/>
      <c r="F1090" s="17">
        <v>2</v>
      </c>
      <c r="G1090" s="10" t="str">
        <f>IF(C1089="","",IF(E1089&lt;&gt;"","",IF(IFERROR(VLOOKUP((F1090&amp;C1089),'Ma Base de Repas'!$E:$N,10,FALSE),"")=0,"",IFERROR(VLOOKUP((F1090&amp;C1089),'Ma Base de Repas'!$E:$N,10,FALSE),""))))</f>
        <v/>
      </c>
      <c r="H1090" s="11">
        <v>7</v>
      </c>
      <c r="I1090" s="12" t="str">
        <f>IF(C1089="","",IF(E1089&lt;&gt;"","",IF(IFERROR(VLOOKUP((H1090&amp;C1089),'Ma Base de Repas'!$E:$N,10,FALSE),"")=0,"",IFERROR(VLOOKUP((H1090&amp;C1089),'Ma Base de Repas'!$E:$N,10,FALSE),""))))</f>
        <v/>
      </c>
      <c r="J1090" s="105"/>
      <c r="K1090" s="100"/>
      <c r="L1090" s="79"/>
      <c r="M1090" s="79"/>
      <c r="N1090" s="17">
        <v>2</v>
      </c>
      <c r="O1090" s="10" t="str">
        <f>IF(K1089="","",IF(M1089&lt;&gt;"","",IF(IFERROR(VLOOKUP((N1090&amp;K1089),'Ma Base de Repas'!$E:$N,10,FALSE),"")=0,"",IFERROR(VLOOKUP((N1090&amp;K1089),'Ma Base de Repas'!$E:$N,10,FALSE),""))))</f>
        <v/>
      </c>
      <c r="P1090" s="11">
        <v>7</v>
      </c>
      <c r="Q1090" s="12" t="str">
        <f>IF(K1089="","",IF(M1089&lt;&gt;"","",IF(IFERROR(VLOOKUP((P1090&amp;K1089),'Ma Base de Repas'!$E:$N,10,FALSE),"")=0,"",IFERROR(VLOOKUP((P1090&amp;K1089),'Ma Base de Repas'!$E:$N,10,FALSE),""))))</f>
        <v/>
      </c>
      <c r="R1090" s="119"/>
    </row>
    <row r="1091" spans="1:18" x14ac:dyDescent="0.25">
      <c r="A1091" s="96"/>
      <c r="B1091" s="97"/>
      <c r="C1091" s="79"/>
      <c r="D1091" s="79"/>
      <c r="E1091" s="79"/>
      <c r="F1091" s="17">
        <v>3</v>
      </c>
      <c r="G1091" s="10" t="str">
        <f>IF(C1089="","",IF(E1089&lt;&gt;"","",IF(IFERROR(VLOOKUP((F1091&amp;C1089),'Ma Base de Repas'!$E:$N,10,FALSE),"")=0,"",IFERROR(VLOOKUP((F1091&amp;C1089),'Ma Base de Repas'!$E:$N,10,FALSE),""))))</f>
        <v/>
      </c>
      <c r="H1091" s="11">
        <v>8</v>
      </c>
      <c r="I1091" s="12" t="str">
        <f>IF(C1089="","",IF(E1089&lt;&gt;"","",IF(IFERROR(VLOOKUP((H1091&amp;C1089),'Ma Base de Repas'!$E:$N,10,FALSE),"")=0,"",IFERROR(VLOOKUP((H1091&amp;C1089),'Ma Base de Repas'!$E:$N,10,FALSE),""))))</f>
        <v/>
      </c>
      <c r="J1091" s="105"/>
      <c r="K1091" s="100"/>
      <c r="L1091" s="79"/>
      <c r="M1091" s="79"/>
      <c r="N1091" s="17">
        <v>3</v>
      </c>
      <c r="O1091" s="10" t="str">
        <f>IF(K1089="","",IF(M1089&lt;&gt;"","",IF(IFERROR(VLOOKUP((N1091&amp;K1089),'Ma Base de Repas'!$E:$N,10,FALSE),"")=0,"",IFERROR(VLOOKUP((N1091&amp;K1089),'Ma Base de Repas'!$E:$N,10,FALSE),""))))</f>
        <v/>
      </c>
      <c r="P1091" s="11">
        <v>8</v>
      </c>
      <c r="Q1091" s="12" t="str">
        <f>IF(K1089="","",IF(M1089&lt;&gt;"","",IF(IFERROR(VLOOKUP((P1091&amp;K1089),'Ma Base de Repas'!$E:$N,10,FALSE),"")=0,"",IFERROR(VLOOKUP((P1091&amp;K1089),'Ma Base de Repas'!$E:$N,10,FALSE),""))))</f>
        <v/>
      </c>
      <c r="R1091" s="119"/>
    </row>
    <row r="1092" spans="1:18" x14ac:dyDescent="0.25">
      <c r="A1092" s="96"/>
      <c r="B1092" s="97"/>
      <c r="C1092" s="79"/>
      <c r="D1092" s="79"/>
      <c r="E1092" s="79"/>
      <c r="F1092" s="17">
        <v>4</v>
      </c>
      <c r="G1092" s="10" t="str">
        <f>IF(C1089="","",IF(E1089&lt;&gt;"","",IF(IFERROR(VLOOKUP((F1092&amp;C1089),'Ma Base de Repas'!$E:$N,10,FALSE),"")=0,"",IFERROR(VLOOKUP((F1092&amp;C1089),'Ma Base de Repas'!$E:$N,10,FALSE),""))))</f>
        <v/>
      </c>
      <c r="H1092" s="11">
        <v>9</v>
      </c>
      <c r="I1092" s="12" t="str">
        <f>IF(C1089="","",IF(E1089&lt;&gt;"","",IF(IFERROR(VLOOKUP((H1092&amp;C1089),'Ma Base de Repas'!$E:$N,10,FALSE),"")=0,"",IFERROR(VLOOKUP((H1092&amp;C1089),'Ma Base de Repas'!$E:$N,10,FALSE),""))))</f>
        <v/>
      </c>
      <c r="J1092" s="105"/>
      <c r="K1092" s="100"/>
      <c r="L1092" s="79"/>
      <c r="M1092" s="79"/>
      <c r="N1092" s="17">
        <v>4</v>
      </c>
      <c r="O1092" s="10" t="str">
        <f>IF(K1089="","",IF(M1089&lt;&gt;"","",IF(IFERROR(VLOOKUP((N1092&amp;K1089),'Ma Base de Repas'!$E:$N,10,FALSE),"")=0,"",IFERROR(VLOOKUP((N1092&amp;K1089),'Ma Base de Repas'!$E:$N,10,FALSE),""))))</f>
        <v/>
      </c>
      <c r="P1092" s="11">
        <v>9</v>
      </c>
      <c r="Q1092" s="12" t="str">
        <f>IF(K1089="","",IF(M1089&lt;&gt;"","",IF(IFERROR(VLOOKUP((P1092&amp;K1089),'Ma Base de Repas'!$E:$N,10,FALSE),"")=0,"",IFERROR(VLOOKUP((P1092&amp;K1089),'Ma Base de Repas'!$E:$N,10,FALSE),""))))</f>
        <v/>
      </c>
      <c r="R1092" s="119"/>
    </row>
    <row r="1093" spans="1:18" x14ac:dyDescent="0.25">
      <c r="A1093" s="96"/>
      <c r="B1093" s="97"/>
      <c r="C1093" s="79"/>
      <c r="D1093" s="79"/>
      <c r="E1093" s="79"/>
      <c r="F1093" s="17">
        <v>5</v>
      </c>
      <c r="G1093" s="18" t="str">
        <f>IF(C1089="","",IF(E1089&lt;&gt;"","",IF(IFERROR(VLOOKUP((F1093&amp;C1089),'Ma Base de Repas'!$E:$N,10,FALSE),"")=0,"",IFERROR(VLOOKUP((F1093&amp;C1089),'Ma Base de Repas'!$E:$N,10,FALSE),""))))</f>
        <v/>
      </c>
      <c r="H1093" s="19">
        <v>10</v>
      </c>
      <c r="I1093" s="20" t="str">
        <f>IF(C1089="","",IF(E1089&lt;&gt;"","",IF(IFERROR(VLOOKUP((H1093&amp;C1089),'Ma Base de Repas'!$E:$N,10,FALSE),"")=0,"",IFERROR(VLOOKUP((H1093&amp;C1089),'Ma Base de Repas'!$E:$N,10,FALSE),""))))</f>
        <v/>
      </c>
      <c r="J1093" s="105"/>
      <c r="K1093" s="100"/>
      <c r="L1093" s="79"/>
      <c r="M1093" s="79"/>
      <c r="N1093" s="17">
        <v>5</v>
      </c>
      <c r="O1093" s="18" t="str">
        <f>IF(K1089="","",IF(M1089&lt;&gt;"","",IF(IFERROR(VLOOKUP((N1093&amp;K1089),'Ma Base de Repas'!$E:$N,10,FALSE),"")=0,"",IFERROR(VLOOKUP((N1093&amp;K1089),'Ma Base de Repas'!$E:$N,10,FALSE),""))))</f>
        <v/>
      </c>
      <c r="P1093" s="19">
        <v>10</v>
      </c>
      <c r="Q1093" s="20" t="str">
        <f>IF(K1089="","",IF(M1089&lt;&gt;"","",IF(IFERROR(VLOOKUP((P1093&amp;K1089),'Ma Base de Repas'!$E:$N,10,FALSE),"")=0,"",IFERROR(VLOOKUP((P1093&amp;K1089),'Ma Base de Repas'!$E:$N,10,FALSE),""))))</f>
        <v/>
      </c>
      <c r="R1093" s="119"/>
    </row>
    <row r="1094" spans="1:18" x14ac:dyDescent="0.25">
      <c r="A1094" s="96" t="s">
        <v>7</v>
      </c>
      <c r="B1094" s="123">
        <v>44048</v>
      </c>
      <c r="C1094" s="79"/>
      <c r="D1094" s="79"/>
      <c r="E1094" s="79"/>
      <c r="F1094" s="17">
        <v>1</v>
      </c>
      <c r="G1094" s="27" t="str">
        <f>IF(C1094="","",IF(E1094&lt;&gt;"","",IF(IFERROR(VLOOKUP((F1094&amp;C1094),'Ma Base de Repas'!$E:$N,10,FALSE),"")=0,"",IFERROR(VLOOKUP((F1094&amp;C1094),'Ma Base de Repas'!$E:$N,10,FALSE),""))))</f>
        <v/>
      </c>
      <c r="H1094" s="28">
        <v>6</v>
      </c>
      <c r="I1094" s="29" t="str">
        <f>IF(C1094="","",IF(E1094&lt;&gt;"","",IF(C1094="","",IF(IFERROR(VLOOKUP((H1094&amp;C1094),'Ma Base de Repas'!$E:$N,10,FALSE),"")=0,"",IFERROR(VLOOKUP((H1094&amp;C1094),'Ma Base de Repas'!$E:$N,10,FALSE),"")))))</f>
        <v/>
      </c>
      <c r="J1094" s="105" t="str">
        <f>IF(IFERROR((VLOOKUP(C1094,'Ma Base de Repas'!$C:$M,11,0)),"")=0,"",IFERROR((VLOOKUP(C1094,'Ma Base de Repas'!$C:$M,11,0)),""))</f>
        <v/>
      </c>
      <c r="K1094" s="100"/>
      <c r="L1094" s="79"/>
      <c r="M1094" s="79"/>
      <c r="N1094" s="17">
        <v>1</v>
      </c>
      <c r="O1094" s="10" t="str">
        <f>IF(K1094="","",IF(M1094&lt;&gt;"","",IF(IFERROR(VLOOKUP((N1094&amp;K1094),'Ma Base de Repas'!$E:$N,10,FALSE),"")=0,"",IFERROR(VLOOKUP((N1094&amp;K1094),'Ma Base de Repas'!$E:$N,10,FALSE),""))))</f>
        <v/>
      </c>
      <c r="P1094" s="11">
        <v>6</v>
      </c>
      <c r="Q1094" s="12" t="str">
        <f>IF(K1094="","",IF(M1094&lt;&gt;"","",IF(K1094="","",IF(IFERROR(VLOOKUP((P1094&amp;K1094),'Ma Base de Repas'!$E:$N,10,FALSE),"")=0,"",IFERROR(VLOOKUP((P1094&amp;K1094),'Ma Base de Repas'!$E:$N,10,FALSE),"")))))</f>
        <v/>
      </c>
      <c r="R1094" s="119" t="str">
        <f>IF(IFERROR((VLOOKUP(K1094,'Ma Base de Repas'!$C:$M,11,0)),"")=0,"",IFERROR((VLOOKUP(K1094,'Ma Base de Repas'!$C:$M,11,0)),""))</f>
        <v/>
      </c>
    </row>
    <row r="1095" spans="1:18" x14ac:dyDescent="0.25">
      <c r="A1095" s="96"/>
      <c r="B1095" s="124"/>
      <c r="C1095" s="79"/>
      <c r="D1095" s="79"/>
      <c r="E1095" s="79"/>
      <c r="F1095" s="17">
        <v>2</v>
      </c>
      <c r="G1095" s="10" t="str">
        <f>IF(C1094="","",IF(E1094&lt;&gt;"","",IF(IFERROR(VLOOKUP((F1095&amp;C1094),'Ma Base de Repas'!$E:$N,10,FALSE),"")=0,"",IFERROR(VLOOKUP((F1095&amp;C1094),'Ma Base de Repas'!$E:$N,10,FALSE),""))))</f>
        <v/>
      </c>
      <c r="H1095" s="11">
        <v>7</v>
      </c>
      <c r="I1095" s="12" t="str">
        <f>IF(C1094="","",IF(E1094&lt;&gt;"","",IF(IFERROR(VLOOKUP((H1095&amp;C1094),'Ma Base de Repas'!$E:$N,10,FALSE),"")=0,"",IFERROR(VLOOKUP((H1095&amp;C1094),'Ma Base de Repas'!$E:$N,10,FALSE),""))))</f>
        <v/>
      </c>
      <c r="J1095" s="105"/>
      <c r="K1095" s="100"/>
      <c r="L1095" s="79"/>
      <c r="M1095" s="79"/>
      <c r="N1095" s="17">
        <v>2</v>
      </c>
      <c r="O1095" s="10" t="str">
        <f>IF(K1094="","",IF(M1094&lt;&gt;"","",IF(IFERROR(VLOOKUP((N1095&amp;K1094),'Ma Base de Repas'!$E:$N,10,FALSE),"")=0,"",IFERROR(VLOOKUP((N1095&amp;K1094),'Ma Base de Repas'!$E:$N,10,FALSE),""))))</f>
        <v/>
      </c>
      <c r="P1095" s="11">
        <v>7</v>
      </c>
      <c r="Q1095" s="12" t="str">
        <f>IF(K1094="","",IF(M1094&lt;&gt;"","",IF(IFERROR(VLOOKUP((P1095&amp;K1094),'Ma Base de Repas'!$E:$N,10,FALSE),"")=0,"",IFERROR(VLOOKUP((P1095&amp;K1094),'Ma Base de Repas'!$E:$N,10,FALSE),""))))</f>
        <v/>
      </c>
      <c r="R1095" s="119"/>
    </row>
    <row r="1096" spans="1:18" x14ac:dyDescent="0.25">
      <c r="A1096" s="96"/>
      <c r="B1096" s="124"/>
      <c r="C1096" s="79"/>
      <c r="D1096" s="79"/>
      <c r="E1096" s="79"/>
      <c r="F1096" s="17">
        <v>3</v>
      </c>
      <c r="G1096" s="10" t="str">
        <f>IF(C1094="","",IF(E1094&lt;&gt;"","",IF(IFERROR(VLOOKUP((F1096&amp;C1094),'Ma Base de Repas'!$E:$N,10,FALSE),"")=0,"",IFERROR(VLOOKUP((F1096&amp;C1094),'Ma Base de Repas'!$E:$N,10,FALSE),""))))</f>
        <v/>
      </c>
      <c r="H1096" s="11">
        <v>8</v>
      </c>
      <c r="I1096" s="12" t="str">
        <f>IF(C1094="","",IF(E1094&lt;&gt;"","",IF(IFERROR(VLOOKUP((H1096&amp;C1094),'Ma Base de Repas'!$E:$N,10,FALSE),"")=0,"",IFERROR(VLOOKUP((H1096&amp;C1094),'Ma Base de Repas'!$E:$N,10,FALSE),""))))</f>
        <v/>
      </c>
      <c r="J1096" s="105"/>
      <c r="K1096" s="100"/>
      <c r="L1096" s="79"/>
      <c r="M1096" s="79"/>
      <c r="N1096" s="17">
        <v>3</v>
      </c>
      <c r="O1096" s="10" t="str">
        <f>IF(K1094="","",IF(M1094&lt;&gt;"","",IF(IFERROR(VLOOKUP((N1096&amp;K1094),'Ma Base de Repas'!$E:$N,10,FALSE),"")=0,"",IFERROR(VLOOKUP((N1096&amp;K1094),'Ma Base de Repas'!$E:$N,10,FALSE),""))))</f>
        <v/>
      </c>
      <c r="P1096" s="11">
        <v>8</v>
      </c>
      <c r="Q1096" s="12" t="str">
        <f>IF(K1094="","",IF(M1094&lt;&gt;"","",IF(IFERROR(VLOOKUP((P1096&amp;K1094),'Ma Base de Repas'!$E:$N,10,FALSE),"")=0,"",IFERROR(VLOOKUP((P1096&amp;K1094),'Ma Base de Repas'!$E:$N,10,FALSE),""))))</f>
        <v/>
      </c>
      <c r="R1096" s="119"/>
    </row>
    <row r="1097" spans="1:18" x14ac:dyDescent="0.25">
      <c r="A1097" s="96"/>
      <c r="B1097" s="124"/>
      <c r="C1097" s="79"/>
      <c r="D1097" s="79"/>
      <c r="E1097" s="79"/>
      <c r="F1097" s="17">
        <v>4</v>
      </c>
      <c r="G1097" s="10" t="str">
        <f>IF(C1094="","",IF(E1094&lt;&gt;"","",IF(IFERROR(VLOOKUP((F1097&amp;C1094),'Ma Base de Repas'!$E:$N,10,FALSE),"")=0,"",IFERROR(VLOOKUP((F1097&amp;C1094),'Ma Base de Repas'!$E:$N,10,FALSE),""))))</f>
        <v/>
      </c>
      <c r="H1097" s="11">
        <v>9</v>
      </c>
      <c r="I1097" s="12" t="str">
        <f>IF(C1094="","",IF(E1094&lt;&gt;"","",IF(IFERROR(VLOOKUP((H1097&amp;C1094),'Ma Base de Repas'!$E:$N,10,FALSE),"")=0,"",IFERROR(VLOOKUP((H1097&amp;C1094),'Ma Base de Repas'!$E:$N,10,FALSE),""))))</f>
        <v/>
      </c>
      <c r="J1097" s="105"/>
      <c r="K1097" s="100"/>
      <c r="L1097" s="79"/>
      <c r="M1097" s="79"/>
      <c r="N1097" s="17">
        <v>4</v>
      </c>
      <c r="O1097" s="10" t="str">
        <f>IF(K1094="","",IF(M1094&lt;&gt;"","",IF(IFERROR(VLOOKUP((N1097&amp;K1094),'Ma Base de Repas'!$E:$N,10,FALSE),"")=0,"",IFERROR(VLOOKUP((N1097&amp;K1094),'Ma Base de Repas'!$E:$N,10,FALSE),""))))</f>
        <v/>
      </c>
      <c r="P1097" s="11">
        <v>9</v>
      </c>
      <c r="Q1097" s="12" t="str">
        <f>IF(K1094="","",IF(M1094&lt;&gt;"","",IF(IFERROR(VLOOKUP((P1097&amp;K1094),'Ma Base de Repas'!$E:$N,10,FALSE),"")=0,"",IFERROR(VLOOKUP((P1097&amp;K1094),'Ma Base de Repas'!$E:$N,10,FALSE),""))))</f>
        <v/>
      </c>
      <c r="R1097" s="119"/>
    </row>
    <row r="1098" spans="1:18" x14ac:dyDescent="0.25">
      <c r="A1098" s="96"/>
      <c r="B1098" s="125"/>
      <c r="C1098" s="79"/>
      <c r="D1098" s="79"/>
      <c r="E1098" s="79"/>
      <c r="F1098" s="17">
        <v>5</v>
      </c>
      <c r="G1098" s="18" t="str">
        <f>IF(C1094="","",IF(E1094&lt;&gt;"","",IF(IFERROR(VLOOKUP((F1098&amp;C1094),'Ma Base de Repas'!$E:$N,10,FALSE),"")=0,"",IFERROR(VLOOKUP((F1098&amp;C1094),'Ma Base de Repas'!$E:$N,10,FALSE),""))))</f>
        <v/>
      </c>
      <c r="H1098" s="19">
        <v>10</v>
      </c>
      <c r="I1098" s="20" t="str">
        <f>IF(C1094="","",IF(E1094&lt;&gt;"","",IF(IFERROR(VLOOKUP((H1098&amp;C1094),'Ma Base de Repas'!$E:$N,10,FALSE),"")=0,"",IFERROR(VLOOKUP((H1098&amp;C1094),'Ma Base de Repas'!$E:$N,10,FALSE),""))))</f>
        <v/>
      </c>
      <c r="J1098" s="105"/>
      <c r="K1098" s="100"/>
      <c r="L1098" s="79"/>
      <c r="M1098" s="79"/>
      <c r="N1098" s="17">
        <v>5</v>
      </c>
      <c r="O1098" s="18" t="str">
        <f>IF(K1094="","",IF(M1094&lt;&gt;"","",IF(IFERROR(VLOOKUP((N1098&amp;K1094),'Ma Base de Repas'!$E:$N,10,FALSE),"")=0,"",IFERROR(VLOOKUP((N1098&amp;K1094),'Ma Base de Repas'!$E:$N,10,FALSE),""))))</f>
        <v/>
      </c>
      <c r="P1098" s="19">
        <v>10</v>
      </c>
      <c r="Q1098" s="20" t="str">
        <f>IF(K1094="","",IF(M1094&lt;&gt;"","",IF(IFERROR(VLOOKUP((P1098&amp;K1094),'Ma Base de Repas'!$E:$N,10,FALSE),"")=0,"",IFERROR(VLOOKUP((P1098&amp;K1094),'Ma Base de Repas'!$E:$N,10,FALSE),""))))</f>
        <v/>
      </c>
      <c r="R1098" s="119"/>
    </row>
    <row r="1099" spans="1:18" x14ac:dyDescent="0.25">
      <c r="A1099" s="96" t="s">
        <v>8</v>
      </c>
      <c r="B1099" s="97">
        <v>44049</v>
      </c>
      <c r="C1099" s="79"/>
      <c r="D1099" s="79"/>
      <c r="E1099" s="79"/>
      <c r="F1099" s="17">
        <v>1</v>
      </c>
      <c r="G1099" s="27" t="str">
        <f>IF(C1099="","",IF(E1099&lt;&gt;"","",IF(IFERROR(VLOOKUP((F1099&amp;C1099),'Ma Base de Repas'!$E:$N,10,FALSE),"")=0,"",IFERROR(VLOOKUP((F1099&amp;C1099),'Ma Base de Repas'!$E:$N,10,FALSE),""))))</f>
        <v/>
      </c>
      <c r="H1099" s="28">
        <v>6</v>
      </c>
      <c r="I1099" s="29" t="str">
        <f>IF(C1099="","",IF(E1099&lt;&gt;"","",IF(C1099="","",IF(IFERROR(VLOOKUP((H1099&amp;C1099),'Ma Base de Repas'!$E:$N,10,FALSE),"")=0,"",IFERROR(VLOOKUP((H1099&amp;C1099),'Ma Base de Repas'!$E:$N,10,FALSE),"")))))</f>
        <v/>
      </c>
      <c r="J1099" s="105" t="str">
        <f>IF(IFERROR((VLOOKUP(C1099,'Ma Base de Repas'!$C:$M,11,0)),"")=0,"",IFERROR((VLOOKUP(C1099,'Ma Base de Repas'!$C:$M,11,0)),""))</f>
        <v/>
      </c>
      <c r="K1099" s="100"/>
      <c r="L1099" s="79"/>
      <c r="M1099" s="79"/>
      <c r="N1099" s="17">
        <v>1</v>
      </c>
      <c r="O1099" s="10" t="str">
        <f>IF(K1099="","",IF(M1099&lt;&gt;"","",IF(IFERROR(VLOOKUP((N1099&amp;K1099),'Ma Base de Repas'!$E:$N,10,FALSE),"")=0,"",IFERROR(VLOOKUP((N1099&amp;K1099),'Ma Base de Repas'!$E:$N,10,FALSE),""))))</f>
        <v/>
      </c>
      <c r="P1099" s="11">
        <v>6</v>
      </c>
      <c r="Q1099" s="12" t="str">
        <f>IF(K1099="","",IF(M1099&lt;&gt;"","",IF(K1099="","",IF(IFERROR(VLOOKUP((P1099&amp;K1099),'Ma Base de Repas'!$E:$N,10,FALSE),"")=0,"",IFERROR(VLOOKUP((P1099&amp;K1099),'Ma Base de Repas'!$E:$N,10,FALSE),"")))))</f>
        <v/>
      </c>
      <c r="R1099" s="119" t="str">
        <f>IF(IFERROR((VLOOKUP(K1099,'Ma Base de Repas'!$C:$M,11,0)),"")=0,"",IFERROR((VLOOKUP(K1099,'Ma Base de Repas'!$C:$M,11,0)),""))</f>
        <v/>
      </c>
    </row>
    <row r="1100" spans="1:18" x14ac:dyDescent="0.25">
      <c r="A1100" s="96"/>
      <c r="B1100" s="97"/>
      <c r="C1100" s="79"/>
      <c r="D1100" s="79"/>
      <c r="E1100" s="79"/>
      <c r="F1100" s="17">
        <v>2</v>
      </c>
      <c r="G1100" s="10" t="str">
        <f>IF(C1099="","",IF(E1099&lt;&gt;"","",IF(IFERROR(VLOOKUP((F1100&amp;C1099),'Ma Base de Repas'!$E:$N,10,FALSE),"")=0,"",IFERROR(VLOOKUP((F1100&amp;C1099),'Ma Base de Repas'!$E:$N,10,FALSE),""))))</f>
        <v/>
      </c>
      <c r="H1100" s="11">
        <v>7</v>
      </c>
      <c r="I1100" s="12" t="str">
        <f>IF(C1099="","",IF(E1099&lt;&gt;"","",IF(IFERROR(VLOOKUP((H1100&amp;C1099),'Ma Base de Repas'!$E:$N,10,FALSE),"")=0,"",IFERROR(VLOOKUP((H1100&amp;C1099),'Ma Base de Repas'!$E:$N,10,FALSE),""))))</f>
        <v/>
      </c>
      <c r="J1100" s="105"/>
      <c r="K1100" s="100"/>
      <c r="L1100" s="79"/>
      <c r="M1100" s="79"/>
      <c r="N1100" s="17">
        <v>2</v>
      </c>
      <c r="O1100" s="10" t="str">
        <f>IF(K1099="","",IF(M1099&lt;&gt;"","",IF(IFERROR(VLOOKUP((N1100&amp;K1099),'Ma Base de Repas'!$E:$N,10,FALSE),"")=0,"",IFERROR(VLOOKUP((N1100&amp;K1099),'Ma Base de Repas'!$E:$N,10,FALSE),""))))</f>
        <v/>
      </c>
      <c r="P1100" s="11">
        <v>7</v>
      </c>
      <c r="Q1100" s="12" t="str">
        <f>IF(K1099="","",IF(M1099&lt;&gt;"","",IF(IFERROR(VLOOKUP((P1100&amp;K1099),'Ma Base de Repas'!$E:$N,10,FALSE),"")=0,"",IFERROR(VLOOKUP((P1100&amp;K1099),'Ma Base de Repas'!$E:$N,10,FALSE),""))))</f>
        <v/>
      </c>
      <c r="R1100" s="119"/>
    </row>
    <row r="1101" spans="1:18" x14ac:dyDescent="0.25">
      <c r="A1101" s="96"/>
      <c r="B1101" s="97"/>
      <c r="C1101" s="79"/>
      <c r="D1101" s="79"/>
      <c r="E1101" s="79"/>
      <c r="F1101" s="17">
        <v>3</v>
      </c>
      <c r="G1101" s="10" t="str">
        <f>IF(C1099="","",IF(E1099&lt;&gt;"","",IF(IFERROR(VLOOKUP((F1101&amp;C1099),'Ma Base de Repas'!$E:$N,10,FALSE),"")=0,"",IFERROR(VLOOKUP((F1101&amp;C1099),'Ma Base de Repas'!$E:$N,10,FALSE),""))))</f>
        <v/>
      </c>
      <c r="H1101" s="11">
        <v>8</v>
      </c>
      <c r="I1101" s="12" t="str">
        <f>IF(C1099="","",IF(E1099&lt;&gt;"","",IF(IFERROR(VLOOKUP((H1101&amp;C1099),'Ma Base de Repas'!$E:$N,10,FALSE),"")=0,"",IFERROR(VLOOKUP((H1101&amp;C1099),'Ma Base de Repas'!$E:$N,10,FALSE),""))))</f>
        <v/>
      </c>
      <c r="J1101" s="105"/>
      <c r="K1101" s="100"/>
      <c r="L1101" s="79"/>
      <c r="M1101" s="79"/>
      <c r="N1101" s="17">
        <v>3</v>
      </c>
      <c r="O1101" s="10" t="str">
        <f>IF(K1099="","",IF(M1099&lt;&gt;"","",IF(IFERROR(VLOOKUP((N1101&amp;K1099),'Ma Base de Repas'!$E:$N,10,FALSE),"")=0,"",IFERROR(VLOOKUP((N1101&amp;K1099),'Ma Base de Repas'!$E:$N,10,FALSE),""))))</f>
        <v/>
      </c>
      <c r="P1101" s="11">
        <v>8</v>
      </c>
      <c r="Q1101" s="12" t="str">
        <f>IF(K1099="","",IF(M1099&lt;&gt;"","",IF(IFERROR(VLOOKUP((P1101&amp;K1099),'Ma Base de Repas'!$E:$N,10,FALSE),"")=0,"",IFERROR(VLOOKUP((P1101&amp;K1099),'Ma Base de Repas'!$E:$N,10,FALSE),""))))</f>
        <v/>
      </c>
      <c r="R1101" s="119"/>
    </row>
    <row r="1102" spans="1:18" x14ac:dyDescent="0.25">
      <c r="A1102" s="96"/>
      <c r="B1102" s="97"/>
      <c r="C1102" s="79"/>
      <c r="D1102" s="79"/>
      <c r="E1102" s="79"/>
      <c r="F1102" s="17">
        <v>4</v>
      </c>
      <c r="G1102" s="10" t="str">
        <f>IF(C1099="","",IF(E1099&lt;&gt;"","",IF(IFERROR(VLOOKUP((F1102&amp;C1099),'Ma Base de Repas'!$E:$N,10,FALSE),"")=0,"",IFERROR(VLOOKUP((F1102&amp;C1099),'Ma Base de Repas'!$E:$N,10,FALSE),""))))</f>
        <v/>
      </c>
      <c r="H1102" s="11">
        <v>9</v>
      </c>
      <c r="I1102" s="12" t="str">
        <f>IF(C1099="","",IF(E1099&lt;&gt;"","",IF(IFERROR(VLOOKUP((H1102&amp;C1099),'Ma Base de Repas'!$E:$N,10,FALSE),"")=0,"",IFERROR(VLOOKUP((H1102&amp;C1099),'Ma Base de Repas'!$E:$N,10,FALSE),""))))</f>
        <v/>
      </c>
      <c r="J1102" s="105"/>
      <c r="K1102" s="100"/>
      <c r="L1102" s="79"/>
      <c r="M1102" s="79"/>
      <c r="N1102" s="17">
        <v>4</v>
      </c>
      <c r="O1102" s="10" t="str">
        <f>IF(K1099="","",IF(M1099&lt;&gt;"","",IF(IFERROR(VLOOKUP((N1102&amp;K1099),'Ma Base de Repas'!$E:$N,10,FALSE),"")=0,"",IFERROR(VLOOKUP((N1102&amp;K1099),'Ma Base de Repas'!$E:$N,10,FALSE),""))))</f>
        <v/>
      </c>
      <c r="P1102" s="11">
        <v>9</v>
      </c>
      <c r="Q1102" s="12" t="str">
        <f>IF(K1099="","",IF(M1099&lt;&gt;"","",IF(IFERROR(VLOOKUP((P1102&amp;K1099),'Ma Base de Repas'!$E:$N,10,FALSE),"")=0,"",IFERROR(VLOOKUP((P1102&amp;K1099),'Ma Base de Repas'!$E:$N,10,FALSE),""))))</f>
        <v/>
      </c>
      <c r="R1102" s="119"/>
    </row>
    <row r="1103" spans="1:18" x14ac:dyDescent="0.25">
      <c r="A1103" s="96"/>
      <c r="B1103" s="97"/>
      <c r="C1103" s="79"/>
      <c r="D1103" s="79"/>
      <c r="E1103" s="79"/>
      <c r="F1103" s="17">
        <v>5</v>
      </c>
      <c r="G1103" s="18" t="str">
        <f>IF(C1099="","",IF(E1099&lt;&gt;"","",IF(IFERROR(VLOOKUP((F1103&amp;C1099),'Ma Base de Repas'!$E:$N,10,FALSE),"")=0,"",IFERROR(VLOOKUP((F1103&amp;C1099),'Ma Base de Repas'!$E:$N,10,FALSE),""))))</f>
        <v/>
      </c>
      <c r="H1103" s="19">
        <v>10</v>
      </c>
      <c r="I1103" s="20" t="str">
        <f>IF(C1099="","",IF(E1099&lt;&gt;"","",IF(IFERROR(VLOOKUP((H1103&amp;C1099),'Ma Base de Repas'!$E:$N,10,FALSE),"")=0,"",IFERROR(VLOOKUP((H1103&amp;C1099),'Ma Base de Repas'!$E:$N,10,FALSE),""))))</f>
        <v/>
      </c>
      <c r="J1103" s="105"/>
      <c r="K1103" s="100"/>
      <c r="L1103" s="79"/>
      <c r="M1103" s="79"/>
      <c r="N1103" s="17">
        <v>5</v>
      </c>
      <c r="O1103" s="18" t="str">
        <f>IF(K1099="","",IF(M1099&lt;&gt;"","",IF(IFERROR(VLOOKUP((N1103&amp;K1099),'Ma Base de Repas'!$E:$N,10,FALSE),"")=0,"",IFERROR(VLOOKUP((N1103&amp;K1099),'Ma Base de Repas'!$E:$N,10,FALSE),""))))</f>
        <v/>
      </c>
      <c r="P1103" s="19">
        <v>10</v>
      </c>
      <c r="Q1103" s="20" t="str">
        <f>IF(K1099="","",IF(M1099&lt;&gt;"","",IF(IFERROR(VLOOKUP((P1103&amp;K1099),'Ma Base de Repas'!$E:$N,10,FALSE),"")=0,"",IFERROR(VLOOKUP((P1103&amp;K1099),'Ma Base de Repas'!$E:$N,10,FALSE),""))))</f>
        <v/>
      </c>
      <c r="R1103" s="119"/>
    </row>
    <row r="1104" spans="1:18" x14ac:dyDescent="0.25">
      <c r="A1104" s="96" t="s">
        <v>9</v>
      </c>
      <c r="B1104" s="123">
        <v>44050</v>
      </c>
      <c r="C1104" s="79"/>
      <c r="D1104" s="79"/>
      <c r="E1104" s="79"/>
      <c r="F1104" s="17">
        <v>1</v>
      </c>
      <c r="G1104" s="27" t="str">
        <f>IF(C1104="","",IF(E1104&lt;&gt;"","",IF(IFERROR(VLOOKUP((F1104&amp;C1104),'Ma Base de Repas'!$E:$N,10,FALSE),"")=0,"",IFERROR(VLOOKUP((F1104&amp;C1104),'Ma Base de Repas'!$E:$N,10,FALSE),""))))</f>
        <v/>
      </c>
      <c r="H1104" s="28">
        <v>6</v>
      </c>
      <c r="I1104" s="29" t="str">
        <f>IF(C1104="","",IF(E1104&lt;&gt;"","",IF(C1104="","",IF(IFERROR(VLOOKUP((H1104&amp;C1104),'Ma Base de Repas'!$E:$N,10,FALSE),"")=0,"",IFERROR(VLOOKUP((H1104&amp;C1104),'Ma Base de Repas'!$E:$N,10,FALSE),"")))))</f>
        <v/>
      </c>
      <c r="J1104" s="105" t="str">
        <f>IF(IFERROR((VLOOKUP(C1104,'Ma Base de Repas'!$C:$M,11,0)),"")=0,"",IFERROR((VLOOKUP(C1104,'Ma Base de Repas'!$C:$M,11,0)),""))</f>
        <v/>
      </c>
      <c r="K1104" s="100"/>
      <c r="L1104" s="79"/>
      <c r="M1104" s="79"/>
      <c r="N1104" s="17">
        <v>1</v>
      </c>
      <c r="O1104" s="10" t="str">
        <f>IF(K1104="","",IF(M1104&lt;&gt;"","",IF(IFERROR(VLOOKUP((N1104&amp;K1104),'Ma Base de Repas'!$E:$N,10,FALSE),"")=0,"",IFERROR(VLOOKUP((N1104&amp;K1104),'Ma Base de Repas'!$E:$N,10,FALSE),""))))</f>
        <v/>
      </c>
      <c r="P1104" s="11">
        <v>6</v>
      </c>
      <c r="Q1104" s="12" t="str">
        <f>IF(K1104="","",IF(M1104&lt;&gt;"","",IF(K1104="","",IF(IFERROR(VLOOKUP((P1104&amp;K1104),'Ma Base de Repas'!$E:$N,10,FALSE),"")=0,"",IFERROR(VLOOKUP((P1104&amp;K1104),'Ma Base de Repas'!$E:$N,10,FALSE),"")))))</f>
        <v/>
      </c>
      <c r="R1104" s="119" t="str">
        <f>IF(IFERROR((VLOOKUP(K1104,'Ma Base de Repas'!$C:$M,11,0)),"")=0,"",IFERROR((VLOOKUP(K1104,'Ma Base de Repas'!$C:$M,11,0)),""))</f>
        <v/>
      </c>
    </row>
    <row r="1105" spans="1:18" x14ac:dyDescent="0.25">
      <c r="A1105" s="96"/>
      <c r="B1105" s="124"/>
      <c r="C1105" s="79"/>
      <c r="D1105" s="79"/>
      <c r="E1105" s="79"/>
      <c r="F1105" s="17">
        <v>2</v>
      </c>
      <c r="G1105" s="10" t="str">
        <f>IF(C1104="","",IF(E1104&lt;&gt;"","",IF(IFERROR(VLOOKUP((F1105&amp;C1104),'Ma Base de Repas'!$E:$N,10,FALSE),"")=0,"",IFERROR(VLOOKUP((F1105&amp;C1104),'Ma Base de Repas'!$E:$N,10,FALSE),""))))</f>
        <v/>
      </c>
      <c r="H1105" s="11">
        <v>7</v>
      </c>
      <c r="I1105" s="12" t="str">
        <f>IF(C1104="","",IF(E1104&lt;&gt;"","",IF(IFERROR(VLOOKUP((H1105&amp;C1104),'Ma Base de Repas'!$E:$N,10,FALSE),"")=0,"",IFERROR(VLOOKUP((H1105&amp;C1104),'Ma Base de Repas'!$E:$N,10,FALSE),""))))</f>
        <v/>
      </c>
      <c r="J1105" s="105"/>
      <c r="K1105" s="100"/>
      <c r="L1105" s="79"/>
      <c r="M1105" s="79"/>
      <c r="N1105" s="17">
        <v>2</v>
      </c>
      <c r="O1105" s="10" t="str">
        <f>IF(K1104="","",IF(M1104&lt;&gt;"","",IF(IFERROR(VLOOKUP((N1105&amp;K1104),'Ma Base de Repas'!$E:$N,10,FALSE),"")=0,"",IFERROR(VLOOKUP((N1105&amp;K1104),'Ma Base de Repas'!$E:$N,10,FALSE),""))))</f>
        <v/>
      </c>
      <c r="P1105" s="11">
        <v>7</v>
      </c>
      <c r="Q1105" s="12" t="str">
        <f>IF(K1104="","",IF(M1104&lt;&gt;"","",IF(IFERROR(VLOOKUP((P1105&amp;K1104),'Ma Base de Repas'!$E:$N,10,FALSE),"")=0,"",IFERROR(VLOOKUP((P1105&amp;K1104),'Ma Base de Repas'!$E:$N,10,FALSE),""))))</f>
        <v/>
      </c>
      <c r="R1105" s="119"/>
    </row>
    <row r="1106" spans="1:18" x14ac:dyDescent="0.25">
      <c r="A1106" s="96"/>
      <c r="B1106" s="124"/>
      <c r="C1106" s="79"/>
      <c r="D1106" s="79"/>
      <c r="E1106" s="79"/>
      <c r="F1106" s="17">
        <v>3</v>
      </c>
      <c r="G1106" s="10" t="str">
        <f>IF(C1104="","",IF(E1104&lt;&gt;"","",IF(IFERROR(VLOOKUP((F1106&amp;C1104),'Ma Base de Repas'!$E:$N,10,FALSE),"")=0,"",IFERROR(VLOOKUP((F1106&amp;C1104),'Ma Base de Repas'!$E:$N,10,FALSE),""))))</f>
        <v/>
      </c>
      <c r="H1106" s="11">
        <v>8</v>
      </c>
      <c r="I1106" s="12" t="str">
        <f>IF(C1104="","",IF(E1104&lt;&gt;"","",IF(IFERROR(VLOOKUP((H1106&amp;C1104),'Ma Base de Repas'!$E:$N,10,FALSE),"")=0,"",IFERROR(VLOOKUP((H1106&amp;C1104),'Ma Base de Repas'!$E:$N,10,FALSE),""))))</f>
        <v/>
      </c>
      <c r="J1106" s="105"/>
      <c r="K1106" s="100"/>
      <c r="L1106" s="79"/>
      <c r="M1106" s="79"/>
      <c r="N1106" s="17">
        <v>3</v>
      </c>
      <c r="O1106" s="10" t="str">
        <f>IF(K1104="","",IF(M1104&lt;&gt;"","",IF(IFERROR(VLOOKUP((N1106&amp;K1104),'Ma Base de Repas'!$E:$N,10,FALSE),"")=0,"",IFERROR(VLOOKUP((N1106&amp;K1104),'Ma Base de Repas'!$E:$N,10,FALSE),""))))</f>
        <v/>
      </c>
      <c r="P1106" s="11">
        <v>8</v>
      </c>
      <c r="Q1106" s="12" t="str">
        <f>IF(K1104="","",IF(M1104&lt;&gt;"","",IF(IFERROR(VLOOKUP((P1106&amp;K1104),'Ma Base de Repas'!$E:$N,10,FALSE),"")=0,"",IFERROR(VLOOKUP((P1106&amp;K1104),'Ma Base de Repas'!$E:$N,10,FALSE),""))))</f>
        <v/>
      </c>
      <c r="R1106" s="119"/>
    </row>
    <row r="1107" spans="1:18" x14ac:dyDescent="0.25">
      <c r="A1107" s="96"/>
      <c r="B1107" s="124"/>
      <c r="C1107" s="79"/>
      <c r="D1107" s="79"/>
      <c r="E1107" s="79"/>
      <c r="F1107" s="17">
        <v>4</v>
      </c>
      <c r="G1107" s="10" t="str">
        <f>IF(C1104="","",IF(E1104&lt;&gt;"","",IF(IFERROR(VLOOKUP((F1107&amp;C1104),'Ma Base de Repas'!$E:$N,10,FALSE),"")=0,"",IFERROR(VLOOKUP((F1107&amp;C1104),'Ma Base de Repas'!$E:$N,10,FALSE),""))))</f>
        <v/>
      </c>
      <c r="H1107" s="11">
        <v>9</v>
      </c>
      <c r="I1107" s="12" t="str">
        <f>IF(C1104="","",IF(E1104&lt;&gt;"","",IF(IFERROR(VLOOKUP((H1107&amp;C1104),'Ma Base de Repas'!$E:$N,10,FALSE),"")=0,"",IFERROR(VLOOKUP((H1107&amp;C1104),'Ma Base de Repas'!$E:$N,10,FALSE),""))))</f>
        <v/>
      </c>
      <c r="J1107" s="105"/>
      <c r="K1107" s="100"/>
      <c r="L1107" s="79"/>
      <c r="M1107" s="79"/>
      <c r="N1107" s="17">
        <v>4</v>
      </c>
      <c r="O1107" s="10" t="str">
        <f>IF(K1104="","",IF(M1104&lt;&gt;"","",IF(IFERROR(VLOOKUP((N1107&amp;K1104),'Ma Base de Repas'!$E:$N,10,FALSE),"")=0,"",IFERROR(VLOOKUP((N1107&amp;K1104),'Ma Base de Repas'!$E:$N,10,FALSE),""))))</f>
        <v/>
      </c>
      <c r="P1107" s="11">
        <v>9</v>
      </c>
      <c r="Q1107" s="12" t="str">
        <f>IF(K1104="","",IF(M1104&lt;&gt;"","",IF(IFERROR(VLOOKUP((P1107&amp;K1104),'Ma Base de Repas'!$E:$N,10,FALSE),"")=0,"",IFERROR(VLOOKUP((P1107&amp;K1104),'Ma Base de Repas'!$E:$N,10,FALSE),""))))</f>
        <v/>
      </c>
      <c r="R1107" s="119"/>
    </row>
    <row r="1108" spans="1:18" x14ac:dyDescent="0.25">
      <c r="A1108" s="96"/>
      <c r="B1108" s="125"/>
      <c r="C1108" s="79"/>
      <c r="D1108" s="79"/>
      <c r="E1108" s="79"/>
      <c r="F1108" s="17">
        <v>5</v>
      </c>
      <c r="G1108" s="18" t="str">
        <f>IF(C1104="","",IF(E1104&lt;&gt;"","",IF(IFERROR(VLOOKUP((F1108&amp;C1104),'Ma Base de Repas'!$E:$N,10,FALSE),"")=0,"",IFERROR(VLOOKUP((F1108&amp;C1104),'Ma Base de Repas'!$E:$N,10,FALSE),""))))</f>
        <v/>
      </c>
      <c r="H1108" s="19">
        <v>10</v>
      </c>
      <c r="I1108" s="20" t="str">
        <f>IF(C1104="","",IF(E1104&lt;&gt;"","",IF(IFERROR(VLOOKUP((H1108&amp;C1104),'Ma Base de Repas'!$E:$N,10,FALSE),"")=0,"",IFERROR(VLOOKUP((H1108&amp;C1104),'Ma Base de Repas'!$E:$N,10,FALSE),""))))</f>
        <v/>
      </c>
      <c r="J1108" s="105"/>
      <c r="K1108" s="100"/>
      <c r="L1108" s="79"/>
      <c r="M1108" s="79"/>
      <c r="N1108" s="17">
        <v>5</v>
      </c>
      <c r="O1108" s="18" t="str">
        <f>IF(K1104="","",IF(M1104&lt;&gt;"","",IF(IFERROR(VLOOKUP((N1108&amp;K1104),'Ma Base de Repas'!$E:$N,10,FALSE),"")=0,"",IFERROR(VLOOKUP((N1108&amp;K1104),'Ma Base de Repas'!$E:$N,10,FALSE),""))))</f>
        <v/>
      </c>
      <c r="P1108" s="19">
        <v>10</v>
      </c>
      <c r="Q1108" s="20" t="str">
        <f>IF(K1104="","",IF(M1104&lt;&gt;"","",IF(IFERROR(VLOOKUP((P1108&amp;K1104),'Ma Base de Repas'!$E:$N,10,FALSE),"")=0,"",IFERROR(VLOOKUP((P1108&amp;K1104),'Ma Base de Repas'!$E:$N,10,FALSE),""))))</f>
        <v/>
      </c>
      <c r="R1108" s="119"/>
    </row>
    <row r="1109" spans="1:18" x14ac:dyDescent="0.25">
      <c r="A1109" s="98" t="s">
        <v>10</v>
      </c>
      <c r="B1109" s="99">
        <v>44051</v>
      </c>
      <c r="C1109" s="78"/>
      <c r="D1109" s="78"/>
      <c r="E1109" s="78"/>
      <c r="F1109" s="17">
        <v>1</v>
      </c>
      <c r="G1109" s="21" t="str">
        <f>IF(C1109="","",IF(E1109&lt;&gt;"","",IF(IFERROR(VLOOKUP((F1109&amp;C1109),'Ma Base de Repas'!$E:$N,10,FALSE),"")=0,"",IFERROR(VLOOKUP((F1109&amp;C1109),'Ma Base de Repas'!$E:$N,10,FALSE),""))))</f>
        <v/>
      </c>
      <c r="H1109" s="28">
        <v>6</v>
      </c>
      <c r="I1109" s="23" t="str">
        <f>IF(C1109="","",IF(E1109&lt;&gt;"","",IF(C1109="","",IF(IFERROR(VLOOKUP((H1109&amp;C1109),'Ma Base de Repas'!$E:$N,10,FALSE),"")=0,"",IFERROR(VLOOKUP((H1109&amp;C1109),'Ma Base de Repas'!$E:$N,10,FALSE),"")))))</f>
        <v/>
      </c>
      <c r="J1109" s="122" t="str">
        <f>IF(IFERROR((VLOOKUP(C1109,'Ma Base de Repas'!$C:$M,11,0)),"")=0,"",IFERROR((VLOOKUP(C1109,'Ma Base de Repas'!$C:$M,11,0)),""))</f>
        <v/>
      </c>
      <c r="K1109" s="118"/>
      <c r="L1109" s="78"/>
      <c r="M1109" s="78"/>
      <c r="N1109" s="17">
        <v>1</v>
      </c>
      <c r="O1109" s="13" t="str">
        <f>IF(K1109="","",IF(M1109&lt;&gt;"","",IF(IFERROR(VLOOKUP((N1109&amp;K1109),'Ma Base de Repas'!$E:$N,10,FALSE),"")=0,"",IFERROR(VLOOKUP((N1109&amp;K1109),'Ma Base de Repas'!$E:$N,10,FALSE),""))))</f>
        <v/>
      </c>
      <c r="P1109" s="11">
        <v>6</v>
      </c>
      <c r="Q1109" s="15" t="str">
        <f>IF(K1109="","",IF(M1109&lt;&gt;"","",IF(K1109="","",IF(IFERROR(VLOOKUP((P1109&amp;K1109),'Ma Base de Repas'!$E:$N,10,FALSE),"")=0,"",IFERROR(VLOOKUP((P1109&amp;K1109),'Ma Base de Repas'!$E:$N,10,FALSE),"")))))</f>
        <v/>
      </c>
      <c r="R1109" s="120" t="str">
        <f>IF(IFERROR((VLOOKUP(K1109,'Ma Base de Repas'!$C:$M,11,0)),"")=0,"",IFERROR((VLOOKUP(K1109,'Ma Base de Repas'!$C:$M,11,0)),""))</f>
        <v/>
      </c>
    </row>
    <row r="1110" spans="1:18" x14ac:dyDescent="0.25">
      <c r="A1110" s="96"/>
      <c r="B1110" s="97"/>
      <c r="C1110" s="79"/>
      <c r="D1110" s="79"/>
      <c r="E1110" s="79"/>
      <c r="F1110" s="17">
        <v>2</v>
      </c>
      <c r="G1110" s="13" t="str">
        <f>IF(C1109="","",IF(E1109&lt;&gt;"","",IF(IFERROR(VLOOKUP((F1110&amp;C1109),'Ma Base de Repas'!$E:$N,10,FALSE),"")=0,"",IFERROR(VLOOKUP((F1110&amp;C1109),'Ma Base de Repas'!$E:$N,10,FALSE),""))))</f>
        <v/>
      </c>
      <c r="H1110" s="14">
        <v>7</v>
      </c>
      <c r="I1110" s="15" t="str">
        <f>IF(C1109="","",IF(E1109&lt;&gt;"","",IF(IFERROR(VLOOKUP((H1110&amp;C1109),'Ma Base de Repas'!$E:$N,10,FALSE),"")=0,"",IFERROR(VLOOKUP((H1110&amp;C1109),'Ma Base de Repas'!$E:$N,10,FALSE),""))))</f>
        <v/>
      </c>
      <c r="J1110" s="105"/>
      <c r="K1110" s="100"/>
      <c r="L1110" s="79"/>
      <c r="M1110" s="79"/>
      <c r="N1110" s="17">
        <v>2</v>
      </c>
      <c r="O1110" s="13" t="str">
        <f>IF(K1109="","",IF(M1109&lt;&gt;"","",IF(IFERROR(VLOOKUP((N1110&amp;K1109),'Ma Base de Repas'!$E:$N,10,FALSE),"")=0,"",IFERROR(VLOOKUP((N1110&amp;K1109),'Ma Base de Repas'!$E:$N,10,FALSE),""))))</f>
        <v/>
      </c>
      <c r="P1110" s="14">
        <v>7</v>
      </c>
      <c r="Q1110" s="15" t="str">
        <f>IF(K1109="","",IF(M1109&lt;&gt;"","",IF(IFERROR(VLOOKUP((P1110&amp;K1109),'Ma Base de Repas'!$E:$N,10,FALSE),"")=0,"",IFERROR(VLOOKUP((P1110&amp;K1109),'Ma Base de Repas'!$E:$N,10,FALSE),""))))</f>
        <v/>
      </c>
      <c r="R1110" s="119"/>
    </row>
    <row r="1111" spans="1:18" x14ac:dyDescent="0.25">
      <c r="A1111" s="96"/>
      <c r="B1111" s="97"/>
      <c r="C1111" s="79"/>
      <c r="D1111" s="79"/>
      <c r="E1111" s="79"/>
      <c r="F1111" s="17">
        <v>3</v>
      </c>
      <c r="G1111" s="13" t="str">
        <f>IF(C1109="","",IF(E1109&lt;&gt;"","",IF(IFERROR(VLOOKUP((F1111&amp;C1109),'Ma Base de Repas'!$E:$N,10,FALSE),"")=0,"",IFERROR(VLOOKUP((F1111&amp;C1109),'Ma Base de Repas'!$E:$N,10,FALSE),""))))</f>
        <v/>
      </c>
      <c r="H1111" s="14">
        <v>8</v>
      </c>
      <c r="I1111" s="15" t="str">
        <f>IF(C1109="","",IF(E1109&lt;&gt;"","",IF(IFERROR(VLOOKUP((H1111&amp;C1109),'Ma Base de Repas'!$E:$N,10,FALSE),"")=0,"",IFERROR(VLOOKUP((H1111&amp;C1109),'Ma Base de Repas'!$E:$N,10,FALSE),""))))</f>
        <v/>
      </c>
      <c r="J1111" s="105"/>
      <c r="K1111" s="100"/>
      <c r="L1111" s="79"/>
      <c r="M1111" s="79"/>
      <c r="N1111" s="17">
        <v>3</v>
      </c>
      <c r="O1111" s="13" t="str">
        <f>IF(K1109="","",IF(M1109&lt;&gt;"","",IF(IFERROR(VLOOKUP((N1111&amp;K1109),'Ma Base de Repas'!$E:$N,10,FALSE),"")=0,"",IFERROR(VLOOKUP((N1111&amp;K1109),'Ma Base de Repas'!$E:$N,10,FALSE),""))))</f>
        <v/>
      </c>
      <c r="P1111" s="14">
        <v>8</v>
      </c>
      <c r="Q1111" s="15" t="str">
        <f>IF(K1109="","",IF(M1109&lt;&gt;"","",IF(IFERROR(VLOOKUP((P1111&amp;K1109),'Ma Base de Repas'!$E:$N,10,FALSE),"")=0,"",IFERROR(VLOOKUP((P1111&amp;K1109),'Ma Base de Repas'!$E:$N,10,FALSE),""))))</f>
        <v/>
      </c>
      <c r="R1111" s="119"/>
    </row>
    <row r="1112" spans="1:18" x14ac:dyDescent="0.25">
      <c r="A1112" s="96"/>
      <c r="B1112" s="97"/>
      <c r="C1112" s="79"/>
      <c r="D1112" s="79"/>
      <c r="E1112" s="79"/>
      <c r="F1112" s="17">
        <v>4</v>
      </c>
      <c r="G1112" s="13" t="str">
        <f>IF(C1109="","",IF(E1109&lt;&gt;"","",IF(IFERROR(VLOOKUP((F1112&amp;C1109),'Ma Base de Repas'!$E:$N,10,FALSE),"")=0,"",IFERROR(VLOOKUP((F1112&amp;C1109),'Ma Base de Repas'!$E:$N,10,FALSE),""))))</f>
        <v/>
      </c>
      <c r="H1112" s="14">
        <v>9</v>
      </c>
      <c r="I1112" s="15" t="str">
        <f>IF(C1109="","",IF(E1109&lt;&gt;"","",IF(IFERROR(VLOOKUP((H1112&amp;C1109),'Ma Base de Repas'!$E:$N,10,FALSE),"")=0,"",IFERROR(VLOOKUP((H1112&amp;C1109),'Ma Base de Repas'!$E:$N,10,FALSE),""))))</f>
        <v/>
      </c>
      <c r="J1112" s="105"/>
      <c r="K1112" s="100"/>
      <c r="L1112" s="79"/>
      <c r="M1112" s="79"/>
      <c r="N1112" s="17">
        <v>4</v>
      </c>
      <c r="O1112" s="13" t="str">
        <f>IF(K1109="","",IF(M1109&lt;&gt;"","",IF(IFERROR(VLOOKUP((N1112&amp;K1109),'Ma Base de Repas'!$E:$N,10,FALSE),"")=0,"",IFERROR(VLOOKUP((N1112&amp;K1109),'Ma Base de Repas'!$E:$N,10,FALSE),""))))</f>
        <v/>
      </c>
      <c r="P1112" s="14">
        <v>9</v>
      </c>
      <c r="Q1112" s="15" t="str">
        <f>IF(K1109="","",IF(M1109&lt;&gt;"","",IF(IFERROR(VLOOKUP((P1112&amp;K1109),'Ma Base de Repas'!$E:$N,10,FALSE),"")=0,"",IFERROR(VLOOKUP((P1112&amp;K1109),'Ma Base de Repas'!$E:$N,10,FALSE),""))))</f>
        <v/>
      </c>
      <c r="R1112" s="119"/>
    </row>
    <row r="1113" spans="1:18" x14ac:dyDescent="0.25">
      <c r="A1113" s="96"/>
      <c r="B1113" s="97"/>
      <c r="C1113" s="79"/>
      <c r="D1113" s="79"/>
      <c r="E1113" s="79"/>
      <c r="F1113" s="17">
        <v>5</v>
      </c>
      <c r="G1113" s="24" t="str">
        <f>IF(C1109="","",IF(E1109&lt;&gt;"","",IF(IFERROR(VLOOKUP((F1113&amp;C1109),'Ma Base de Repas'!$E:$N,10,FALSE),"")=0,"",IFERROR(VLOOKUP((F1113&amp;C1109),'Ma Base de Repas'!$E:$N,10,FALSE),""))))</f>
        <v/>
      </c>
      <c r="H1113" s="25">
        <v>10</v>
      </c>
      <c r="I1113" s="26" t="str">
        <f>IF(C1109="","",IF(E1109&lt;&gt;"","",IF(IFERROR(VLOOKUP((H1113&amp;C1109),'Ma Base de Repas'!$E:$N,10,FALSE),"")=0,"",IFERROR(VLOOKUP((H1113&amp;C1109),'Ma Base de Repas'!$E:$N,10,FALSE),""))))</f>
        <v/>
      </c>
      <c r="J1113" s="105"/>
      <c r="K1113" s="100"/>
      <c r="L1113" s="79"/>
      <c r="M1113" s="79"/>
      <c r="N1113" s="17">
        <v>5</v>
      </c>
      <c r="O1113" s="24" t="str">
        <f>IF(K1109="","",IF(M1109&lt;&gt;"","",IF(IFERROR(VLOOKUP((N1113&amp;K1109),'Ma Base de Repas'!$E:$N,10,FALSE),"")=0,"",IFERROR(VLOOKUP((N1113&amp;K1109),'Ma Base de Repas'!$E:$N,10,FALSE),""))))</f>
        <v/>
      </c>
      <c r="P1113" s="25">
        <v>10</v>
      </c>
      <c r="Q1113" s="26" t="str">
        <f>IF(K1109="","",IF(M1109&lt;&gt;"","",IF(IFERROR(VLOOKUP((P1113&amp;K1109),'Ma Base de Repas'!$E:$N,10,FALSE),"")=0,"",IFERROR(VLOOKUP((P1113&amp;K1109),'Ma Base de Repas'!$E:$N,10,FALSE),""))))</f>
        <v/>
      </c>
      <c r="R1113" s="119"/>
    </row>
    <row r="1114" spans="1:18" x14ac:dyDescent="0.25">
      <c r="A1114" s="98" t="s">
        <v>11</v>
      </c>
      <c r="B1114" s="99">
        <v>44052</v>
      </c>
      <c r="C1114" s="78"/>
      <c r="D1114" s="78"/>
      <c r="E1114" s="78"/>
      <c r="F1114" s="17">
        <v>1</v>
      </c>
      <c r="G1114" s="21" t="str">
        <f>IF(C1114="","",IF(E1114&lt;&gt;"","",IF(IFERROR(VLOOKUP((F1114&amp;C1114),'Ma Base de Repas'!$E:$N,10,FALSE),"")=0,"",IFERROR(VLOOKUP((F1114&amp;C1114),'Ma Base de Repas'!$E:$N,10,FALSE),""))))</f>
        <v/>
      </c>
      <c r="H1114" s="22">
        <v>6</v>
      </c>
      <c r="I1114" s="23" t="str">
        <f>IF(C1114="","",IF(E1114&lt;&gt;"","",IF(C1114="","",IF(IFERROR(VLOOKUP((H1114&amp;C1114),'Ma Base de Repas'!$E:$N,10,FALSE),"")=0,"",IFERROR(VLOOKUP((H1114&amp;C1114),'Ma Base de Repas'!$E:$N,10,FALSE),"")))))</f>
        <v/>
      </c>
      <c r="J1114" s="122" t="str">
        <f>IF(IFERROR((VLOOKUP(C1114,'Ma Base de Repas'!$C:$M,11,0)),"")=0,"",IFERROR((VLOOKUP(C1114,'Ma Base de Repas'!$C:$M,11,0)),""))</f>
        <v/>
      </c>
      <c r="K1114" s="118"/>
      <c r="L1114" s="78"/>
      <c r="M1114" s="78"/>
      <c r="N1114" s="17">
        <v>1</v>
      </c>
      <c r="O1114" s="13" t="str">
        <f>IF(K1114="","",IF(M1114&lt;&gt;"","",IF(IFERROR(VLOOKUP((N1114&amp;K1114),'Ma Base de Repas'!$E:$N,10,FALSE),"")=0,"",IFERROR(VLOOKUP((N1114&amp;K1114),'Ma Base de Repas'!$E:$N,10,FALSE),""))))</f>
        <v/>
      </c>
      <c r="P1114" s="14">
        <v>6</v>
      </c>
      <c r="Q1114" s="15" t="str">
        <f>IF(K1114="","",IF(M1114&lt;&gt;"","",IF(K1114="","",IF(IFERROR(VLOOKUP((P1114&amp;K1114),'Ma Base de Repas'!$E:$N,10,FALSE),"")=0,"",IFERROR(VLOOKUP((P1114&amp;K1114),'Ma Base de Repas'!$E:$N,10,FALSE),"")))))</f>
        <v/>
      </c>
      <c r="R1114" s="120" t="str">
        <f>IF(IFERROR((VLOOKUP(K1114,'Ma Base de Repas'!$C:$M,11,0)),"")=0,"",IFERROR((VLOOKUP(K1114,'Ma Base de Repas'!$C:$M,11,0)),""))</f>
        <v/>
      </c>
    </row>
    <row r="1115" spans="1:18" x14ac:dyDescent="0.25">
      <c r="A1115" s="96"/>
      <c r="B1115" s="97"/>
      <c r="C1115" s="79"/>
      <c r="D1115" s="79"/>
      <c r="E1115" s="79"/>
      <c r="F1115" s="17">
        <v>2</v>
      </c>
      <c r="G1115" s="13" t="str">
        <f>IF(C1114="","",IF(E1114&lt;&gt;"","",IF(IFERROR(VLOOKUP((F1115&amp;C1114),'Ma Base de Repas'!$E:$N,10,FALSE),"")=0,"",IFERROR(VLOOKUP((F1115&amp;C1114),'Ma Base de Repas'!$E:$N,10,FALSE),""))))</f>
        <v/>
      </c>
      <c r="H1115" s="14">
        <v>7</v>
      </c>
      <c r="I1115" s="15" t="str">
        <f>IF(C1114="","",IF(E1114&lt;&gt;"","",IF(IFERROR(VLOOKUP((H1115&amp;C1114),'Ma Base de Repas'!$E:$N,10,FALSE),"")=0,"",IFERROR(VLOOKUP((H1115&amp;C1114),'Ma Base de Repas'!$E:$N,10,FALSE),""))))</f>
        <v/>
      </c>
      <c r="J1115" s="105"/>
      <c r="K1115" s="100"/>
      <c r="L1115" s="79"/>
      <c r="M1115" s="79"/>
      <c r="N1115" s="17">
        <v>2</v>
      </c>
      <c r="O1115" s="13" t="str">
        <f>IF(K1114="","",IF(M1114&lt;&gt;"","",IF(IFERROR(VLOOKUP((N1115&amp;K1114),'Ma Base de Repas'!$E:$N,10,FALSE),"")=0,"",IFERROR(VLOOKUP((N1115&amp;K1114),'Ma Base de Repas'!$E:$N,10,FALSE),""))))</f>
        <v/>
      </c>
      <c r="P1115" s="14">
        <v>7</v>
      </c>
      <c r="Q1115" s="15" t="str">
        <f>IF(K1114="","",IF(M1114&lt;&gt;"","",IF(IFERROR(VLOOKUP((P1115&amp;K1114),'Ma Base de Repas'!$E:$N,10,FALSE),"")=0,"",IFERROR(VLOOKUP((P1115&amp;K1114),'Ma Base de Repas'!$E:$N,10,FALSE),""))))</f>
        <v/>
      </c>
      <c r="R1115" s="119"/>
    </row>
    <row r="1116" spans="1:18" x14ac:dyDescent="0.25">
      <c r="A1116" s="96"/>
      <c r="B1116" s="97"/>
      <c r="C1116" s="79"/>
      <c r="D1116" s="79"/>
      <c r="E1116" s="79"/>
      <c r="F1116" s="17">
        <v>3</v>
      </c>
      <c r="G1116" s="13" t="str">
        <f>IF(C1114="","",IF(E1114&lt;&gt;"","",IF(IFERROR(VLOOKUP((F1116&amp;C1114),'Ma Base de Repas'!$E:$N,10,FALSE),"")=0,"",IFERROR(VLOOKUP((F1116&amp;C1114),'Ma Base de Repas'!$E:$N,10,FALSE),""))))</f>
        <v/>
      </c>
      <c r="H1116" s="14">
        <v>8</v>
      </c>
      <c r="I1116" s="15" t="str">
        <f>IF(C1114="","",IF(E1114&lt;&gt;"","",IF(IFERROR(VLOOKUP((H1116&amp;C1114),'Ma Base de Repas'!$E:$N,10,FALSE),"")=0,"",IFERROR(VLOOKUP((H1116&amp;C1114),'Ma Base de Repas'!$E:$N,10,FALSE),""))))</f>
        <v/>
      </c>
      <c r="J1116" s="105"/>
      <c r="K1116" s="100"/>
      <c r="L1116" s="79"/>
      <c r="M1116" s="79"/>
      <c r="N1116" s="17">
        <v>3</v>
      </c>
      <c r="O1116" s="13" t="str">
        <f>IF(K1114="","",IF(M1114&lt;&gt;"","",IF(IFERROR(VLOOKUP((N1116&amp;K1114),'Ma Base de Repas'!$E:$N,10,FALSE),"")=0,"",IFERROR(VLOOKUP((N1116&amp;K1114),'Ma Base de Repas'!$E:$N,10,FALSE),""))))</f>
        <v/>
      </c>
      <c r="P1116" s="14">
        <v>8</v>
      </c>
      <c r="Q1116" s="15" t="str">
        <f>IF(K1114="","",IF(M1114&lt;&gt;"","",IF(IFERROR(VLOOKUP((P1116&amp;K1114),'Ma Base de Repas'!$E:$N,10,FALSE),"")=0,"",IFERROR(VLOOKUP((P1116&amp;K1114),'Ma Base de Repas'!$E:$N,10,FALSE),""))))</f>
        <v/>
      </c>
      <c r="R1116" s="119"/>
    </row>
    <row r="1117" spans="1:18" x14ac:dyDescent="0.25">
      <c r="A1117" s="96"/>
      <c r="B1117" s="97"/>
      <c r="C1117" s="79"/>
      <c r="D1117" s="79"/>
      <c r="E1117" s="79"/>
      <c r="F1117" s="17">
        <v>4</v>
      </c>
      <c r="G1117" s="13" t="str">
        <f>IF(C1114="","",IF(E1114&lt;&gt;"","",IF(IFERROR(VLOOKUP((F1117&amp;C1114),'Ma Base de Repas'!$E:$N,10,FALSE),"")=0,"",IFERROR(VLOOKUP((F1117&amp;C1114),'Ma Base de Repas'!$E:$N,10,FALSE),""))))</f>
        <v/>
      </c>
      <c r="H1117" s="14">
        <v>9</v>
      </c>
      <c r="I1117" s="15" t="str">
        <f>IF(C1114="","",IF(E1114&lt;&gt;"","",IF(IFERROR(VLOOKUP((H1117&amp;C1114),'Ma Base de Repas'!$E:$N,10,FALSE),"")=0,"",IFERROR(VLOOKUP((H1117&amp;C1114),'Ma Base de Repas'!$E:$N,10,FALSE),""))))</f>
        <v/>
      </c>
      <c r="J1117" s="105"/>
      <c r="K1117" s="100"/>
      <c r="L1117" s="79"/>
      <c r="M1117" s="79"/>
      <c r="N1117" s="17">
        <v>4</v>
      </c>
      <c r="O1117" s="13" t="str">
        <f>IF(K1114="","",IF(M1114&lt;&gt;"","",IF(IFERROR(VLOOKUP((N1117&amp;K1114),'Ma Base de Repas'!$E:$N,10,FALSE),"")=0,"",IFERROR(VLOOKUP((N1117&amp;K1114),'Ma Base de Repas'!$E:$N,10,FALSE),""))))</f>
        <v/>
      </c>
      <c r="P1117" s="14">
        <v>9</v>
      </c>
      <c r="Q1117" s="15" t="str">
        <f>IF(K1114="","",IF(M1114&lt;&gt;"","",IF(IFERROR(VLOOKUP((P1117&amp;K1114),'Ma Base de Repas'!$E:$N,10,FALSE),"")=0,"",IFERROR(VLOOKUP((P1117&amp;K1114),'Ma Base de Repas'!$E:$N,10,FALSE),""))))</f>
        <v/>
      </c>
      <c r="R1117" s="119"/>
    </row>
    <row r="1118" spans="1:18" x14ac:dyDescent="0.25">
      <c r="A1118" s="96"/>
      <c r="B1118" s="97"/>
      <c r="C1118" s="79"/>
      <c r="D1118" s="79"/>
      <c r="E1118" s="79"/>
      <c r="F1118" s="17">
        <v>5</v>
      </c>
      <c r="G1118" s="24" t="str">
        <f>IF(C1114="","",IF(E1114&lt;&gt;"","",IF(IFERROR(VLOOKUP((F1118&amp;C1114),'Ma Base de Repas'!$E:$N,10,FALSE),"")=0,"",IFERROR(VLOOKUP((F1118&amp;C1114),'Ma Base de Repas'!$E:$N,10,FALSE),""))))</f>
        <v/>
      </c>
      <c r="H1118" s="25">
        <v>10</v>
      </c>
      <c r="I1118" s="26" t="str">
        <f>IF(C1114="","",IF(E1114&lt;&gt;"","",IF(IFERROR(VLOOKUP((H1118&amp;C1114),'Ma Base de Repas'!$E:$N,10,FALSE),"")=0,"",IFERROR(VLOOKUP((H1118&amp;C1114),'Ma Base de Repas'!$E:$N,10,FALSE),""))))</f>
        <v/>
      </c>
      <c r="J1118" s="105"/>
      <c r="K1118" s="100"/>
      <c r="L1118" s="79"/>
      <c r="M1118" s="79"/>
      <c r="N1118" s="17">
        <v>5</v>
      </c>
      <c r="O1118" s="24" t="str">
        <f>IF(K1114="","",IF(M1114&lt;&gt;"","",IF(IFERROR(VLOOKUP((N1118&amp;K1114),'Ma Base de Repas'!$E:$N,10,FALSE),"")=0,"",IFERROR(VLOOKUP((N1118&amp;K1114),'Ma Base de Repas'!$E:$N,10,FALSE),""))))</f>
        <v/>
      </c>
      <c r="P1118" s="25">
        <v>10</v>
      </c>
      <c r="Q1118" s="26" t="str">
        <f>IF(K1114="","",IF(M1114&lt;&gt;"","",IF(IFERROR(VLOOKUP((P1118&amp;K1114),'Ma Base de Repas'!$E:$N,10,FALSE),"")=0,"",IFERROR(VLOOKUP((P1118&amp;K1114),'Ma Base de Repas'!$E:$N,10,FALSE),""))))</f>
        <v/>
      </c>
      <c r="R1118" s="119"/>
    </row>
    <row r="1119" spans="1:18" x14ac:dyDescent="0.25">
      <c r="A1119" s="96" t="s">
        <v>5</v>
      </c>
      <c r="B1119" s="123">
        <v>44053</v>
      </c>
      <c r="C1119" s="79"/>
      <c r="D1119" s="79"/>
      <c r="E1119" s="79"/>
      <c r="F1119" s="17">
        <v>1</v>
      </c>
      <c r="G1119" s="27" t="str">
        <f>IF(C1119="","",IF(E1119&lt;&gt;"","",IF(IFERROR(VLOOKUP((F1119&amp;C1119),'Ma Base de Repas'!$E:$N,10,FALSE),"")=0,"",IFERROR(VLOOKUP((F1119&amp;C1119),'Ma Base de Repas'!$E:$N,10,FALSE),""))))</f>
        <v/>
      </c>
      <c r="H1119" s="28">
        <v>6</v>
      </c>
      <c r="I1119" s="29" t="str">
        <f>IF(C1119="","",IF(E1119&lt;&gt;"","",IF(C1119="","",IF(IFERROR(VLOOKUP((H1119&amp;C1119),'Ma Base de Repas'!$E:$N,10,FALSE),"")=0,"",IFERROR(VLOOKUP((H1119&amp;C1119),'Ma Base de Repas'!$E:$N,10,FALSE),"")))))</f>
        <v/>
      </c>
      <c r="J1119" s="105" t="str">
        <f>IF(IFERROR((VLOOKUP(C1119,'Ma Base de Repas'!$C:$M,11,0)),"")=0,"",IFERROR((VLOOKUP(C1119,'Ma Base de Repas'!$C:$M,11,0)),""))</f>
        <v/>
      </c>
      <c r="K1119" s="100"/>
      <c r="L1119" s="79"/>
      <c r="M1119" s="79"/>
      <c r="N1119" s="17">
        <v>1</v>
      </c>
      <c r="O1119" s="10" t="str">
        <f>IF(K1119="","",IF(M1119&lt;&gt;"","",IF(IFERROR(VLOOKUP((N1119&amp;K1119),'Ma Base de Repas'!$E:$N,10,FALSE),"")=0,"",IFERROR(VLOOKUP((N1119&amp;K1119),'Ma Base de Repas'!$E:$N,10,FALSE),""))))</f>
        <v/>
      </c>
      <c r="P1119" s="11">
        <v>6</v>
      </c>
      <c r="Q1119" s="12" t="str">
        <f>IF(K1119="","",IF(M1119&lt;&gt;"","",IF(K1119="","",IF(IFERROR(VLOOKUP((P1119&amp;K1119),'Ma Base de Repas'!$E:$N,10,FALSE),"")=0,"",IFERROR(VLOOKUP((P1119&amp;K1119),'Ma Base de Repas'!$E:$N,10,FALSE),"")))))</f>
        <v/>
      </c>
      <c r="R1119" s="119" t="str">
        <f>IF(IFERROR((VLOOKUP(K1119,'Ma Base de Repas'!$C:$M,11,0)),"")=0,"",IFERROR((VLOOKUP(K1119,'Ma Base de Repas'!$C:$M,11,0)),""))</f>
        <v/>
      </c>
    </row>
    <row r="1120" spans="1:18" x14ac:dyDescent="0.25">
      <c r="A1120" s="96"/>
      <c r="B1120" s="124"/>
      <c r="C1120" s="79"/>
      <c r="D1120" s="79"/>
      <c r="E1120" s="79"/>
      <c r="F1120" s="17">
        <v>2</v>
      </c>
      <c r="G1120" s="10" t="str">
        <f>IF(C1119="","",IF(E1119&lt;&gt;"","",IF(IFERROR(VLOOKUP((F1120&amp;C1119),'Ma Base de Repas'!$E:$N,10,FALSE),"")=0,"",IFERROR(VLOOKUP((F1120&amp;C1119),'Ma Base de Repas'!$E:$N,10,FALSE),""))))</f>
        <v/>
      </c>
      <c r="H1120" s="11">
        <v>7</v>
      </c>
      <c r="I1120" s="12" t="str">
        <f>IF(C1119="","",IF(E1119&lt;&gt;"","",IF(IFERROR(VLOOKUP((H1120&amp;C1119),'Ma Base de Repas'!$E:$N,10,FALSE),"")=0,"",IFERROR(VLOOKUP((H1120&amp;C1119),'Ma Base de Repas'!$E:$N,10,FALSE),""))))</f>
        <v/>
      </c>
      <c r="J1120" s="105"/>
      <c r="K1120" s="100"/>
      <c r="L1120" s="79"/>
      <c r="M1120" s="79"/>
      <c r="N1120" s="17">
        <v>2</v>
      </c>
      <c r="O1120" s="10" t="str">
        <f>IF(K1119="","",IF(M1119&lt;&gt;"","",IF(IFERROR(VLOOKUP((N1120&amp;K1119),'Ma Base de Repas'!$E:$N,10,FALSE),"")=0,"",IFERROR(VLOOKUP((N1120&amp;K1119),'Ma Base de Repas'!$E:$N,10,FALSE),""))))</f>
        <v/>
      </c>
      <c r="P1120" s="11">
        <v>7</v>
      </c>
      <c r="Q1120" s="12" t="str">
        <f>IF(K1119="","",IF(M1119&lt;&gt;"","",IF(IFERROR(VLOOKUP((P1120&amp;K1119),'Ma Base de Repas'!$E:$N,10,FALSE),"")=0,"",IFERROR(VLOOKUP((P1120&amp;K1119),'Ma Base de Repas'!$E:$N,10,FALSE),""))))</f>
        <v/>
      </c>
      <c r="R1120" s="119"/>
    </row>
    <row r="1121" spans="1:18" x14ac:dyDescent="0.25">
      <c r="A1121" s="96"/>
      <c r="B1121" s="124"/>
      <c r="C1121" s="79"/>
      <c r="D1121" s="79"/>
      <c r="E1121" s="79"/>
      <c r="F1121" s="17">
        <v>3</v>
      </c>
      <c r="G1121" s="10" t="str">
        <f>IF(C1119="","",IF(E1119&lt;&gt;"","",IF(IFERROR(VLOOKUP((F1121&amp;C1119),'Ma Base de Repas'!$E:$N,10,FALSE),"")=0,"",IFERROR(VLOOKUP((F1121&amp;C1119),'Ma Base de Repas'!$E:$N,10,FALSE),""))))</f>
        <v/>
      </c>
      <c r="H1121" s="11">
        <v>8</v>
      </c>
      <c r="I1121" s="12" t="str">
        <f>IF(C1119="","",IF(E1119&lt;&gt;"","",IF(IFERROR(VLOOKUP((H1121&amp;C1119),'Ma Base de Repas'!$E:$N,10,FALSE),"")=0,"",IFERROR(VLOOKUP((H1121&amp;C1119),'Ma Base de Repas'!$E:$N,10,FALSE),""))))</f>
        <v/>
      </c>
      <c r="J1121" s="105"/>
      <c r="K1121" s="100"/>
      <c r="L1121" s="79"/>
      <c r="M1121" s="79"/>
      <c r="N1121" s="17">
        <v>3</v>
      </c>
      <c r="O1121" s="10" t="str">
        <f>IF(K1119="","",IF(M1119&lt;&gt;"","",IF(IFERROR(VLOOKUP((N1121&amp;K1119),'Ma Base de Repas'!$E:$N,10,FALSE),"")=0,"",IFERROR(VLOOKUP((N1121&amp;K1119),'Ma Base de Repas'!$E:$N,10,FALSE),""))))</f>
        <v/>
      </c>
      <c r="P1121" s="11">
        <v>8</v>
      </c>
      <c r="Q1121" s="12" t="str">
        <f>IF(K1119="","",IF(M1119&lt;&gt;"","",IF(IFERROR(VLOOKUP((P1121&amp;K1119),'Ma Base de Repas'!$E:$N,10,FALSE),"")=0,"",IFERROR(VLOOKUP((P1121&amp;K1119),'Ma Base de Repas'!$E:$N,10,FALSE),""))))</f>
        <v/>
      </c>
      <c r="R1121" s="119"/>
    </row>
    <row r="1122" spans="1:18" x14ac:dyDescent="0.25">
      <c r="A1122" s="96"/>
      <c r="B1122" s="124"/>
      <c r="C1122" s="79"/>
      <c r="D1122" s="79"/>
      <c r="E1122" s="79"/>
      <c r="F1122" s="17">
        <v>4</v>
      </c>
      <c r="G1122" s="10" t="str">
        <f>IF(C1119="","",IF(E1119&lt;&gt;"","",IF(IFERROR(VLOOKUP((F1122&amp;C1119),'Ma Base de Repas'!$E:$N,10,FALSE),"")=0,"",IFERROR(VLOOKUP((F1122&amp;C1119),'Ma Base de Repas'!$E:$N,10,FALSE),""))))</f>
        <v/>
      </c>
      <c r="H1122" s="11">
        <v>9</v>
      </c>
      <c r="I1122" s="12" t="str">
        <f>IF(C1119="","",IF(E1119&lt;&gt;"","",IF(IFERROR(VLOOKUP((H1122&amp;C1119),'Ma Base de Repas'!$E:$N,10,FALSE),"")=0,"",IFERROR(VLOOKUP((H1122&amp;C1119),'Ma Base de Repas'!$E:$N,10,FALSE),""))))</f>
        <v/>
      </c>
      <c r="J1122" s="105"/>
      <c r="K1122" s="100"/>
      <c r="L1122" s="79"/>
      <c r="M1122" s="79"/>
      <c r="N1122" s="17">
        <v>4</v>
      </c>
      <c r="O1122" s="10" t="str">
        <f>IF(K1119="","",IF(M1119&lt;&gt;"","",IF(IFERROR(VLOOKUP((N1122&amp;K1119),'Ma Base de Repas'!$E:$N,10,FALSE),"")=0,"",IFERROR(VLOOKUP((N1122&amp;K1119),'Ma Base de Repas'!$E:$N,10,FALSE),""))))</f>
        <v/>
      </c>
      <c r="P1122" s="11">
        <v>9</v>
      </c>
      <c r="Q1122" s="12" t="str">
        <f>IF(K1119="","",IF(M1119&lt;&gt;"","",IF(IFERROR(VLOOKUP((P1122&amp;K1119),'Ma Base de Repas'!$E:$N,10,FALSE),"")=0,"",IFERROR(VLOOKUP((P1122&amp;K1119),'Ma Base de Repas'!$E:$N,10,FALSE),""))))</f>
        <v/>
      </c>
      <c r="R1122" s="119"/>
    </row>
    <row r="1123" spans="1:18" x14ac:dyDescent="0.25">
      <c r="A1123" s="96"/>
      <c r="B1123" s="125"/>
      <c r="C1123" s="79"/>
      <c r="D1123" s="79"/>
      <c r="E1123" s="79"/>
      <c r="F1123" s="17">
        <v>5</v>
      </c>
      <c r="G1123" s="18" t="str">
        <f>IF(C1119="","",IF(E1119&lt;&gt;"","",IF(IFERROR(VLOOKUP((F1123&amp;C1119),'Ma Base de Repas'!$E:$N,10,FALSE),"")=0,"",IFERROR(VLOOKUP((F1123&amp;C1119),'Ma Base de Repas'!$E:$N,10,FALSE),""))))</f>
        <v/>
      </c>
      <c r="H1123" s="19">
        <v>10</v>
      </c>
      <c r="I1123" s="20" t="str">
        <f>IF(C1119="","",IF(E1119&lt;&gt;"","",IF(IFERROR(VLOOKUP((H1123&amp;C1119),'Ma Base de Repas'!$E:$N,10,FALSE),"")=0,"",IFERROR(VLOOKUP((H1123&amp;C1119),'Ma Base de Repas'!$E:$N,10,FALSE),""))))</f>
        <v/>
      </c>
      <c r="J1123" s="105"/>
      <c r="K1123" s="100"/>
      <c r="L1123" s="79"/>
      <c r="M1123" s="79"/>
      <c r="N1123" s="17">
        <v>5</v>
      </c>
      <c r="O1123" s="18" t="str">
        <f>IF(K1119="","",IF(M1119&lt;&gt;"","",IF(IFERROR(VLOOKUP((N1123&amp;K1119),'Ma Base de Repas'!$E:$N,10,FALSE),"")=0,"",IFERROR(VLOOKUP((N1123&amp;K1119),'Ma Base de Repas'!$E:$N,10,FALSE),""))))</f>
        <v/>
      </c>
      <c r="P1123" s="19">
        <v>10</v>
      </c>
      <c r="Q1123" s="20" t="str">
        <f>IF(K1119="","",IF(M1119&lt;&gt;"","",IF(IFERROR(VLOOKUP((P1123&amp;K1119),'Ma Base de Repas'!$E:$N,10,FALSE),"")=0,"",IFERROR(VLOOKUP((P1123&amp;K1119),'Ma Base de Repas'!$E:$N,10,FALSE),""))))</f>
        <v/>
      </c>
      <c r="R1123" s="119"/>
    </row>
    <row r="1124" spans="1:18" x14ac:dyDescent="0.25">
      <c r="A1124" s="96" t="s">
        <v>6</v>
      </c>
      <c r="B1124" s="97">
        <v>44054</v>
      </c>
      <c r="C1124" s="79"/>
      <c r="D1124" s="79"/>
      <c r="E1124" s="79"/>
      <c r="F1124" s="17">
        <v>1</v>
      </c>
      <c r="G1124" s="27" t="str">
        <f>IF(C1124="","",IF(E1124&lt;&gt;"","",IF(IFERROR(VLOOKUP((F1124&amp;C1124),'Ma Base de Repas'!$E:$N,10,FALSE),"")=0,"",IFERROR(VLOOKUP((F1124&amp;C1124),'Ma Base de Repas'!$E:$N,10,FALSE),""))))</f>
        <v/>
      </c>
      <c r="H1124" s="28">
        <v>6</v>
      </c>
      <c r="I1124" s="29" t="str">
        <f>IF(C1124="","",IF(E1124&lt;&gt;"","",IF(C1124="","",IF(IFERROR(VLOOKUP((H1124&amp;C1124),'Ma Base de Repas'!$E:$N,10,FALSE),"")=0,"",IFERROR(VLOOKUP((H1124&amp;C1124),'Ma Base de Repas'!$E:$N,10,FALSE),"")))))</f>
        <v/>
      </c>
      <c r="J1124" s="105" t="str">
        <f>IF(IFERROR((VLOOKUP(C1124,'Ma Base de Repas'!$C:$M,11,0)),"")=0,"",IFERROR((VLOOKUP(C1124,'Ma Base de Repas'!$C:$M,11,0)),""))</f>
        <v/>
      </c>
      <c r="K1124" s="100"/>
      <c r="L1124" s="79"/>
      <c r="M1124" s="79"/>
      <c r="N1124" s="17">
        <v>1</v>
      </c>
      <c r="O1124" s="10" t="str">
        <f>IF(K1124="","",IF(M1124&lt;&gt;"","",IF(IFERROR(VLOOKUP((N1124&amp;K1124),'Ma Base de Repas'!$E:$N,10,FALSE),"")=0,"",IFERROR(VLOOKUP((N1124&amp;K1124),'Ma Base de Repas'!$E:$N,10,FALSE),""))))</f>
        <v/>
      </c>
      <c r="P1124" s="11">
        <v>6</v>
      </c>
      <c r="Q1124" s="12" t="str">
        <f>IF(K1124="","",IF(M1124&lt;&gt;"","",IF(K1124="","",IF(IFERROR(VLOOKUP((P1124&amp;K1124),'Ma Base de Repas'!$E:$N,10,FALSE),"")=0,"",IFERROR(VLOOKUP((P1124&amp;K1124),'Ma Base de Repas'!$E:$N,10,FALSE),"")))))</f>
        <v/>
      </c>
      <c r="R1124" s="119" t="str">
        <f>IF(IFERROR((VLOOKUP(K1124,'Ma Base de Repas'!$C:$M,11,0)),"")=0,"",IFERROR((VLOOKUP(K1124,'Ma Base de Repas'!$C:$M,11,0)),""))</f>
        <v/>
      </c>
    </row>
    <row r="1125" spans="1:18" x14ac:dyDescent="0.25">
      <c r="A1125" s="96"/>
      <c r="B1125" s="97"/>
      <c r="C1125" s="79"/>
      <c r="D1125" s="79"/>
      <c r="E1125" s="79"/>
      <c r="F1125" s="17">
        <v>2</v>
      </c>
      <c r="G1125" s="10" t="str">
        <f>IF(C1124="","",IF(E1124&lt;&gt;"","",IF(IFERROR(VLOOKUP((F1125&amp;C1124),'Ma Base de Repas'!$E:$N,10,FALSE),"")=0,"",IFERROR(VLOOKUP((F1125&amp;C1124),'Ma Base de Repas'!$E:$N,10,FALSE),""))))</f>
        <v/>
      </c>
      <c r="H1125" s="11">
        <v>7</v>
      </c>
      <c r="I1125" s="12" t="str">
        <f>IF(C1124="","",IF(E1124&lt;&gt;"","",IF(IFERROR(VLOOKUP((H1125&amp;C1124),'Ma Base de Repas'!$E:$N,10,FALSE),"")=0,"",IFERROR(VLOOKUP((H1125&amp;C1124),'Ma Base de Repas'!$E:$N,10,FALSE),""))))</f>
        <v/>
      </c>
      <c r="J1125" s="105"/>
      <c r="K1125" s="100"/>
      <c r="L1125" s="79"/>
      <c r="M1125" s="79"/>
      <c r="N1125" s="17">
        <v>2</v>
      </c>
      <c r="O1125" s="10" t="str">
        <f>IF(K1124="","",IF(M1124&lt;&gt;"","",IF(IFERROR(VLOOKUP((N1125&amp;K1124),'Ma Base de Repas'!$E:$N,10,FALSE),"")=0,"",IFERROR(VLOOKUP((N1125&amp;K1124),'Ma Base de Repas'!$E:$N,10,FALSE),""))))</f>
        <v/>
      </c>
      <c r="P1125" s="11">
        <v>7</v>
      </c>
      <c r="Q1125" s="12" t="str">
        <f>IF(K1124="","",IF(M1124&lt;&gt;"","",IF(IFERROR(VLOOKUP((P1125&amp;K1124),'Ma Base de Repas'!$E:$N,10,FALSE),"")=0,"",IFERROR(VLOOKUP((P1125&amp;K1124),'Ma Base de Repas'!$E:$N,10,FALSE),""))))</f>
        <v/>
      </c>
      <c r="R1125" s="119"/>
    </row>
    <row r="1126" spans="1:18" x14ac:dyDescent="0.25">
      <c r="A1126" s="96"/>
      <c r="B1126" s="97"/>
      <c r="C1126" s="79"/>
      <c r="D1126" s="79"/>
      <c r="E1126" s="79"/>
      <c r="F1126" s="17">
        <v>3</v>
      </c>
      <c r="G1126" s="10" t="str">
        <f>IF(C1124="","",IF(E1124&lt;&gt;"","",IF(IFERROR(VLOOKUP((F1126&amp;C1124),'Ma Base de Repas'!$E:$N,10,FALSE),"")=0,"",IFERROR(VLOOKUP((F1126&amp;C1124),'Ma Base de Repas'!$E:$N,10,FALSE),""))))</f>
        <v/>
      </c>
      <c r="H1126" s="11">
        <v>8</v>
      </c>
      <c r="I1126" s="12" t="str">
        <f>IF(C1124="","",IF(E1124&lt;&gt;"","",IF(IFERROR(VLOOKUP((H1126&amp;C1124),'Ma Base de Repas'!$E:$N,10,FALSE),"")=0,"",IFERROR(VLOOKUP((H1126&amp;C1124),'Ma Base de Repas'!$E:$N,10,FALSE),""))))</f>
        <v/>
      </c>
      <c r="J1126" s="105"/>
      <c r="K1126" s="100"/>
      <c r="L1126" s="79"/>
      <c r="M1126" s="79"/>
      <c r="N1126" s="17">
        <v>3</v>
      </c>
      <c r="O1126" s="10" t="str">
        <f>IF(K1124="","",IF(M1124&lt;&gt;"","",IF(IFERROR(VLOOKUP((N1126&amp;K1124),'Ma Base de Repas'!$E:$N,10,FALSE),"")=0,"",IFERROR(VLOOKUP((N1126&amp;K1124),'Ma Base de Repas'!$E:$N,10,FALSE),""))))</f>
        <v/>
      </c>
      <c r="P1126" s="11">
        <v>8</v>
      </c>
      <c r="Q1126" s="12" t="str">
        <f>IF(K1124="","",IF(M1124&lt;&gt;"","",IF(IFERROR(VLOOKUP((P1126&amp;K1124),'Ma Base de Repas'!$E:$N,10,FALSE),"")=0,"",IFERROR(VLOOKUP((P1126&amp;K1124),'Ma Base de Repas'!$E:$N,10,FALSE),""))))</f>
        <v/>
      </c>
      <c r="R1126" s="119"/>
    </row>
    <row r="1127" spans="1:18" x14ac:dyDescent="0.25">
      <c r="A1127" s="96"/>
      <c r="B1127" s="97"/>
      <c r="C1127" s="79"/>
      <c r="D1127" s="79"/>
      <c r="E1127" s="79"/>
      <c r="F1127" s="17">
        <v>4</v>
      </c>
      <c r="G1127" s="10" t="str">
        <f>IF(C1124="","",IF(E1124&lt;&gt;"","",IF(IFERROR(VLOOKUP((F1127&amp;C1124),'Ma Base de Repas'!$E:$N,10,FALSE),"")=0,"",IFERROR(VLOOKUP((F1127&amp;C1124),'Ma Base de Repas'!$E:$N,10,FALSE),""))))</f>
        <v/>
      </c>
      <c r="H1127" s="11">
        <v>9</v>
      </c>
      <c r="I1127" s="12" t="str">
        <f>IF(C1124="","",IF(E1124&lt;&gt;"","",IF(IFERROR(VLOOKUP((H1127&amp;C1124),'Ma Base de Repas'!$E:$N,10,FALSE),"")=0,"",IFERROR(VLOOKUP((H1127&amp;C1124),'Ma Base de Repas'!$E:$N,10,FALSE),""))))</f>
        <v/>
      </c>
      <c r="J1127" s="105"/>
      <c r="K1127" s="100"/>
      <c r="L1127" s="79"/>
      <c r="M1127" s="79"/>
      <c r="N1127" s="17">
        <v>4</v>
      </c>
      <c r="O1127" s="10" t="str">
        <f>IF(K1124="","",IF(M1124&lt;&gt;"","",IF(IFERROR(VLOOKUP((N1127&amp;K1124),'Ma Base de Repas'!$E:$N,10,FALSE),"")=0,"",IFERROR(VLOOKUP((N1127&amp;K1124),'Ma Base de Repas'!$E:$N,10,FALSE),""))))</f>
        <v/>
      </c>
      <c r="P1127" s="11">
        <v>9</v>
      </c>
      <c r="Q1127" s="12" t="str">
        <f>IF(K1124="","",IF(M1124&lt;&gt;"","",IF(IFERROR(VLOOKUP((P1127&amp;K1124),'Ma Base de Repas'!$E:$N,10,FALSE),"")=0,"",IFERROR(VLOOKUP((P1127&amp;K1124),'Ma Base de Repas'!$E:$N,10,FALSE),""))))</f>
        <v/>
      </c>
      <c r="R1127" s="119"/>
    </row>
    <row r="1128" spans="1:18" x14ac:dyDescent="0.25">
      <c r="A1128" s="96"/>
      <c r="B1128" s="97"/>
      <c r="C1128" s="79"/>
      <c r="D1128" s="79"/>
      <c r="E1128" s="79"/>
      <c r="F1128" s="17">
        <v>5</v>
      </c>
      <c r="G1128" s="18" t="str">
        <f>IF(C1124="","",IF(E1124&lt;&gt;"","",IF(IFERROR(VLOOKUP((F1128&amp;C1124),'Ma Base de Repas'!$E:$N,10,FALSE),"")=0,"",IFERROR(VLOOKUP((F1128&amp;C1124),'Ma Base de Repas'!$E:$N,10,FALSE),""))))</f>
        <v/>
      </c>
      <c r="H1128" s="19">
        <v>10</v>
      </c>
      <c r="I1128" s="20" t="str">
        <f>IF(C1124="","",IF(E1124&lt;&gt;"","",IF(IFERROR(VLOOKUP((H1128&amp;C1124),'Ma Base de Repas'!$E:$N,10,FALSE),"")=0,"",IFERROR(VLOOKUP((H1128&amp;C1124),'Ma Base de Repas'!$E:$N,10,FALSE),""))))</f>
        <v/>
      </c>
      <c r="J1128" s="105"/>
      <c r="K1128" s="100"/>
      <c r="L1128" s="79"/>
      <c r="M1128" s="79"/>
      <c r="N1128" s="17">
        <v>5</v>
      </c>
      <c r="O1128" s="18" t="str">
        <f>IF(K1124="","",IF(M1124&lt;&gt;"","",IF(IFERROR(VLOOKUP((N1128&amp;K1124),'Ma Base de Repas'!$E:$N,10,FALSE),"")=0,"",IFERROR(VLOOKUP((N1128&amp;K1124),'Ma Base de Repas'!$E:$N,10,FALSE),""))))</f>
        <v/>
      </c>
      <c r="P1128" s="19">
        <v>10</v>
      </c>
      <c r="Q1128" s="20" t="str">
        <f>IF(K1124="","",IF(M1124&lt;&gt;"","",IF(IFERROR(VLOOKUP((P1128&amp;K1124),'Ma Base de Repas'!$E:$N,10,FALSE),"")=0,"",IFERROR(VLOOKUP((P1128&amp;K1124),'Ma Base de Repas'!$E:$N,10,FALSE),""))))</f>
        <v/>
      </c>
      <c r="R1128" s="119"/>
    </row>
    <row r="1129" spans="1:18" x14ac:dyDescent="0.25">
      <c r="A1129" s="96" t="s">
        <v>7</v>
      </c>
      <c r="B1129" s="123">
        <v>44055</v>
      </c>
      <c r="C1129" s="79"/>
      <c r="D1129" s="79"/>
      <c r="E1129" s="79"/>
      <c r="F1129" s="17">
        <v>1</v>
      </c>
      <c r="G1129" s="27" t="str">
        <f>IF(C1129="","",IF(E1129&lt;&gt;"","",IF(IFERROR(VLOOKUP((F1129&amp;C1129),'Ma Base de Repas'!$E:$N,10,FALSE),"")=0,"",IFERROR(VLOOKUP((F1129&amp;C1129),'Ma Base de Repas'!$E:$N,10,FALSE),""))))</f>
        <v/>
      </c>
      <c r="H1129" s="28">
        <v>6</v>
      </c>
      <c r="I1129" s="29" t="str">
        <f>IF(C1129="","",IF(E1129&lt;&gt;"","",IF(C1129="","",IF(IFERROR(VLOOKUP((H1129&amp;C1129),'Ma Base de Repas'!$E:$N,10,FALSE),"")=0,"",IFERROR(VLOOKUP((H1129&amp;C1129),'Ma Base de Repas'!$E:$N,10,FALSE),"")))))</f>
        <v/>
      </c>
      <c r="J1129" s="105" t="str">
        <f>IF(IFERROR((VLOOKUP(C1129,'Ma Base de Repas'!$C:$M,11,0)),"")=0,"",IFERROR((VLOOKUP(C1129,'Ma Base de Repas'!$C:$M,11,0)),""))</f>
        <v/>
      </c>
      <c r="K1129" s="100"/>
      <c r="L1129" s="79"/>
      <c r="M1129" s="79"/>
      <c r="N1129" s="17">
        <v>1</v>
      </c>
      <c r="O1129" s="10" t="str">
        <f>IF(K1129="","",IF(M1129&lt;&gt;"","",IF(IFERROR(VLOOKUP((N1129&amp;K1129),'Ma Base de Repas'!$E:$N,10,FALSE),"")=0,"",IFERROR(VLOOKUP((N1129&amp;K1129),'Ma Base de Repas'!$E:$N,10,FALSE),""))))</f>
        <v/>
      </c>
      <c r="P1129" s="11">
        <v>6</v>
      </c>
      <c r="Q1129" s="12" t="str">
        <f>IF(K1129="","",IF(M1129&lt;&gt;"","",IF(K1129="","",IF(IFERROR(VLOOKUP((P1129&amp;K1129),'Ma Base de Repas'!$E:$N,10,FALSE),"")=0,"",IFERROR(VLOOKUP((P1129&amp;K1129),'Ma Base de Repas'!$E:$N,10,FALSE),"")))))</f>
        <v/>
      </c>
      <c r="R1129" s="119" t="str">
        <f>IF(IFERROR((VLOOKUP(K1129,'Ma Base de Repas'!$C:$M,11,0)),"")=0,"",IFERROR((VLOOKUP(K1129,'Ma Base de Repas'!$C:$M,11,0)),""))</f>
        <v/>
      </c>
    </row>
    <row r="1130" spans="1:18" x14ac:dyDescent="0.25">
      <c r="A1130" s="96"/>
      <c r="B1130" s="124"/>
      <c r="C1130" s="79"/>
      <c r="D1130" s="79"/>
      <c r="E1130" s="79"/>
      <c r="F1130" s="17">
        <v>2</v>
      </c>
      <c r="G1130" s="10" t="str">
        <f>IF(C1129="","",IF(E1129&lt;&gt;"","",IF(IFERROR(VLOOKUP((F1130&amp;C1129),'Ma Base de Repas'!$E:$N,10,FALSE),"")=0,"",IFERROR(VLOOKUP((F1130&amp;C1129),'Ma Base de Repas'!$E:$N,10,FALSE),""))))</f>
        <v/>
      </c>
      <c r="H1130" s="11">
        <v>7</v>
      </c>
      <c r="I1130" s="12" t="str">
        <f>IF(C1129="","",IF(E1129&lt;&gt;"","",IF(IFERROR(VLOOKUP((H1130&amp;C1129),'Ma Base de Repas'!$E:$N,10,FALSE),"")=0,"",IFERROR(VLOOKUP((H1130&amp;C1129),'Ma Base de Repas'!$E:$N,10,FALSE),""))))</f>
        <v/>
      </c>
      <c r="J1130" s="105"/>
      <c r="K1130" s="100"/>
      <c r="L1130" s="79"/>
      <c r="M1130" s="79"/>
      <c r="N1130" s="17">
        <v>2</v>
      </c>
      <c r="O1130" s="10" t="str">
        <f>IF(K1129="","",IF(M1129&lt;&gt;"","",IF(IFERROR(VLOOKUP((N1130&amp;K1129),'Ma Base de Repas'!$E:$N,10,FALSE),"")=0,"",IFERROR(VLOOKUP((N1130&amp;K1129),'Ma Base de Repas'!$E:$N,10,FALSE),""))))</f>
        <v/>
      </c>
      <c r="P1130" s="11">
        <v>7</v>
      </c>
      <c r="Q1130" s="12" t="str">
        <f>IF(K1129="","",IF(M1129&lt;&gt;"","",IF(IFERROR(VLOOKUP((P1130&amp;K1129),'Ma Base de Repas'!$E:$N,10,FALSE),"")=0,"",IFERROR(VLOOKUP((P1130&amp;K1129),'Ma Base de Repas'!$E:$N,10,FALSE),""))))</f>
        <v/>
      </c>
      <c r="R1130" s="119"/>
    </row>
    <row r="1131" spans="1:18" x14ac:dyDescent="0.25">
      <c r="A1131" s="96"/>
      <c r="B1131" s="124"/>
      <c r="C1131" s="79"/>
      <c r="D1131" s="79"/>
      <c r="E1131" s="79"/>
      <c r="F1131" s="17">
        <v>3</v>
      </c>
      <c r="G1131" s="10" t="str">
        <f>IF(C1129="","",IF(E1129&lt;&gt;"","",IF(IFERROR(VLOOKUP((F1131&amp;C1129),'Ma Base de Repas'!$E:$N,10,FALSE),"")=0,"",IFERROR(VLOOKUP((F1131&amp;C1129),'Ma Base de Repas'!$E:$N,10,FALSE),""))))</f>
        <v/>
      </c>
      <c r="H1131" s="11">
        <v>8</v>
      </c>
      <c r="I1131" s="12" t="str">
        <f>IF(C1129="","",IF(E1129&lt;&gt;"","",IF(IFERROR(VLOOKUP((H1131&amp;C1129),'Ma Base de Repas'!$E:$N,10,FALSE),"")=0,"",IFERROR(VLOOKUP((H1131&amp;C1129),'Ma Base de Repas'!$E:$N,10,FALSE),""))))</f>
        <v/>
      </c>
      <c r="J1131" s="105"/>
      <c r="K1131" s="100"/>
      <c r="L1131" s="79"/>
      <c r="M1131" s="79"/>
      <c r="N1131" s="17">
        <v>3</v>
      </c>
      <c r="O1131" s="10" t="str">
        <f>IF(K1129="","",IF(M1129&lt;&gt;"","",IF(IFERROR(VLOOKUP((N1131&amp;K1129),'Ma Base de Repas'!$E:$N,10,FALSE),"")=0,"",IFERROR(VLOOKUP((N1131&amp;K1129),'Ma Base de Repas'!$E:$N,10,FALSE),""))))</f>
        <v/>
      </c>
      <c r="P1131" s="11">
        <v>8</v>
      </c>
      <c r="Q1131" s="12" t="str">
        <f>IF(K1129="","",IF(M1129&lt;&gt;"","",IF(IFERROR(VLOOKUP((P1131&amp;K1129),'Ma Base de Repas'!$E:$N,10,FALSE),"")=0,"",IFERROR(VLOOKUP((P1131&amp;K1129),'Ma Base de Repas'!$E:$N,10,FALSE),""))))</f>
        <v/>
      </c>
      <c r="R1131" s="119"/>
    </row>
    <row r="1132" spans="1:18" x14ac:dyDescent="0.25">
      <c r="A1132" s="96"/>
      <c r="B1132" s="124"/>
      <c r="C1132" s="79"/>
      <c r="D1132" s="79"/>
      <c r="E1132" s="79"/>
      <c r="F1132" s="17">
        <v>4</v>
      </c>
      <c r="G1132" s="10" t="str">
        <f>IF(C1129="","",IF(E1129&lt;&gt;"","",IF(IFERROR(VLOOKUP((F1132&amp;C1129),'Ma Base de Repas'!$E:$N,10,FALSE),"")=0,"",IFERROR(VLOOKUP((F1132&amp;C1129),'Ma Base de Repas'!$E:$N,10,FALSE),""))))</f>
        <v/>
      </c>
      <c r="H1132" s="11">
        <v>9</v>
      </c>
      <c r="I1132" s="12" t="str">
        <f>IF(C1129="","",IF(E1129&lt;&gt;"","",IF(IFERROR(VLOOKUP((H1132&amp;C1129),'Ma Base de Repas'!$E:$N,10,FALSE),"")=0,"",IFERROR(VLOOKUP((H1132&amp;C1129),'Ma Base de Repas'!$E:$N,10,FALSE),""))))</f>
        <v/>
      </c>
      <c r="J1132" s="105"/>
      <c r="K1132" s="100"/>
      <c r="L1132" s="79"/>
      <c r="M1132" s="79"/>
      <c r="N1132" s="17">
        <v>4</v>
      </c>
      <c r="O1132" s="10" t="str">
        <f>IF(K1129="","",IF(M1129&lt;&gt;"","",IF(IFERROR(VLOOKUP((N1132&amp;K1129),'Ma Base de Repas'!$E:$N,10,FALSE),"")=0,"",IFERROR(VLOOKUP((N1132&amp;K1129),'Ma Base de Repas'!$E:$N,10,FALSE),""))))</f>
        <v/>
      </c>
      <c r="P1132" s="11">
        <v>9</v>
      </c>
      <c r="Q1132" s="12" t="str">
        <f>IF(K1129="","",IF(M1129&lt;&gt;"","",IF(IFERROR(VLOOKUP((P1132&amp;K1129),'Ma Base de Repas'!$E:$N,10,FALSE),"")=0,"",IFERROR(VLOOKUP((P1132&amp;K1129),'Ma Base de Repas'!$E:$N,10,FALSE),""))))</f>
        <v/>
      </c>
      <c r="R1132" s="119"/>
    </row>
    <row r="1133" spans="1:18" x14ac:dyDescent="0.25">
      <c r="A1133" s="96"/>
      <c r="B1133" s="125"/>
      <c r="C1133" s="79"/>
      <c r="D1133" s="79"/>
      <c r="E1133" s="79"/>
      <c r="F1133" s="17">
        <v>5</v>
      </c>
      <c r="G1133" s="18" t="str">
        <f>IF(C1129="","",IF(E1129&lt;&gt;"","",IF(IFERROR(VLOOKUP((F1133&amp;C1129),'Ma Base de Repas'!$E:$N,10,FALSE),"")=0,"",IFERROR(VLOOKUP((F1133&amp;C1129),'Ma Base de Repas'!$E:$N,10,FALSE),""))))</f>
        <v/>
      </c>
      <c r="H1133" s="19">
        <v>10</v>
      </c>
      <c r="I1133" s="20" t="str">
        <f>IF(C1129="","",IF(E1129&lt;&gt;"","",IF(IFERROR(VLOOKUP((H1133&amp;C1129),'Ma Base de Repas'!$E:$N,10,FALSE),"")=0,"",IFERROR(VLOOKUP((H1133&amp;C1129),'Ma Base de Repas'!$E:$N,10,FALSE),""))))</f>
        <v/>
      </c>
      <c r="J1133" s="105"/>
      <c r="K1133" s="100"/>
      <c r="L1133" s="79"/>
      <c r="M1133" s="79"/>
      <c r="N1133" s="17">
        <v>5</v>
      </c>
      <c r="O1133" s="18" t="str">
        <f>IF(K1129="","",IF(M1129&lt;&gt;"","",IF(IFERROR(VLOOKUP((N1133&amp;K1129),'Ma Base de Repas'!$E:$N,10,FALSE),"")=0,"",IFERROR(VLOOKUP((N1133&amp;K1129),'Ma Base de Repas'!$E:$N,10,FALSE),""))))</f>
        <v/>
      </c>
      <c r="P1133" s="19">
        <v>10</v>
      </c>
      <c r="Q1133" s="20" t="str">
        <f>IF(K1129="","",IF(M1129&lt;&gt;"","",IF(IFERROR(VLOOKUP((P1133&amp;K1129),'Ma Base de Repas'!$E:$N,10,FALSE),"")=0,"",IFERROR(VLOOKUP((P1133&amp;K1129),'Ma Base de Repas'!$E:$N,10,FALSE),""))))</f>
        <v/>
      </c>
      <c r="R1133" s="119"/>
    </row>
    <row r="1134" spans="1:18" x14ac:dyDescent="0.25">
      <c r="A1134" s="96" t="s">
        <v>8</v>
      </c>
      <c r="B1134" s="97">
        <v>44056</v>
      </c>
      <c r="C1134" s="79"/>
      <c r="D1134" s="79"/>
      <c r="E1134" s="79"/>
      <c r="F1134" s="17">
        <v>1</v>
      </c>
      <c r="G1134" s="27" t="str">
        <f>IF(C1134="","",IF(E1134&lt;&gt;"","",IF(IFERROR(VLOOKUP((F1134&amp;C1134),'Ma Base de Repas'!$E:$N,10,FALSE),"")=0,"",IFERROR(VLOOKUP((F1134&amp;C1134),'Ma Base de Repas'!$E:$N,10,FALSE),""))))</f>
        <v/>
      </c>
      <c r="H1134" s="28">
        <v>6</v>
      </c>
      <c r="I1134" s="29" t="str">
        <f>IF(C1134="","",IF(E1134&lt;&gt;"","",IF(C1134="","",IF(IFERROR(VLOOKUP((H1134&amp;C1134),'Ma Base de Repas'!$E:$N,10,FALSE),"")=0,"",IFERROR(VLOOKUP((H1134&amp;C1134),'Ma Base de Repas'!$E:$N,10,FALSE),"")))))</f>
        <v/>
      </c>
      <c r="J1134" s="105" t="str">
        <f>IF(IFERROR((VLOOKUP(C1134,'Ma Base de Repas'!$C:$M,11,0)),"")=0,"",IFERROR((VLOOKUP(C1134,'Ma Base de Repas'!$C:$M,11,0)),""))</f>
        <v/>
      </c>
      <c r="K1134" s="100"/>
      <c r="L1134" s="79"/>
      <c r="M1134" s="79"/>
      <c r="N1134" s="17">
        <v>1</v>
      </c>
      <c r="O1134" s="10" t="str">
        <f>IF(K1134="","",IF(M1134&lt;&gt;"","",IF(IFERROR(VLOOKUP((N1134&amp;K1134),'Ma Base de Repas'!$E:$N,10,FALSE),"")=0,"",IFERROR(VLOOKUP((N1134&amp;K1134),'Ma Base de Repas'!$E:$N,10,FALSE),""))))</f>
        <v/>
      </c>
      <c r="P1134" s="11">
        <v>6</v>
      </c>
      <c r="Q1134" s="12" t="str">
        <f>IF(K1134="","",IF(M1134&lt;&gt;"","",IF(K1134="","",IF(IFERROR(VLOOKUP((P1134&amp;K1134),'Ma Base de Repas'!$E:$N,10,FALSE),"")=0,"",IFERROR(VLOOKUP((P1134&amp;K1134),'Ma Base de Repas'!$E:$N,10,FALSE),"")))))</f>
        <v/>
      </c>
      <c r="R1134" s="119" t="str">
        <f>IF(IFERROR((VLOOKUP(K1134,'Ma Base de Repas'!$C:$M,11,0)),"")=0,"",IFERROR((VLOOKUP(K1134,'Ma Base de Repas'!$C:$M,11,0)),""))</f>
        <v/>
      </c>
    </row>
    <row r="1135" spans="1:18" x14ac:dyDescent="0.25">
      <c r="A1135" s="96"/>
      <c r="B1135" s="97"/>
      <c r="C1135" s="79"/>
      <c r="D1135" s="79"/>
      <c r="E1135" s="79"/>
      <c r="F1135" s="17">
        <v>2</v>
      </c>
      <c r="G1135" s="10" t="str">
        <f>IF(C1134="","",IF(E1134&lt;&gt;"","",IF(IFERROR(VLOOKUP((F1135&amp;C1134),'Ma Base de Repas'!$E:$N,10,FALSE),"")=0,"",IFERROR(VLOOKUP((F1135&amp;C1134),'Ma Base de Repas'!$E:$N,10,FALSE),""))))</f>
        <v/>
      </c>
      <c r="H1135" s="11">
        <v>7</v>
      </c>
      <c r="I1135" s="12" t="str">
        <f>IF(C1134="","",IF(E1134&lt;&gt;"","",IF(IFERROR(VLOOKUP((H1135&amp;C1134),'Ma Base de Repas'!$E:$N,10,FALSE),"")=0,"",IFERROR(VLOOKUP((H1135&amp;C1134),'Ma Base de Repas'!$E:$N,10,FALSE),""))))</f>
        <v/>
      </c>
      <c r="J1135" s="105"/>
      <c r="K1135" s="100"/>
      <c r="L1135" s="79"/>
      <c r="M1135" s="79"/>
      <c r="N1135" s="17">
        <v>2</v>
      </c>
      <c r="O1135" s="10" t="str">
        <f>IF(K1134="","",IF(M1134&lt;&gt;"","",IF(IFERROR(VLOOKUP((N1135&amp;K1134),'Ma Base de Repas'!$E:$N,10,FALSE),"")=0,"",IFERROR(VLOOKUP((N1135&amp;K1134),'Ma Base de Repas'!$E:$N,10,FALSE),""))))</f>
        <v/>
      </c>
      <c r="P1135" s="11">
        <v>7</v>
      </c>
      <c r="Q1135" s="12" t="str">
        <f>IF(K1134="","",IF(M1134&lt;&gt;"","",IF(IFERROR(VLOOKUP((P1135&amp;K1134),'Ma Base de Repas'!$E:$N,10,FALSE),"")=0,"",IFERROR(VLOOKUP((P1135&amp;K1134),'Ma Base de Repas'!$E:$N,10,FALSE),""))))</f>
        <v/>
      </c>
      <c r="R1135" s="119"/>
    </row>
    <row r="1136" spans="1:18" x14ac:dyDescent="0.25">
      <c r="A1136" s="96"/>
      <c r="B1136" s="97"/>
      <c r="C1136" s="79"/>
      <c r="D1136" s="79"/>
      <c r="E1136" s="79"/>
      <c r="F1136" s="17">
        <v>3</v>
      </c>
      <c r="G1136" s="10" t="str">
        <f>IF(C1134="","",IF(E1134&lt;&gt;"","",IF(IFERROR(VLOOKUP((F1136&amp;C1134),'Ma Base de Repas'!$E:$N,10,FALSE),"")=0,"",IFERROR(VLOOKUP((F1136&amp;C1134),'Ma Base de Repas'!$E:$N,10,FALSE),""))))</f>
        <v/>
      </c>
      <c r="H1136" s="11">
        <v>8</v>
      </c>
      <c r="I1136" s="12" t="str">
        <f>IF(C1134="","",IF(E1134&lt;&gt;"","",IF(IFERROR(VLOOKUP((H1136&amp;C1134),'Ma Base de Repas'!$E:$N,10,FALSE),"")=0,"",IFERROR(VLOOKUP((H1136&amp;C1134),'Ma Base de Repas'!$E:$N,10,FALSE),""))))</f>
        <v/>
      </c>
      <c r="J1136" s="105"/>
      <c r="K1136" s="100"/>
      <c r="L1136" s="79"/>
      <c r="M1136" s="79"/>
      <c r="N1136" s="17">
        <v>3</v>
      </c>
      <c r="O1136" s="10" t="str">
        <f>IF(K1134="","",IF(M1134&lt;&gt;"","",IF(IFERROR(VLOOKUP((N1136&amp;K1134),'Ma Base de Repas'!$E:$N,10,FALSE),"")=0,"",IFERROR(VLOOKUP((N1136&amp;K1134),'Ma Base de Repas'!$E:$N,10,FALSE),""))))</f>
        <v/>
      </c>
      <c r="P1136" s="11">
        <v>8</v>
      </c>
      <c r="Q1136" s="12" t="str">
        <f>IF(K1134="","",IF(M1134&lt;&gt;"","",IF(IFERROR(VLOOKUP((P1136&amp;K1134),'Ma Base de Repas'!$E:$N,10,FALSE),"")=0,"",IFERROR(VLOOKUP((P1136&amp;K1134),'Ma Base de Repas'!$E:$N,10,FALSE),""))))</f>
        <v/>
      </c>
      <c r="R1136" s="119"/>
    </row>
    <row r="1137" spans="1:18" x14ac:dyDescent="0.25">
      <c r="A1137" s="96"/>
      <c r="B1137" s="97"/>
      <c r="C1137" s="79"/>
      <c r="D1137" s="79"/>
      <c r="E1137" s="79"/>
      <c r="F1137" s="17">
        <v>4</v>
      </c>
      <c r="G1137" s="10" t="str">
        <f>IF(C1134="","",IF(E1134&lt;&gt;"","",IF(IFERROR(VLOOKUP((F1137&amp;C1134),'Ma Base de Repas'!$E:$N,10,FALSE),"")=0,"",IFERROR(VLOOKUP((F1137&amp;C1134),'Ma Base de Repas'!$E:$N,10,FALSE),""))))</f>
        <v/>
      </c>
      <c r="H1137" s="11">
        <v>9</v>
      </c>
      <c r="I1137" s="12" t="str">
        <f>IF(C1134="","",IF(E1134&lt;&gt;"","",IF(IFERROR(VLOOKUP((H1137&amp;C1134),'Ma Base de Repas'!$E:$N,10,FALSE),"")=0,"",IFERROR(VLOOKUP((H1137&amp;C1134),'Ma Base de Repas'!$E:$N,10,FALSE),""))))</f>
        <v/>
      </c>
      <c r="J1137" s="105"/>
      <c r="K1137" s="100"/>
      <c r="L1137" s="79"/>
      <c r="M1137" s="79"/>
      <c r="N1137" s="17">
        <v>4</v>
      </c>
      <c r="O1137" s="10" t="str">
        <f>IF(K1134="","",IF(M1134&lt;&gt;"","",IF(IFERROR(VLOOKUP((N1137&amp;K1134),'Ma Base de Repas'!$E:$N,10,FALSE),"")=0,"",IFERROR(VLOOKUP((N1137&amp;K1134),'Ma Base de Repas'!$E:$N,10,FALSE),""))))</f>
        <v/>
      </c>
      <c r="P1137" s="11">
        <v>9</v>
      </c>
      <c r="Q1137" s="12" t="str">
        <f>IF(K1134="","",IF(M1134&lt;&gt;"","",IF(IFERROR(VLOOKUP((P1137&amp;K1134),'Ma Base de Repas'!$E:$N,10,FALSE),"")=0,"",IFERROR(VLOOKUP((P1137&amp;K1134),'Ma Base de Repas'!$E:$N,10,FALSE),""))))</f>
        <v/>
      </c>
      <c r="R1137" s="119"/>
    </row>
    <row r="1138" spans="1:18" x14ac:dyDescent="0.25">
      <c r="A1138" s="96"/>
      <c r="B1138" s="97"/>
      <c r="C1138" s="79"/>
      <c r="D1138" s="79"/>
      <c r="E1138" s="79"/>
      <c r="F1138" s="17">
        <v>5</v>
      </c>
      <c r="G1138" s="18" t="str">
        <f>IF(C1134="","",IF(E1134&lt;&gt;"","",IF(IFERROR(VLOOKUP((F1138&amp;C1134),'Ma Base de Repas'!$E:$N,10,FALSE),"")=0,"",IFERROR(VLOOKUP((F1138&amp;C1134),'Ma Base de Repas'!$E:$N,10,FALSE),""))))</f>
        <v/>
      </c>
      <c r="H1138" s="19">
        <v>10</v>
      </c>
      <c r="I1138" s="20" t="str">
        <f>IF(C1134="","",IF(E1134&lt;&gt;"","",IF(IFERROR(VLOOKUP((H1138&amp;C1134),'Ma Base de Repas'!$E:$N,10,FALSE),"")=0,"",IFERROR(VLOOKUP((H1138&amp;C1134),'Ma Base de Repas'!$E:$N,10,FALSE),""))))</f>
        <v/>
      </c>
      <c r="J1138" s="105"/>
      <c r="K1138" s="100"/>
      <c r="L1138" s="79"/>
      <c r="M1138" s="79"/>
      <c r="N1138" s="17">
        <v>5</v>
      </c>
      <c r="O1138" s="18" t="str">
        <f>IF(K1134="","",IF(M1134&lt;&gt;"","",IF(IFERROR(VLOOKUP((N1138&amp;K1134),'Ma Base de Repas'!$E:$N,10,FALSE),"")=0,"",IFERROR(VLOOKUP((N1138&amp;K1134),'Ma Base de Repas'!$E:$N,10,FALSE),""))))</f>
        <v/>
      </c>
      <c r="P1138" s="19">
        <v>10</v>
      </c>
      <c r="Q1138" s="20" t="str">
        <f>IF(K1134="","",IF(M1134&lt;&gt;"","",IF(IFERROR(VLOOKUP((P1138&amp;K1134),'Ma Base de Repas'!$E:$N,10,FALSE),"")=0,"",IFERROR(VLOOKUP((P1138&amp;K1134),'Ma Base de Repas'!$E:$N,10,FALSE),""))))</f>
        <v/>
      </c>
      <c r="R1138" s="119"/>
    </row>
    <row r="1139" spans="1:18" x14ac:dyDescent="0.25">
      <c r="A1139" s="96" t="s">
        <v>9</v>
      </c>
      <c r="B1139" s="97">
        <v>44057</v>
      </c>
      <c r="C1139" s="79"/>
      <c r="D1139" s="79"/>
      <c r="E1139" s="79"/>
      <c r="F1139" s="17">
        <v>1</v>
      </c>
      <c r="G1139" s="27" t="str">
        <f>IF(C1139="","",IF(E1139&lt;&gt;"","",IF(IFERROR(VLOOKUP((F1139&amp;C1139),'Ma Base de Repas'!$E:$N,10,FALSE),"")=0,"",IFERROR(VLOOKUP((F1139&amp;C1139),'Ma Base de Repas'!$E:$N,10,FALSE),""))))</f>
        <v/>
      </c>
      <c r="H1139" s="28">
        <v>6</v>
      </c>
      <c r="I1139" s="29" t="str">
        <f>IF(C1139="","",IF(E1139&lt;&gt;"","",IF(C1139="","",IF(IFERROR(VLOOKUP((H1139&amp;C1139),'Ma Base de Repas'!$E:$N,10,FALSE),"")=0,"",IFERROR(VLOOKUP((H1139&amp;C1139),'Ma Base de Repas'!$E:$N,10,FALSE),"")))))</f>
        <v/>
      </c>
      <c r="J1139" s="105" t="str">
        <f>IF(IFERROR((VLOOKUP(C1139,'Ma Base de Repas'!$C:$M,11,0)),"")=0,"",IFERROR((VLOOKUP(C1139,'Ma Base de Repas'!$C:$M,11,0)),""))</f>
        <v/>
      </c>
      <c r="K1139" s="100"/>
      <c r="L1139" s="79"/>
      <c r="M1139" s="79"/>
      <c r="N1139" s="17">
        <v>1</v>
      </c>
      <c r="O1139" s="10" t="str">
        <f>IF(K1139="","",IF(M1139&lt;&gt;"","",IF(IFERROR(VLOOKUP((N1139&amp;K1139),'Ma Base de Repas'!$E:$N,10,FALSE),"")=0,"",IFERROR(VLOOKUP((N1139&amp;K1139),'Ma Base de Repas'!$E:$N,10,FALSE),""))))</f>
        <v/>
      </c>
      <c r="P1139" s="11">
        <v>6</v>
      </c>
      <c r="Q1139" s="12" t="str">
        <f>IF(K1139="","",IF(M1139&lt;&gt;"","",IF(K1139="","",IF(IFERROR(VLOOKUP((P1139&amp;K1139),'Ma Base de Repas'!$E:$N,10,FALSE),"")=0,"",IFERROR(VLOOKUP((P1139&amp;K1139),'Ma Base de Repas'!$E:$N,10,FALSE),"")))))</f>
        <v/>
      </c>
      <c r="R1139" s="119" t="str">
        <f>IF(IFERROR((VLOOKUP(K1139,'Ma Base de Repas'!$C:$M,11,0)),"")=0,"",IFERROR((VLOOKUP(K1139,'Ma Base de Repas'!$C:$M,11,0)),""))</f>
        <v/>
      </c>
    </row>
    <row r="1140" spans="1:18" x14ac:dyDescent="0.25">
      <c r="A1140" s="96"/>
      <c r="B1140" s="97"/>
      <c r="C1140" s="79"/>
      <c r="D1140" s="79"/>
      <c r="E1140" s="79"/>
      <c r="F1140" s="17">
        <v>2</v>
      </c>
      <c r="G1140" s="10" t="str">
        <f>IF(C1139="","",IF(E1139&lt;&gt;"","",IF(IFERROR(VLOOKUP((F1140&amp;C1139),'Ma Base de Repas'!$E:$N,10,FALSE),"")=0,"",IFERROR(VLOOKUP((F1140&amp;C1139),'Ma Base de Repas'!$E:$N,10,FALSE),""))))</f>
        <v/>
      </c>
      <c r="H1140" s="11">
        <v>7</v>
      </c>
      <c r="I1140" s="12" t="str">
        <f>IF(C1139="","",IF(E1139&lt;&gt;"","",IF(IFERROR(VLOOKUP((H1140&amp;C1139),'Ma Base de Repas'!$E:$N,10,FALSE),"")=0,"",IFERROR(VLOOKUP((H1140&amp;C1139),'Ma Base de Repas'!$E:$N,10,FALSE),""))))</f>
        <v/>
      </c>
      <c r="J1140" s="105"/>
      <c r="K1140" s="100"/>
      <c r="L1140" s="79"/>
      <c r="M1140" s="79"/>
      <c r="N1140" s="17">
        <v>2</v>
      </c>
      <c r="O1140" s="10" t="str">
        <f>IF(K1139="","",IF(M1139&lt;&gt;"","",IF(IFERROR(VLOOKUP((N1140&amp;K1139),'Ma Base de Repas'!$E:$N,10,FALSE),"")=0,"",IFERROR(VLOOKUP((N1140&amp;K1139),'Ma Base de Repas'!$E:$N,10,FALSE),""))))</f>
        <v/>
      </c>
      <c r="P1140" s="11">
        <v>7</v>
      </c>
      <c r="Q1140" s="12" t="str">
        <f>IF(K1139="","",IF(M1139&lt;&gt;"","",IF(IFERROR(VLOOKUP((P1140&amp;K1139),'Ma Base de Repas'!$E:$N,10,FALSE),"")=0,"",IFERROR(VLOOKUP((P1140&amp;K1139),'Ma Base de Repas'!$E:$N,10,FALSE),""))))</f>
        <v/>
      </c>
      <c r="R1140" s="119"/>
    </row>
    <row r="1141" spans="1:18" x14ac:dyDescent="0.25">
      <c r="A1141" s="96"/>
      <c r="B1141" s="97"/>
      <c r="C1141" s="79"/>
      <c r="D1141" s="79"/>
      <c r="E1141" s="79"/>
      <c r="F1141" s="17">
        <v>3</v>
      </c>
      <c r="G1141" s="10" t="str">
        <f>IF(C1139="","",IF(E1139&lt;&gt;"","",IF(IFERROR(VLOOKUP((F1141&amp;C1139),'Ma Base de Repas'!$E:$N,10,FALSE),"")=0,"",IFERROR(VLOOKUP((F1141&amp;C1139),'Ma Base de Repas'!$E:$N,10,FALSE),""))))</f>
        <v/>
      </c>
      <c r="H1141" s="11">
        <v>8</v>
      </c>
      <c r="I1141" s="12" t="str">
        <f>IF(C1139="","",IF(E1139&lt;&gt;"","",IF(IFERROR(VLOOKUP((H1141&amp;C1139),'Ma Base de Repas'!$E:$N,10,FALSE),"")=0,"",IFERROR(VLOOKUP((H1141&amp;C1139),'Ma Base de Repas'!$E:$N,10,FALSE),""))))</f>
        <v/>
      </c>
      <c r="J1141" s="105"/>
      <c r="K1141" s="100"/>
      <c r="L1141" s="79"/>
      <c r="M1141" s="79"/>
      <c r="N1141" s="17">
        <v>3</v>
      </c>
      <c r="O1141" s="10" t="str">
        <f>IF(K1139="","",IF(M1139&lt;&gt;"","",IF(IFERROR(VLOOKUP((N1141&amp;K1139),'Ma Base de Repas'!$E:$N,10,FALSE),"")=0,"",IFERROR(VLOOKUP((N1141&amp;K1139),'Ma Base de Repas'!$E:$N,10,FALSE),""))))</f>
        <v/>
      </c>
      <c r="P1141" s="11">
        <v>8</v>
      </c>
      <c r="Q1141" s="12" t="str">
        <f>IF(K1139="","",IF(M1139&lt;&gt;"","",IF(IFERROR(VLOOKUP((P1141&amp;K1139),'Ma Base de Repas'!$E:$N,10,FALSE),"")=0,"",IFERROR(VLOOKUP((P1141&amp;K1139),'Ma Base de Repas'!$E:$N,10,FALSE),""))))</f>
        <v/>
      </c>
      <c r="R1141" s="119"/>
    </row>
    <row r="1142" spans="1:18" x14ac:dyDescent="0.25">
      <c r="A1142" s="96"/>
      <c r="B1142" s="97"/>
      <c r="C1142" s="79"/>
      <c r="D1142" s="79"/>
      <c r="E1142" s="79"/>
      <c r="F1142" s="17">
        <v>4</v>
      </c>
      <c r="G1142" s="10" t="str">
        <f>IF(C1139="","",IF(E1139&lt;&gt;"","",IF(IFERROR(VLOOKUP((F1142&amp;C1139),'Ma Base de Repas'!$E:$N,10,FALSE),"")=0,"",IFERROR(VLOOKUP((F1142&amp;C1139),'Ma Base de Repas'!$E:$N,10,FALSE),""))))</f>
        <v/>
      </c>
      <c r="H1142" s="11">
        <v>9</v>
      </c>
      <c r="I1142" s="12" t="str">
        <f>IF(C1139="","",IF(E1139&lt;&gt;"","",IF(IFERROR(VLOOKUP((H1142&amp;C1139),'Ma Base de Repas'!$E:$N,10,FALSE),"")=0,"",IFERROR(VLOOKUP((H1142&amp;C1139),'Ma Base de Repas'!$E:$N,10,FALSE),""))))</f>
        <v/>
      </c>
      <c r="J1142" s="105"/>
      <c r="K1142" s="100"/>
      <c r="L1142" s="79"/>
      <c r="M1142" s="79"/>
      <c r="N1142" s="17">
        <v>4</v>
      </c>
      <c r="O1142" s="10" t="str">
        <f>IF(K1139="","",IF(M1139&lt;&gt;"","",IF(IFERROR(VLOOKUP((N1142&amp;K1139),'Ma Base de Repas'!$E:$N,10,FALSE),"")=0,"",IFERROR(VLOOKUP((N1142&amp;K1139),'Ma Base de Repas'!$E:$N,10,FALSE),""))))</f>
        <v/>
      </c>
      <c r="P1142" s="11">
        <v>9</v>
      </c>
      <c r="Q1142" s="12" t="str">
        <f>IF(K1139="","",IF(M1139&lt;&gt;"","",IF(IFERROR(VLOOKUP((P1142&amp;K1139),'Ma Base de Repas'!$E:$N,10,FALSE),"")=0,"",IFERROR(VLOOKUP((P1142&amp;K1139),'Ma Base de Repas'!$E:$N,10,FALSE),""))))</f>
        <v/>
      </c>
      <c r="R1142" s="119"/>
    </row>
    <row r="1143" spans="1:18" x14ac:dyDescent="0.25">
      <c r="A1143" s="96"/>
      <c r="B1143" s="97"/>
      <c r="C1143" s="79"/>
      <c r="D1143" s="79"/>
      <c r="E1143" s="79"/>
      <c r="F1143" s="17">
        <v>5</v>
      </c>
      <c r="G1143" s="18" t="str">
        <f>IF(C1139="","",IF(E1139&lt;&gt;"","",IF(IFERROR(VLOOKUP((F1143&amp;C1139),'Ma Base de Repas'!$E:$N,10,FALSE),"")=0,"",IFERROR(VLOOKUP((F1143&amp;C1139),'Ma Base de Repas'!$E:$N,10,FALSE),""))))</f>
        <v/>
      </c>
      <c r="H1143" s="19">
        <v>10</v>
      </c>
      <c r="I1143" s="20" t="str">
        <f>IF(C1139="","",IF(E1139&lt;&gt;"","",IF(IFERROR(VLOOKUP((H1143&amp;C1139),'Ma Base de Repas'!$E:$N,10,FALSE),"")=0,"",IFERROR(VLOOKUP((H1143&amp;C1139),'Ma Base de Repas'!$E:$N,10,FALSE),""))))</f>
        <v/>
      </c>
      <c r="J1143" s="105"/>
      <c r="K1143" s="100"/>
      <c r="L1143" s="79"/>
      <c r="M1143" s="79"/>
      <c r="N1143" s="17">
        <v>5</v>
      </c>
      <c r="O1143" s="18" t="str">
        <f>IF(K1139="","",IF(M1139&lt;&gt;"","",IF(IFERROR(VLOOKUP((N1143&amp;K1139),'Ma Base de Repas'!$E:$N,10,FALSE),"")=0,"",IFERROR(VLOOKUP((N1143&amp;K1139),'Ma Base de Repas'!$E:$N,10,FALSE),""))))</f>
        <v/>
      </c>
      <c r="P1143" s="19">
        <v>10</v>
      </c>
      <c r="Q1143" s="20" t="str">
        <f>IF(K1139="","",IF(M1139&lt;&gt;"","",IF(IFERROR(VLOOKUP((P1143&amp;K1139),'Ma Base de Repas'!$E:$N,10,FALSE),"")=0,"",IFERROR(VLOOKUP((P1143&amp;K1139),'Ma Base de Repas'!$E:$N,10,FALSE),""))))</f>
        <v/>
      </c>
      <c r="R1143" s="119"/>
    </row>
    <row r="1144" spans="1:18" x14ac:dyDescent="0.25">
      <c r="A1144" s="98" t="s">
        <v>10</v>
      </c>
      <c r="B1144" s="126">
        <v>44058</v>
      </c>
      <c r="C1144" s="78"/>
      <c r="D1144" s="78"/>
      <c r="E1144" s="78"/>
      <c r="F1144" s="17">
        <v>1</v>
      </c>
      <c r="G1144" s="21" t="str">
        <f>IF(C1144="","",IF(E1144&lt;&gt;"","",IF(IFERROR(VLOOKUP((F1144&amp;C1144),'Ma Base de Repas'!$E:$N,10,FALSE),"")=0,"",IFERROR(VLOOKUP((F1144&amp;C1144),'Ma Base de Repas'!$E:$N,10,FALSE),""))))</f>
        <v/>
      </c>
      <c r="H1144" s="28">
        <v>6</v>
      </c>
      <c r="I1144" s="23" t="str">
        <f>IF(C1144="","",IF(E1144&lt;&gt;"","",IF(C1144="","",IF(IFERROR(VLOOKUP((H1144&amp;C1144),'Ma Base de Repas'!$E:$N,10,FALSE),"")=0,"",IFERROR(VLOOKUP((H1144&amp;C1144),'Ma Base de Repas'!$E:$N,10,FALSE),"")))))</f>
        <v/>
      </c>
      <c r="J1144" s="122" t="str">
        <f>IF(IFERROR((VLOOKUP(C1144,'Ma Base de Repas'!$C:$M,11,0)),"")=0,"",IFERROR((VLOOKUP(C1144,'Ma Base de Repas'!$C:$M,11,0)),""))</f>
        <v/>
      </c>
      <c r="K1144" s="118"/>
      <c r="L1144" s="78"/>
      <c r="M1144" s="78"/>
      <c r="N1144" s="17">
        <v>1</v>
      </c>
      <c r="O1144" s="13" t="str">
        <f>IF(K1144="","",IF(M1144&lt;&gt;"","",IF(IFERROR(VLOOKUP((N1144&amp;K1144),'Ma Base de Repas'!$E:$N,10,FALSE),"")=0,"",IFERROR(VLOOKUP((N1144&amp;K1144),'Ma Base de Repas'!$E:$N,10,FALSE),""))))</f>
        <v/>
      </c>
      <c r="P1144" s="11">
        <v>6</v>
      </c>
      <c r="Q1144" s="15" t="str">
        <f>IF(K1144="","",IF(M1144&lt;&gt;"","",IF(K1144="","",IF(IFERROR(VLOOKUP((P1144&amp;K1144),'Ma Base de Repas'!$E:$N,10,FALSE),"")=0,"",IFERROR(VLOOKUP((P1144&amp;K1144),'Ma Base de Repas'!$E:$N,10,FALSE),"")))))</f>
        <v/>
      </c>
      <c r="R1144" s="120" t="str">
        <f>IF(IFERROR((VLOOKUP(K1144,'Ma Base de Repas'!$C:$M,11,0)),"")=0,"",IFERROR((VLOOKUP(K1144,'Ma Base de Repas'!$C:$M,11,0)),""))</f>
        <v/>
      </c>
    </row>
    <row r="1145" spans="1:18" x14ac:dyDescent="0.25">
      <c r="A1145" s="96"/>
      <c r="B1145" s="124"/>
      <c r="C1145" s="79"/>
      <c r="D1145" s="79"/>
      <c r="E1145" s="79"/>
      <c r="F1145" s="17">
        <v>2</v>
      </c>
      <c r="G1145" s="13" t="str">
        <f>IF(C1144="","",IF(E1144&lt;&gt;"","",IF(IFERROR(VLOOKUP((F1145&amp;C1144),'Ma Base de Repas'!$E:$N,10,FALSE),"")=0,"",IFERROR(VLOOKUP((F1145&amp;C1144),'Ma Base de Repas'!$E:$N,10,FALSE),""))))</f>
        <v/>
      </c>
      <c r="H1145" s="14">
        <v>7</v>
      </c>
      <c r="I1145" s="15" t="str">
        <f>IF(C1144="","",IF(E1144&lt;&gt;"","",IF(IFERROR(VLOOKUP((H1145&amp;C1144),'Ma Base de Repas'!$E:$N,10,FALSE),"")=0,"",IFERROR(VLOOKUP((H1145&amp;C1144),'Ma Base de Repas'!$E:$N,10,FALSE),""))))</f>
        <v/>
      </c>
      <c r="J1145" s="105"/>
      <c r="K1145" s="100"/>
      <c r="L1145" s="79"/>
      <c r="M1145" s="79"/>
      <c r="N1145" s="17">
        <v>2</v>
      </c>
      <c r="O1145" s="13" t="str">
        <f>IF(K1144="","",IF(M1144&lt;&gt;"","",IF(IFERROR(VLOOKUP((N1145&amp;K1144),'Ma Base de Repas'!$E:$N,10,FALSE),"")=0,"",IFERROR(VLOOKUP((N1145&amp;K1144),'Ma Base de Repas'!$E:$N,10,FALSE),""))))</f>
        <v/>
      </c>
      <c r="P1145" s="14">
        <v>7</v>
      </c>
      <c r="Q1145" s="15" t="str">
        <f>IF(K1144="","",IF(M1144&lt;&gt;"","",IF(IFERROR(VLOOKUP((P1145&amp;K1144),'Ma Base de Repas'!$E:$N,10,FALSE),"")=0,"",IFERROR(VLOOKUP((P1145&amp;K1144),'Ma Base de Repas'!$E:$N,10,FALSE),""))))</f>
        <v/>
      </c>
      <c r="R1145" s="119"/>
    </row>
    <row r="1146" spans="1:18" x14ac:dyDescent="0.25">
      <c r="A1146" s="96"/>
      <c r="B1146" s="124"/>
      <c r="C1146" s="79"/>
      <c r="D1146" s="79"/>
      <c r="E1146" s="79"/>
      <c r="F1146" s="17">
        <v>3</v>
      </c>
      <c r="G1146" s="13" t="str">
        <f>IF(C1144="","",IF(E1144&lt;&gt;"","",IF(IFERROR(VLOOKUP((F1146&amp;C1144),'Ma Base de Repas'!$E:$N,10,FALSE),"")=0,"",IFERROR(VLOOKUP((F1146&amp;C1144),'Ma Base de Repas'!$E:$N,10,FALSE),""))))</f>
        <v/>
      </c>
      <c r="H1146" s="14">
        <v>8</v>
      </c>
      <c r="I1146" s="15" t="str">
        <f>IF(C1144="","",IF(E1144&lt;&gt;"","",IF(IFERROR(VLOOKUP((H1146&amp;C1144),'Ma Base de Repas'!$E:$N,10,FALSE),"")=0,"",IFERROR(VLOOKUP((H1146&amp;C1144),'Ma Base de Repas'!$E:$N,10,FALSE),""))))</f>
        <v/>
      </c>
      <c r="J1146" s="105"/>
      <c r="K1146" s="100"/>
      <c r="L1146" s="79"/>
      <c r="M1146" s="79"/>
      <c r="N1146" s="17">
        <v>3</v>
      </c>
      <c r="O1146" s="13" t="str">
        <f>IF(K1144="","",IF(M1144&lt;&gt;"","",IF(IFERROR(VLOOKUP((N1146&amp;K1144),'Ma Base de Repas'!$E:$N,10,FALSE),"")=0,"",IFERROR(VLOOKUP((N1146&amp;K1144),'Ma Base de Repas'!$E:$N,10,FALSE),""))))</f>
        <v/>
      </c>
      <c r="P1146" s="14">
        <v>8</v>
      </c>
      <c r="Q1146" s="15" t="str">
        <f>IF(K1144="","",IF(M1144&lt;&gt;"","",IF(IFERROR(VLOOKUP((P1146&amp;K1144),'Ma Base de Repas'!$E:$N,10,FALSE),"")=0,"",IFERROR(VLOOKUP((P1146&amp;K1144),'Ma Base de Repas'!$E:$N,10,FALSE),""))))</f>
        <v/>
      </c>
      <c r="R1146" s="119"/>
    </row>
    <row r="1147" spans="1:18" x14ac:dyDescent="0.25">
      <c r="A1147" s="96"/>
      <c r="B1147" s="124"/>
      <c r="C1147" s="79"/>
      <c r="D1147" s="79"/>
      <c r="E1147" s="79"/>
      <c r="F1147" s="17">
        <v>4</v>
      </c>
      <c r="G1147" s="13" t="str">
        <f>IF(C1144="","",IF(E1144&lt;&gt;"","",IF(IFERROR(VLOOKUP((F1147&amp;C1144),'Ma Base de Repas'!$E:$N,10,FALSE),"")=0,"",IFERROR(VLOOKUP((F1147&amp;C1144),'Ma Base de Repas'!$E:$N,10,FALSE),""))))</f>
        <v/>
      </c>
      <c r="H1147" s="14">
        <v>9</v>
      </c>
      <c r="I1147" s="15" t="str">
        <f>IF(C1144="","",IF(E1144&lt;&gt;"","",IF(IFERROR(VLOOKUP((H1147&amp;C1144),'Ma Base de Repas'!$E:$N,10,FALSE),"")=0,"",IFERROR(VLOOKUP((H1147&amp;C1144),'Ma Base de Repas'!$E:$N,10,FALSE),""))))</f>
        <v/>
      </c>
      <c r="J1147" s="105"/>
      <c r="K1147" s="100"/>
      <c r="L1147" s="79"/>
      <c r="M1147" s="79"/>
      <c r="N1147" s="17">
        <v>4</v>
      </c>
      <c r="O1147" s="13" t="str">
        <f>IF(K1144="","",IF(M1144&lt;&gt;"","",IF(IFERROR(VLOOKUP((N1147&amp;K1144),'Ma Base de Repas'!$E:$N,10,FALSE),"")=0,"",IFERROR(VLOOKUP((N1147&amp;K1144),'Ma Base de Repas'!$E:$N,10,FALSE),""))))</f>
        <v/>
      </c>
      <c r="P1147" s="14">
        <v>9</v>
      </c>
      <c r="Q1147" s="15" t="str">
        <f>IF(K1144="","",IF(M1144&lt;&gt;"","",IF(IFERROR(VLOOKUP((P1147&amp;K1144),'Ma Base de Repas'!$E:$N,10,FALSE),"")=0,"",IFERROR(VLOOKUP((P1147&amp;K1144),'Ma Base de Repas'!$E:$N,10,FALSE),""))))</f>
        <v/>
      </c>
      <c r="R1147" s="119"/>
    </row>
    <row r="1148" spans="1:18" x14ac:dyDescent="0.25">
      <c r="A1148" s="96"/>
      <c r="B1148" s="125"/>
      <c r="C1148" s="79"/>
      <c r="D1148" s="79"/>
      <c r="E1148" s="79"/>
      <c r="F1148" s="17">
        <v>5</v>
      </c>
      <c r="G1148" s="24" t="str">
        <f>IF(C1144="","",IF(E1144&lt;&gt;"","",IF(IFERROR(VLOOKUP((F1148&amp;C1144),'Ma Base de Repas'!$E:$N,10,FALSE),"")=0,"",IFERROR(VLOOKUP((F1148&amp;C1144),'Ma Base de Repas'!$E:$N,10,FALSE),""))))</f>
        <v/>
      </c>
      <c r="H1148" s="25">
        <v>10</v>
      </c>
      <c r="I1148" s="26" t="str">
        <f>IF(C1144="","",IF(E1144&lt;&gt;"","",IF(IFERROR(VLOOKUP((H1148&amp;C1144),'Ma Base de Repas'!$E:$N,10,FALSE),"")=0,"",IFERROR(VLOOKUP((H1148&amp;C1144),'Ma Base de Repas'!$E:$N,10,FALSE),""))))</f>
        <v/>
      </c>
      <c r="J1148" s="105"/>
      <c r="K1148" s="100"/>
      <c r="L1148" s="79"/>
      <c r="M1148" s="79"/>
      <c r="N1148" s="17">
        <v>5</v>
      </c>
      <c r="O1148" s="24" t="str">
        <f>IF(K1144="","",IF(M1144&lt;&gt;"","",IF(IFERROR(VLOOKUP((N1148&amp;K1144),'Ma Base de Repas'!$E:$N,10,FALSE),"")=0,"",IFERROR(VLOOKUP((N1148&amp;K1144),'Ma Base de Repas'!$E:$N,10,FALSE),""))))</f>
        <v/>
      </c>
      <c r="P1148" s="25">
        <v>10</v>
      </c>
      <c r="Q1148" s="26" t="str">
        <f>IF(K1144="","",IF(M1144&lt;&gt;"","",IF(IFERROR(VLOOKUP((P1148&amp;K1144),'Ma Base de Repas'!$E:$N,10,FALSE),"")=0,"",IFERROR(VLOOKUP((P1148&amp;K1144),'Ma Base de Repas'!$E:$N,10,FALSE),""))))</f>
        <v/>
      </c>
      <c r="R1148" s="119"/>
    </row>
    <row r="1149" spans="1:18" x14ac:dyDescent="0.25">
      <c r="A1149" s="98" t="s">
        <v>11</v>
      </c>
      <c r="B1149" s="99">
        <v>44059</v>
      </c>
      <c r="C1149" s="78"/>
      <c r="D1149" s="78"/>
      <c r="E1149" s="78"/>
      <c r="F1149" s="17">
        <v>1</v>
      </c>
      <c r="G1149" s="21" t="str">
        <f>IF(C1149="","",IF(E1149&lt;&gt;"","",IF(IFERROR(VLOOKUP((F1149&amp;C1149),'Ma Base de Repas'!$E:$N,10,FALSE),"")=0,"",IFERROR(VLOOKUP((F1149&amp;C1149),'Ma Base de Repas'!$E:$N,10,FALSE),""))))</f>
        <v/>
      </c>
      <c r="H1149" s="22">
        <v>6</v>
      </c>
      <c r="I1149" s="23" t="str">
        <f>IF(C1149="","",IF(E1149&lt;&gt;"","",IF(C1149="","",IF(IFERROR(VLOOKUP((H1149&amp;C1149),'Ma Base de Repas'!$E:$N,10,FALSE),"")=0,"",IFERROR(VLOOKUP((H1149&amp;C1149),'Ma Base de Repas'!$E:$N,10,FALSE),"")))))</f>
        <v/>
      </c>
      <c r="J1149" s="122" t="str">
        <f>IF(IFERROR((VLOOKUP(C1149,'Ma Base de Repas'!$C:$M,11,0)),"")=0,"",IFERROR((VLOOKUP(C1149,'Ma Base de Repas'!$C:$M,11,0)),""))</f>
        <v/>
      </c>
      <c r="K1149" s="118"/>
      <c r="L1149" s="78"/>
      <c r="M1149" s="78"/>
      <c r="N1149" s="17">
        <v>1</v>
      </c>
      <c r="O1149" s="13" t="str">
        <f>IF(K1149="","",IF(M1149&lt;&gt;"","",IF(IFERROR(VLOOKUP((N1149&amp;K1149),'Ma Base de Repas'!$E:$N,10,FALSE),"")=0,"",IFERROR(VLOOKUP((N1149&amp;K1149),'Ma Base de Repas'!$E:$N,10,FALSE),""))))</f>
        <v/>
      </c>
      <c r="P1149" s="14">
        <v>6</v>
      </c>
      <c r="Q1149" s="15" t="str">
        <f>IF(K1149="","",IF(M1149&lt;&gt;"","",IF(K1149="","",IF(IFERROR(VLOOKUP((P1149&amp;K1149),'Ma Base de Repas'!$E:$N,10,FALSE),"")=0,"",IFERROR(VLOOKUP((P1149&amp;K1149),'Ma Base de Repas'!$E:$N,10,FALSE),"")))))</f>
        <v/>
      </c>
      <c r="R1149" s="120" t="str">
        <f>IF(IFERROR((VLOOKUP(K1149,'Ma Base de Repas'!$C:$M,11,0)),"")=0,"",IFERROR((VLOOKUP(K1149,'Ma Base de Repas'!$C:$M,11,0)),""))</f>
        <v/>
      </c>
    </row>
    <row r="1150" spans="1:18" x14ac:dyDescent="0.25">
      <c r="A1150" s="96"/>
      <c r="B1150" s="97"/>
      <c r="C1150" s="79"/>
      <c r="D1150" s="79"/>
      <c r="E1150" s="79"/>
      <c r="F1150" s="17">
        <v>2</v>
      </c>
      <c r="G1150" s="13" t="str">
        <f>IF(C1149="","",IF(E1149&lt;&gt;"","",IF(IFERROR(VLOOKUP((F1150&amp;C1149),'Ma Base de Repas'!$E:$N,10,FALSE),"")=0,"",IFERROR(VLOOKUP((F1150&amp;C1149),'Ma Base de Repas'!$E:$N,10,FALSE),""))))</f>
        <v/>
      </c>
      <c r="H1150" s="14">
        <v>7</v>
      </c>
      <c r="I1150" s="15" t="str">
        <f>IF(C1149="","",IF(E1149&lt;&gt;"","",IF(IFERROR(VLOOKUP((H1150&amp;C1149),'Ma Base de Repas'!$E:$N,10,FALSE),"")=0,"",IFERROR(VLOOKUP((H1150&amp;C1149),'Ma Base de Repas'!$E:$N,10,FALSE),""))))</f>
        <v/>
      </c>
      <c r="J1150" s="105"/>
      <c r="K1150" s="100"/>
      <c r="L1150" s="79"/>
      <c r="M1150" s="79"/>
      <c r="N1150" s="17">
        <v>2</v>
      </c>
      <c r="O1150" s="13" t="str">
        <f>IF(K1149="","",IF(M1149&lt;&gt;"","",IF(IFERROR(VLOOKUP((N1150&amp;K1149),'Ma Base de Repas'!$E:$N,10,FALSE),"")=0,"",IFERROR(VLOOKUP((N1150&amp;K1149),'Ma Base de Repas'!$E:$N,10,FALSE),""))))</f>
        <v/>
      </c>
      <c r="P1150" s="14">
        <v>7</v>
      </c>
      <c r="Q1150" s="15" t="str">
        <f>IF(K1149="","",IF(M1149&lt;&gt;"","",IF(IFERROR(VLOOKUP((P1150&amp;K1149),'Ma Base de Repas'!$E:$N,10,FALSE),"")=0,"",IFERROR(VLOOKUP((P1150&amp;K1149),'Ma Base de Repas'!$E:$N,10,FALSE),""))))</f>
        <v/>
      </c>
      <c r="R1150" s="119"/>
    </row>
    <row r="1151" spans="1:18" x14ac:dyDescent="0.25">
      <c r="A1151" s="96"/>
      <c r="B1151" s="97"/>
      <c r="C1151" s="79"/>
      <c r="D1151" s="79"/>
      <c r="E1151" s="79"/>
      <c r="F1151" s="17">
        <v>3</v>
      </c>
      <c r="G1151" s="13" t="str">
        <f>IF(C1149="","",IF(E1149&lt;&gt;"","",IF(IFERROR(VLOOKUP((F1151&amp;C1149),'Ma Base de Repas'!$E:$N,10,FALSE),"")=0,"",IFERROR(VLOOKUP((F1151&amp;C1149),'Ma Base de Repas'!$E:$N,10,FALSE),""))))</f>
        <v/>
      </c>
      <c r="H1151" s="14">
        <v>8</v>
      </c>
      <c r="I1151" s="15" t="str">
        <f>IF(C1149="","",IF(E1149&lt;&gt;"","",IF(IFERROR(VLOOKUP((H1151&amp;C1149),'Ma Base de Repas'!$E:$N,10,FALSE),"")=0,"",IFERROR(VLOOKUP((H1151&amp;C1149),'Ma Base de Repas'!$E:$N,10,FALSE),""))))</f>
        <v/>
      </c>
      <c r="J1151" s="105"/>
      <c r="K1151" s="100"/>
      <c r="L1151" s="79"/>
      <c r="M1151" s="79"/>
      <c r="N1151" s="17">
        <v>3</v>
      </c>
      <c r="O1151" s="13" t="str">
        <f>IF(K1149="","",IF(M1149&lt;&gt;"","",IF(IFERROR(VLOOKUP((N1151&amp;K1149),'Ma Base de Repas'!$E:$N,10,FALSE),"")=0,"",IFERROR(VLOOKUP((N1151&amp;K1149),'Ma Base de Repas'!$E:$N,10,FALSE),""))))</f>
        <v/>
      </c>
      <c r="P1151" s="14">
        <v>8</v>
      </c>
      <c r="Q1151" s="15" t="str">
        <f>IF(K1149="","",IF(M1149&lt;&gt;"","",IF(IFERROR(VLOOKUP((P1151&amp;K1149),'Ma Base de Repas'!$E:$N,10,FALSE),"")=0,"",IFERROR(VLOOKUP((P1151&amp;K1149),'Ma Base de Repas'!$E:$N,10,FALSE),""))))</f>
        <v/>
      </c>
      <c r="R1151" s="119"/>
    </row>
    <row r="1152" spans="1:18" x14ac:dyDescent="0.25">
      <c r="A1152" s="96"/>
      <c r="B1152" s="97"/>
      <c r="C1152" s="79"/>
      <c r="D1152" s="79"/>
      <c r="E1152" s="79"/>
      <c r="F1152" s="17">
        <v>4</v>
      </c>
      <c r="G1152" s="13" t="str">
        <f>IF(C1149="","",IF(E1149&lt;&gt;"","",IF(IFERROR(VLOOKUP((F1152&amp;C1149),'Ma Base de Repas'!$E:$N,10,FALSE),"")=0,"",IFERROR(VLOOKUP((F1152&amp;C1149),'Ma Base de Repas'!$E:$N,10,FALSE),""))))</f>
        <v/>
      </c>
      <c r="H1152" s="14">
        <v>9</v>
      </c>
      <c r="I1152" s="15" t="str">
        <f>IF(C1149="","",IF(E1149&lt;&gt;"","",IF(IFERROR(VLOOKUP((H1152&amp;C1149),'Ma Base de Repas'!$E:$N,10,FALSE),"")=0,"",IFERROR(VLOOKUP((H1152&amp;C1149),'Ma Base de Repas'!$E:$N,10,FALSE),""))))</f>
        <v/>
      </c>
      <c r="J1152" s="105"/>
      <c r="K1152" s="100"/>
      <c r="L1152" s="79"/>
      <c r="M1152" s="79"/>
      <c r="N1152" s="17">
        <v>4</v>
      </c>
      <c r="O1152" s="13" t="str">
        <f>IF(K1149="","",IF(M1149&lt;&gt;"","",IF(IFERROR(VLOOKUP((N1152&amp;K1149),'Ma Base de Repas'!$E:$N,10,FALSE),"")=0,"",IFERROR(VLOOKUP((N1152&amp;K1149),'Ma Base de Repas'!$E:$N,10,FALSE),""))))</f>
        <v/>
      </c>
      <c r="P1152" s="14">
        <v>9</v>
      </c>
      <c r="Q1152" s="15" t="str">
        <f>IF(K1149="","",IF(M1149&lt;&gt;"","",IF(IFERROR(VLOOKUP((P1152&amp;K1149),'Ma Base de Repas'!$E:$N,10,FALSE),"")=0,"",IFERROR(VLOOKUP((P1152&amp;K1149),'Ma Base de Repas'!$E:$N,10,FALSE),""))))</f>
        <v/>
      </c>
      <c r="R1152" s="119"/>
    </row>
    <row r="1153" spans="1:18" x14ac:dyDescent="0.25">
      <c r="A1153" s="96"/>
      <c r="B1153" s="97"/>
      <c r="C1153" s="79"/>
      <c r="D1153" s="79"/>
      <c r="E1153" s="79"/>
      <c r="F1153" s="17">
        <v>5</v>
      </c>
      <c r="G1153" s="24" t="str">
        <f>IF(C1149="","",IF(E1149&lt;&gt;"","",IF(IFERROR(VLOOKUP((F1153&amp;C1149),'Ma Base de Repas'!$E:$N,10,FALSE),"")=0,"",IFERROR(VLOOKUP((F1153&amp;C1149),'Ma Base de Repas'!$E:$N,10,FALSE),""))))</f>
        <v/>
      </c>
      <c r="H1153" s="25">
        <v>10</v>
      </c>
      <c r="I1153" s="26" t="str">
        <f>IF(C1149="","",IF(E1149&lt;&gt;"","",IF(IFERROR(VLOOKUP((H1153&amp;C1149),'Ma Base de Repas'!$E:$N,10,FALSE),"")=0,"",IFERROR(VLOOKUP((H1153&amp;C1149),'Ma Base de Repas'!$E:$N,10,FALSE),""))))</f>
        <v/>
      </c>
      <c r="J1153" s="105"/>
      <c r="K1153" s="100"/>
      <c r="L1153" s="79"/>
      <c r="M1153" s="79"/>
      <c r="N1153" s="17">
        <v>5</v>
      </c>
      <c r="O1153" s="24" t="str">
        <f>IF(K1149="","",IF(M1149&lt;&gt;"","",IF(IFERROR(VLOOKUP((N1153&amp;K1149),'Ma Base de Repas'!$E:$N,10,FALSE),"")=0,"",IFERROR(VLOOKUP((N1153&amp;K1149),'Ma Base de Repas'!$E:$N,10,FALSE),""))))</f>
        <v/>
      </c>
      <c r="P1153" s="25">
        <v>10</v>
      </c>
      <c r="Q1153" s="26" t="str">
        <f>IF(K1149="","",IF(M1149&lt;&gt;"","",IF(IFERROR(VLOOKUP((P1153&amp;K1149),'Ma Base de Repas'!$E:$N,10,FALSE),"")=0,"",IFERROR(VLOOKUP((P1153&amp;K1149),'Ma Base de Repas'!$E:$N,10,FALSE),""))))</f>
        <v/>
      </c>
      <c r="R1153" s="119"/>
    </row>
    <row r="1154" spans="1:18" x14ac:dyDescent="0.25">
      <c r="A1154" s="96" t="s">
        <v>5</v>
      </c>
      <c r="B1154" s="123">
        <v>44060</v>
      </c>
      <c r="C1154" s="79"/>
      <c r="D1154" s="79"/>
      <c r="E1154" s="79"/>
      <c r="F1154" s="17">
        <v>1</v>
      </c>
      <c r="G1154" s="27" t="str">
        <f>IF(C1154="","",IF(E1154&lt;&gt;"","",IF(IFERROR(VLOOKUP((F1154&amp;C1154),'Ma Base de Repas'!$E:$N,10,FALSE),"")=0,"",IFERROR(VLOOKUP((F1154&amp;C1154),'Ma Base de Repas'!$E:$N,10,FALSE),""))))</f>
        <v/>
      </c>
      <c r="H1154" s="28">
        <v>6</v>
      </c>
      <c r="I1154" s="29" t="str">
        <f>IF(C1154="","",IF(E1154&lt;&gt;"","",IF(C1154="","",IF(IFERROR(VLOOKUP((H1154&amp;C1154),'Ma Base de Repas'!$E:$N,10,FALSE),"")=0,"",IFERROR(VLOOKUP((H1154&amp;C1154),'Ma Base de Repas'!$E:$N,10,FALSE),"")))))</f>
        <v/>
      </c>
      <c r="J1154" s="105" t="str">
        <f>IF(IFERROR((VLOOKUP(C1154,'Ma Base de Repas'!$C:$M,11,0)),"")=0,"",IFERROR((VLOOKUP(C1154,'Ma Base de Repas'!$C:$M,11,0)),""))</f>
        <v/>
      </c>
      <c r="K1154" s="100"/>
      <c r="L1154" s="79"/>
      <c r="M1154" s="79"/>
      <c r="N1154" s="17">
        <v>1</v>
      </c>
      <c r="O1154" s="10" t="str">
        <f>IF(K1154="","",IF(M1154&lt;&gt;"","",IF(IFERROR(VLOOKUP((N1154&amp;K1154),'Ma Base de Repas'!$E:$N,10,FALSE),"")=0,"",IFERROR(VLOOKUP((N1154&amp;K1154),'Ma Base de Repas'!$E:$N,10,FALSE),""))))</f>
        <v/>
      </c>
      <c r="P1154" s="11">
        <v>6</v>
      </c>
      <c r="Q1154" s="12" t="str">
        <f>IF(K1154="","",IF(M1154&lt;&gt;"","",IF(K1154="","",IF(IFERROR(VLOOKUP((P1154&amp;K1154),'Ma Base de Repas'!$E:$N,10,FALSE),"")=0,"",IFERROR(VLOOKUP((P1154&amp;K1154),'Ma Base de Repas'!$E:$N,10,FALSE),"")))))</f>
        <v/>
      </c>
      <c r="R1154" s="119" t="str">
        <f>IF(IFERROR((VLOOKUP(K1154,'Ma Base de Repas'!$C:$M,11,0)),"")=0,"",IFERROR((VLOOKUP(K1154,'Ma Base de Repas'!$C:$M,11,0)),""))</f>
        <v/>
      </c>
    </row>
    <row r="1155" spans="1:18" x14ac:dyDescent="0.25">
      <c r="A1155" s="96"/>
      <c r="B1155" s="124"/>
      <c r="C1155" s="79"/>
      <c r="D1155" s="79"/>
      <c r="E1155" s="79"/>
      <c r="F1155" s="17">
        <v>2</v>
      </c>
      <c r="G1155" s="10" t="str">
        <f>IF(C1154="","",IF(E1154&lt;&gt;"","",IF(IFERROR(VLOOKUP((F1155&amp;C1154),'Ma Base de Repas'!$E:$N,10,FALSE),"")=0,"",IFERROR(VLOOKUP((F1155&amp;C1154),'Ma Base de Repas'!$E:$N,10,FALSE),""))))</f>
        <v/>
      </c>
      <c r="H1155" s="11">
        <v>7</v>
      </c>
      <c r="I1155" s="12" t="str">
        <f>IF(C1154="","",IF(E1154&lt;&gt;"","",IF(IFERROR(VLOOKUP((H1155&amp;C1154),'Ma Base de Repas'!$E:$N,10,FALSE),"")=0,"",IFERROR(VLOOKUP((H1155&amp;C1154),'Ma Base de Repas'!$E:$N,10,FALSE),""))))</f>
        <v/>
      </c>
      <c r="J1155" s="105"/>
      <c r="K1155" s="100"/>
      <c r="L1155" s="79"/>
      <c r="M1155" s="79"/>
      <c r="N1155" s="17">
        <v>2</v>
      </c>
      <c r="O1155" s="10" t="str">
        <f>IF(K1154="","",IF(M1154&lt;&gt;"","",IF(IFERROR(VLOOKUP((N1155&amp;K1154),'Ma Base de Repas'!$E:$N,10,FALSE),"")=0,"",IFERROR(VLOOKUP((N1155&amp;K1154),'Ma Base de Repas'!$E:$N,10,FALSE),""))))</f>
        <v/>
      </c>
      <c r="P1155" s="11">
        <v>7</v>
      </c>
      <c r="Q1155" s="12" t="str">
        <f>IF(K1154="","",IF(M1154&lt;&gt;"","",IF(IFERROR(VLOOKUP((P1155&amp;K1154),'Ma Base de Repas'!$E:$N,10,FALSE),"")=0,"",IFERROR(VLOOKUP((P1155&amp;K1154),'Ma Base de Repas'!$E:$N,10,FALSE),""))))</f>
        <v/>
      </c>
      <c r="R1155" s="119"/>
    </row>
    <row r="1156" spans="1:18" x14ac:dyDescent="0.25">
      <c r="A1156" s="96"/>
      <c r="B1156" s="124"/>
      <c r="C1156" s="79"/>
      <c r="D1156" s="79"/>
      <c r="E1156" s="79"/>
      <c r="F1156" s="17">
        <v>3</v>
      </c>
      <c r="G1156" s="10" t="str">
        <f>IF(C1154="","",IF(E1154&lt;&gt;"","",IF(IFERROR(VLOOKUP((F1156&amp;C1154),'Ma Base de Repas'!$E:$N,10,FALSE),"")=0,"",IFERROR(VLOOKUP((F1156&amp;C1154),'Ma Base de Repas'!$E:$N,10,FALSE),""))))</f>
        <v/>
      </c>
      <c r="H1156" s="11">
        <v>8</v>
      </c>
      <c r="I1156" s="12" t="str">
        <f>IF(C1154="","",IF(E1154&lt;&gt;"","",IF(IFERROR(VLOOKUP((H1156&amp;C1154),'Ma Base de Repas'!$E:$N,10,FALSE),"")=0,"",IFERROR(VLOOKUP((H1156&amp;C1154),'Ma Base de Repas'!$E:$N,10,FALSE),""))))</f>
        <v/>
      </c>
      <c r="J1156" s="105"/>
      <c r="K1156" s="100"/>
      <c r="L1156" s="79"/>
      <c r="M1156" s="79"/>
      <c r="N1156" s="17">
        <v>3</v>
      </c>
      <c r="O1156" s="10" t="str">
        <f>IF(K1154="","",IF(M1154&lt;&gt;"","",IF(IFERROR(VLOOKUP((N1156&amp;K1154),'Ma Base de Repas'!$E:$N,10,FALSE),"")=0,"",IFERROR(VLOOKUP((N1156&amp;K1154),'Ma Base de Repas'!$E:$N,10,FALSE),""))))</f>
        <v/>
      </c>
      <c r="P1156" s="11">
        <v>8</v>
      </c>
      <c r="Q1156" s="12" t="str">
        <f>IF(K1154="","",IF(M1154&lt;&gt;"","",IF(IFERROR(VLOOKUP((P1156&amp;K1154),'Ma Base de Repas'!$E:$N,10,FALSE),"")=0,"",IFERROR(VLOOKUP((P1156&amp;K1154),'Ma Base de Repas'!$E:$N,10,FALSE),""))))</f>
        <v/>
      </c>
      <c r="R1156" s="119"/>
    </row>
    <row r="1157" spans="1:18" x14ac:dyDescent="0.25">
      <c r="A1157" s="96"/>
      <c r="B1157" s="124"/>
      <c r="C1157" s="79"/>
      <c r="D1157" s="79"/>
      <c r="E1157" s="79"/>
      <c r="F1157" s="17">
        <v>4</v>
      </c>
      <c r="G1157" s="10" t="str">
        <f>IF(C1154="","",IF(E1154&lt;&gt;"","",IF(IFERROR(VLOOKUP((F1157&amp;C1154),'Ma Base de Repas'!$E:$N,10,FALSE),"")=0,"",IFERROR(VLOOKUP((F1157&amp;C1154),'Ma Base de Repas'!$E:$N,10,FALSE),""))))</f>
        <v/>
      </c>
      <c r="H1157" s="11">
        <v>9</v>
      </c>
      <c r="I1157" s="12" t="str">
        <f>IF(C1154="","",IF(E1154&lt;&gt;"","",IF(IFERROR(VLOOKUP((H1157&amp;C1154),'Ma Base de Repas'!$E:$N,10,FALSE),"")=0,"",IFERROR(VLOOKUP((H1157&amp;C1154),'Ma Base de Repas'!$E:$N,10,FALSE),""))))</f>
        <v/>
      </c>
      <c r="J1157" s="105"/>
      <c r="K1157" s="100"/>
      <c r="L1157" s="79"/>
      <c r="M1157" s="79"/>
      <c r="N1157" s="17">
        <v>4</v>
      </c>
      <c r="O1157" s="10" t="str">
        <f>IF(K1154="","",IF(M1154&lt;&gt;"","",IF(IFERROR(VLOOKUP((N1157&amp;K1154),'Ma Base de Repas'!$E:$N,10,FALSE),"")=0,"",IFERROR(VLOOKUP((N1157&amp;K1154),'Ma Base de Repas'!$E:$N,10,FALSE),""))))</f>
        <v/>
      </c>
      <c r="P1157" s="11">
        <v>9</v>
      </c>
      <c r="Q1157" s="12" t="str">
        <f>IF(K1154="","",IF(M1154&lt;&gt;"","",IF(IFERROR(VLOOKUP((P1157&amp;K1154),'Ma Base de Repas'!$E:$N,10,FALSE),"")=0,"",IFERROR(VLOOKUP((P1157&amp;K1154),'Ma Base de Repas'!$E:$N,10,FALSE),""))))</f>
        <v/>
      </c>
      <c r="R1157" s="119"/>
    </row>
    <row r="1158" spans="1:18" x14ac:dyDescent="0.25">
      <c r="A1158" s="96"/>
      <c r="B1158" s="125"/>
      <c r="C1158" s="79"/>
      <c r="D1158" s="79"/>
      <c r="E1158" s="79"/>
      <c r="F1158" s="17">
        <v>5</v>
      </c>
      <c r="G1158" s="18" t="str">
        <f>IF(C1154="","",IF(E1154&lt;&gt;"","",IF(IFERROR(VLOOKUP((F1158&amp;C1154),'Ma Base de Repas'!$E:$N,10,FALSE),"")=0,"",IFERROR(VLOOKUP((F1158&amp;C1154),'Ma Base de Repas'!$E:$N,10,FALSE),""))))</f>
        <v/>
      </c>
      <c r="H1158" s="19">
        <v>10</v>
      </c>
      <c r="I1158" s="20" t="str">
        <f>IF(C1154="","",IF(E1154&lt;&gt;"","",IF(IFERROR(VLOOKUP((H1158&amp;C1154),'Ma Base de Repas'!$E:$N,10,FALSE),"")=0,"",IFERROR(VLOOKUP((H1158&amp;C1154),'Ma Base de Repas'!$E:$N,10,FALSE),""))))</f>
        <v/>
      </c>
      <c r="J1158" s="105"/>
      <c r="K1158" s="100"/>
      <c r="L1158" s="79"/>
      <c r="M1158" s="79"/>
      <c r="N1158" s="17">
        <v>5</v>
      </c>
      <c r="O1158" s="18" t="str">
        <f>IF(K1154="","",IF(M1154&lt;&gt;"","",IF(IFERROR(VLOOKUP((N1158&amp;K1154),'Ma Base de Repas'!$E:$N,10,FALSE),"")=0,"",IFERROR(VLOOKUP((N1158&amp;K1154),'Ma Base de Repas'!$E:$N,10,FALSE),""))))</f>
        <v/>
      </c>
      <c r="P1158" s="19">
        <v>10</v>
      </c>
      <c r="Q1158" s="20" t="str">
        <f>IF(K1154="","",IF(M1154&lt;&gt;"","",IF(IFERROR(VLOOKUP((P1158&amp;K1154),'Ma Base de Repas'!$E:$N,10,FALSE),"")=0,"",IFERROR(VLOOKUP((P1158&amp;K1154),'Ma Base de Repas'!$E:$N,10,FALSE),""))))</f>
        <v/>
      </c>
      <c r="R1158" s="119"/>
    </row>
    <row r="1159" spans="1:18" x14ac:dyDescent="0.25">
      <c r="A1159" s="96" t="s">
        <v>6</v>
      </c>
      <c r="B1159" s="97">
        <v>44061</v>
      </c>
      <c r="C1159" s="79"/>
      <c r="D1159" s="79"/>
      <c r="E1159" s="79"/>
      <c r="F1159" s="17">
        <v>1</v>
      </c>
      <c r="G1159" s="27" t="str">
        <f>IF(C1159="","",IF(E1159&lt;&gt;"","",IF(IFERROR(VLOOKUP((F1159&amp;C1159),'Ma Base de Repas'!$E:$N,10,FALSE),"")=0,"",IFERROR(VLOOKUP((F1159&amp;C1159),'Ma Base de Repas'!$E:$N,10,FALSE),""))))</f>
        <v/>
      </c>
      <c r="H1159" s="28">
        <v>6</v>
      </c>
      <c r="I1159" s="29" t="str">
        <f>IF(C1159="","",IF(E1159&lt;&gt;"","",IF(C1159="","",IF(IFERROR(VLOOKUP((H1159&amp;C1159),'Ma Base de Repas'!$E:$N,10,FALSE),"")=0,"",IFERROR(VLOOKUP((H1159&amp;C1159),'Ma Base de Repas'!$E:$N,10,FALSE),"")))))</f>
        <v/>
      </c>
      <c r="J1159" s="105" t="str">
        <f>IF(IFERROR((VLOOKUP(C1159,'Ma Base de Repas'!$C:$M,11,0)),"")=0,"",IFERROR((VLOOKUP(C1159,'Ma Base de Repas'!$C:$M,11,0)),""))</f>
        <v/>
      </c>
      <c r="K1159" s="100"/>
      <c r="L1159" s="79"/>
      <c r="M1159" s="79"/>
      <c r="N1159" s="17">
        <v>1</v>
      </c>
      <c r="O1159" s="10" t="str">
        <f>IF(K1159="","",IF(M1159&lt;&gt;"","",IF(IFERROR(VLOOKUP((N1159&amp;K1159),'Ma Base de Repas'!$E:$N,10,FALSE),"")=0,"",IFERROR(VLOOKUP((N1159&amp;K1159),'Ma Base de Repas'!$E:$N,10,FALSE),""))))</f>
        <v/>
      </c>
      <c r="P1159" s="11">
        <v>6</v>
      </c>
      <c r="Q1159" s="12" t="str">
        <f>IF(K1159="","",IF(M1159&lt;&gt;"","",IF(K1159="","",IF(IFERROR(VLOOKUP((P1159&amp;K1159),'Ma Base de Repas'!$E:$N,10,FALSE),"")=0,"",IFERROR(VLOOKUP((P1159&amp;K1159),'Ma Base de Repas'!$E:$N,10,FALSE),"")))))</f>
        <v/>
      </c>
      <c r="R1159" s="119" t="str">
        <f>IF(IFERROR((VLOOKUP(K1159,'Ma Base de Repas'!$C:$M,11,0)),"")=0,"",IFERROR((VLOOKUP(K1159,'Ma Base de Repas'!$C:$M,11,0)),""))</f>
        <v/>
      </c>
    </row>
    <row r="1160" spans="1:18" x14ac:dyDescent="0.25">
      <c r="A1160" s="96"/>
      <c r="B1160" s="97"/>
      <c r="C1160" s="79"/>
      <c r="D1160" s="79"/>
      <c r="E1160" s="79"/>
      <c r="F1160" s="17">
        <v>2</v>
      </c>
      <c r="G1160" s="10" t="str">
        <f>IF(C1159="","",IF(E1159&lt;&gt;"","",IF(IFERROR(VLOOKUP((F1160&amp;C1159),'Ma Base de Repas'!$E:$N,10,FALSE),"")=0,"",IFERROR(VLOOKUP((F1160&amp;C1159),'Ma Base de Repas'!$E:$N,10,FALSE),""))))</f>
        <v/>
      </c>
      <c r="H1160" s="11">
        <v>7</v>
      </c>
      <c r="I1160" s="12" t="str">
        <f>IF(C1159="","",IF(E1159&lt;&gt;"","",IF(IFERROR(VLOOKUP((H1160&amp;C1159),'Ma Base de Repas'!$E:$N,10,FALSE),"")=0,"",IFERROR(VLOOKUP((H1160&amp;C1159),'Ma Base de Repas'!$E:$N,10,FALSE),""))))</f>
        <v/>
      </c>
      <c r="J1160" s="105"/>
      <c r="K1160" s="100"/>
      <c r="L1160" s="79"/>
      <c r="M1160" s="79"/>
      <c r="N1160" s="17">
        <v>2</v>
      </c>
      <c r="O1160" s="10" t="str">
        <f>IF(K1159="","",IF(M1159&lt;&gt;"","",IF(IFERROR(VLOOKUP((N1160&amp;K1159),'Ma Base de Repas'!$E:$N,10,FALSE),"")=0,"",IFERROR(VLOOKUP((N1160&amp;K1159),'Ma Base de Repas'!$E:$N,10,FALSE),""))))</f>
        <v/>
      </c>
      <c r="P1160" s="11">
        <v>7</v>
      </c>
      <c r="Q1160" s="12" t="str">
        <f>IF(K1159="","",IF(M1159&lt;&gt;"","",IF(IFERROR(VLOOKUP((P1160&amp;K1159),'Ma Base de Repas'!$E:$N,10,FALSE),"")=0,"",IFERROR(VLOOKUP((P1160&amp;K1159),'Ma Base de Repas'!$E:$N,10,FALSE),""))))</f>
        <v/>
      </c>
      <c r="R1160" s="119"/>
    </row>
    <row r="1161" spans="1:18" x14ac:dyDescent="0.25">
      <c r="A1161" s="96"/>
      <c r="B1161" s="97"/>
      <c r="C1161" s="79"/>
      <c r="D1161" s="79"/>
      <c r="E1161" s="79"/>
      <c r="F1161" s="17">
        <v>3</v>
      </c>
      <c r="G1161" s="10" t="str">
        <f>IF(C1159="","",IF(E1159&lt;&gt;"","",IF(IFERROR(VLOOKUP((F1161&amp;C1159),'Ma Base de Repas'!$E:$N,10,FALSE),"")=0,"",IFERROR(VLOOKUP((F1161&amp;C1159),'Ma Base de Repas'!$E:$N,10,FALSE),""))))</f>
        <v/>
      </c>
      <c r="H1161" s="11">
        <v>8</v>
      </c>
      <c r="I1161" s="12" t="str">
        <f>IF(C1159="","",IF(E1159&lt;&gt;"","",IF(IFERROR(VLOOKUP((H1161&amp;C1159),'Ma Base de Repas'!$E:$N,10,FALSE),"")=0,"",IFERROR(VLOOKUP((H1161&amp;C1159),'Ma Base de Repas'!$E:$N,10,FALSE),""))))</f>
        <v/>
      </c>
      <c r="J1161" s="105"/>
      <c r="K1161" s="100"/>
      <c r="L1161" s="79"/>
      <c r="M1161" s="79"/>
      <c r="N1161" s="17">
        <v>3</v>
      </c>
      <c r="O1161" s="10" t="str">
        <f>IF(K1159="","",IF(M1159&lt;&gt;"","",IF(IFERROR(VLOOKUP((N1161&amp;K1159),'Ma Base de Repas'!$E:$N,10,FALSE),"")=0,"",IFERROR(VLOOKUP((N1161&amp;K1159),'Ma Base de Repas'!$E:$N,10,FALSE),""))))</f>
        <v/>
      </c>
      <c r="P1161" s="11">
        <v>8</v>
      </c>
      <c r="Q1161" s="12" t="str">
        <f>IF(K1159="","",IF(M1159&lt;&gt;"","",IF(IFERROR(VLOOKUP((P1161&amp;K1159),'Ma Base de Repas'!$E:$N,10,FALSE),"")=0,"",IFERROR(VLOOKUP((P1161&amp;K1159),'Ma Base de Repas'!$E:$N,10,FALSE),""))))</f>
        <v/>
      </c>
      <c r="R1161" s="119"/>
    </row>
    <row r="1162" spans="1:18" x14ac:dyDescent="0.25">
      <c r="A1162" s="96"/>
      <c r="B1162" s="97"/>
      <c r="C1162" s="79"/>
      <c r="D1162" s="79"/>
      <c r="E1162" s="79"/>
      <c r="F1162" s="17">
        <v>4</v>
      </c>
      <c r="G1162" s="10" t="str">
        <f>IF(C1159="","",IF(E1159&lt;&gt;"","",IF(IFERROR(VLOOKUP((F1162&amp;C1159),'Ma Base de Repas'!$E:$N,10,FALSE),"")=0,"",IFERROR(VLOOKUP((F1162&amp;C1159),'Ma Base de Repas'!$E:$N,10,FALSE),""))))</f>
        <v/>
      </c>
      <c r="H1162" s="11">
        <v>9</v>
      </c>
      <c r="I1162" s="12" t="str">
        <f>IF(C1159="","",IF(E1159&lt;&gt;"","",IF(IFERROR(VLOOKUP((H1162&amp;C1159),'Ma Base de Repas'!$E:$N,10,FALSE),"")=0,"",IFERROR(VLOOKUP((H1162&amp;C1159),'Ma Base de Repas'!$E:$N,10,FALSE),""))))</f>
        <v/>
      </c>
      <c r="J1162" s="105"/>
      <c r="K1162" s="100"/>
      <c r="L1162" s="79"/>
      <c r="M1162" s="79"/>
      <c r="N1162" s="17">
        <v>4</v>
      </c>
      <c r="O1162" s="10" t="str">
        <f>IF(K1159="","",IF(M1159&lt;&gt;"","",IF(IFERROR(VLOOKUP((N1162&amp;K1159),'Ma Base de Repas'!$E:$N,10,FALSE),"")=0,"",IFERROR(VLOOKUP((N1162&amp;K1159),'Ma Base de Repas'!$E:$N,10,FALSE),""))))</f>
        <v/>
      </c>
      <c r="P1162" s="11">
        <v>9</v>
      </c>
      <c r="Q1162" s="12" t="str">
        <f>IF(K1159="","",IF(M1159&lt;&gt;"","",IF(IFERROR(VLOOKUP((P1162&amp;K1159),'Ma Base de Repas'!$E:$N,10,FALSE),"")=0,"",IFERROR(VLOOKUP((P1162&amp;K1159),'Ma Base de Repas'!$E:$N,10,FALSE),""))))</f>
        <v/>
      </c>
      <c r="R1162" s="119"/>
    </row>
    <row r="1163" spans="1:18" x14ac:dyDescent="0.25">
      <c r="A1163" s="96"/>
      <c r="B1163" s="97"/>
      <c r="C1163" s="79"/>
      <c r="D1163" s="79"/>
      <c r="E1163" s="79"/>
      <c r="F1163" s="17">
        <v>5</v>
      </c>
      <c r="G1163" s="18" t="str">
        <f>IF(C1159="","",IF(E1159&lt;&gt;"","",IF(IFERROR(VLOOKUP((F1163&amp;C1159),'Ma Base de Repas'!$E:$N,10,FALSE),"")=0,"",IFERROR(VLOOKUP((F1163&amp;C1159),'Ma Base de Repas'!$E:$N,10,FALSE),""))))</f>
        <v/>
      </c>
      <c r="H1163" s="19">
        <v>10</v>
      </c>
      <c r="I1163" s="20" t="str">
        <f>IF(C1159="","",IF(E1159&lt;&gt;"","",IF(IFERROR(VLOOKUP((H1163&amp;C1159),'Ma Base de Repas'!$E:$N,10,FALSE),"")=0,"",IFERROR(VLOOKUP((H1163&amp;C1159),'Ma Base de Repas'!$E:$N,10,FALSE),""))))</f>
        <v/>
      </c>
      <c r="J1163" s="105"/>
      <c r="K1163" s="100"/>
      <c r="L1163" s="79"/>
      <c r="M1163" s="79"/>
      <c r="N1163" s="17">
        <v>5</v>
      </c>
      <c r="O1163" s="18" t="str">
        <f>IF(K1159="","",IF(M1159&lt;&gt;"","",IF(IFERROR(VLOOKUP((N1163&amp;K1159),'Ma Base de Repas'!$E:$N,10,FALSE),"")=0,"",IFERROR(VLOOKUP((N1163&amp;K1159),'Ma Base de Repas'!$E:$N,10,FALSE),""))))</f>
        <v/>
      </c>
      <c r="P1163" s="19">
        <v>10</v>
      </c>
      <c r="Q1163" s="20" t="str">
        <f>IF(K1159="","",IF(M1159&lt;&gt;"","",IF(IFERROR(VLOOKUP((P1163&amp;K1159),'Ma Base de Repas'!$E:$N,10,FALSE),"")=0,"",IFERROR(VLOOKUP((P1163&amp;K1159),'Ma Base de Repas'!$E:$N,10,FALSE),""))))</f>
        <v/>
      </c>
      <c r="R1163" s="119"/>
    </row>
    <row r="1164" spans="1:18" x14ac:dyDescent="0.25">
      <c r="A1164" s="96" t="s">
        <v>7</v>
      </c>
      <c r="B1164" s="97">
        <v>44062</v>
      </c>
      <c r="C1164" s="79"/>
      <c r="D1164" s="79"/>
      <c r="E1164" s="79"/>
      <c r="F1164" s="17">
        <v>1</v>
      </c>
      <c r="G1164" s="27" t="str">
        <f>IF(C1164="","",IF(E1164&lt;&gt;"","",IF(IFERROR(VLOOKUP((F1164&amp;C1164),'Ma Base de Repas'!$E:$N,10,FALSE),"")=0,"",IFERROR(VLOOKUP((F1164&amp;C1164),'Ma Base de Repas'!$E:$N,10,FALSE),""))))</f>
        <v/>
      </c>
      <c r="H1164" s="28">
        <v>6</v>
      </c>
      <c r="I1164" s="29" t="str">
        <f>IF(C1164="","",IF(E1164&lt;&gt;"","",IF(C1164="","",IF(IFERROR(VLOOKUP((H1164&amp;C1164),'Ma Base de Repas'!$E:$N,10,FALSE),"")=0,"",IFERROR(VLOOKUP((H1164&amp;C1164),'Ma Base de Repas'!$E:$N,10,FALSE),"")))))</f>
        <v/>
      </c>
      <c r="J1164" s="105" t="str">
        <f>IF(IFERROR((VLOOKUP(C1164,'Ma Base de Repas'!$C:$M,11,0)),"")=0,"",IFERROR((VLOOKUP(C1164,'Ma Base de Repas'!$C:$M,11,0)),""))</f>
        <v/>
      </c>
      <c r="K1164" s="100"/>
      <c r="L1164" s="79"/>
      <c r="M1164" s="79"/>
      <c r="N1164" s="17">
        <v>1</v>
      </c>
      <c r="O1164" s="10" t="str">
        <f>IF(K1164="","",IF(M1164&lt;&gt;"","",IF(IFERROR(VLOOKUP((N1164&amp;K1164),'Ma Base de Repas'!$E:$N,10,FALSE),"")=0,"",IFERROR(VLOOKUP((N1164&amp;K1164),'Ma Base de Repas'!$E:$N,10,FALSE),""))))</f>
        <v/>
      </c>
      <c r="P1164" s="11">
        <v>6</v>
      </c>
      <c r="Q1164" s="12" t="str">
        <f>IF(K1164="","",IF(M1164&lt;&gt;"","",IF(K1164="","",IF(IFERROR(VLOOKUP((P1164&amp;K1164),'Ma Base de Repas'!$E:$N,10,FALSE),"")=0,"",IFERROR(VLOOKUP((P1164&amp;K1164),'Ma Base de Repas'!$E:$N,10,FALSE),"")))))</f>
        <v/>
      </c>
      <c r="R1164" s="119" t="str">
        <f>IF(IFERROR((VLOOKUP(K1164,'Ma Base de Repas'!$C:$M,11,0)),"")=0,"",IFERROR((VLOOKUP(K1164,'Ma Base de Repas'!$C:$M,11,0)),""))</f>
        <v/>
      </c>
    </row>
    <row r="1165" spans="1:18" x14ac:dyDescent="0.25">
      <c r="A1165" s="96"/>
      <c r="B1165" s="97"/>
      <c r="C1165" s="79"/>
      <c r="D1165" s="79"/>
      <c r="E1165" s="79"/>
      <c r="F1165" s="17">
        <v>2</v>
      </c>
      <c r="G1165" s="10" t="str">
        <f>IF(C1164="","",IF(E1164&lt;&gt;"","",IF(IFERROR(VLOOKUP((F1165&amp;C1164),'Ma Base de Repas'!$E:$N,10,FALSE),"")=0,"",IFERROR(VLOOKUP((F1165&amp;C1164),'Ma Base de Repas'!$E:$N,10,FALSE),""))))</f>
        <v/>
      </c>
      <c r="H1165" s="11">
        <v>7</v>
      </c>
      <c r="I1165" s="12" t="str">
        <f>IF(C1164="","",IF(E1164&lt;&gt;"","",IF(IFERROR(VLOOKUP((H1165&amp;C1164),'Ma Base de Repas'!$E:$N,10,FALSE),"")=0,"",IFERROR(VLOOKUP((H1165&amp;C1164),'Ma Base de Repas'!$E:$N,10,FALSE),""))))</f>
        <v/>
      </c>
      <c r="J1165" s="105"/>
      <c r="K1165" s="100"/>
      <c r="L1165" s="79"/>
      <c r="M1165" s="79"/>
      <c r="N1165" s="17">
        <v>2</v>
      </c>
      <c r="O1165" s="10" t="str">
        <f>IF(K1164="","",IF(M1164&lt;&gt;"","",IF(IFERROR(VLOOKUP((N1165&amp;K1164),'Ma Base de Repas'!$E:$N,10,FALSE),"")=0,"",IFERROR(VLOOKUP((N1165&amp;K1164),'Ma Base de Repas'!$E:$N,10,FALSE),""))))</f>
        <v/>
      </c>
      <c r="P1165" s="11">
        <v>7</v>
      </c>
      <c r="Q1165" s="12" t="str">
        <f>IF(K1164="","",IF(M1164&lt;&gt;"","",IF(IFERROR(VLOOKUP((P1165&amp;K1164),'Ma Base de Repas'!$E:$N,10,FALSE),"")=0,"",IFERROR(VLOOKUP((P1165&amp;K1164),'Ma Base de Repas'!$E:$N,10,FALSE),""))))</f>
        <v/>
      </c>
      <c r="R1165" s="119"/>
    </row>
    <row r="1166" spans="1:18" x14ac:dyDescent="0.25">
      <c r="A1166" s="96"/>
      <c r="B1166" s="97"/>
      <c r="C1166" s="79"/>
      <c r="D1166" s="79"/>
      <c r="E1166" s="79"/>
      <c r="F1166" s="17">
        <v>3</v>
      </c>
      <c r="G1166" s="10" t="str">
        <f>IF(C1164="","",IF(E1164&lt;&gt;"","",IF(IFERROR(VLOOKUP((F1166&amp;C1164),'Ma Base de Repas'!$E:$N,10,FALSE),"")=0,"",IFERROR(VLOOKUP((F1166&amp;C1164),'Ma Base de Repas'!$E:$N,10,FALSE),""))))</f>
        <v/>
      </c>
      <c r="H1166" s="11">
        <v>8</v>
      </c>
      <c r="I1166" s="12" t="str">
        <f>IF(C1164="","",IF(E1164&lt;&gt;"","",IF(IFERROR(VLOOKUP((H1166&amp;C1164),'Ma Base de Repas'!$E:$N,10,FALSE),"")=0,"",IFERROR(VLOOKUP((H1166&amp;C1164),'Ma Base de Repas'!$E:$N,10,FALSE),""))))</f>
        <v/>
      </c>
      <c r="J1166" s="105"/>
      <c r="K1166" s="100"/>
      <c r="L1166" s="79"/>
      <c r="M1166" s="79"/>
      <c r="N1166" s="17">
        <v>3</v>
      </c>
      <c r="O1166" s="10" t="str">
        <f>IF(K1164="","",IF(M1164&lt;&gt;"","",IF(IFERROR(VLOOKUP((N1166&amp;K1164),'Ma Base de Repas'!$E:$N,10,FALSE),"")=0,"",IFERROR(VLOOKUP((N1166&amp;K1164),'Ma Base de Repas'!$E:$N,10,FALSE),""))))</f>
        <v/>
      </c>
      <c r="P1166" s="11">
        <v>8</v>
      </c>
      <c r="Q1166" s="12" t="str">
        <f>IF(K1164="","",IF(M1164&lt;&gt;"","",IF(IFERROR(VLOOKUP((P1166&amp;K1164),'Ma Base de Repas'!$E:$N,10,FALSE),"")=0,"",IFERROR(VLOOKUP((P1166&amp;K1164),'Ma Base de Repas'!$E:$N,10,FALSE),""))))</f>
        <v/>
      </c>
      <c r="R1166" s="119"/>
    </row>
    <row r="1167" spans="1:18" x14ac:dyDescent="0.25">
      <c r="A1167" s="96"/>
      <c r="B1167" s="97"/>
      <c r="C1167" s="79"/>
      <c r="D1167" s="79"/>
      <c r="E1167" s="79"/>
      <c r="F1167" s="17">
        <v>4</v>
      </c>
      <c r="G1167" s="10" t="str">
        <f>IF(C1164="","",IF(E1164&lt;&gt;"","",IF(IFERROR(VLOOKUP((F1167&amp;C1164),'Ma Base de Repas'!$E:$N,10,FALSE),"")=0,"",IFERROR(VLOOKUP((F1167&amp;C1164),'Ma Base de Repas'!$E:$N,10,FALSE),""))))</f>
        <v/>
      </c>
      <c r="H1167" s="11">
        <v>9</v>
      </c>
      <c r="I1167" s="12" t="str">
        <f>IF(C1164="","",IF(E1164&lt;&gt;"","",IF(IFERROR(VLOOKUP((H1167&amp;C1164),'Ma Base de Repas'!$E:$N,10,FALSE),"")=0,"",IFERROR(VLOOKUP((H1167&amp;C1164),'Ma Base de Repas'!$E:$N,10,FALSE),""))))</f>
        <v/>
      </c>
      <c r="J1167" s="105"/>
      <c r="K1167" s="100"/>
      <c r="L1167" s="79"/>
      <c r="M1167" s="79"/>
      <c r="N1167" s="17">
        <v>4</v>
      </c>
      <c r="O1167" s="10" t="str">
        <f>IF(K1164="","",IF(M1164&lt;&gt;"","",IF(IFERROR(VLOOKUP((N1167&amp;K1164),'Ma Base de Repas'!$E:$N,10,FALSE),"")=0,"",IFERROR(VLOOKUP((N1167&amp;K1164),'Ma Base de Repas'!$E:$N,10,FALSE),""))))</f>
        <v/>
      </c>
      <c r="P1167" s="11">
        <v>9</v>
      </c>
      <c r="Q1167" s="12" t="str">
        <f>IF(K1164="","",IF(M1164&lt;&gt;"","",IF(IFERROR(VLOOKUP((P1167&amp;K1164),'Ma Base de Repas'!$E:$N,10,FALSE),"")=0,"",IFERROR(VLOOKUP((P1167&amp;K1164),'Ma Base de Repas'!$E:$N,10,FALSE),""))))</f>
        <v/>
      </c>
      <c r="R1167" s="119"/>
    </row>
    <row r="1168" spans="1:18" x14ac:dyDescent="0.25">
      <c r="A1168" s="96"/>
      <c r="B1168" s="97"/>
      <c r="C1168" s="79"/>
      <c r="D1168" s="79"/>
      <c r="E1168" s="79"/>
      <c r="F1168" s="17">
        <v>5</v>
      </c>
      <c r="G1168" s="18" t="str">
        <f>IF(C1164="","",IF(E1164&lt;&gt;"","",IF(IFERROR(VLOOKUP((F1168&amp;C1164),'Ma Base de Repas'!$E:$N,10,FALSE),"")=0,"",IFERROR(VLOOKUP((F1168&amp;C1164),'Ma Base de Repas'!$E:$N,10,FALSE),""))))</f>
        <v/>
      </c>
      <c r="H1168" s="19">
        <v>10</v>
      </c>
      <c r="I1168" s="20" t="str">
        <f>IF(C1164="","",IF(E1164&lt;&gt;"","",IF(IFERROR(VLOOKUP((H1168&amp;C1164),'Ma Base de Repas'!$E:$N,10,FALSE),"")=0,"",IFERROR(VLOOKUP((H1168&amp;C1164),'Ma Base de Repas'!$E:$N,10,FALSE),""))))</f>
        <v/>
      </c>
      <c r="J1168" s="105"/>
      <c r="K1168" s="100"/>
      <c r="L1168" s="79"/>
      <c r="M1168" s="79"/>
      <c r="N1168" s="17">
        <v>5</v>
      </c>
      <c r="O1168" s="18" t="str">
        <f>IF(K1164="","",IF(M1164&lt;&gt;"","",IF(IFERROR(VLOOKUP((N1168&amp;K1164),'Ma Base de Repas'!$E:$N,10,FALSE),"")=0,"",IFERROR(VLOOKUP((N1168&amp;K1164),'Ma Base de Repas'!$E:$N,10,FALSE),""))))</f>
        <v/>
      </c>
      <c r="P1168" s="19">
        <v>10</v>
      </c>
      <c r="Q1168" s="20" t="str">
        <f>IF(K1164="","",IF(M1164&lt;&gt;"","",IF(IFERROR(VLOOKUP((P1168&amp;K1164),'Ma Base de Repas'!$E:$N,10,FALSE),"")=0,"",IFERROR(VLOOKUP((P1168&amp;K1164),'Ma Base de Repas'!$E:$N,10,FALSE),""))))</f>
        <v/>
      </c>
      <c r="R1168" s="119"/>
    </row>
    <row r="1169" spans="1:18" x14ac:dyDescent="0.25">
      <c r="A1169" s="96" t="s">
        <v>8</v>
      </c>
      <c r="B1169" s="123">
        <v>44063</v>
      </c>
      <c r="C1169" s="79"/>
      <c r="D1169" s="79"/>
      <c r="E1169" s="79"/>
      <c r="F1169" s="17">
        <v>1</v>
      </c>
      <c r="G1169" s="27" t="str">
        <f>IF(C1169="","",IF(E1169&lt;&gt;"","",IF(IFERROR(VLOOKUP((F1169&amp;C1169),'Ma Base de Repas'!$E:$N,10,FALSE),"")=0,"",IFERROR(VLOOKUP((F1169&amp;C1169),'Ma Base de Repas'!$E:$N,10,FALSE),""))))</f>
        <v/>
      </c>
      <c r="H1169" s="28">
        <v>6</v>
      </c>
      <c r="I1169" s="29" t="str">
        <f>IF(C1169="","",IF(E1169&lt;&gt;"","",IF(C1169="","",IF(IFERROR(VLOOKUP((H1169&amp;C1169),'Ma Base de Repas'!$E:$N,10,FALSE),"")=0,"",IFERROR(VLOOKUP((H1169&amp;C1169),'Ma Base de Repas'!$E:$N,10,FALSE),"")))))</f>
        <v/>
      </c>
      <c r="J1169" s="105" t="str">
        <f>IF(IFERROR((VLOOKUP(C1169,'Ma Base de Repas'!$C:$M,11,0)),"")=0,"",IFERROR((VLOOKUP(C1169,'Ma Base de Repas'!$C:$M,11,0)),""))</f>
        <v/>
      </c>
      <c r="K1169" s="100"/>
      <c r="L1169" s="79"/>
      <c r="M1169" s="79"/>
      <c r="N1169" s="17">
        <v>1</v>
      </c>
      <c r="O1169" s="10" t="str">
        <f>IF(K1169="","",IF(M1169&lt;&gt;"","",IF(IFERROR(VLOOKUP((N1169&amp;K1169),'Ma Base de Repas'!$E:$N,10,FALSE),"")=0,"",IFERROR(VLOOKUP((N1169&amp;K1169),'Ma Base de Repas'!$E:$N,10,FALSE),""))))</f>
        <v/>
      </c>
      <c r="P1169" s="11">
        <v>6</v>
      </c>
      <c r="Q1169" s="12" t="str">
        <f>IF(K1169="","",IF(M1169&lt;&gt;"","",IF(K1169="","",IF(IFERROR(VLOOKUP((P1169&amp;K1169),'Ma Base de Repas'!$E:$N,10,FALSE),"")=0,"",IFERROR(VLOOKUP((P1169&amp;K1169),'Ma Base de Repas'!$E:$N,10,FALSE),"")))))</f>
        <v/>
      </c>
      <c r="R1169" s="119" t="str">
        <f>IF(IFERROR((VLOOKUP(K1169,'Ma Base de Repas'!$C:$M,11,0)),"")=0,"",IFERROR((VLOOKUP(K1169,'Ma Base de Repas'!$C:$M,11,0)),""))</f>
        <v/>
      </c>
    </row>
    <row r="1170" spans="1:18" x14ac:dyDescent="0.25">
      <c r="A1170" s="96"/>
      <c r="B1170" s="124"/>
      <c r="C1170" s="79"/>
      <c r="D1170" s="79"/>
      <c r="E1170" s="79"/>
      <c r="F1170" s="17">
        <v>2</v>
      </c>
      <c r="G1170" s="10" t="str">
        <f>IF(C1169="","",IF(E1169&lt;&gt;"","",IF(IFERROR(VLOOKUP((F1170&amp;C1169),'Ma Base de Repas'!$E:$N,10,FALSE),"")=0,"",IFERROR(VLOOKUP((F1170&amp;C1169),'Ma Base de Repas'!$E:$N,10,FALSE),""))))</f>
        <v/>
      </c>
      <c r="H1170" s="11">
        <v>7</v>
      </c>
      <c r="I1170" s="12" t="str">
        <f>IF(C1169="","",IF(E1169&lt;&gt;"","",IF(IFERROR(VLOOKUP((H1170&amp;C1169),'Ma Base de Repas'!$E:$N,10,FALSE),"")=0,"",IFERROR(VLOOKUP((H1170&amp;C1169),'Ma Base de Repas'!$E:$N,10,FALSE),""))))</f>
        <v/>
      </c>
      <c r="J1170" s="105"/>
      <c r="K1170" s="100"/>
      <c r="L1170" s="79"/>
      <c r="M1170" s="79"/>
      <c r="N1170" s="17">
        <v>2</v>
      </c>
      <c r="O1170" s="10" t="str">
        <f>IF(K1169="","",IF(M1169&lt;&gt;"","",IF(IFERROR(VLOOKUP((N1170&amp;K1169),'Ma Base de Repas'!$E:$N,10,FALSE),"")=0,"",IFERROR(VLOOKUP((N1170&amp;K1169),'Ma Base de Repas'!$E:$N,10,FALSE),""))))</f>
        <v/>
      </c>
      <c r="P1170" s="11">
        <v>7</v>
      </c>
      <c r="Q1170" s="12" t="str">
        <f>IF(K1169="","",IF(M1169&lt;&gt;"","",IF(IFERROR(VLOOKUP((P1170&amp;K1169),'Ma Base de Repas'!$E:$N,10,FALSE),"")=0,"",IFERROR(VLOOKUP((P1170&amp;K1169),'Ma Base de Repas'!$E:$N,10,FALSE),""))))</f>
        <v/>
      </c>
      <c r="R1170" s="119"/>
    </row>
    <row r="1171" spans="1:18" x14ac:dyDescent="0.25">
      <c r="A1171" s="96"/>
      <c r="B1171" s="124"/>
      <c r="C1171" s="79"/>
      <c r="D1171" s="79"/>
      <c r="E1171" s="79"/>
      <c r="F1171" s="17">
        <v>3</v>
      </c>
      <c r="G1171" s="10" t="str">
        <f>IF(C1169="","",IF(E1169&lt;&gt;"","",IF(IFERROR(VLOOKUP((F1171&amp;C1169),'Ma Base de Repas'!$E:$N,10,FALSE),"")=0,"",IFERROR(VLOOKUP((F1171&amp;C1169),'Ma Base de Repas'!$E:$N,10,FALSE),""))))</f>
        <v/>
      </c>
      <c r="H1171" s="11">
        <v>8</v>
      </c>
      <c r="I1171" s="12" t="str">
        <f>IF(C1169="","",IF(E1169&lt;&gt;"","",IF(IFERROR(VLOOKUP((H1171&amp;C1169),'Ma Base de Repas'!$E:$N,10,FALSE),"")=0,"",IFERROR(VLOOKUP((H1171&amp;C1169),'Ma Base de Repas'!$E:$N,10,FALSE),""))))</f>
        <v/>
      </c>
      <c r="J1171" s="105"/>
      <c r="K1171" s="100"/>
      <c r="L1171" s="79"/>
      <c r="M1171" s="79"/>
      <c r="N1171" s="17">
        <v>3</v>
      </c>
      <c r="O1171" s="10" t="str">
        <f>IF(K1169="","",IF(M1169&lt;&gt;"","",IF(IFERROR(VLOOKUP((N1171&amp;K1169),'Ma Base de Repas'!$E:$N,10,FALSE),"")=0,"",IFERROR(VLOOKUP((N1171&amp;K1169),'Ma Base de Repas'!$E:$N,10,FALSE),""))))</f>
        <v/>
      </c>
      <c r="P1171" s="11">
        <v>8</v>
      </c>
      <c r="Q1171" s="12" t="str">
        <f>IF(K1169="","",IF(M1169&lt;&gt;"","",IF(IFERROR(VLOOKUP((P1171&amp;K1169),'Ma Base de Repas'!$E:$N,10,FALSE),"")=0,"",IFERROR(VLOOKUP((P1171&amp;K1169),'Ma Base de Repas'!$E:$N,10,FALSE),""))))</f>
        <v/>
      </c>
      <c r="R1171" s="119"/>
    </row>
    <row r="1172" spans="1:18" x14ac:dyDescent="0.25">
      <c r="A1172" s="96"/>
      <c r="B1172" s="124"/>
      <c r="C1172" s="79"/>
      <c r="D1172" s="79"/>
      <c r="E1172" s="79"/>
      <c r="F1172" s="17">
        <v>4</v>
      </c>
      <c r="G1172" s="10" t="str">
        <f>IF(C1169="","",IF(E1169&lt;&gt;"","",IF(IFERROR(VLOOKUP((F1172&amp;C1169),'Ma Base de Repas'!$E:$N,10,FALSE),"")=0,"",IFERROR(VLOOKUP((F1172&amp;C1169),'Ma Base de Repas'!$E:$N,10,FALSE),""))))</f>
        <v/>
      </c>
      <c r="H1172" s="11">
        <v>9</v>
      </c>
      <c r="I1172" s="12" t="str">
        <f>IF(C1169="","",IF(E1169&lt;&gt;"","",IF(IFERROR(VLOOKUP((H1172&amp;C1169),'Ma Base de Repas'!$E:$N,10,FALSE),"")=0,"",IFERROR(VLOOKUP((H1172&amp;C1169),'Ma Base de Repas'!$E:$N,10,FALSE),""))))</f>
        <v/>
      </c>
      <c r="J1172" s="105"/>
      <c r="K1172" s="100"/>
      <c r="L1172" s="79"/>
      <c r="M1172" s="79"/>
      <c r="N1172" s="17">
        <v>4</v>
      </c>
      <c r="O1172" s="10" t="str">
        <f>IF(K1169="","",IF(M1169&lt;&gt;"","",IF(IFERROR(VLOOKUP((N1172&amp;K1169),'Ma Base de Repas'!$E:$N,10,FALSE),"")=0,"",IFERROR(VLOOKUP((N1172&amp;K1169),'Ma Base de Repas'!$E:$N,10,FALSE),""))))</f>
        <v/>
      </c>
      <c r="P1172" s="11">
        <v>9</v>
      </c>
      <c r="Q1172" s="12" t="str">
        <f>IF(K1169="","",IF(M1169&lt;&gt;"","",IF(IFERROR(VLOOKUP((P1172&amp;K1169),'Ma Base de Repas'!$E:$N,10,FALSE),"")=0,"",IFERROR(VLOOKUP((P1172&amp;K1169),'Ma Base de Repas'!$E:$N,10,FALSE),""))))</f>
        <v/>
      </c>
      <c r="R1172" s="119"/>
    </row>
    <row r="1173" spans="1:18" x14ac:dyDescent="0.25">
      <c r="A1173" s="96"/>
      <c r="B1173" s="125"/>
      <c r="C1173" s="79"/>
      <c r="D1173" s="79"/>
      <c r="E1173" s="79"/>
      <c r="F1173" s="17">
        <v>5</v>
      </c>
      <c r="G1173" s="18" t="str">
        <f>IF(C1169="","",IF(E1169&lt;&gt;"","",IF(IFERROR(VLOOKUP((F1173&amp;C1169),'Ma Base de Repas'!$E:$N,10,FALSE),"")=0,"",IFERROR(VLOOKUP((F1173&amp;C1169),'Ma Base de Repas'!$E:$N,10,FALSE),""))))</f>
        <v/>
      </c>
      <c r="H1173" s="19">
        <v>10</v>
      </c>
      <c r="I1173" s="20" t="str">
        <f>IF(C1169="","",IF(E1169&lt;&gt;"","",IF(IFERROR(VLOOKUP((H1173&amp;C1169),'Ma Base de Repas'!$E:$N,10,FALSE),"")=0,"",IFERROR(VLOOKUP((H1173&amp;C1169),'Ma Base de Repas'!$E:$N,10,FALSE),""))))</f>
        <v/>
      </c>
      <c r="J1173" s="105"/>
      <c r="K1173" s="100"/>
      <c r="L1173" s="79"/>
      <c r="M1173" s="79"/>
      <c r="N1173" s="17">
        <v>5</v>
      </c>
      <c r="O1173" s="18" t="str">
        <f>IF(K1169="","",IF(M1169&lt;&gt;"","",IF(IFERROR(VLOOKUP((N1173&amp;K1169),'Ma Base de Repas'!$E:$N,10,FALSE),"")=0,"",IFERROR(VLOOKUP((N1173&amp;K1169),'Ma Base de Repas'!$E:$N,10,FALSE),""))))</f>
        <v/>
      </c>
      <c r="P1173" s="19">
        <v>10</v>
      </c>
      <c r="Q1173" s="20" t="str">
        <f>IF(K1169="","",IF(M1169&lt;&gt;"","",IF(IFERROR(VLOOKUP((P1173&amp;K1169),'Ma Base de Repas'!$E:$N,10,FALSE),"")=0,"",IFERROR(VLOOKUP((P1173&amp;K1169),'Ma Base de Repas'!$E:$N,10,FALSE),""))))</f>
        <v/>
      </c>
      <c r="R1173" s="119"/>
    </row>
    <row r="1174" spans="1:18" x14ac:dyDescent="0.25">
      <c r="A1174" s="96" t="s">
        <v>9</v>
      </c>
      <c r="B1174" s="97">
        <v>44064</v>
      </c>
      <c r="C1174" s="79"/>
      <c r="D1174" s="79"/>
      <c r="E1174" s="79"/>
      <c r="F1174" s="17">
        <v>1</v>
      </c>
      <c r="G1174" s="27" t="str">
        <f>IF(C1174="","",IF(E1174&lt;&gt;"","",IF(IFERROR(VLOOKUP((F1174&amp;C1174),'Ma Base de Repas'!$E:$N,10,FALSE),"")=0,"",IFERROR(VLOOKUP((F1174&amp;C1174),'Ma Base de Repas'!$E:$N,10,FALSE),""))))</f>
        <v/>
      </c>
      <c r="H1174" s="28">
        <v>6</v>
      </c>
      <c r="I1174" s="29" t="str">
        <f>IF(C1174="","",IF(E1174&lt;&gt;"","",IF(C1174="","",IF(IFERROR(VLOOKUP((H1174&amp;C1174),'Ma Base de Repas'!$E:$N,10,FALSE),"")=0,"",IFERROR(VLOOKUP((H1174&amp;C1174),'Ma Base de Repas'!$E:$N,10,FALSE),"")))))</f>
        <v/>
      </c>
      <c r="J1174" s="105" t="str">
        <f>IF(IFERROR((VLOOKUP(C1174,'Ma Base de Repas'!$C:$M,11,0)),"")=0,"",IFERROR((VLOOKUP(C1174,'Ma Base de Repas'!$C:$M,11,0)),""))</f>
        <v/>
      </c>
      <c r="K1174" s="100"/>
      <c r="L1174" s="79"/>
      <c r="M1174" s="79"/>
      <c r="N1174" s="17">
        <v>1</v>
      </c>
      <c r="O1174" s="10" t="str">
        <f>IF(K1174="","",IF(M1174&lt;&gt;"","",IF(IFERROR(VLOOKUP((N1174&amp;K1174),'Ma Base de Repas'!$E:$N,10,FALSE),"")=0,"",IFERROR(VLOOKUP((N1174&amp;K1174),'Ma Base de Repas'!$E:$N,10,FALSE),""))))</f>
        <v/>
      </c>
      <c r="P1174" s="11">
        <v>6</v>
      </c>
      <c r="Q1174" s="12" t="str">
        <f>IF(K1174="","",IF(M1174&lt;&gt;"","",IF(K1174="","",IF(IFERROR(VLOOKUP((P1174&amp;K1174),'Ma Base de Repas'!$E:$N,10,FALSE),"")=0,"",IFERROR(VLOOKUP((P1174&amp;K1174),'Ma Base de Repas'!$E:$N,10,FALSE),"")))))</f>
        <v/>
      </c>
      <c r="R1174" s="119" t="str">
        <f>IF(IFERROR((VLOOKUP(K1174,'Ma Base de Repas'!$C:$M,11,0)),"")=0,"",IFERROR((VLOOKUP(K1174,'Ma Base de Repas'!$C:$M,11,0)),""))</f>
        <v/>
      </c>
    </row>
    <row r="1175" spans="1:18" x14ac:dyDescent="0.25">
      <c r="A1175" s="96"/>
      <c r="B1175" s="97"/>
      <c r="C1175" s="79"/>
      <c r="D1175" s="79"/>
      <c r="E1175" s="79"/>
      <c r="F1175" s="17">
        <v>2</v>
      </c>
      <c r="G1175" s="10" t="str">
        <f>IF(C1174="","",IF(E1174&lt;&gt;"","",IF(IFERROR(VLOOKUP((F1175&amp;C1174),'Ma Base de Repas'!$E:$N,10,FALSE),"")=0,"",IFERROR(VLOOKUP((F1175&amp;C1174),'Ma Base de Repas'!$E:$N,10,FALSE),""))))</f>
        <v/>
      </c>
      <c r="H1175" s="11">
        <v>7</v>
      </c>
      <c r="I1175" s="12" t="str">
        <f>IF(C1174="","",IF(E1174&lt;&gt;"","",IF(IFERROR(VLOOKUP((H1175&amp;C1174),'Ma Base de Repas'!$E:$N,10,FALSE),"")=0,"",IFERROR(VLOOKUP((H1175&amp;C1174),'Ma Base de Repas'!$E:$N,10,FALSE),""))))</f>
        <v/>
      </c>
      <c r="J1175" s="105"/>
      <c r="K1175" s="100"/>
      <c r="L1175" s="79"/>
      <c r="M1175" s="79"/>
      <c r="N1175" s="17">
        <v>2</v>
      </c>
      <c r="O1175" s="10" t="str">
        <f>IF(K1174="","",IF(M1174&lt;&gt;"","",IF(IFERROR(VLOOKUP((N1175&amp;K1174),'Ma Base de Repas'!$E:$N,10,FALSE),"")=0,"",IFERROR(VLOOKUP((N1175&amp;K1174),'Ma Base de Repas'!$E:$N,10,FALSE),""))))</f>
        <v/>
      </c>
      <c r="P1175" s="11">
        <v>7</v>
      </c>
      <c r="Q1175" s="12" t="str">
        <f>IF(K1174="","",IF(M1174&lt;&gt;"","",IF(IFERROR(VLOOKUP((P1175&amp;K1174),'Ma Base de Repas'!$E:$N,10,FALSE),"")=0,"",IFERROR(VLOOKUP((P1175&amp;K1174),'Ma Base de Repas'!$E:$N,10,FALSE),""))))</f>
        <v/>
      </c>
      <c r="R1175" s="119"/>
    </row>
    <row r="1176" spans="1:18" x14ac:dyDescent="0.25">
      <c r="A1176" s="96"/>
      <c r="B1176" s="97"/>
      <c r="C1176" s="79"/>
      <c r="D1176" s="79"/>
      <c r="E1176" s="79"/>
      <c r="F1176" s="17">
        <v>3</v>
      </c>
      <c r="G1176" s="10" t="str">
        <f>IF(C1174="","",IF(E1174&lt;&gt;"","",IF(IFERROR(VLOOKUP((F1176&amp;C1174),'Ma Base de Repas'!$E:$N,10,FALSE),"")=0,"",IFERROR(VLOOKUP((F1176&amp;C1174),'Ma Base de Repas'!$E:$N,10,FALSE),""))))</f>
        <v/>
      </c>
      <c r="H1176" s="11">
        <v>8</v>
      </c>
      <c r="I1176" s="12" t="str">
        <f>IF(C1174="","",IF(E1174&lt;&gt;"","",IF(IFERROR(VLOOKUP((H1176&amp;C1174),'Ma Base de Repas'!$E:$N,10,FALSE),"")=0,"",IFERROR(VLOOKUP((H1176&amp;C1174),'Ma Base de Repas'!$E:$N,10,FALSE),""))))</f>
        <v/>
      </c>
      <c r="J1176" s="105"/>
      <c r="K1176" s="100"/>
      <c r="L1176" s="79"/>
      <c r="M1176" s="79"/>
      <c r="N1176" s="17">
        <v>3</v>
      </c>
      <c r="O1176" s="10" t="str">
        <f>IF(K1174="","",IF(M1174&lt;&gt;"","",IF(IFERROR(VLOOKUP((N1176&amp;K1174),'Ma Base de Repas'!$E:$N,10,FALSE),"")=0,"",IFERROR(VLOOKUP((N1176&amp;K1174),'Ma Base de Repas'!$E:$N,10,FALSE),""))))</f>
        <v/>
      </c>
      <c r="P1176" s="11">
        <v>8</v>
      </c>
      <c r="Q1176" s="12" t="str">
        <f>IF(K1174="","",IF(M1174&lt;&gt;"","",IF(IFERROR(VLOOKUP((P1176&amp;K1174),'Ma Base de Repas'!$E:$N,10,FALSE),"")=0,"",IFERROR(VLOOKUP((P1176&amp;K1174),'Ma Base de Repas'!$E:$N,10,FALSE),""))))</f>
        <v/>
      </c>
      <c r="R1176" s="119"/>
    </row>
    <row r="1177" spans="1:18" x14ac:dyDescent="0.25">
      <c r="A1177" s="96"/>
      <c r="B1177" s="97"/>
      <c r="C1177" s="79"/>
      <c r="D1177" s="79"/>
      <c r="E1177" s="79"/>
      <c r="F1177" s="17">
        <v>4</v>
      </c>
      <c r="G1177" s="10" t="str">
        <f>IF(C1174="","",IF(E1174&lt;&gt;"","",IF(IFERROR(VLOOKUP((F1177&amp;C1174),'Ma Base de Repas'!$E:$N,10,FALSE),"")=0,"",IFERROR(VLOOKUP((F1177&amp;C1174),'Ma Base de Repas'!$E:$N,10,FALSE),""))))</f>
        <v/>
      </c>
      <c r="H1177" s="11">
        <v>9</v>
      </c>
      <c r="I1177" s="12" t="str">
        <f>IF(C1174="","",IF(E1174&lt;&gt;"","",IF(IFERROR(VLOOKUP((H1177&amp;C1174),'Ma Base de Repas'!$E:$N,10,FALSE),"")=0,"",IFERROR(VLOOKUP((H1177&amp;C1174),'Ma Base de Repas'!$E:$N,10,FALSE),""))))</f>
        <v/>
      </c>
      <c r="J1177" s="105"/>
      <c r="K1177" s="100"/>
      <c r="L1177" s="79"/>
      <c r="M1177" s="79"/>
      <c r="N1177" s="17">
        <v>4</v>
      </c>
      <c r="O1177" s="10" t="str">
        <f>IF(K1174="","",IF(M1174&lt;&gt;"","",IF(IFERROR(VLOOKUP((N1177&amp;K1174),'Ma Base de Repas'!$E:$N,10,FALSE),"")=0,"",IFERROR(VLOOKUP((N1177&amp;K1174),'Ma Base de Repas'!$E:$N,10,FALSE),""))))</f>
        <v/>
      </c>
      <c r="P1177" s="11">
        <v>9</v>
      </c>
      <c r="Q1177" s="12" t="str">
        <f>IF(K1174="","",IF(M1174&lt;&gt;"","",IF(IFERROR(VLOOKUP((P1177&amp;K1174),'Ma Base de Repas'!$E:$N,10,FALSE),"")=0,"",IFERROR(VLOOKUP((P1177&amp;K1174),'Ma Base de Repas'!$E:$N,10,FALSE),""))))</f>
        <v/>
      </c>
      <c r="R1177" s="119"/>
    </row>
    <row r="1178" spans="1:18" x14ac:dyDescent="0.25">
      <c r="A1178" s="96"/>
      <c r="B1178" s="97"/>
      <c r="C1178" s="79"/>
      <c r="D1178" s="79"/>
      <c r="E1178" s="79"/>
      <c r="F1178" s="17">
        <v>5</v>
      </c>
      <c r="G1178" s="18" t="str">
        <f>IF(C1174="","",IF(E1174&lt;&gt;"","",IF(IFERROR(VLOOKUP((F1178&amp;C1174),'Ma Base de Repas'!$E:$N,10,FALSE),"")=0,"",IFERROR(VLOOKUP((F1178&amp;C1174),'Ma Base de Repas'!$E:$N,10,FALSE),""))))</f>
        <v/>
      </c>
      <c r="H1178" s="19">
        <v>10</v>
      </c>
      <c r="I1178" s="20" t="str">
        <f>IF(C1174="","",IF(E1174&lt;&gt;"","",IF(IFERROR(VLOOKUP((H1178&amp;C1174),'Ma Base de Repas'!$E:$N,10,FALSE),"")=0,"",IFERROR(VLOOKUP((H1178&amp;C1174),'Ma Base de Repas'!$E:$N,10,FALSE),""))))</f>
        <v/>
      </c>
      <c r="J1178" s="105"/>
      <c r="K1178" s="100"/>
      <c r="L1178" s="79"/>
      <c r="M1178" s="79"/>
      <c r="N1178" s="17">
        <v>5</v>
      </c>
      <c r="O1178" s="18" t="str">
        <f>IF(K1174="","",IF(M1174&lt;&gt;"","",IF(IFERROR(VLOOKUP((N1178&amp;K1174),'Ma Base de Repas'!$E:$N,10,FALSE),"")=0,"",IFERROR(VLOOKUP((N1178&amp;K1174),'Ma Base de Repas'!$E:$N,10,FALSE),""))))</f>
        <v/>
      </c>
      <c r="P1178" s="19">
        <v>10</v>
      </c>
      <c r="Q1178" s="20" t="str">
        <f>IF(K1174="","",IF(M1174&lt;&gt;"","",IF(IFERROR(VLOOKUP((P1178&amp;K1174),'Ma Base de Repas'!$E:$N,10,FALSE),"")=0,"",IFERROR(VLOOKUP((P1178&amp;K1174),'Ma Base de Repas'!$E:$N,10,FALSE),""))))</f>
        <v/>
      </c>
      <c r="R1178" s="119"/>
    </row>
    <row r="1179" spans="1:18" x14ac:dyDescent="0.25">
      <c r="A1179" s="98" t="s">
        <v>10</v>
      </c>
      <c r="B1179" s="126">
        <v>44065</v>
      </c>
      <c r="C1179" s="78"/>
      <c r="D1179" s="78"/>
      <c r="E1179" s="78"/>
      <c r="F1179" s="17">
        <v>1</v>
      </c>
      <c r="G1179" s="21" t="str">
        <f>IF(C1179="","",IF(E1179&lt;&gt;"","",IF(IFERROR(VLOOKUP((F1179&amp;C1179),'Ma Base de Repas'!$E:$N,10,FALSE),"")=0,"",IFERROR(VLOOKUP((F1179&amp;C1179),'Ma Base de Repas'!$E:$N,10,FALSE),""))))</f>
        <v/>
      </c>
      <c r="H1179" s="28">
        <v>6</v>
      </c>
      <c r="I1179" s="23" t="str">
        <f>IF(C1179="","",IF(E1179&lt;&gt;"","",IF(C1179="","",IF(IFERROR(VLOOKUP((H1179&amp;C1179),'Ma Base de Repas'!$E:$N,10,FALSE),"")=0,"",IFERROR(VLOOKUP((H1179&amp;C1179),'Ma Base de Repas'!$E:$N,10,FALSE),"")))))</f>
        <v/>
      </c>
      <c r="J1179" s="122" t="str">
        <f>IF(IFERROR((VLOOKUP(C1179,'Ma Base de Repas'!$C:$M,11,0)),"")=0,"",IFERROR((VLOOKUP(C1179,'Ma Base de Repas'!$C:$M,11,0)),""))</f>
        <v/>
      </c>
      <c r="K1179" s="118"/>
      <c r="L1179" s="78"/>
      <c r="M1179" s="78"/>
      <c r="N1179" s="17">
        <v>1</v>
      </c>
      <c r="O1179" s="13" t="str">
        <f>IF(K1179="","",IF(M1179&lt;&gt;"","",IF(IFERROR(VLOOKUP((N1179&amp;K1179),'Ma Base de Repas'!$E:$N,10,FALSE),"")=0,"",IFERROR(VLOOKUP((N1179&amp;K1179),'Ma Base de Repas'!$E:$N,10,FALSE),""))))</f>
        <v/>
      </c>
      <c r="P1179" s="11">
        <v>6</v>
      </c>
      <c r="Q1179" s="15" t="str">
        <f>IF(K1179="","",IF(M1179&lt;&gt;"","",IF(K1179="","",IF(IFERROR(VLOOKUP((P1179&amp;K1179),'Ma Base de Repas'!$E:$N,10,FALSE),"")=0,"",IFERROR(VLOOKUP((P1179&amp;K1179),'Ma Base de Repas'!$E:$N,10,FALSE),"")))))</f>
        <v/>
      </c>
      <c r="R1179" s="120" t="str">
        <f>IF(IFERROR((VLOOKUP(K1179,'Ma Base de Repas'!$C:$M,11,0)),"")=0,"",IFERROR((VLOOKUP(K1179,'Ma Base de Repas'!$C:$M,11,0)),""))</f>
        <v/>
      </c>
    </row>
    <row r="1180" spans="1:18" x14ac:dyDescent="0.25">
      <c r="A1180" s="96"/>
      <c r="B1180" s="124"/>
      <c r="C1180" s="79"/>
      <c r="D1180" s="79"/>
      <c r="E1180" s="79"/>
      <c r="F1180" s="17">
        <v>2</v>
      </c>
      <c r="G1180" s="13" t="str">
        <f>IF(C1179="","",IF(E1179&lt;&gt;"","",IF(IFERROR(VLOOKUP((F1180&amp;C1179),'Ma Base de Repas'!$E:$N,10,FALSE),"")=0,"",IFERROR(VLOOKUP((F1180&amp;C1179),'Ma Base de Repas'!$E:$N,10,FALSE),""))))</f>
        <v/>
      </c>
      <c r="H1180" s="14">
        <v>7</v>
      </c>
      <c r="I1180" s="15" t="str">
        <f>IF(C1179="","",IF(E1179&lt;&gt;"","",IF(IFERROR(VLOOKUP((H1180&amp;C1179),'Ma Base de Repas'!$E:$N,10,FALSE),"")=0,"",IFERROR(VLOOKUP((H1180&amp;C1179),'Ma Base de Repas'!$E:$N,10,FALSE),""))))</f>
        <v/>
      </c>
      <c r="J1180" s="105"/>
      <c r="K1180" s="100"/>
      <c r="L1180" s="79"/>
      <c r="M1180" s="79"/>
      <c r="N1180" s="17">
        <v>2</v>
      </c>
      <c r="O1180" s="13" t="str">
        <f>IF(K1179="","",IF(M1179&lt;&gt;"","",IF(IFERROR(VLOOKUP((N1180&amp;K1179),'Ma Base de Repas'!$E:$N,10,FALSE),"")=0,"",IFERROR(VLOOKUP((N1180&amp;K1179),'Ma Base de Repas'!$E:$N,10,FALSE),""))))</f>
        <v/>
      </c>
      <c r="P1180" s="14">
        <v>7</v>
      </c>
      <c r="Q1180" s="15" t="str">
        <f>IF(K1179="","",IF(M1179&lt;&gt;"","",IF(IFERROR(VLOOKUP((P1180&amp;K1179),'Ma Base de Repas'!$E:$N,10,FALSE),"")=0,"",IFERROR(VLOOKUP((P1180&amp;K1179),'Ma Base de Repas'!$E:$N,10,FALSE),""))))</f>
        <v/>
      </c>
      <c r="R1180" s="119"/>
    </row>
    <row r="1181" spans="1:18" x14ac:dyDescent="0.25">
      <c r="A1181" s="96"/>
      <c r="B1181" s="124"/>
      <c r="C1181" s="79"/>
      <c r="D1181" s="79"/>
      <c r="E1181" s="79"/>
      <c r="F1181" s="17">
        <v>3</v>
      </c>
      <c r="G1181" s="13" t="str">
        <f>IF(C1179="","",IF(E1179&lt;&gt;"","",IF(IFERROR(VLOOKUP((F1181&amp;C1179),'Ma Base de Repas'!$E:$N,10,FALSE),"")=0,"",IFERROR(VLOOKUP((F1181&amp;C1179),'Ma Base de Repas'!$E:$N,10,FALSE),""))))</f>
        <v/>
      </c>
      <c r="H1181" s="14">
        <v>8</v>
      </c>
      <c r="I1181" s="15" t="str">
        <f>IF(C1179="","",IF(E1179&lt;&gt;"","",IF(IFERROR(VLOOKUP((H1181&amp;C1179),'Ma Base de Repas'!$E:$N,10,FALSE),"")=0,"",IFERROR(VLOOKUP((H1181&amp;C1179),'Ma Base de Repas'!$E:$N,10,FALSE),""))))</f>
        <v/>
      </c>
      <c r="J1181" s="105"/>
      <c r="K1181" s="100"/>
      <c r="L1181" s="79"/>
      <c r="M1181" s="79"/>
      <c r="N1181" s="17">
        <v>3</v>
      </c>
      <c r="O1181" s="13" t="str">
        <f>IF(K1179="","",IF(M1179&lt;&gt;"","",IF(IFERROR(VLOOKUP((N1181&amp;K1179),'Ma Base de Repas'!$E:$N,10,FALSE),"")=0,"",IFERROR(VLOOKUP((N1181&amp;K1179),'Ma Base de Repas'!$E:$N,10,FALSE),""))))</f>
        <v/>
      </c>
      <c r="P1181" s="14">
        <v>8</v>
      </c>
      <c r="Q1181" s="15" t="str">
        <f>IF(K1179="","",IF(M1179&lt;&gt;"","",IF(IFERROR(VLOOKUP((P1181&amp;K1179),'Ma Base de Repas'!$E:$N,10,FALSE),"")=0,"",IFERROR(VLOOKUP((P1181&amp;K1179),'Ma Base de Repas'!$E:$N,10,FALSE),""))))</f>
        <v/>
      </c>
      <c r="R1181" s="119"/>
    </row>
    <row r="1182" spans="1:18" x14ac:dyDescent="0.25">
      <c r="A1182" s="96"/>
      <c r="B1182" s="124"/>
      <c r="C1182" s="79"/>
      <c r="D1182" s="79"/>
      <c r="E1182" s="79"/>
      <c r="F1182" s="17">
        <v>4</v>
      </c>
      <c r="G1182" s="13" t="str">
        <f>IF(C1179="","",IF(E1179&lt;&gt;"","",IF(IFERROR(VLOOKUP((F1182&amp;C1179),'Ma Base de Repas'!$E:$N,10,FALSE),"")=0,"",IFERROR(VLOOKUP((F1182&amp;C1179),'Ma Base de Repas'!$E:$N,10,FALSE),""))))</f>
        <v/>
      </c>
      <c r="H1182" s="14">
        <v>9</v>
      </c>
      <c r="I1182" s="15" t="str">
        <f>IF(C1179="","",IF(E1179&lt;&gt;"","",IF(IFERROR(VLOOKUP((H1182&amp;C1179),'Ma Base de Repas'!$E:$N,10,FALSE),"")=0,"",IFERROR(VLOOKUP((H1182&amp;C1179),'Ma Base de Repas'!$E:$N,10,FALSE),""))))</f>
        <v/>
      </c>
      <c r="J1182" s="105"/>
      <c r="K1182" s="100"/>
      <c r="L1182" s="79"/>
      <c r="M1182" s="79"/>
      <c r="N1182" s="17">
        <v>4</v>
      </c>
      <c r="O1182" s="13" t="str">
        <f>IF(K1179="","",IF(M1179&lt;&gt;"","",IF(IFERROR(VLOOKUP((N1182&amp;K1179),'Ma Base de Repas'!$E:$N,10,FALSE),"")=0,"",IFERROR(VLOOKUP((N1182&amp;K1179),'Ma Base de Repas'!$E:$N,10,FALSE),""))))</f>
        <v/>
      </c>
      <c r="P1182" s="14">
        <v>9</v>
      </c>
      <c r="Q1182" s="15" t="str">
        <f>IF(K1179="","",IF(M1179&lt;&gt;"","",IF(IFERROR(VLOOKUP((P1182&amp;K1179),'Ma Base de Repas'!$E:$N,10,FALSE),"")=0,"",IFERROR(VLOOKUP((P1182&amp;K1179),'Ma Base de Repas'!$E:$N,10,FALSE),""))))</f>
        <v/>
      </c>
      <c r="R1182" s="119"/>
    </row>
    <row r="1183" spans="1:18" x14ac:dyDescent="0.25">
      <c r="A1183" s="96"/>
      <c r="B1183" s="125"/>
      <c r="C1183" s="79"/>
      <c r="D1183" s="79"/>
      <c r="E1183" s="79"/>
      <c r="F1183" s="17">
        <v>5</v>
      </c>
      <c r="G1183" s="24" t="str">
        <f>IF(C1179="","",IF(E1179&lt;&gt;"","",IF(IFERROR(VLOOKUP((F1183&amp;C1179),'Ma Base de Repas'!$E:$N,10,FALSE),"")=0,"",IFERROR(VLOOKUP((F1183&amp;C1179),'Ma Base de Repas'!$E:$N,10,FALSE),""))))</f>
        <v/>
      </c>
      <c r="H1183" s="25">
        <v>10</v>
      </c>
      <c r="I1183" s="26" t="str">
        <f>IF(C1179="","",IF(E1179&lt;&gt;"","",IF(IFERROR(VLOOKUP((H1183&amp;C1179),'Ma Base de Repas'!$E:$N,10,FALSE),"")=0,"",IFERROR(VLOOKUP((H1183&amp;C1179),'Ma Base de Repas'!$E:$N,10,FALSE),""))))</f>
        <v/>
      </c>
      <c r="J1183" s="105"/>
      <c r="K1183" s="100"/>
      <c r="L1183" s="79"/>
      <c r="M1183" s="79"/>
      <c r="N1183" s="17">
        <v>5</v>
      </c>
      <c r="O1183" s="24" t="str">
        <f>IF(K1179="","",IF(M1179&lt;&gt;"","",IF(IFERROR(VLOOKUP((N1183&amp;K1179),'Ma Base de Repas'!$E:$N,10,FALSE),"")=0,"",IFERROR(VLOOKUP((N1183&amp;K1179),'Ma Base de Repas'!$E:$N,10,FALSE),""))))</f>
        <v/>
      </c>
      <c r="P1183" s="25">
        <v>10</v>
      </c>
      <c r="Q1183" s="26" t="str">
        <f>IF(K1179="","",IF(M1179&lt;&gt;"","",IF(IFERROR(VLOOKUP((P1183&amp;K1179),'Ma Base de Repas'!$E:$N,10,FALSE),"")=0,"",IFERROR(VLOOKUP((P1183&amp;K1179),'Ma Base de Repas'!$E:$N,10,FALSE),""))))</f>
        <v/>
      </c>
      <c r="R1183" s="119"/>
    </row>
    <row r="1184" spans="1:18" x14ac:dyDescent="0.25">
      <c r="A1184" s="98" t="s">
        <v>11</v>
      </c>
      <c r="B1184" s="99">
        <v>44066</v>
      </c>
      <c r="C1184" s="78"/>
      <c r="D1184" s="78"/>
      <c r="E1184" s="78"/>
      <c r="F1184" s="17">
        <v>1</v>
      </c>
      <c r="G1184" s="21" t="str">
        <f>IF(C1184="","",IF(E1184&lt;&gt;"","",IF(IFERROR(VLOOKUP((F1184&amp;C1184),'Ma Base de Repas'!$E:$N,10,FALSE),"")=0,"",IFERROR(VLOOKUP((F1184&amp;C1184),'Ma Base de Repas'!$E:$N,10,FALSE),""))))</f>
        <v/>
      </c>
      <c r="H1184" s="22">
        <v>6</v>
      </c>
      <c r="I1184" s="23" t="str">
        <f>IF(C1184="","",IF(E1184&lt;&gt;"","",IF(C1184="","",IF(IFERROR(VLOOKUP((H1184&amp;C1184),'Ma Base de Repas'!$E:$N,10,FALSE),"")=0,"",IFERROR(VLOOKUP((H1184&amp;C1184),'Ma Base de Repas'!$E:$N,10,FALSE),"")))))</f>
        <v/>
      </c>
      <c r="J1184" s="122" t="str">
        <f>IF(IFERROR((VLOOKUP(C1184,'Ma Base de Repas'!$C:$M,11,0)),"")=0,"",IFERROR((VLOOKUP(C1184,'Ma Base de Repas'!$C:$M,11,0)),""))</f>
        <v/>
      </c>
      <c r="K1184" s="118"/>
      <c r="L1184" s="78"/>
      <c r="M1184" s="78"/>
      <c r="N1184" s="17">
        <v>1</v>
      </c>
      <c r="O1184" s="13" t="str">
        <f>IF(K1184="","",IF(M1184&lt;&gt;"","",IF(IFERROR(VLOOKUP((N1184&amp;K1184),'Ma Base de Repas'!$E:$N,10,FALSE),"")=0,"",IFERROR(VLOOKUP((N1184&amp;K1184),'Ma Base de Repas'!$E:$N,10,FALSE),""))))</f>
        <v/>
      </c>
      <c r="P1184" s="14">
        <v>6</v>
      </c>
      <c r="Q1184" s="15" t="str">
        <f>IF(K1184="","",IF(M1184&lt;&gt;"","",IF(K1184="","",IF(IFERROR(VLOOKUP((P1184&amp;K1184),'Ma Base de Repas'!$E:$N,10,FALSE),"")=0,"",IFERROR(VLOOKUP((P1184&amp;K1184),'Ma Base de Repas'!$E:$N,10,FALSE),"")))))</f>
        <v/>
      </c>
      <c r="R1184" s="120" t="str">
        <f>IF(IFERROR((VLOOKUP(K1184,'Ma Base de Repas'!$C:$M,11,0)),"")=0,"",IFERROR((VLOOKUP(K1184,'Ma Base de Repas'!$C:$M,11,0)),""))</f>
        <v/>
      </c>
    </row>
    <row r="1185" spans="1:18" x14ac:dyDescent="0.25">
      <c r="A1185" s="96"/>
      <c r="B1185" s="97"/>
      <c r="C1185" s="79"/>
      <c r="D1185" s="79"/>
      <c r="E1185" s="79"/>
      <c r="F1185" s="17">
        <v>2</v>
      </c>
      <c r="G1185" s="13" t="str">
        <f>IF(C1184="","",IF(E1184&lt;&gt;"","",IF(IFERROR(VLOOKUP((F1185&amp;C1184),'Ma Base de Repas'!$E:$N,10,FALSE),"")=0,"",IFERROR(VLOOKUP((F1185&amp;C1184),'Ma Base de Repas'!$E:$N,10,FALSE),""))))</f>
        <v/>
      </c>
      <c r="H1185" s="14">
        <v>7</v>
      </c>
      <c r="I1185" s="15" t="str">
        <f>IF(C1184="","",IF(E1184&lt;&gt;"","",IF(IFERROR(VLOOKUP((H1185&amp;C1184),'Ma Base de Repas'!$E:$N,10,FALSE),"")=0,"",IFERROR(VLOOKUP((H1185&amp;C1184),'Ma Base de Repas'!$E:$N,10,FALSE),""))))</f>
        <v/>
      </c>
      <c r="J1185" s="105"/>
      <c r="K1185" s="100"/>
      <c r="L1185" s="79"/>
      <c r="M1185" s="79"/>
      <c r="N1185" s="17">
        <v>2</v>
      </c>
      <c r="O1185" s="13" t="str">
        <f>IF(K1184="","",IF(M1184&lt;&gt;"","",IF(IFERROR(VLOOKUP((N1185&amp;K1184),'Ma Base de Repas'!$E:$N,10,FALSE),"")=0,"",IFERROR(VLOOKUP((N1185&amp;K1184),'Ma Base de Repas'!$E:$N,10,FALSE),""))))</f>
        <v/>
      </c>
      <c r="P1185" s="14">
        <v>7</v>
      </c>
      <c r="Q1185" s="15" t="str">
        <f>IF(K1184="","",IF(M1184&lt;&gt;"","",IF(IFERROR(VLOOKUP((P1185&amp;K1184),'Ma Base de Repas'!$E:$N,10,FALSE),"")=0,"",IFERROR(VLOOKUP((P1185&amp;K1184),'Ma Base de Repas'!$E:$N,10,FALSE),""))))</f>
        <v/>
      </c>
      <c r="R1185" s="119"/>
    </row>
    <row r="1186" spans="1:18" x14ac:dyDescent="0.25">
      <c r="A1186" s="96"/>
      <c r="B1186" s="97"/>
      <c r="C1186" s="79"/>
      <c r="D1186" s="79"/>
      <c r="E1186" s="79"/>
      <c r="F1186" s="17">
        <v>3</v>
      </c>
      <c r="G1186" s="13" t="str">
        <f>IF(C1184="","",IF(E1184&lt;&gt;"","",IF(IFERROR(VLOOKUP((F1186&amp;C1184),'Ma Base de Repas'!$E:$N,10,FALSE),"")=0,"",IFERROR(VLOOKUP((F1186&amp;C1184),'Ma Base de Repas'!$E:$N,10,FALSE),""))))</f>
        <v/>
      </c>
      <c r="H1186" s="14">
        <v>8</v>
      </c>
      <c r="I1186" s="15" t="str">
        <f>IF(C1184="","",IF(E1184&lt;&gt;"","",IF(IFERROR(VLOOKUP((H1186&amp;C1184),'Ma Base de Repas'!$E:$N,10,FALSE),"")=0,"",IFERROR(VLOOKUP((H1186&amp;C1184),'Ma Base de Repas'!$E:$N,10,FALSE),""))))</f>
        <v/>
      </c>
      <c r="J1186" s="105"/>
      <c r="K1186" s="100"/>
      <c r="L1186" s="79"/>
      <c r="M1186" s="79"/>
      <c r="N1186" s="17">
        <v>3</v>
      </c>
      <c r="O1186" s="13" t="str">
        <f>IF(K1184="","",IF(M1184&lt;&gt;"","",IF(IFERROR(VLOOKUP((N1186&amp;K1184),'Ma Base de Repas'!$E:$N,10,FALSE),"")=0,"",IFERROR(VLOOKUP((N1186&amp;K1184),'Ma Base de Repas'!$E:$N,10,FALSE),""))))</f>
        <v/>
      </c>
      <c r="P1186" s="14">
        <v>8</v>
      </c>
      <c r="Q1186" s="15" t="str">
        <f>IF(K1184="","",IF(M1184&lt;&gt;"","",IF(IFERROR(VLOOKUP((P1186&amp;K1184),'Ma Base de Repas'!$E:$N,10,FALSE),"")=0,"",IFERROR(VLOOKUP((P1186&amp;K1184),'Ma Base de Repas'!$E:$N,10,FALSE),""))))</f>
        <v/>
      </c>
      <c r="R1186" s="119"/>
    </row>
    <row r="1187" spans="1:18" x14ac:dyDescent="0.25">
      <c r="A1187" s="96"/>
      <c r="B1187" s="97"/>
      <c r="C1187" s="79"/>
      <c r="D1187" s="79"/>
      <c r="E1187" s="79"/>
      <c r="F1187" s="17">
        <v>4</v>
      </c>
      <c r="G1187" s="13" t="str">
        <f>IF(C1184="","",IF(E1184&lt;&gt;"","",IF(IFERROR(VLOOKUP((F1187&amp;C1184),'Ma Base de Repas'!$E:$N,10,FALSE),"")=0,"",IFERROR(VLOOKUP((F1187&amp;C1184),'Ma Base de Repas'!$E:$N,10,FALSE),""))))</f>
        <v/>
      </c>
      <c r="H1187" s="14">
        <v>9</v>
      </c>
      <c r="I1187" s="15" t="str">
        <f>IF(C1184="","",IF(E1184&lt;&gt;"","",IF(IFERROR(VLOOKUP((H1187&amp;C1184),'Ma Base de Repas'!$E:$N,10,FALSE),"")=0,"",IFERROR(VLOOKUP((H1187&amp;C1184),'Ma Base de Repas'!$E:$N,10,FALSE),""))))</f>
        <v/>
      </c>
      <c r="J1187" s="105"/>
      <c r="K1187" s="100"/>
      <c r="L1187" s="79"/>
      <c r="M1187" s="79"/>
      <c r="N1187" s="17">
        <v>4</v>
      </c>
      <c r="O1187" s="13" t="str">
        <f>IF(K1184="","",IF(M1184&lt;&gt;"","",IF(IFERROR(VLOOKUP((N1187&amp;K1184),'Ma Base de Repas'!$E:$N,10,FALSE),"")=0,"",IFERROR(VLOOKUP((N1187&amp;K1184),'Ma Base de Repas'!$E:$N,10,FALSE),""))))</f>
        <v/>
      </c>
      <c r="P1187" s="14">
        <v>9</v>
      </c>
      <c r="Q1187" s="15" t="str">
        <f>IF(K1184="","",IF(M1184&lt;&gt;"","",IF(IFERROR(VLOOKUP((P1187&amp;K1184),'Ma Base de Repas'!$E:$N,10,FALSE),"")=0,"",IFERROR(VLOOKUP((P1187&amp;K1184),'Ma Base de Repas'!$E:$N,10,FALSE),""))))</f>
        <v/>
      </c>
      <c r="R1187" s="119"/>
    </row>
    <row r="1188" spans="1:18" x14ac:dyDescent="0.25">
      <c r="A1188" s="96"/>
      <c r="B1188" s="97"/>
      <c r="C1188" s="79"/>
      <c r="D1188" s="79"/>
      <c r="E1188" s="79"/>
      <c r="F1188" s="17">
        <v>5</v>
      </c>
      <c r="G1188" s="24" t="str">
        <f>IF(C1184="","",IF(E1184&lt;&gt;"","",IF(IFERROR(VLOOKUP((F1188&amp;C1184),'Ma Base de Repas'!$E:$N,10,FALSE),"")=0,"",IFERROR(VLOOKUP((F1188&amp;C1184),'Ma Base de Repas'!$E:$N,10,FALSE),""))))</f>
        <v/>
      </c>
      <c r="H1188" s="25">
        <v>10</v>
      </c>
      <c r="I1188" s="26" t="str">
        <f>IF(C1184="","",IF(E1184&lt;&gt;"","",IF(IFERROR(VLOOKUP((H1188&amp;C1184),'Ma Base de Repas'!$E:$N,10,FALSE),"")=0,"",IFERROR(VLOOKUP((H1188&amp;C1184),'Ma Base de Repas'!$E:$N,10,FALSE),""))))</f>
        <v/>
      </c>
      <c r="J1188" s="105"/>
      <c r="K1188" s="100"/>
      <c r="L1188" s="79"/>
      <c r="M1188" s="79"/>
      <c r="N1188" s="17">
        <v>5</v>
      </c>
      <c r="O1188" s="24" t="str">
        <f>IF(K1184="","",IF(M1184&lt;&gt;"","",IF(IFERROR(VLOOKUP((N1188&amp;K1184),'Ma Base de Repas'!$E:$N,10,FALSE),"")=0,"",IFERROR(VLOOKUP((N1188&amp;K1184),'Ma Base de Repas'!$E:$N,10,FALSE),""))))</f>
        <v/>
      </c>
      <c r="P1188" s="25">
        <v>10</v>
      </c>
      <c r="Q1188" s="26" t="str">
        <f>IF(K1184="","",IF(M1184&lt;&gt;"","",IF(IFERROR(VLOOKUP((P1188&amp;K1184),'Ma Base de Repas'!$E:$N,10,FALSE),"")=0,"",IFERROR(VLOOKUP((P1188&amp;K1184),'Ma Base de Repas'!$E:$N,10,FALSE),""))))</f>
        <v/>
      </c>
      <c r="R1188" s="119"/>
    </row>
    <row r="1189" spans="1:18" x14ac:dyDescent="0.25">
      <c r="A1189" s="96" t="s">
        <v>5</v>
      </c>
      <c r="B1189" s="97">
        <v>44067</v>
      </c>
      <c r="C1189" s="79"/>
      <c r="D1189" s="79"/>
      <c r="E1189" s="79"/>
      <c r="F1189" s="17">
        <v>1</v>
      </c>
      <c r="G1189" s="27" t="str">
        <f>IF(C1189="","",IF(E1189&lt;&gt;"","",IF(IFERROR(VLOOKUP((F1189&amp;C1189),'Ma Base de Repas'!$E:$N,10,FALSE),"")=0,"",IFERROR(VLOOKUP((F1189&amp;C1189),'Ma Base de Repas'!$E:$N,10,FALSE),""))))</f>
        <v/>
      </c>
      <c r="H1189" s="28">
        <v>6</v>
      </c>
      <c r="I1189" s="29" t="str">
        <f>IF(C1189="","",IF(E1189&lt;&gt;"","",IF(C1189="","",IF(IFERROR(VLOOKUP((H1189&amp;C1189),'Ma Base de Repas'!$E:$N,10,FALSE),"")=0,"",IFERROR(VLOOKUP((H1189&amp;C1189),'Ma Base de Repas'!$E:$N,10,FALSE),"")))))</f>
        <v/>
      </c>
      <c r="J1189" s="105" t="str">
        <f>IF(IFERROR((VLOOKUP(C1189,'Ma Base de Repas'!$C:$M,11,0)),"")=0,"",IFERROR((VLOOKUP(C1189,'Ma Base de Repas'!$C:$M,11,0)),""))</f>
        <v/>
      </c>
      <c r="K1189" s="100"/>
      <c r="L1189" s="79"/>
      <c r="M1189" s="79"/>
      <c r="N1189" s="17">
        <v>1</v>
      </c>
      <c r="O1189" s="10" t="str">
        <f>IF(K1189="","",IF(M1189&lt;&gt;"","",IF(IFERROR(VLOOKUP((N1189&amp;K1189),'Ma Base de Repas'!$E:$N,10,FALSE),"")=0,"",IFERROR(VLOOKUP((N1189&amp;K1189),'Ma Base de Repas'!$E:$N,10,FALSE),""))))</f>
        <v/>
      </c>
      <c r="P1189" s="11">
        <v>6</v>
      </c>
      <c r="Q1189" s="12" t="str">
        <f>IF(K1189="","",IF(M1189&lt;&gt;"","",IF(K1189="","",IF(IFERROR(VLOOKUP((P1189&amp;K1189),'Ma Base de Repas'!$E:$N,10,FALSE),"")=0,"",IFERROR(VLOOKUP((P1189&amp;K1189),'Ma Base de Repas'!$E:$N,10,FALSE),"")))))</f>
        <v/>
      </c>
      <c r="R1189" s="119" t="str">
        <f>IF(IFERROR((VLOOKUP(K1189,'Ma Base de Repas'!$C:$M,11,0)),"")=0,"",IFERROR((VLOOKUP(K1189,'Ma Base de Repas'!$C:$M,11,0)),""))</f>
        <v/>
      </c>
    </row>
    <row r="1190" spans="1:18" x14ac:dyDescent="0.25">
      <c r="A1190" s="96"/>
      <c r="B1190" s="97"/>
      <c r="C1190" s="79"/>
      <c r="D1190" s="79"/>
      <c r="E1190" s="79"/>
      <c r="F1190" s="17">
        <v>2</v>
      </c>
      <c r="G1190" s="10" t="str">
        <f>IF(C1189="","",IF(E1189&lt;&gt;"","",IF(IFERROR(VLOOKUP((F1190&amp;C1189),'Ma Base de Repas'!$E:$N,10,FALSE),"")=0,"",IFERROR(VLOOKUP((F1190&amp;C1189),'Ma Base de Repas'!$E:$N,10,FALSE),""))))</f>
        <v/>
      </c>
      <c r="H1190" s="11">
        <v>7</v>
      </c>
      <c r="I1190" s="12" t="str">
        <f>IF(C1189="","",IF(E1189&lt;&gt;"","",IF(IFERROR(VLOOKUP((H1190&amp;C1189),'Ma Base de Repas'!$E:$N,10,FALSE),"")=0,"",IFERROR(VLOOKUP((H1190&amp;C1189),'Ma Base de Repas'!$E:$N,10,FALSE),""))))</f>
        <v/>
      </c>
      <c r="J1190" s="105"/>
      <c r="K1190" s="100"/>
      <c r="L1190" s="79"/>
      <c r="M1190" s="79"/>
      <c r="N1190" s="17">
        <v>2</v>
      </c>
      <c r="O1190" s="10" t="str">
        <f>IF(K1189="","",IF(M1189&lt;&gt;"","",IF(IFERROR(VLOOKUP((N1190&amp;K1189),'Ma Base de Repas'!$E:$N,10,FALSE),"")=0,"",IFERROR(VLOOKUP((N1190&amp;K1189),'Ma Base de Repas'!$E:$N,10,FALSE),""))))</f>
        <v/>
      </c>
      <c r="P1190" s="11">
        <v>7</v>
      </c>
      <c r="Q1190" s="12" t="str">
        <f>IF(K1189="","",IF(M1189&lt;&gt;"","",IF(IFERROR(VLOOKUP((P1190&amp;K1189),'Ma Base de Repas'!$E:$N,10,FALSE),"")=0,"",IFERROR(VLOOKUP((P1190&amp;K1189),'Ma Base de Repas'!$E:$N,10,FALSE),""))))</f>
        <v/>
      </c>
      <c r="R1190" s="119"/>
    </row>
    <row r="1191" spans="1:18" x14ac:dyDescent="0.25">
      <c r="A1191" s="96"/>
      <c r="B1191" s="97"/>
      <c r="C1191" s="79"/>
      <c r="D1191" s="79"/>
      <c r="E1191" s="79"/>
      <c r="F1191" s="17">
        <v>3</v>
      </c>
      <c r="G1191" s="10" t="str">
        <f>IF(C1189="","",IF(E1189&lt;&gt;"","",IF(IFERROR(VLOOKUP((F1191&amp;C1189),'Ma Base de Repas'!$E:$N,10,FALSE),"")=0,"",IFERROR(VLOOKUP((F1191&amp;C1189),'Ma Base de Repas'!$E:$N,10,FALSE),""))))</f>
        <v/>
      </c>
      <c r="H1191" s="11">
        <v>8</v>
      </c>
      <c r="I1191" s="12" t="str">
        <f>IF(C1189="","",IF(E1189&lt;&gt;"","",IF(IFERROR(VLOOKUP((H1191&amp;C1189),'Ma Base de Repas'!$E:$N,10,FALSE),"")=0,"",IFERROR(VLOOKUP((H1191&amp;C1189),'Ma Base de Repas'!$E:$N,10,FALSE),""))))</f>
        <v/>
      </c>
      <c r="J1191" s="105"/>
      <c r="K1191" s="100"/>
      <c r="L1191" s="79"/>
      <c r="M1191" s="79"/>
      <c r="N1191" s="17">
        <v>3</v>
      </c>
      <c r="O1191" s="10" t="str">
        <f>IF(K1189="","",IF(M1189&lt;&gt;"","",IF(IFERROR(VLOOKUP((N1191&amp;K1189),'Ma Base de Repas'!$E:$N,10,FALSE),"")=0,"",IFERROR(VLOOKUP((N1191&amp;K1189),'Ma Base de Repas'!$E:$N,10,FALSE),""))))</f>
        <v/>
      </c>
      <c r="P1191" s="11">
        <v>8</v>
      </c>
      <c r="Q1191" s="12" t="str">
        <f>IF(K1189="","",IF(M1189&lt;&gt;"","",IF(IFERROR(VLOOKUP((P1191&amp;K1189),'Ma Base de Repas'!$E:$N,10,FALSE),"")=0,"",IFERROR(VLOOKUP((P1191&amp;K1189),'Ma Base de Repas'!$E:$N,10,FALSE),""))))</f>
        <v/>
      </c>
      <c r="R1191" s="119"/>
    </row>
    <row r="1192" spans="1:18" x14ac:dyDescent="0.25">
      <c r="A1192" s="96"/>
      <c r="B1192" s="97"/>
      <c r="C1192" s="79"/>
      <c r="D1192" s="79"/>
      <c r="E1192" s="79"/>
      <c r="F1192" s="17">
        <v>4</v>
      </c>
      <c r="G1192" s="10" t="str">
        <f>IF(C1189="","",IF(E1189&lt;&gt;"","",IF(IFERROR(VLOOKUP((F1192&amp;C1189),'Ma Base de Repas'!$E:$N,10,FALSE),"")=0,"",IFERROR(VLOOKUP((F1192&amp;C1189),'Ma Base de Repas'!$E:$N,10,FALSE),""))))</f>
        <v/>
      </c>
      <c r="H1192" s="11">
        <v>9</v>
      </c>
      <c r="I1192" s="12" t="str">
        <f>IF(C1189="","",IF(E1189&lt;&gt;"","",IF(IFERROR(VLOOKUP((H1192&amp;C1189),'Ma Base de Repas'!$E:$N,10,FALSE),"")=0,"",IFERROR(VLOOKUP((H1192&amp;C1189),'Ma Base de Repas'!$E:$N,10,FALSE),""))))</f>
        <v/>
      </c>
      <c r="J1192" s="105"/>
      <c r="K1192" s="100"/>
      <c r="L1192" s="79"/>
      <c r="M1192" s="79"/>
      <c r="N1192" s="17">
        <v>4</v>
      </c>
      <c r="O1192" s="10" t="str">
        <f>IF(K1189="","",IF(M1189&lt;&gt;"","",IF(IFERROR(VLOOKUP((N1192&amp;K1189),'Ma Base de Repas'!$E:$N,10,FALSE),"")=0,"",IFERROR(VLOOKUP((N1192&amp;K1189),'Ma Base de Repas'!$E:$N,10,FALSE),""))))</f>
        <v/>
      </c>
      <c r="P1192" s="11">
        <v>9</v>
      </c>
      <c r="Q1192" s="12" t="str">
        <f>IF(K1189="","",IF(M1189&lt;&gt;"","",IF(IFERROR(VLOOKUP((P1192&amp;K1189),'Ma Base de Repas'!$E:$N,10,FALSE),"")=0,"",IFERROR(VLOOKUP((P1192&amp;K1189),'Ma Base de Repas'!$E:$N,10,FALSE),""))))</f>
        <v/>
      </c>
      <c r="R1192" s="119"/>
    </row>
    <row r="1193" spans="1:18" x14ac:dyDescent="0.25">
      <c r="A1193" s="96"/>
      <c r="B1193" s="97"/>
      <c r="C1193" s="79"/>
      <c r="D1193" s="79"/>
      <c r="E1193" s="79"/>
      <c r="F1193" s="17">
        <v>5</v>
      </c>
      <c r="G1193" s="18" t="str">
        <f>IF(C1189="","",IF(E1189&lt;&gt;"","",IF(IFERROR(VLOOKUP((F1193&amp;C1189),'Ma Base de Repas'!$E:$N,10,FALSE),"")=0,"",IFERROR(VLOOKUP((F1193&amp;C1189),'Ma Base de Repas'!$E:$N,10,FALSE),""))))</f>
        <v/>
      </c>
      <c r="H1193" s="19">
        <v>10</v>
      </c>
      <c r="I1193" s="20" t="str">
        <f>IF(C1189="","",IF(E1189&lt;&gt;"","",IF(IFERROR(VLOOKUP((H1193&amp;C1189),'Ma Base de Repas'!$E:$N,10,FALSE),"")=0,"",IFERROR(VLOOKUP((H1193&amp;C1189),'Ma Base de Repas'!$E:$N,10,FALSE),""))))</f>
        <v/>
      </c>
      <c r="J1193" s="105"/>
      <c r="K1193" s="100"/>
      <c r="L1193" s="79"/>
      <c r="M1193" s="79"/>
      <c r="N1193" s="17">
        <v>5</v>
      </c>
      <c r="O1193" s="18" t="str">
        <f>IF(K1189="","",IF(M1189&lt;&gt;"","",IF(IFERROR(VLOOKUP((N1193&amp;K1189),'Ma Base de Repas'!$E:$N,10,FALSE),"")=0,"",IFERROR(VLOOKUP((N1193&amp;K1189),'Ma Base de Repas'!$E:$N,10,FALSE),""))))</f>
        <v/>
      </c>
      <c r="P1193" s="19">
        <v>10</v>
      </c>
      <c r="Q1193" s="20" t="str">
        <f>IF(K1189="","",IF(M1189&lt;&gt;"","",IF(IFERROR(VLOOKUP((P1193&amp;K1189),'Ma Base de Repas'!$E:$N,10,FALSE),"")=0,"",IFERROR(VLOOKUP((P1193&amp;K1189),'Ma Base de Repas'!$E:$N,10,FALSE),""))))</f>
        <v/>
      </c>
      <c r="R1193" s="119"/>
    </row>
    <row r="1194" spans="1:18" x14ac:dyDescent="0.25">
      <c r="A1194" s="96" t="s">
        <v>6</v>
      </c>
      <c r="B1194" s="123">
        <v>44068</v>
      </c>
      <c r="C1194" s="79"/>
      <c r="D1194" s="79"/>
      <c r="E1194" s="79"/>
      <c r="F1194" s="17">
        <v>1</v>
      </c>
      <c r="G1194" s="27" t="str">
        <f>IF(C1194="","",IF(E1194&lt;&gt;"","",IF(IFERROR(VLOOKUP((F1194&amp;C1194),'Ma Base de Repas'!$E:$N,10,FALSE),"")=0,"",IFERROR(VLOOKUP((F1194&amp;C1194),'Ma Base de Repas'!$E:$N,10,FALSE),""))))</f>
        <v/>
      </c>
      <c r="H1194" s="28">
        <v>6</v>
      </c>
      <c r="I1194" s="29" t="str">
        <f>IF(C1194="","",IF(E1194&lt;&gt;"","",IF(C1194="","",IF(IFERROR(VLOOKUP((H1194&amp;C1194),'Ma Base de Repas'!$E:$N,10,FALSE),"")=0,"",IFERROR(VLOOKUP((H1194&amp;C1194),'Ma Base de Repas'!$E:$N,10,FALSE),"")))))</f>
        <v/>
      </c>
      <c r="J1194" s="105" t="str">
        <f>IF(IFERROR((VLOOKUP(C1194,'Ma Base de Repas'!$C:$M,11,0)),"")=0,"",IFERROR((VLOOKUP(C1194,'Ma Base de Repas'!$C:$M,11,0)),""))</f>
        <v/>
      </c>
      <c r="K1194" s="100"/>
      <c r="L1194" s="79"/>
      <c r="M1194" s="79"/>
      <c r="N1194" s="17">
        <v>1</v>
      </c>
      <c r="O1194" s="10" t="str">
        <f>IF(K1194="","",IF(M1194&lt;&gt;"","",IF(IFERROR(VLOOKUP((N1194&amp;K1194),'Ma Base de Repas'!$E:$N,10,FALSE),"")=0,"",IFERROR(VLOOKUP((N1194&amp;K1194),'Ma Base de Repas'!$E:$N,10,FALSE),""))))</f>
        <v/>
      </c>
      <c r="P1194" s="11">
        <v>6</v>
      </c>
      <c r="Q1194" s="12" t="str">
        <f>IF(K1194="","",IF(M1194&lt;&gt;"","",IF(K1194="","",IF(IFERROR(VLOOKUP((P1194&amp;K1194),'Ma Base de Repas'!$E:$N,10,FALSE),"")=0,"",IFERROR(VLOOKUP((P1194&amp;K1194),'Ma Base de Repas'!$E:$N,10,FALSE),"")))))</f>
        <v/>
      </c>
      <c r="R1194" s="119" t="str">
        <f>IF(IFERROR((VLOOKUP(K1194,'Ma Base de Repas'!$C:$M,11,0)),"")=0,"",IFERROR((VLOOKUP(K1194,'Ma Base de Repas'!$C:$M,11,0)),""))</f>
        <v/>
      </c>
    </row>
    <row r="1195" spans="1:18" x14ac:dyDescent="0.25">
      <c r="A1195" s="96"/>
      <c r="B1195" s="124"/>
      <c r="C1195" s="79"/>
      <c r="D1195" s="79"/>
      <c r="E1195" s="79"/>
      <c r="F1195" s="17">
        <v>2</v>
      </c>
      <c r="G1195" s="10" t="str">
        <f>IF(C1194="","",IF(E1194&lt;&gt;"","",IF(IFERROR(VLOOKUP((F1195&amp;C1194),'Ma Base de Repas'!$E:$N,10,FALSE),"")=0,"",IFERROR(VLOOKUP((F1195&amp;C1194),'Ma Base de Repas'!$E:$N,10,FALSE),""))))</f>
        <v/>
      </c>
      <c r="H1195" s="11">
        <v>7</v>
      </c>
      <c r="I1195" s="12" t="str">
        <f>IF(C1194="","",IF(E1194&lt;&gt;"","",IF(IFERROR(VLOOKUP((H1195&amp;C1194),'Ma Base de Repas'!$E:$N,10,FALSE),"")=0,"",IFERROR(VLOOKUP((H1195&amp;C1194),'Ma Base de Repas'!$E:$N,10,FALSE),""))))</f>
        <v/>
      </c>
      <c r="J1195" s="105"/>
      <c r="K1195" s="100"/>
      <c r="L1195" s="79"/>
      <c r="M1195" s="79"/>
      <c r="N1195" s="17">
        <v>2</v>
      </c>
      <c r="O1195" s="10" t="str">
        <f>IF(K1194="","",IF(M1194&lt;&gt;"","",IF(IFERROR(VLOOKUP((N1195&amp;K1194),'Ma Base de Repas'!$E:$N,10,FALSE),"")=0,"",IFERROR(VLOOKUP((N1195&amp;K1194),'Ma Base de Repas'!$E:$N,10,FALSE),""))))</f>
        <v/>
      </c>
      <c r="P1195" s="11">
        <v>7</v>
      </c>
      <c r="Q1195" s="12" t="str">
        <f>IF(K1194="","",IF(M1194&lt;&gt;"","",IF(IFERROR(VLOOKUP((P1195&amp;K1194),'Ma Base de Repas'!$E:$N,10,FALSE),"")=0,"",IFERROR(VLOOKUP((P1195&amp;K1194),'Ma Base de Repas'!$E:$N,10,FALSE),""))))</f>
        <v/>
      </c>
      <c r="R1195" s="119"/>
    </row>
    <row r="1196" spans="1:18" x14ac:dyDescent="0.25">
      <c r="A1196" s="96"/>
      <c r="B1196" s="124"/>
      <c r="C1196" s="79"/>
      <c r="D1196" s="79"/>
      <c r="E1196" s="79"/>
      <c r="F1196" s="17">
        <v>3</v>
      </c>
      <c r="G1196" s="10" t="str">
        <f>IF(C1194="","",IF(E1194&lt;&gt;"","",IF(IFERROR(VLOOKUP((F1196&amp;C1194),'Ma Base de Repas'!$E:$N,10,FALSE),"")=0,"",IFERROR(VLOOKUP((F1196&amp;C1194),'Ma Base de Repas'!$E:$N,10,FALSE),""))))</f>
        <v/>
      </c>
      <c r="H1196" s="11">
        <v>8</v>
      </c>
      <c r="I1196" s="12" t="str">
        <f>IF(C1194="","",IF(E1194&lt;&gt;"","",IF(IFERROR(VLOOKUP((H1196&amp;C1194),'Ma Base de Repas'!$E:$N,10,FALSE),"")=0,"",IFERROR(VLOOKUP((H1196&amp;C1194),'Ma Base de Repas'!$E:$N,10,FALSE),""))))</f>
        <v/>
      </c>
      <c r="J1196" s="105"/>
      <c r="K1196" s="100"/>
      <c r="L1196" s="79"/>
      <c r="M1196" s="79"/>
      <c r="N1196" s="17">
        <v>3</v>
      </c>
      <c r="O1196" s="10" t="str">
        <f>IF(K1194="","",IF(M1194&lt;&gt;"","",IF(IFERROR(VLOOKUP((N1196&amp;K1194),'Ma Base de Repas'!$E:$N,10,FALSE),"")=0,"",IFERROR(VLOOKUP((N1196&amp;K1194),'Ma Base de Repas'!$E:$N,10,FALSE),""))))</f>
        <v/>
      </c>
      <c r="P1196" s="11">
        <v>8</v>
      </c>
      <c r="Q1196" s="12" t="str">
        <f>IF(K1194="","",IF(M1194&lt;&gt;"","",IF(IFERROR(VLOOKUP((P1196&amp;K1194),'Ma Base de Repas'!$E:$N,10,FALSE),"")=0,"",IFERROR(VLOOKUP((P1196&amp;K1194),'Ma Base de Repas'!$E:$N,10,FALSE),""))))</f>
        <v/>
      </c>
      <c r="R1196" s="119"/>
    </row>
    <row r="1197" spans="1:18" x14ac:dyDescent="0.25">
      <c r="A1197" s="96"/>
      <c r="B1197" s="124"/>
      <c r="C1197" s="79"/>
      <c r="D1197" s="79"/>
      <c r="E1197" s="79"/>
      <c r="F1197" s="17">
        <v>4</v>
      </c>
      <c r="G1197" s="10" t="str">
        <f>IF(C1194="","",IF(E1194&lt;&gt;"","",IF(IFERROR(VLOOKUP((F1197&amp;C1194),'Ma Base de Repas'!$E:$N,10,FALSE),"")=0,"",IFERROR(VLOOKUP((F1197&amp;C1194),'Ma Base de Repas'!$E:$N,10,FALSE),""))))</f>
        <v/>
      </c>
      <c r="H1197" s="11">
        <v>9</v>
      </c>
      <c r="I1197" s="12" t="str">
        <f>IF(C1194="","",IF(E1194&lt;&gt;"","",IF(IFERROR(VLOOKUP((H1197&amp;C1194),'Ma Base de Repas'!$E:$N,10,FALSE),"")=0,"",IFERROR(VLOOKUP((H1197&amp;C1194),'Ma Base de Repas'!$E:$N,10,FALSE),""))))</f>
        <v/>
      </c>
      <c r="J1197" s="105"/>
      <c r="K1197" s="100"/>
      <c r="L1197" s="79"/>
      <c r="M1197" s="79"/>
      <c r="N1197" s="17">
        <v>4</v>
      </c>
      <c r="O1197" s="10" t="str">
        <f>IF(K1194="","",IF(M1194&lt;&gt;"","",IF(IFERROR(VLOOKUP((N1197&amp;K1194),'Ma Base de Repas'!$E:$N,10,FALSE),"")=0,"",IFERROR(VLOOKUP((N1197&amp;K1194),'Ma Base de Repas'!$E:$N,10,FALSE),""))))</f>
        <v/>
      </c>
      <c r="P1197" s="11">
        <v>9</v>
      </c>
      <c r="Q1197" s="12" t="str">
        <f>IF(K1194="","",IF(M1194&lt;&gt;"","",IF(IFERROR(VLOOKUP((P1197&amp;K1194),'Ma Base de Repas'!$E:$N,10,FALSE),"")=0,"",IFERROR(VLOOKUP((P1197&amp;K1194),'Ma Base de Repas'!$E:$N,10,FALSE),""))))</f>
        <v/>
      </c>
      <c r="R1197" s="119"/>
    </row>
    <row r="1198" spans="1:18" x14ac:dyDescent="0.25">
      <c r="A1198" s="96"/>
      <c r="B1198" s="125"/>
      <c r="C1198" s="79"/>
      <c r="D1198" s="79"/>
      <c r="E1198" s="79"/>
      <c r="F1198" s="17">
        <v>5</v>
      </c>
      <c r="G1198" s="18" t="str">
        <f>IF(C1194="","",IF(E1194&lt;&gt;"","",IF(IFERROR(VLOOKUP((F1198&amp;C1194),'Ma Base de Repas'!$E:$N,10,FALSE),"")=0,"",IFERROR(VLOOKUP((F1198&amp;C1194),'Ma Base de Repas'!$E:$N,10,FALSE),""))))</f>
        <v/>
      </c>
      <c r="H1198" s="19">
        <v>10</v>
      </c>
      <c r="I1198" s="20" t="str">
        <f>IF(C1194="","",IF(E1194&lt;&gt;"","",IF(IFERROR(VLOOKUP((H1198&amp;C1194),'Ma Base de Repas'!$E:$N,10,FALSE),"")=0,"",IFERROR(VLOOKUP((H1198&amp;C1194),'Ma Base de Repas'!$E:$N,10,FALSE),""))))</f>
        <v/>
      </c>
      <c r="J1198" s="105"/>
      <c r="K1198" s="100"/>
      <c r="L1198" s="79"/>
      <c r="M1198" s="79"/>
      <c r="N1198" s="17">
        <v>5</v>
      </c>
      <c r="O1198" s="18" t="str">
        <f>IF(K1194="","",IF(M1194&lt;&gt;"","",IF(IFERROR(VLOOKUP((N1198&amp;K1194),'Ma Base de Repas'!$E:$N,10,FALSE),"")=0,"",IFERROR(VLOOKUP((N1198&amp;K1194),'Ma Base de Repas'!$E:$N,10,FALSE),""))))</f>
        <v/>
      </c>
      <c r="P1198" s="19">
        <v>10</v>
      </c>
      <c r="Q1198" s="20" t="str">
        <f>IF(K1194="","",IF(M1194&lt;&gt;"","",IF(IFERROR(VLOOKUP((P1198&amp;K1194),'Ma Base de Repas'!$E:$N,10,FALSE),"")=0,"",IFERROR(VLOOKUP((P1198&amp;K1194),'Ma Base de Repas'!$E:$N,10,FALSE),""))))</f>
        <v/>
      </c>
      <c r="R1198" s="119"/>
    </row>
    <row r="1199" spans="1:18" x14ac:dyDescent="0.25">
      <c r="A1199" s="96" t="s">
        <v>7</v>
      </c>
      <c r="B1199" s="97">
        <v>44069</v>
      </c>
      <c r="C1199" s="79"/>
      <c r="D1199" s="79"/>
      <c r="E1199" s="79"/>
      <c r="F1199" s="17">
        <v>1</v>
      </c>
      <c r="G1199" s="27" t="str">
        <f>IF(C1199="","",IF(E1199&lt;&gt;"","",IF(IFERROR(VLOOKUP((F1199&amp;C1199),'Ma Base de Repas'!$E:$N,10,FALSE),"")=0,"",IFERROR(VLOOKUP((F1199&amp;C1199),'Ma Base de Repas'!$E:$N,10,FALSE),""))))</f>
        <v/>
      </c>
      <c r="H1199" s="28">
        <v>6</v>
      </c>
      <c r="I1199" s="29" t="str">
        <f>IF(C1199="","",IF(E1199&lt;&gt;"","",IF(C1199="","",IF(IFERROR(VLOOKUP((H1199&amp;C1199),'Ma Base de Repas'!$E:$N,10,FALSE),"")=0,"",IFERROR(VLOOKUP((H1199&amp;C1199),'Ma Base de Repas'!$E:$N,10,FALSE),"")))))</f>
        <v/>
      </c>
      <c r="J1199" s="105" t="str">
        <f>IF(IFERROR((VLOOKUP(C1199,'Ma Base de Repas'!$C:$M,11,0)),"")=0,"",IFERROR((VLOOKUP(C1199,'Ma Base de Repas'!$C:$M,11,0)),""))</f>
        <v/>
      </c>
      <c r="K1199" s="100"/>
      <c r="L1199" s="79"/>
      <c r="M1199" s="79"/>
      <c r="N1199" s="17">
        <v>1</v>
      </c>
      <c r="O1199" s="10" t="str">
        <f>IF(K1199="","",IF(M1199&lt;&gt;"","",IF(IFERROR(VLOOKUP((N1199&amp;K1199),'Ma Base de Repas'!$E:$N,10,FALSE),"")=0,"",IFERROR(VLOOKUP((N1199&amp;K1199),'Ma Base de Repas'!$E:$N,10,FALSE),""))))</f>
        <v/>
      </c>
      <c r="P1199" s="11">
        <v>6</v>
      </c>
      <c r="Q1199" s="12" t="str">
        <f>IF(K1199="","",IF(M1199&lt;&gt;"","",IF(K1199="","",IF(IFERROR(VLOOKUP((P1199&amp;K1199),'Ma Base de Repas'!$E:$N,10,FALSE),"")=0,"",IFERROR(VLOOKUP((P1199&amp;K1199),'Ma Base de Repas'!$E:$N,10,FALSE),"")))))</f>
        <v/>
      </c>
      <c r="R1199" s="119" t="str">
        <f>IF(IFERROR((VLOOKUP(K1199,'Ma Base de Repas'!$C:$M,11,0)),"")=0,"",IFERROR((VLOOKUP(K1199,'Ma Base de Repas'!$C:$M,11,0)),""))</f>
        <v/>
      </c>
    </row>
    <row r="1200" spans="1:18" x14ac:dyDescent="0.25">
      <c r="A1200" s="96"/>
      <c r="B1200" s="97"/>
      <c r="C1200" s="79"/>
      <c r="D1200" s="79"/>
      <c r="E1200" s="79"/>
      <c r="F1200" s="17">
        <v>2</v>
      </c>
      <c r="G1200" s="10" t="str">
        <f>IF(C1199="","",IF(E1199&lt;&gt;"","",IF(IFERROR(VLOOKUP((F1200&amp;C1199),'Ma Base de Repas'!$E:$N,10,FALSE),"")=0,"",IFERROR(VLOOKUP((F1200&amp;C1199),'Ma Base de Repas'!$E:$N,10,FALSE),""))))</f>
        <v/>
      </c>
      <c r="H1200" s="11">
        <v>7</v>
      </c>
      <c r="I1200" s="12" t="str">
        <f>IF(C1199="","",IF(E1199&lt;&gt;"","",IF(IFERROR(VLOOKUP((H1200&amp;C1199),'Ma Base de Repas'!$E:$N,10,FALSE),"")=0,"",IFERROR(VLOOKUP((H1200&amp;C1199),'Ma Base de Repas'!$E:$N,10,FALSE),""))))</f>
        <v/>
      </c>
      <c r="J1200" s="105"/>
      <c r="K1200" s="100"/>
      <c r="L1200" s="79"/>
      <c r="M1200" s="79"/>
      <c r="N1200" s="17">
        <v>2</v>
      </c>
      <c r="O1200" s="10" t="str">
        <f>IF(K1199="","",IF(M1199&lt;&gt;"","",IF(IFERROR(VLOOKUP((N1200&amp;K1199),'Ma Base de Repas'!$E:$N,10,FALSE),"")=0,"",IFERROR(VLOOKUP((N1200&amp;K1199),'Ma Base de Repas'!$E:$N,10,FALSE),""))))</f>
        <v/>
      </c>
      <c r="P1200" s="11">
        <v>7</v>
      </c>
      <c r="Q1200" s="12" t="str">
        <f>IF(K1199="","",IF(M1199&lt;&gt;"","",IF(IFERROR(VLOOKUP((P1200&amp;K1199),'Ma Base de Repas'!$E:$N,10,FALSE),"")=0,"",IFERROR(VLOOKUP((P1200&amp;K1199),'Ma Base de Repas'!$E:$N,10,FALSE),""))))</f>
        <v/>
      </c>
      <c r="R1200" s="119"/>
    </row>
    <row r="1201" spans="1:18" x14ac:dyDescent="0.25">
      <c r="A1201" s="96"/>
      <c r="B1201" s="97"/>
      <c r="C1201" s="79"/>
      <c r="D1201" s="79"/>
      <c r="E1201" s="79"/>
      <c r="F1201" s="17">
        <v>3</v>
      </c>
      <c r="G1201" s="10" t="str">
        <f>IF(C1199="","",IF(E1199&lt;&gt;"","",IF(IFERROR(VLOOKUP((F1201&amp;C1199),'Ma Base de Repas'!$E:$N,10,FALSE),"")=0,"",IFERROR(VLOOKUP((F1201&amp;C1199),'Ma Base de Repas'!$E:$N,10,FALSE),""))))</f>
        <v/>
      </c>
      <c r="H1201" s="11">
        <v>8</v>
      </c>
      <c r="I1201" s="12" t="str">
        <f>IF(C1199="","",IF(E1199&lt;&gt;"","",IF(IFERROR(VLOOKUP((H1201&amp;C1199),'Ma Base de Repas'!$E:$N,10,FALSE),"")=0,"",IFERROR(VLOOKUP((H1201&amp;C1199),'Ma Base de Repas'!$E:$N,10,FALSE),""))))</f>
        <v/>
      </c>
      <c r="J1201" s="105"/>
      <c r="K1201" s="100"/>
      <c r="L1201" s="79"/>
      <c r="M1201" s="79"/>
      <c r="N1201" s="17">
        <v>3</v>
      </c>
      <c r="O1201" s="10" t="str">
        <f>IF(K1199="","",IF(M1199&lt;&gt;"","",IF(IFERROR(VLOOKUP((N1201&amp;K1199),'Ma Base de Repas'!$E:$N,10,FALSE),"")=0,"",IFERROR(VLOOKUP((N1201&amp;K1199),'Ma Base de Repas'!$E:$N,10,FALSE),""))))</f>
        <v/>
      </c>
      <c r="P1201" s="11">
        <v>8</v>
      </c>
      <c r="Q1201" s="12" t="str">
        <f>IF(K1199="","",IF(M1199&lt;&gt;"","",IF(IFERROR(VLOOKUP((P1201&amp;K1199),'Ma Base de Repas'!$E:$N,10,FALSE),"")=0,"",IFERROR(VLOOKUP((P1201&amp;K1199),'Ma Base de Repas'!$E:$N,10,FALSE),""))))</f>
        <v/>
      </c>
      <c r="R1201" s="119"/>
    </row>
    <row r="1202" spans="1:18" x14ac:dyDescent="0.25">
      <c r="A1202" s="96"/>
      <c r="B1202" s="97"/>
      <c r="C1202" s="79"/>
      <c r="D1202" s="79"/>
      <c r="E1202" s="79"/>
      <c r="F1202" s="17">
        <v>4</v>
      </c>
      <c r="G1202" s="10" t="str">
        <f>IF(C1199="","",IF(E1199&lt;&gt;"","",IF(IFERROR(VLOOKUP((F1202&amp;C1199),'Ma Base de Repas'!$E:$N,10,FALSE),"")=0,"",IFERROR(VLOOKUP((F1202&amp;C1199),'Ma Base de Repas'!$E:$N,10,FALSE),""))))</f>
        <v/>
      </c>
      <c r="H1202" s="11">
        <v>9</v>
      </c>
      <c r="I1202" s="12" t="str">
        <f>IF(C1199="","",IF(E1199&lt;&gt;"","",IF(IFERROR(VLOOKUP((H1202&amp;C1199),'Ma Base de Repas'!$E:$N,10,FALSE),"")=0,"",IFERROR(VLOOKUP((H1202&amp;C1199),'Ma Base de Repas'!$E:$N,10,FALSE),""))))</f>
        <v/>
      </c>
      <c r="J1202" s="105"/>
      <c r="K1202" s="100"/>
      <c r="L1202" s="79"/>
      <c r="M1202" s="79"/>
      <c r="N1202" s="17">
        <v>4</v>
      </c>
      <c r="O1202" s="10" t="str">
        <f>IF(K1199="","",IF(M1199&lt;&gt;"","",IF(IFERROR(VLOOKUP((N1202&amp;K1199),'Ma Base de Repas'!$E:$N,10,FALSE),"")=0,"",IFERROR(VLOOKUP((N1202&amp;K1199),'Ma Base de Repas'!$E:$N,10,FALSE),""))))</f>
        <v/>
      </c>
      <c r="P1202" s="11">
        <v>9</v>
      </c>
      <c r="Q1202" s="12" t="str">
        <f>IF(K1199="","",IF(M1199&lt;&gt;"","",IF(IFERROR(VLOOKUP((P1202&amp;K1199),'Ma Base de Repas'!$E:$N,10,FALSE),"")=0,"",IFERROR(VLOOKUP((P1202&amp;K1199),'Ma Base de Repas'!$E:$N,10,FALSE),""))))</f>
        <v/>
      </c>
      <c r="R1202" s="119"/>
    </row>
    <row r="1203" spans="1:18" x14ac:dyDescent="0.25">
      <c r="A1203" s="96"/>
      <c r="B1203" s="97"/>
      <c r="C1203" s="79"/>
      <c r="D1203" s="79"/>
      <c r="E1203" s="79"/>
      <c r="F1203" s="17">
        <v>5</v>
      </c>
      <c r="G1203" s="18" t="str">
        <f>IF(C1199="","",IF(E1199&lt;&gt;"","",IF(IFERROR(VLOOKUP((F1203&amp;C1199),'Ma Base de Repas'!$E:$N,10,FALSE),"")=0,"",IFERROR(VLOOKUP((F1203&amp;C1199),'Ma Base de Repas'!$E:$N,10,FALSE),""))))</f>
        <v/>
      </c>
      <c r="H1203" s="19">
        <v>10</v>
      </c>
      <c r="I1203" s="20" t="str">
        <f>IF(C1199="","",IF(E1199&lt;&gt;"","",IF(IFERROR(VLOOKUP((H1203&amp;C1199),'Ma Base de Repas'!$E:$N,10,FALSE),"")=0,"",IFERROR(VLOOKUP((H1203&amp;C1199),'Ma Base de Repas'!$E:$N,10,FALSE),""))))</f>
        <v/>
      </c>
      <c r="J1203" s="105"/>
      <c r="K1203" s="100"/>
      <c r="L1203" s="79"/>
      <c r="M1203" s="79"/>
      <c r="N1203" s="17">
        <v>5</v>
      </c>
      <c r="O1203" s="18" t="str">
        <f>IF(K1199="","",IF(M1199&lt;&gt;"","",IF(IFERROR(VLOOKUP((N1203&amp;K1199),'Ma Base de Repas'!$E:$N,10,FALSE),"")=0,"",IFERROR(VLOOKUP((N1203&amp;K1199),'Ma Base de Repas'!$E:$N,10,FALSE),""))))</f>
        <v/>
      </c>
      <c r="P1203" s="19">
        <v>10</v>
      </c>
      <c r="Q1203" s="20" t="str">
        <f>IF(K1199="","",IF(M1199&lt;&gt;"","",IF(IFERROR(VLOOKUP((P1203&amp;K1199),'Ma Base de Repas'!$E:$N,10,FALSE),"")=0,"",IFERROR(VLOOKUP((P1203&amp;K1199),'Ma Base de Repas'!$E:$N,10,FALSE),""))))</f>
        <v/>
      </c>
      <c r="R1203" s="119"/>
    </row>
    <row r="1204" spans="1:18" x14ac:dyDescent="0.25">
      <c r="A1204" s="96" t="s">
        <v>8</v>
      </c>
      <c r="B1204" s="123">
        <v>44070</v>
      </c>
      <c r="C1204" s="79"/>
      <c r="D1204" s="79"/>
      <c r="E1204" s="79"/>
      <c r="F1204" s="17">
        <v>1</v>
      </c>
      <c r="G1204" s="27" t="str">
        <f>IF(C1204="","",IF(E1204&lt;&gt;"","",IF(IFERROR(VLOOKUP((F1204&amp;C1204),'Ma Base de Repas'!$E:$N,10,FALSE),"")=0,"",IFERROR(VLOOKUP((F1204&amp;C1204),'Ma Base de Repas'!$E:$N,10,FALSE),""))))</f>
        <v/>
      </c>
      <c r="H1204" s="28">
        <v>6</v>
      </c>
      <c r="I1204" s="29" t="str">
        <f>IF(C1204="","",IF(E1204&lt;&gt;"","",IF(C1204="","",IF(IFERROR(VLOOKUP((H1204&amp;C1204),'Ma Base de Repas'!$E:$N,10,FALSE),"")=0,"",IFERROR(VLOOKUP((H1204&amp;C1204),'Ma Base de Repas'!$E:$N,10,FALSE),"")))))</f>
        <v/>
      </c>
      <c r="J1204" s="105" t="str">
        <f>IF(IFERROR((VLOOKUP(C1204,'Ma Base de Repas'!$C:$M,11,0)),"")=0,"",IFERROR((VLOOKUP(C1204,'Ma Base de Repas'!$C:$M,11,0)),""))</f>
        <v/>
      </c>
      <c r="K1204" s="100"/>
      <c r="L1204" s="79"/>
      <c r="M1204" s="79"/>
      <c r="N1204" s="17">
        <v>1</v>
      </c>
      <c r="O1204" s="10" t="str">
        <f>IF(K1204="","",IF(M1204&lt;&gt;"","",IF(IFERROR(VLOOKUP((N1204&amp;K1204),'Ma Base de Repas'!$E:$N,10,FALSE),"")=0,"",IFERROR(VLOOKUP((N1204&amp;K1204),'Ma Base de Repas'!$E:$N,10,FALSE),""))))</f>
        <v/>
      </c>
      <c r="P1204" s="11">
        <v>6</v>
      </c>
      <c r="Q1204" s="12" t="str">
        <f>IF(K1204="","",IF(M1204&lt;&gt;"","",IF(K1204="","",IF(IFERROR(VLOOKUP((P1204&amp;K1204),'Ma Base de Repas'!$E:$N,10,FALSE),"")=0,"",IFERROR(VLOOKUP((P1204&amp;K1204),'Ma Base de Repas'!$E:$N,10,FALSE),"")))))</f>
        <v/>
      </c>
      <c r="R1204" s="119" t="str">
        <f>IF(IFERROR((VLOOKUP(K1204,'Ma Base de Repas'!$C:$M,11,0)),"")=0,"",IFERROR((VLOOKUP(K1204,'Ma Base de Repas'!$C:$M,11,0)),""))</f>
        <v/>
      </c>
    </row>
    <row r="1205" spans="1:18" x14ac:dyDescent="0.25">
      <c r="A1205" s="96"/>
      <c r="B1205" s="124"/>
      <c r="C1205" s="79"/>
      <c r="D1205" s="79"/>
      <c r="E1205" s="79"/>
      <c r="F1205" s="17">
        <v>2</v>
      </c>
      <c r="G1205" s="10" t="str">
        <f>IF(C1204="","",IF(E1204&lt;&gt;"","",IF(IFERROR(VLOOKUP((F1205&amp;C1204),'Ma Base de Repas'!$E:$N,10,FALSE),"")=0,"",IFERROR(VLOOKUP((F1205&amp;C1204),'Ma Base de Repas'!$E:$N,10,FALSE),""))))</f>
        <v/>
      </c>
      <c r="H1205" s="11">
        <v>7</v>
      </c>
      <c r="I1205" s="12" t="str">
        <f>IF(C1204="","",IF(E1204&lt;&gt;"","",IF(IFERROR(VLOOKUP((H1205&amp;C1204),'Ma Base de Repas'!$E:$N,10,FALSE),"")=0,"",IFERROR(VLOOKUP((H1205&amp;C1204),'Ma Base de Repas'!$E:$N,10,FALSE),""))))</f>
        <v/>
      </c>
      <c r="J1205" s="105"/>
      <c r="K1205" s="100"/>
      <c r="L1205" s="79"/>
      <c r="M1205" s="79"/>
      <c r="N1205" s="17">
        <v>2</v>
      </c>
      <c r="O1205" s="10" t="str">
        <f>IF(K1204="","",IF(M1204&lt;&gt;"","",IF(IFERROR(VLOOKUP((N1205&amp;K1204),'Ma Base de Repas'!$E:$N,10,FALSE),"")=0,"",IFERROR(VLOOKUP((N1205&amp;K1204),'Ma Base de Repas'!$E:$N,10,FALSE),""))))</f>
        <v/>
      </c>
      <c r="P1205" s="11">
        <v>7</v>
      </c>
      <c r="Q1205" s="12" t="str">
        <f>IF(K1204="","",IF(M1204&lt;&gt;"","",IF(IFERROR(VLOOKUP((P1205&amp;K1204),'Ma Base de Repas'!$E:$N,10,FALSE),"")=0,"",IFERROR(VLOOKUP((P1205&amp;K1204),'Ma Base de Repas'!$E:$N,10,FALSE),""))))</f>
        <v/>
      </c>
      <c r="R1205" s="119"/>
    </row>
    <row r="1206" spans="1:18" x14ac:dyDescent="0.25">
      <c r="A1206" s="96"/>
      <c r="B1206" s="124"/>
      <c r="C1206" s="79"/>
      <c r="D1206" s="79"/>
      <c r="E1206" s="79"/>
      <c r="F1206" s="17">
        <v>3</v>
      </c>
      <c r="G1206" s="10" t="str">
        <f>IF(C1204="","",IF(E1204&lt;&gt;"","",IF(IFERROR(VLOOKUP((F1206&amp;C1204),'Ma Base de Repas'!$E:$N,10,FALSE),"")=0,"",IFERROR(VLOOKUP((F1206&amp;C1204),'Ma Base de Repas'!$E:$N,10,FALSE),""))))</f>
        <v/>
      </c>
      <c r="H1206" s="11">
        <v>8</v>
      </c>
      <c r="I1206" s="12" t="str">
        <f>IF(C1204="","",IF(E1204&lt;&gt;"","",IF(IFERROR(VLOOKUP((H1206&amp;C1204),'Ma Base de Repas'!$E:$N,10,FALSE),"")=0,"",IFERROR(VLOOKUP((H1206&amp;C1204),'Ma Base de Repas'!$E:$N,10,FALSE),""))))</f>
        <v/>
      </c>
      <c r="J1206" s="105"/>
      <c r="K1206" s="100"/>
      <c r="L1206" s="79"/>
      <c r="M1206" s="79"/>
      <c r="N1206" s="17">
        <v>3</v>
      </c>
      <c r="O1206" s="10" t="str">
        <f>IF(K1204="","",IF(M1204&lt;&gt;"","",IF(IFERROR(VLOOKUP((N1206&amp;K1204),'Ma Base de Repas'!$E:$N,10,FALSE),"")=0,"",IFERROR(VLOOKUP((N1206&amp;K1204),'Ma Base de Repas'!$E:$N,10,FALSE),""))))</f>
        <v/>
      </c>
      <c r="P1206" s="11">
        <v>8</v>
      </c>
      <c r="Q1206" s="12" t="str">
        <f>IF(K1204="","",IF(M1204&lt;&gt;"","",IF(IFERROR(VLOOKUP((P1206&amp;K1204),'Ma Base de Repas'!$E:$N,10,FALSE),"")=0,"",IFERROR(VLOOKUP((P1206&amp;K1204),'Ma Base de Repas'!$E:$N,10,FALSE),""))))</f>
        <v/>
      </c>
      <c r="R1206" s="119"/>
    </row>
    <row r="1207" spans="1:18" x14ac:dyDescent="0.25">
      <c r="A1207" s="96"/>
      <c r="B1207" s="124"/>
      <c r="C1207" s="79"/>
      <c r="D1207" s="79"/>
      <c r="E1207" s="79"/>
      <c r="F1207" s="17">
        <v>4</v>
      </c>
      <c r="G1207" s="10" t="str">
        <f>IF(C1204="","",IF(E1204&lt;&gt;"","",IF(IFERROR(VLOOKUP((F1207&amp;C1204),'Ma Base de Repas'!$E:$N,10,FALSE),"")=0,"",IFERROR(VLOOKUP((F1207&amp;C1204),'Ma Base de Repas'!$E:$N,10,FALSE),""))))</f>
        <v/>
      </c>
      <c r="H1207" s="11">
        <v>9</v>
      </c>
      <c r="I1207" s="12" t="str">
        <f>IF(C1204="","",IF(E1204&lt;&gt;"","",IF(IFERROR(VLOOKUP((H1207&amp;C1204),'Ma Base de Repas'!$E:$N,10,FALSE),"")=0,"",IFERROR(VLOOKUP((H1207&amp;C1204),'Ma Base de Repas'!$E:$N,10,FALSE),""))))</f>
        <v/>
      </c>
      <c r="J1207" s="105"/>
      <c r="K1207" s="100"/>
      <c r="L1207" s="79"/>
      <c r="M1207" s="79"/>
      <c r="N1207" s="17">
        <v>4</v>
      </c>
      <c r="O1207" s="10" t="str">
        <f>IF(K1204="","",IF(M1204&lt;&gt;"","",IF(IFERROR(VLOOKUP((N1207&amp;K1204),'Ma Base de Repas'!$E:$N,10,FALSE),"")=0,"",IFERROR(VLOOKUP((N1207&amp;K1204),'Ma Base de Repas'!$E:$N,10,FALSE),""))))</f>
        <v/>
      </c>
      <c r="P1207" s="11">
        <v>9</v>
      </c>
      <c r="Q1207" s="12" t="str">
        <f>IF(K1204="","",IF(M1204&lt;&gt;"","",IF(IFERROR(VLOOKUP((P1207&amp;K1204),'Ma Base de Repas'!$E:$N,10,FALSE),"")=0,"",IFERROR(VLOOKUP((P1207&amp;K1204),'Ma Base de Repas'!$E:$N,10,FALSE),""))))</f>
        <v/>
      </c>
      <c r="R1207" s="119"/>
    </row>
    <row r="1208" spans="1:18" x14ac:dyDescent="0.25">
      <c r="A1208" s="96"/>
      <c r="B1208" s="125"/>
      <c r="C1208" s="79"/>
      <c r="D1208" s="79"/>
      <c r="E1208" s="79"/>
      <c r="F1208" s="17">
        <v>5</v>
      </c>
      <c r="G1208" s="18" t="str">
        <f>IF(C1204="","",IF(E1204&lt;&gt;"","",IF(IFERROR(VLOOKUP((F1208&amp;C1204),'Ma Base de Repas'!$E:$N,10,FALSE),"")=0,"",IFERROR(VLOOKUP((F1208&amp;C1204),'Ma Base de Repas'!$E:$N,10,FALSE),""))))</f>
        <v/>
      </c>
      <c r="H1208" s="19">
        <v>10</v>
      </c>
      <c r="I1208" s="20" t="str">
        <f>IF(C1204="","",IF(E1204&lt;&gt;"","",IF(IFERROR(VLOOKUP((H1208&amp;C1204),'Ma Base de Repas'!$E:$N,10,FALSE),"")=0,"",IFERROR(VLOOKUP((H1208&amp;C1204),'Ma Base de Repas'!$E:$N,10,FALSE),""))))</f>
        <v/>
      </c>
      <c r="J1208" s="105"/>
      <c r="K1208" s="100"/>
      <c r="L1208" s="79"/>
      <c r="M1208" s="79"/>
      <c r="N1208" s="17">
        <v>5</v>
      </c>
      <c r="O1208" s="18" t="str">
        <f>IF(K1204="","",IF(M1204&lt;&gt;"","",IF(IFERROR(VLOOKUP((N1208&amp;K1204),'Ma Base de Repas'!$E:$N,10,FALSE),"")=0,"",IFERROR(VLOOKUP((N1208&amp;K1204),'Ma Base de Repas'!$E:$N,10,FALSE),""))))</f>
        <v/>
      </c>
      <c r="P1208" s="19">
        <v>10</v>
      </c>
      <c r="Q1208" s="20" t="str">
        <f>IF(K1204="","",IF(M1204&lt;&gt;"","",IF(IFERROR(VLOOKUP((P1208&amp;K1204),'Ma Base de Repas'!$E:$N,10,FALSE),"")=0,"",IFERROR(VLOOKUP((P1208&amp;K1204),'Ma Base de Repas'!$E:$N,10,FALSE),""))))</f>
        <v/>
      </c>
      <c r="R1208" s="119"/>
    </row>
    <row r="1209" spans="1:18" x14ac:dyDescent="0.25">
      <c r="A1209" s="96" t="s">
        <v>9</v>
      </c>
      <c r="B1209" s="97">
        <v>44071</v>
      </c>
      <c r="C1209" s="79"/>
      <c r="D1209" s="79"/>
      <c r="E1209" s="79"/>
      <c r="F1209" s="17">
        <v>1</v>
      </c>
      <c r="G1209" s="27" t="str">
        <f>IF(C1209="","",IF(E1209&lt;&gt;"","",IF(IFERROR(VLOOKUP((F1209&amp;C1209),'Ma Base de Repas'!$E:$N,10,FALSE),"")=0,"",IFERROR(VLOOKUP((F1209&amp;C1209),'Ma Base de Repas'!$E:$N,10,FALSE),""))))</f>
        <v/>
      </c>
      <c r="H1209" s="28">
        <v>6</v>
      </c>
      <c r="I1209" s="29" t="str">
        <f>IF(C1209="","",IF(E1209&lt;&gt;"","",IF(C1209="","",IF(IFERROR(VLOOKUP((H1209&amp;C1209),'Ma Base de Repas'!$E:$N,10,FALSE),"")=0,"",IFERROR(VLOOKUP((H1209&amp;C1209),'Ma Base de Repas'!$E:$N,10,FALSE),"")))))</f>
        <v/>
      </c>
      <c r="J1209" s="105" t="str">
        <f>IF(IFERROR((VLOOKUP(C1209,'Ma Base de Repas'!$C:$M,11,0)),"")=0,"",IFERROR((VLOOKUP(C1209,'Ma Base de Repas'!$C:$M,11,0)),""))</f>
        <v/>
      </c>
      <c r="K1209" s="100"/>
      <c r="L1209" s="79"/>
      <c r="M1209" s="79"/>
      <c r="N1209" s="17">
        <v>1</v>
      </c>
      <c r="O1209" s="10" t="str">
        <f>IF(K1209="","",IF(M1209&lt;&gt;"","",IF(IFERROR(VLOOKUP((N1209&amp;K1209),'Ma Base de Repas'!$E:$N,10,FALSE),"")=0,"",IFERROR(VLOOKUP((N1209&amp;K1209),'Ma Base de Repas'!$E:$N,10,FALSE),""))))</f>
        <v/>
      </c>
      <c r="P1209" s="11">
        <v>6</v>
      </c>
      <c r="Q1209" s="12" t="str">
        <f>IF(K1209="","",IF(M1209&lt;&gt;"","",IF(K1209="","",IF(IFERROR(VLOOKUP((P1209&amp;K1209),'Ma Base de Repas'!$E:$N,10,FALSE),"")=0,"",IFERROR(VLOOKUP((P1209&amp;K1209),'Ma Base de Repas'!$E:$N,10,FALSE),"")))))</f>
        <v/>
      </c>
      <c r="R1209" s="119" t="str">
        <f>IF(IFERROR((VLOOKUP(K1209,'Ma Base de Repas'!$C:$M,11,0)),"")=0,"",IFERROR((VLOOKUP(K1209,'Ma Base de Repas'!$C:$M,11,0)),""))</f>
        <v/>
      </c>
    </row>
    <row r="1210" spans="1:18" x14ac:dyDescent="0.25">
      <c r="A1210" s="96"/>
      <c r="B1210" s="97"/>
      <c r="C1210" s="79"/>
      <c r="D1210" s="79"/>
      <c r="E1210" s="79"/>
      <c r="F1210" s="17">
        <v>2</v>
      </c>
      <c r="G1210" s="10" t="str">
        <f>IF(C1209="","",IF(E1209&lt;&gt;"","",IF(IFERROR(VLOOKUP((F1210&amp;C1209),'Ma Base de Repas'!$E:$N,10,FALSE),"")=0,"",IFERROR(VLOOKUP((F1210&amp;C1209),'Ma Base de Repas'!$E:$N,10,FALSE),""))))</f>
        <v/>
      </c>
      <c r="H1210" s="11">
        <v>7</v>
      </c>
      <c r="I1210" s="12" t="str">
        <f>IF(C1209="","",IF(E1209&lt;&gt;"","",IF(IFERROR(VLOOKUP((H1210&amp;C1209),'Ma Base de Repas'!$E:$N,10,FALSE),"")=0,"",IFERROR(VLOOKUP((H1210&amp;C1209),'Ma Base de Repas'!$E:$N,10,FALSE),""))))</f>
        <v/>
      </c>
      <c r="J1210" s="105"/>
      <c r="K1210" s="100"/>
      <c r="L1210" s="79"/>
      <c r="M1210" s="79"/>
      <c r="N1210" s="17">
        <v>2</v>
      </c>
      <c r="O1210" s="10" t="str">
        <f>IF(K1209="","",IF(M1209&lt;&gt;"","",IF(IFERROR(VLOOKUP((N1210&amp;K1209),'Ma Base de Repas'!$E:$N,10,FALSE),"")=0,"",IFERROR(VLOOKUP((N1210&amp;K1209),'Ma Base de Repas'!$E:$N,10,FALSE),""))))</f>
        <v/>
      </c>
      <c r="P1210" s="11">
        <v>7</v>
      </c>
      <c r="Q1210" s="12" t="str">
        <f>IF(K1209="","",IF(M1209&lt;&gt;"","",IF(IFERROR(VLOOKUP((P1210&amp;K1209),'Ma Base de Repas'!$E:$N,10,FALSE),"")=0,"",IFERROR(VLOOKUP((P1210&amp;K1209),'Ma Base de Repas'!$E:$N,10,FALSE),""))))</f>
        <v/>
      </c>
      <c r="R1210" s="119"/>
    </row>
    <row r="1211" spans="1:18" x14ac:dyDescent="0.25">
      <c r="A1211" s="96"/>
      <c r="B1211" s="97"/>
      <c r="C1211" s="79"/>
      <c r="D1211" s="79"/>
      <c r="E1211" s="79"/>
      <c r="F1211" s="17">
        <v>3</v>
      </c>
      <c r="G1211" s="10" t="str">
        <f>IF(C1209="","",IF(E1209&lt;&gt;"","",IF(IFERROR(VLOOKUP((F1211&amp;C1209),'Ma Base de Repas'!$E:$N,10,FALSE),"")=0,"",IFERROR(VLOOKUP((F1211&amp;C1209),'Ma Base de Repas'!$E:$N,10,FALSE),""))))</f>
        <v/>
      </c>
      <c r="H1211" s="11">
        <v>8</v>
      </c>
      <c r="I1211" s="12" t="str">
        <f>IF(C1209="","",IF(E1209&lt;&gt;"","",IF(IFERROR(VLOOKUP((H1211&amp;C1209),'Ma Base de Repas'!$E:$N,10,FALSE),"")=0,"",IFERROR(VLOOKUP((H1211&amp;C1209),'Ma Base de Repas'!$E:$N,10,FALSE),""))))</f>
        <v/>
      </c>
      <c r="J1211" s="105"/>
      <c r="K1211" s="100"/>
      <c r="L1211" s="79"/>
      <c r="M1211" s="79"/>
      <c r="N1211" s="17">
        <v>3</v>
      </c>
      <c r="O1211" s="10" t="str">
        <f>IF(K1209="","",IF(M1209&lt;&gt;"","",IF(IFERROR(VLOOKUP((N1211&amp;K1209),'Ma Base de Repas'!$E:$N,10,FALSE),"")=0,"",IFERROR(VLOOKUP((N1211&amp;K1209),'Ma Base de Repas'!$E:$N,10,FALSE),""))))</f>
        <v/>
      </c>
      <c r="P1211" s="11">
        <v>8</v>
      </c>
      <c r="Q1211" s="12" t="str">
        <f>IF(K1209="","",IF(M1209&lt;&gt;"","",IF(IFERROR(VLOOKUP((P1211&amp;K1209),'Ma Base de Repas'!$E:$N,10,FALSE),"")=0,"",IFERROR(VLOOKUP((P1211&amp;K1209),'Ma Base de Repas'!$E:$N,10,FALSE),""))))</f>
        <v/>
      </c>
      <c r="R1211" s="119"/>
    </row>
    <row r="1212" spans="1:18" x14ac:dyDescent="0.25">
      <c r="A1212" s="96"/>
      <c r="B1212" s="97"/>
      <c r="C1212" s="79"/>
      <c r="D1212" s="79"/>
      <c r="E1212" s="79"/>
      <c r="F1212" s="17">
        <v>4</v>
      </c>
      <c r="G1212" s="10" t="str">
        <f>IF(C1209="","",IF(E1209&lt;&gt;"","",IF(IFERROR(VLOOKUP((F1212&amp;C1209),'Ma Base de Repas'!$E:$N,10,FALSE),"")=0,"",IFERROR(VLOOKUP((F1212&amp;C1209),'Ma Base de Repas'!$E:$N,10,FALSE),""))))</f>
        <v/>
      </c>
      <c r="H1212" s="11">
        <v>9</v>
      </c>
      <c r="I1212" s="12" t="str">
        <f>IF(C1209="","",IF(E1209&lt;&gt;"","",IF(IFERROR(VLOOKUP((H1212&amp;C1209),'Ma Base de Repas'!$E:$N,10,FALSE),"")=0,"",IFERROR(VLOOKUP((H1212&amp;C1209),'Ma Base de Repas'!$E:$N,10,FALSE),""))))</f>
        <v/>
      </c>
      <c r="J1212" s="105"/>
      <c r="K1212" s="100"/>
      <c r="L1212" s="79"/>
      <c r="M1212" s="79"/>
      <c r="N1212" s="17">
        <v>4</v>
      </c>
      <c r="O1212" s="10" t="str">
        <f>IF(K1209="","",IF(M1209&lt;&gt;"","",IF(IFERROR(VLOOKUP((N1212&amp;K1209),'Ma Base de Repas'!$E:$N,10,FALSE),"")=0,"",IFERROR(VLOOKUP((N1212&amp;K1209),'Ma Base de Repas'!$E:$N,10,FALSE),""))))</f>
        <v/>
      </c>
      <c r="P1212" s="11">
        <v>9</v>
      </c>
      <c r="Q1212" s="12" t="str">
        <f>IF(K1209="","",IF(M1209&lt;&gt;"","",IF(IFERROR(VLOOKUP((P1212&amp;K1209),'Ma Base de Repas'!$E:$N,10,FALSE),"")=0,"",IFERROR(VLOOKUP((P1212&amp;K1209),'Ma Base de Repas'!$E:$N,10,FALSE),""))))</f>
        <v/>
      </c>
      <c r="R1212" s="119"/>
    </row>
    <row r="1213" spans="1:18" x14ac:dyDescent="0.25">
      <c r="A1213" s="96"/>
      <c r="B1213" s="97"/>
      <c r="C1213" s="79"/>
      <c r="D1213" s="79"/>
      <c r="E1213" s="79"/>
      <c r="F1213" s="17">
        <v>5</v>
      </c>
      <c r="G1213" s="18" t="str">
        <f>IF(C1209="","",IF(E1209&lt;&gt;"","",IF(IFERROR(VLOOKUP((F1213&amp;C1209),'Ma Base de Repas'!$E:$N,10,FALSE),"")=0,"",IFERROR(VLOOKUP((F1213&amp;C1209),'Ma Base de Repas'!$E:$N,10,FALSE),""))))</f>
        <v/>
      </c>
      <c r="H1213" s="19">
        <v>10</v>
      </c>
      <c r="I1213" s="20" t="str">
        <f>IF(C1209="","",IF(E1209&lt;&gt;"","",IF(IFERROR(VLOOKUP((H1213&amp;C1209),'Ma Base de Repas'!$E:$N,10,FALSE),"")=0,"",IFERROR(VLOOKUP((H1213&amp;C1209),'Ma Base de Repas'!$E:$N,10,FALSE),""))))</f>
        <v/>
      </c>
      <c r="J1213" s="105"/>
      <c r="K1213" s="100"/>
      <c r="L1213" s="79"/>
      <c r="M1213" s="79"/>
      <c r="N1213" s="17">
        <v>5</v>
      </c>
      <c r="O1213" s="18" t="str">
        <f>IF(K1209="","",IF(M1209&lt;&gt;"","",IF(IFERROR(VLOOKUP((N1213&amp;K1209),'Ma Base de Repas'!$E:$N,10,FALSE),"")=0,"",IFERROR(VLOOKUP((N1213&amp;K1209),'Ma Base de Repas'!$E:$N,10,FALSE),""))))</f>
        <v/>
      </c>
      <c r="P1213" s="19">
        <v>10</v>
      </c>
      <c r="Q1213" s="20" t="str">
        <f>IF(K1209="","",IF(M1209&lt;&gt;"","",IF(IFERROR(VLOOKUP((P1213&amp;K1209),'Ma Base de Repas'!$E:$N,10,FALSE),"")=0,"",IFERROR(VLOOKUP((P1213&amp;K1209),'Ma Base de Repas'!$E:$N,10,FALSE),""))))</f>
        <v/>
      </c>
      <c r="R1213" s="119"/>
    </row>
    <row r="1214" spans="1:18" x14ac:dyDescent="0.25">
      <c r="A1214" s="98" t="s">
        <v>10</v>
      </c>
      <c r="B1214" s="99">
        <v>44072</v>
      </c>
      <c r="C1214" s="78"/>
      <c r="D1214" s="78"/>
      <c r="E1214" s="78"/>
      <c r="F1214" s="17">
        <v>1</v>
      </c>
      <c r="G1214" s="21" t="str">
        <f>IF(C1214="","",IF(E1214&lt;&gt;"","",IF(IFERROR(VLOOKUP((F1214&amp;C1214),'Ma Base de Repas'!$E:$N,10,FALSE),"")=0,"",IFERROR(VLOOKUP((F1214&amp;C1214),'Ma Base de Repas'!$E:$N,10,FALSE),""))))</f>
        <v/>
      </c>
      <c r="H1214" s="28">
        <v>6</v>
      </c>
      <c r="I1214" s="23" t="str">
        <f>IF(C1214="","",IF(E1214&lt;&gt;"","",IF(C1214="","",IF(IFERROR(VLOOKUP((H1214&amp;C1214),'Ma Base de Repas'!$E:$N,10,FALSE),"")=0,"",IFERROR(VLOOKUP((H1214&amp;C1214),'Ma Base de Repas'!$E:$N,10,FALSE),"")))))</f>
        <v/>
      </c>
      <c r="J1214" s="122" t="str">
        <f>IF(IFERROR((VLOOKUP(C1214,'Ma Base de Repas'!$C:$M,11,0)),"")=0,"",IFERROR((VLOOKUP(C1214,'Ma Base de Repas'!$C:$M,11,0)),""))</f>
        <v/>
      </c>
      <c r="K1214" s="118"/>
      <c r="L1214" s="78"/>
      <c r="M1214" s="78"/>
      <c r="N1214" s="17">
        <v>1</v>
      </c>
      <c r="O1214" s="13" t="str">
        <f>IF(K1214="","",IF(M1214&lt;&gt;"","",IF(IFERROR(VLOOKUP((N1214&amp;K1214),'Ma Base de Repas'!$E:$N,10,FALSE),"")=0,"",IFERROR(VLOOKUP((N1214&amp;K1214),'Ma Base de Repas'!$E:$N,10,FALSE),""))))</f>
        <v/>
      </c>
      <c r="P1214" s="11">
        <v>6</v>
      </c>
      <c r="Q1214" s="15" t="str">
        <f>IF(K1214="","",IF(M1214&lt;&gt;"","",IF(K1214="","",IF(IFERROR(VLOOKUP((P1214&amp;K1214),'Ma Base de Repas'!$E:$N,10,FALSE),"")=0,"",IFERROR(VLOOKUP((P1214&amp;K1214),'Ma Base de Repas'!$E:$N,10,FALSE),"")))))</f>
        <v/>
      </c>
      <c r="R1214" s="120" t="str">
        <f>IF(IFERROR((VLOOKUP(K1214,'Ma Base de Repas'!$C:$M,11,0)),"")=0,"",IFERROR((VLOOKUP(K1214,'Ma Base de Repas'!$C:$M,11,0)),""))</f>
        <v/>
      </c>
    </row>
    <row r="1215" spans="1:18" x14ac:dyDescent="0.25">
      <c r="A1215" s="96"/>
      <c r="B1215" s="97"/>
      <c r="C1215" s="79"/>
      <c r="D1215" s="79"/>
      <c r="E1215" s="79"/>
      <c r="F1215" s="17">
        <v>2</v>
      </c>
      <c r="G1215" s="13" t="str">
        <f>IF(C1214="","",IF(E1214&lt;&gt;"","",IF(IFERROR(VLOOKUP((F1215&amp;C1214),'Ma Base de Repas'!$E:$N,10,FALSE),"")=0,"",IFERROR(VLOOKUP((F1215&amp;C1214),'Ma Base de Repas'!$E:$N,10,FALSE),""))))</f>
        <v/>
      </c>
      <c r="H1215" s="14">
        <v>7</v>
      </c>
      <c r="I1215" s="15" t="str">
        <f>IF(C1214="","",IF(E1214&lt;&gt;"","",IF(IFERROR(VLOOKUP((H1215&amp;C1214),'Ma Base de Repas'!$E:$N,10,FALSE),"")=0,"",IFERROR(VLOOKUP((H1215&amp;C1214),'Ma Base de Repas'!$E:$N,10,FALSE),""))))</f>
        <v/>
      </c>
      <c r="J1215" s="105"/>
      <c r="K1215" s="100"/>
      <c r="L1215" s="79"/>
      <c r="M1215" s="79"/>
      <c r="N1215" s="17">
        <v>2</v>
      </c>
      <c r="O1215" s="13" t="str">
        <f>IF(K1214="","",IF(M1214&lt;&gt;"","",IF(IFERROR(VLOOKUP((N1215&amp;K1214),'Ma Base de Repas'!$E:$N,10,FALSE),"")=0,"",IFERROR(VLOOKUP((N1215&amp;K1214),'Ma Base de Repas'!$E:$N,10,FALSE),""))))</f>
        <v/>
      </c>
      <c r="P1215" s="14">
        <v>7</v>
      </c>
      <c r="Q1215" s="15" t="str">
        <f>IF(K1214="","",IF(M1214&lt;&gt;"","",IF(IFERROR(VLOOKUP((P1215&amp;K1214),'Ma Base de Repas'!$E:$N,10,FALSE),"")=0,"",IFERROR(VLOOKUP((P1215&amp;K1214),'Ma Base de Repas'!$E:$N,10,FALSE),""))))</f>
        <v/>
      </c>
      <c r="R1215" s="119"/>
    </row>
    <row r="1216" spans="1:18" x14ac:dyDescent="0.25">
      <c r="A1216" s="96"/>
      <c r="B1216" s="97"/>
      <c r="C1216" s="79"/>
      <c r="D1216" s="79"/>
      <c r="E1216" s="79"/>
      <c r="F1216" s="17">
        <v>3</v>
      </c>
      <c r="G1216" s="13" t="str">
        <f>IF(C1214="","",IF(E1214&lt;&gt;"","",IF(IFERROR(VLOOKUP((F1216&amp;C1214),'Ma Base de Repas'!$E:$N,10,FALSE),"")=0,"",IFERROR(VLOOKUP((F1216&amp;C1214),'Ma Base de Repas'!$E:$N,10,FALSE),""))))</f>
        <v/>
      </c>
      <c r="H1216" s="14">
        <v>8</v>
      </c>
      <c r="I1216" s="15" t="str">
        <f>IF(C1214="","",IF(E1214&lt;&gt;"","",IF(IFERROR(VLOOKUP((H1216&amp;C1214),'Ma Base de Repas'!$E:$N,10,FALSE),"")=0,"",IFERROR(VLOOKUP((H1216&amp;C1214),'Ma Base de Repas'!$E:$N,10,FALSE),""))))</f>
        <v/>
      </c>
      <c r="J1216" s="105"/>
      <c r="K1216" s="100"/>
      <c r="L1216" s="79"/>
      <c r="M1216" s="79"/>
      <c r="N1216" s="17">
        <v>3</v>
      </c>
      <c r="O1216" s="13" t="str">
        <f>IF(K1214="","",IF(M1214&lt;&gt;"","",IF(IFERROR(VLOOKUP((N1216&amp;K1214),'Ma Base de Repas'!$E:$N,10,FALSE),"")=0,"",IFERROR(VLOOKUP((N1216&amp;K1214),'Ma Base de Repas'!$E:$N,10,FALSE),""))))</f>
        <v/>
      </c>
      <c r="P1216" s="14">
        <v>8</v>
      </c>
      <c r="Q1216" s="15" t="str">
        <f>IF(K1214="","",IF(M1214&lt;&gt;"","",IF(IFERROR(VLOOKUP((P1216&amp;K1214),'Ma Base de Repas'!$E:$N,10,FALSE),"")=0,"",IFERROR(VLOOKUP((P1216&amp;K1214),'Ma Base de Repas'!$E:$N,10,FALSE),""))))</f>
        <v/>
      </c>
      <c r="R1216" s="119"/>
    </row>
    <row r="1217" spans="1:18" x14ac:dyDescent="0.25">
      <c r="A1217" s="96"/>
      <c r="B1217" s="97"/>
      <c r="C1217" s="79"/>
      <c r="D1217" s="79"/>
      <c r="E1217" s="79"/>
      <c r="F1217" s="17">
        <v>4</v>
      </c>
      <c r="G1217" s="13" t="str">
        <f>IF(C1214="","",IF(E1214&lt;&gt;"","",IF(IFERROR(VLOOKUP((F1217&amp;C1214),'Ma Base de Repas'!$E:$N,10,FALSE),"")=0,"",IFERROR(VLOOKUP((F1217&amp;C1214),'Ma Base de Repas'!$E:$N,10,FALSE),""))))</f>
        <v/>
      </c>
      <c r="H1217" s="14">
        <v>9</v>
      </c>
      <c r="I1217" s="15" t="str">
        <f>IF(C1214="","",IF(E1214&lt;&gt;"","",IF(IFERROR(VLOOKUP((H1217&amp;C1214),'Ma Base de Repas'!$E:$N,10,FALSE),"")=0,"",IFERROR(VLOOKUP((H1217&amp;C1214),'Ma Base de Repas'!$E:$N,10,FALSE),""))))</f>
        <v/>
      </c>
      <c r="J1217" s="105"/>
      <c r="K1217" s="100"/>
      <c r="L1217" s="79"/>
      <c r="M1217" s="79"/>
      <c r="N1217" s="17">
        <v>4</v>
      </c>
      <c r="O1217" s="13" t="str">
        <f>IF(K1214="","",IF(M1214&lt;&gt;"","",IF(IFERROR(VLOOKUP((N1217&amp;K1214),'Ma Base de Repas'!$E:$N,10,FALSE),"")=0,"",IFERROR(VLOOKUP((N1217&amp;K1214),'Ma Base de Repas'!$E:$N,10,FALSE),""))))</f>
        <v/>
      </c>
      <c r="P1217" s="14">
        <v>9</v>
      </c>
      <c r="Q1217" s="15" t="str">
        <f>IF(K1214="","",IF(M1214&lt;&gt;"","",IF(IFERROR(VLOOKUP((P1217&amp;K1214),'Ma Base de Repas'!$E:$N,10,FALSE),"")=0,"",IFERROR(VLOOKUP((P1217&amp;K1214),'Ma Base de Repas'!$E:$N,10,FALSE),""))))</f>
        <v/>
      </c>
      <c r="R1217" s="119"/>
    </row>
    <row r="1218" spans="1:18" x14ac:dyDescent="0.25">
      <c r="A1218" s="96"/>
      <c r="B1218" s="97"/>
      <c r="C1218" s="79"/>
      <c r="D1218" s="79"/>
      <c r="E1218" s="79"/>
      <c r="F1218" s="17">
        <v>5</v>
      </c>
      <c r="G1218" s="24" t="str">
        <f>IF(C1214="","",IF(E1214&lt;&gt;"","",IF(IFERROR(VLOOKUP((F1218&amp;C1214),'Ma Base de Repas'!$E:$N,10,FALSE),"")=0,"",IFERROR(VLOOKUP((F1218&amp;C1214),'Ma Base de Repas'!$E:$N,10,FALSE),""))))</f>
        <v/>
      </c>
      <c r="H1218" s="25">
        <v>10</v>
      </c>
      <c r="I1218" s="26" t="str">
        <f>IF(C1214="","",IF(E1214&lt;&gt;"","",IF(IFERROR(VLOOKUP((H1218&amp;C1214),'Ma Base de Repas'!$E:$N,10,FALSE),"")=0,"",IFERROR(VLOOKUP((H1218&amp;C1214),'Ma Base de Repas'!$E:$N,10,FALSE),""))))</f>
        <v/>
      </c>
      <c r="J1218" s="105"/>
      <c r="K1218" s="100"/>
      <c r="L1218" s="79"/>
      <c r="M1218" s="79"/>
      <c r="N1218" s="17">
        <v>5</v>
      </c>
      <c r="O1218" s="24" t="str">
        <f>IF(K1214="","",IF(M1214&lt;&gt;"","",IF(IFERROR(VLOOKUP((N1218&amp;K1214),'Ma Base de Repas'!$E:$N,10,FALSE),"")=0,"",IFERROR(VLOOKUP((N1218&amp;K1214),'Ma Base de Repas'!$E:$N,10,FALSE),""))))</f>
        <v/>
      </c>
      <c r="P1218" s="25">
        <v>10</v>
      </c>
      <c r="Q1218" s="26" t="str">
        <f>IF(K1214="","",IF(M1214&lt;&gt;"","",IF(IFERROR(VLOOKUP((P1218&amp;K1214),'Ma Base de Repas'!$E:$N,10,FALSE),"")=0,"",IFERROR(VLOOKUP((P1218&amp;K1214),'Ma Base de Repas'!$E:$N,10,FALSE),""))))</f>
        <v/>
      </c>
      <c r="R1218" s="119"/>
    </row>
    <row r="1219" spans="1:18" x14ac:dyDescent="0.25">
      <c r="A1219" s="98" t="s">
        <v>11</v>
      </c>
      <c r="B1219" s="126">
        <v>44073</v>
      </c>
      <c r="C1219" s="78"/>
      <c r="D1219" s="78"/>
      <c r="E1219" s="78"/>
      <c r="F1219" s="17">
        <v>1</v>
      </c>
      <c r="G1219" s="21" t="str">
        <f>IF(C1219="","",IF(E1219&lt;&gt;"","",IF(IFERROR(VLOOKUP((F1219&amp;C1219),'Ma Base de Repas'!$E:$N,10,FALSE),"")=0,"",IFERROR(VLOOKUP((F1219&amp;C1219),'Ma Base de Repas'!$E:$N,10,FALSE),""))))</f>
        <v/>
      </c>
      <c r="H1219" s="22">
        <v>6</v>
      </c>
      <c r="I1219" s="23" t="str">
        <f>IF(C1219="","",IF(E1219&lt;&gt;"","",IF(C1219="","",IF(IFERROR(VLOOKUP((H1219&amp;C1219),'Ma Base de Repas'!$E:$N,10,FALSE),"")=0,"",IFERROR(VLOOKUP((H1219&amp;C1219),'Ma Base de Repas'!$E:$N,10,FALSE),"")))))</f>
        <v/>
      </c>
      <c r="J1219" s="122" t="str">
        <f>IF(IFERROR((VLOOKUP(C1219,'Ma Base de Repas'!$C:$M,11,0)),"")=0,"",IFERROR((VLOOKUP(C1219,'Ma Base de Repas'!$C:$M,11,0)),""))</f>
        <v/>
      </c>
      <c r="K1219" s="118"/>
      <c r="L1219" s="78"/>
      <c r="M1219" s="78"/>
      <c r="N1219" s="17">
        <v>1</v>
      </c>
      <c r="O1219" s="13" t="str">
        <f>IF(K1219="","",IF(M1219&lt;&gt;"","",IF(IFERROR(VLOOKUP((N1219&amp;K1219),'Ma Base de Repas'!$E:$N,10,FALSE),"")=0,"",IFERROR(VLOOKUP((N1219&amp;K1219),'Ma Base de Repas'!$E:$N,10,FALSE),""))))</f>
        <v/>
      </c>
      <c r="P1219" s="14">
        <v>6</v>
      </c>
      <c r="Q1219" s="15" t="str">
        <f>IF(K1219="","",IF(M1219&lt;&gt;"","",IF(K1219="","",IF(IFERROR(VLOOKUP((P1219&amp;K1219),'Ma Base de Repas'!$E:$N,10,FALSE),"")=0,"",IFERROR(VLOOKUP((P1219&amp;K1219),'Ma Base de Repas'!$E:$N,10,FALSE),"")))))</f>
        <v/>
      </c>
      <c r="R1219" s="120" t="str">
        <f>IF(IFERROR((VLOOKUP(K1219,'Ma Base de Repas'!$C:$M,11,0)),"")=0,"",IFERROR((VLOOKUP(K1219,'Ma Base de Repas'!$C:$M,11,0)),""))</f>
        <v/>
      </c>
    </row>
    <row r="1220" spans="1:18" x14ac:dyDescent="0.25">
      <c r="A1220" s="96"/>
      <c r="B1220" s="124"/>
      <c r="C1220" s="79"/>
      <c r="D1220" s="79"/>
      <c r="E1220" s="79"/>
      <c r="F1220" s="17">
        <v>2</v>
      </c>
      <c r="G1220" s="13" t="str">
        <f>IF(C1219="","",IF(E1219&lt;&gt;"","",IF(IFERROR(VLOOKUP((F1220&amp;C1219),'Ma Base de Repas'!$E:$N,10,FALSE),"")=0,"",IFERROR(VLOOKUP((F1220&amp;C1219),'Ma Base de Repas'!$E:$N,10,FALSE),""))))</f>
        <v/>
      </c>
      <c r="H1220" s="14">
        <v>7</v>
      </c>
      <c r="I1220" s="15" t="str">
        <f>IF(C1219="","",IF(E1219&lt;&gt;"","",IF(IFERROR(VLOOKUP((H1220&amp;C1219),'Ma Base de Repas'!$E:$N,10,FALSE),"")=0,"",IFERROR(VLOOKUP((H1220&amp;C1219),'Ma Base de Repas'!$E:$N,10,FALSE),""))))</f>
        <v/>
      </c>
      <c r="J1220" s="105"/>
      <c r="K1220" s="100"/>
      <c r="L1220" s="79"/>
      <c r="M1220" s="79"/>
      <c r="N1220" s="17">
        <v>2</v>
      </c>
      <c r="O1220" s="13" t="str">
        <f>IF(K1219="","",IF(M1219&lt;&gt;"","",IF(IFERROR(VLOOKUP((N1220&amp;K1219),'Ma Base de Repas'!$E:$N,10,FALSE),"")=0,"",IFERROR(VLOOKUP((N1220&amp;K1219),'Ma Base de Repas'!$E:$N,10,FALSE),""))))</f>
        <v/>
      </c>
      <c r="P1220" s="14">
        <v>7</v>
      </c>
      <c r="Q1220" s="15" t="str">
        <f>IF(K1219="","",IF(M1219&lt;&gt;"","",IF(IFERROR(VLOOKUP((P1220&amp;K1219),'Ma Base de Repas'!$E:$N,10,FALSE),"")=0,"",IFERROR(VLOOKUP((P1220&amp;K1219),'Ma Base de Repas'!$E:$N,10,FALSE),""))))</f>
        <v/>
      </c>
      <c r="R1220" s="119"/>
    </row>
    <row r="1221" spans="1:18" x14ac:dyDescent="0.25">
      <c r="A1221" s="96"/>
      <c r="B1221" s="124"/>
      <c r="C1221" s="79"/>
      <c r="D1221" s="79"/>
      <c r="E1221" s="79"/>
      <c r="F1221" s="17">
        <v>3</v>
      </c>
      <c r="G1221" s="13" t="str">
        <f>IF(C1219="","",IF(E1219&lt;&gt;"","",IF(IFERROR(VLOOKUP((F1221&amp;C1219),'Ma Base de Repas'!$E:$N,10,FALSE),"")=0,"",IFERROR(VLOOKUP((F1221&amp;C1219),'Ma Base de Repas'!$E:$N,10,FALSE),""))))</f>
        <v/>
      </c>
      <c r="H1221" s="14">
        <v>8</v>
      </c>
      <c r="I1221" s="15" t="str">
        <f>IF(C1219="","",IF(E1219&lt;&gt;"","",IF(IFERROR(VLOOKUP((H1221&amp;C1219),'Ma Base de Repas'!$E:$N,10,FALSE),"")=0,"",IFERROR(VLOOKUP((H1221&amp;C1219),'Ma Base de Repas'!$E:$N,10,FALSE),""))))</f>
        <v/>
      </c>
      <c r="J1221" s="105"/>
      <c r="K1221" s="100"/>
      <c r="L1221" s="79"/>
      <c r="M1221" s="79"/>
      <c r="N1221" s="17">
        <v>3</v>
      </c>
      <c r="O1221" s="13" t="str">
        <f>IF(K1219="","",IF(M1219&lt;&gt;"","",IF(IFERROR(VLOOKUP((N1221&amp;K1219),'Ma Base de Repas'!$E:$N,10,FALSE),"")=0,"",IFERROR(VLOOKUP((N1221&amp;K1219),'Ma Base de Repas'!$E:$N,10,FALSE),""))))</f>
        <v/>
      </c>
      <c r="P1221" s="14">
        <v>8</v>
      </c>
      <c r="Q1221" s="15" t="str">
        <f>IF(K1219="","",IF(M1219&lt;&gt;"","",IF(IFERROR(VLOOKUP((P1221&amp;K1219),'Ma Base de Repas'!$E:$N,10,FALSE),"")=0,"",IFERROR(VLOOKUP((P1221&amp;K1219),'Ma Base de Repas'!$E:$N,10,FALSE),""))))</f>
        <v/>
      </c>
      <c r="R1221" s="119"/>
    </row>
    <row r="1222" spans="1:18" x14ac:dyDescent="0.25">
      <c r="A1222" s="96"/>
      <c r="B1222" s="124"/>
      <c r="C1222" s="79"/>
      <c r="D1222" s="79"/>
      <c r="E1222" s="79"/>
      <c r="F1222" s="17">
        <v>4</v>
      </c>
      <c r="G1222" s="13" t="str">
        <f>IF(C1219="","",IF(E1219&lt;&gt;"","",IF(IFERROR(VLOOKUP((F1222&amp;C1219),'Ma Base de Repas'!$E:$N,10,FALSE),"")=0,"",IFERROR(VLOOKUP((F1222&amp;C1219),'Ma Base de Repas'!$E:$N,10,FALSE),""))))</f>
        <v/>
      </c>
      <c r="H1222" s="14">
        <v>9</v>
      </c>
      <c r="I1222" s="15" t="str">
        <f>IF(C1219="","",IF(E1219&lt;&gt;"","",IF(IFERROR(VLOOKUP((H1222&amp;C1219),'Ma Base de Repas'!$E:$N,10,FALSE),"")=0,"",IFERROR(VLOOKUP((H1222&amp;C1219),'Ma Base de Repas'!$E:$N,10,FALSE),""))))</f>
        <v/>
      </c>
      <c r="J1222" s="105"/>
      <c r="K1222" s="100"/>
      <c r="L1222" s="79"/>
      <c r="M1222" s="79"/>
      <c r="N1222" s="17">
        <v>4</v>
      </c>
      <c r="O1222" s="13" t="str">
        <f>IF(K1219="","",IF(M1219&lt;&gt;"","",IF(IFERROR(VLOOKUP((N1222&amp;K1219),'Ma Base de Repas'!$E:$N,10,FALSE),"")=0,"",IFERROR(VLOOKUP((N1222&amp;K1219),'Ma Base de Repas'!$E:$N,10,FALSE),""))))</f>
        <v/>
      </c>
      <c r="P1222" s="14">
        <v>9</v>
      </c>
      <c r="Q1222" s="15" t="str">
        <f>IF(K1219="","",IF(M1219&lt;&gt;"","",IF(IFERROR(VLOOKUP((P1222&amp;K1219),'Ma Base de Repas'!$E:$N,10,FALSE),"")=0,"",IFERROR(VLOOKUP((P1222&amp;K1219),'Ma Base de Repas'!$E:$N,10,FALSE),""))))</f>
        <v/>
      </c>
      <c r="R1222" s="119"/>
    </row>
    <row r="1223" spans="1:18" x14ac:dyDescent="0.25">
      <c r="A1223" s="96"/>
      <c r="B1223" s="125"/>
      <c r="C1223" s="79"/>
      <c r="D1223" s="79"/>
      <c r="E1223" s="79"/>
      <c r="F1223" s="17">
        <v>5</v>
      </c>
      <c r="G1223" s="24" t="str">
        <f>IF(C1219="","",IF(E1219&lt;&gt;"","",IF(IFERROR(VLOOKUP((F1223&amp;C1219),'Ma Base de Repas'!$E:$N,10,FALSE),"")=0,"",IFERROR(VLOOKUP((F1223&amp;C1219),'Ma Base de Repas'!$E:$N,10,FALSE),""))))</f>
        <v/>
      </c>
      <c r="H1223" s="25">
        <v>10</v>
      </c>
      <c r="I1223" s="26" t="str">
        <f>IF(C1219="","",IF(E1219&lt;&gt;"","",IF(IFERROR(VLOOKUP((H1223&amp;C1219),'Ma Base de Repas'!$E:$N,10,FALSE),"")=0,"",IFERROR(VLOOKUP((H1223&amp;C1219),'Ma Base de Repas'!$E:$N,10,FALSE),""))))</f>
        <v/>
      </c>
      <c r="J1223" s="105"/>
      <c r="K1223" s="100"/>
      <c r="L1223" s="79"/>
      <c r="M1223" s="79"/>
      <c r="N1223" s="17">
        <v>5</v>
      </c>
      <c r="O1223" s="24" t="str">
        <f>IF(K1219="","",IF(M1219&lt;&gt;"","",IF(IFERROR(VLOOKUP((N1223&amp;K1219),'Ma Base de Repas'!$E:$N,10,FALSE),"")=0,"",IFERROR(VLOOKUP((N1223&amp;K1219),'Ma Base de Repas'!$E:$N,10,FALSE),""))))</f>
        <v/>
      </c>
      <c r="P1223" s="25">
        <v>10</v>
      </c>
      <c r="Q1223" s="26" t="str">
        <f>IF(K1219="","",IF(M1219&lt;&gt;"","",IF(IFERROR(VLOOKUP((P1223&amp;K1219),'Ma Base de Repas'!$E:$N,10,FALSE),"")=0,"",IFERROR(VLOOKUP((P1223&amp;K1219),'Ma Base de Repas'!$E:$N,10,FALSE),""))))</f>
        <v/>
      </c>
      <c r="R1223" s="119"/>
    </row>
    <row r="1224" spans="1:18" x14ac:dyDescent="0.25">
      <c r="A1224" s="96" t="s">
        <v>5</v>
      </c>
      <c r="B1224" s="97">
        <v>44074</v>
      </c>
      <c r="C1224" s="79"/>
      <c r="D1224" s="79"/>
      <c r="E1224" s="79"/>
      <c r="F1224" s="17">
        <v>1</v>
      </c>
      <c r="G1224" s="27" t="str">
        <f>IF(C1224="","",IF(E1224&lt;&gt;"","",IF(IFERROR(VLOOKUP((F1224&amp;C1224),'Ma Base de Repas'!$E:$N,10,FALSE),"")=0,"",IFERROR(VLOOKUP((F1224&amp;C1224),'Ma Base de Repas'!$E:$N,10,FALSE),""))))</f>
        <v/>
      </c>
      <c r="H1224" s="28">
        <v>6</v>
      </c>
      <c r="I1224" s="29" t="str">
        <f>IF(C1224="","",IF(E1224&lt;&gt;"","",IF(C1224="","",IF(IFERROR(VLOOKUP((H1224&amp;C1224),'Ma Base de Repas'!$E:$N,10,FALSE),"")=0,"",IFERROR(VLOOKUP((H1224&amp;C1224),'Ma Base de Repas'!$E:$N,10,FALSE),"")))))</f>
        <v/>
      </c>
      <c r="J1224" s="105" t="str">
        <f>IF(IFERROR((VLOOKUP(C1224,'Ma Base de Repas'!$C:$M,11,0)),"")=0,"",IFERROR((VLOOKUP(C1224,'Ma Base de Repas'!$C:$M,11,0)),""))</f>
        <v/>
      </c>
      <c r="K1224" s="100"/>
      <c r="L1224" s="79"/>
      <c r="M1224" s="79"/>
      <c r="N1224" s="17">
        <v>1</v>
      </c>
      <c r="O1224" s="10" t="str">
        <f>IF(K1224="","",IF(M1224&lt;&gt;"","",IF(IFERROR(VLOOKUP((N1224&amp;K1224),'Ma Base de Repas'!$E:$N,10,FALSE),"")=0,"",IFERROR(VLOOKUP((N1224&amp;K1224),'Ma Base de Repas'!$E:$N,10,FALSE),""))))</f>
        <v/>
      </c>
      <c r="P1224" s="11">
        <v>6</v>
      </c>
      <c r="Q1224" s="12" t="str">
        <f>IF(K1224="","",IF(M1224&lt;&gt;"","",IF(K1224="","",IF(IFERROR(VLOOKUP((P1224&amp;K1224),'Ma Base de Repas'!$E:$N,10,FALSE),"")=0,"",IFERROR(VLOOKUP((P1224&amp;K1224),'Ma Base de Repas'!$E:$N,10,FALSE),"")))))</f>
        <v/>
      </c>
      <c r="R1224" s="119" t="str">
        <f>IF(IFERROR((VLOOKUP(K1224,'Ma Base de Repas'!$C:$M,11,0)),"")=0,"",IFERROR((VLOOKUP(K1224,'Ma Base de Repas'!$C:$M,11,0)),""))</f>
        <v/>
      </c>
    </row>
    <row r="1225" spans="1:18" x14ac:dyDescent="0.25">
      <c r="A1225" s="96"/>
      <c r="B1225" s="97"/>
      <c r="C1225" s="79"/>
      <c r="D1225" s="79"/>
      <c r="E1225" s="79"/>
      <c r="F1225" s="17">
        <v>2</v>
      </c>
      <c r="G1225" s="10" t="str">
        <f>IF(C1224="","",IF(E1224&lt;&gt;"","",IF(IFERROR(VLOOKUP((F1225&amp;C1224),'Ma Base de Repas'!$E:$N,10,FALSE),"")=0,"",IFERROR(VLOOKUP((F1225&amp;C1224),'Ma Base de Repas'!$E:$N,10,FALSE),""))))</f>
        <v/>
      </c>
      <c r="H1225" s="11">
        <v>7</v>
      </c>
      <c r="I1225" s="12" t="str">
        <f>IF(C1224="","",IF(E1224&lt;&gt;"","",IF(IFERROR(VLOOKUP((H1225&amp;C1224),'Ma Base de Repas'!$E:$N,10,FALSE),"")=0,"",IFERROR(VLOOKUP((H1225&amp;C1224),'Ma Base de Repas'!$E:$N,10,FALSE),""))))</f>
        <v/>
      </c>
      <c r="J1225" s="105"/>
      <c r="K1225" s="100"/>
      <c r="L1225" s="79"/>
      <c r="M1225" s="79"/>
      <c r="N1225" s="17">
        <v>2</v>
      </c>
      <c r="O1225" s="10" t="str">
        <f>IF(K1224="","",IF(M1224&lt;&gt;"","",IF(IFERROR(VLOOKUP((N1225&amp;K1224),'Ma Base de Repas'!$E:$N,10,FALSE),"")=0,"",IFERROR(VLOOKUP((N1225&amp;K1224),'Ma Base de Repas'!$E:$N,10,FALSE),""))))</f>
        <v/>
      </c>
      <c r="P1225" s="11">
        <v>7</v>
      </c>
      <c r="Q1225" s="12" t="str">
        <f>IF(K1224="","",IF(M1224&lt;&gt;"","",IF(IFERROR(VLOOKUP((P1225&amp;K1224),'Ma Base de Repas'!$E:$N,10,FALSE),"")=0,"",IFERROR(VLOOKUP((P1225&amp;K1224),'Ma Base de Repas'!$E:$N,10,FALSE),""))))</f>
        <v/>
      </c>
      <c r="R1225" s="119"/>
    </row>
    <row r="1226" spans="1:18" x14ac:dyDescent="0.25">
      <c r="A1226" s="96"/>
      <c r="B1226" s="97"/>
      <c r="C1226" s="79"/>
      <c r="D1226" s="79"/>
      <c r="E1226" s="79"/>
      <c r="F1226" s="17">
        <v>3</v>
      </c>
      <c r="G1226" s="10" t="str">
        <f>IF(C1224="","",IF(E1224&lt;&gt;"","",IF(IFERROR(VLOOKUP((F1226&amp;C1224),'Ma Base de Repas'!$E:$N,10,FALSE),"")=0,"",IFERROR(VLOOKUP((F1226&amp;C1224),'Ma Base de Repas'!$E:$N,10,FALSE),""))))</f>
        <v/>
      </c>
      <c r="H1226" s="11">
        <v>8</v>
      </c>
      <c r="I1226" s="12" t="str">
        <f>IF(C1224="","",IF(E1224&lt;&gt;"","",IF(IFERROR(VLOOKUP((H1226&amp;C1224),'Ma Base de Repas'!$E:$N,10,FALSE),"")=0,"",IFERROR(VLOOKUP((H1226&amp;C1224),'Ma Base de Repas'!$E:$N,10,FALSE),""))))</f>
        <v/>
      </c>
      <c r="J1226" s="105"/>
      <c r="K1226" s="100"/>
      <c r="L1226" s="79"/>
      <c r="M1226" s="79"/>
      <c r="N1226" s="17">
        <v>3</v>
      </c>
      <c r="O1226" s="10" t="str">
        <f>IF(K1224="","",IF(M1224&lt;&gt;"","",IF(IFERROR(VLOOKUP((N1226&amp;K1224),'Ma Base de Repas'!$E:$N,10,FALSE),"")=0,"",IFERROR(VLOOKUP((N1226&amp;K1224),'Ma Base de Repas'!$E:$N,10,FALSE),""))))</f>
        <v/>
      </c>
      <c r="P1226" s="11">
        <v>8</v>
      </c>
      <c r="Q1226" s="12" t="str">
        <f>IF(K1224="","",IF(M1224&lt;&gt;"","",IF(IFERROR(VLOOKUP((P1226&amp;K1224),'Ma Base de Repas'!$E:$N,10,FALSE),"")=0,"",IFERROR(VLOOKUP((P1226&amp;K1224),'Ma Base de Repas'!$E:$N,10,FALSE),""))))</f>
        <v/>
      </c>
      <c r="R1226" s="119"/>
    </row>
    <row r="1227" spans="1:18" x14ac:dyDescent="0.25">
      <c r="A1227" s="96"/>
      <c r="B1227" s="97"/>
      <c r="C1227" s="79"/>
      <c r="D1227" s="79"/>
      <c r="E1227" s="79"/>
      <c r="F1227" s="17">
        <v>4</v>
      </c>
      <c r="G1227" s="10" t="str">
        <f>IF(C1224="","",IF(E1224&lt;&gt;"","",IF(IFERROR(VLOOKUP((F1227&amp;C1224),'Ma Base de Repas'!$E:$N,10,FALSE),"")=0,"",IFERROR(VLOOKUP((F1227&amp;C1224),'Ma Base de Repas'!$E:$N,10,FALSE),""))))</f>
        <v/>
      </c>
      <c r="H1227" s="11">
        <v>9</v>
      </c>
      <c r="I1227" s="12" t="str">
        <f>IF(C1224="","",IF(E1224&lt;&gt;"","",IF(IFERROR(VLOOKUP((H1227&amp;C1224),'Ma Base de Repas'!$E:$N,10,FALSE),"")=0,"",IFERROR(VLOOKUP((H1227&amp;C1224),'Ma Base de Repas'!$E:$N,10,FALSE),""))))</f>
        <v/>
      </c>
      <c r="J1227" s="105"/>
      <c r="K1227" s="100"/>
      <c r="L1227" s="79"/>
      <c r="M1227" s="79"/>
      <c r="N1227" s="17">
        <v>4</v>
      </c>
      <c r="O1227" s="10" t="str">
        <f>IF(K1224="","",IF(M1224&lt;&gt;"","",IF(IFERROR(VLOOKUP((N1227&amp;K1224),'Ma Base de Repas'!$E:$N,10,FALSE),"")=0,"",IFERROR(VLOOKUP((N1227&amp;K1224),'Ma Base de Repas'!$E:$N,10,FALSE),""))))</f>
        <v/>
      </c>
      <c r="P1227" s="11">
        <v>9</v>
      </c>
      <c r="Q1227" s="12" t="str">
        <f>IF(K1224="","",IF(M1224&lt;&gt;"","",IF(IFERROR(VLOOKUP((P1227&amp;K1224),'Ma Base de Repas'!$E:$N,10,FALSE),"")=0,"",IFERROR(VLOOKUP((P1227&amp;K1224),'Ma Base de Repas'!$E:$N,10,FALSE),""))))</f>
        <v/>
      </c>
      <c r="R1227" s="119"/>
    </row>
    <row r="1228" spans="1:18" x14ac:dyDescent="0.25">
      <c r="A1228" s="96"/>
      <c r="B1228" s="97"/>
      <c r="C1228" s="79"/>
      <c r="D1228" s="79"/>
      <c r="E1228" s="79"/>
      <c r="F1228" s="17">
        <v>5</v>
      </c>
      <c r="G1228" s="18" t="str">
        <f>IF(C1224="","",IF(E1224&lt;&gt;"","",IF(IFERROR(VLOOKUP((F1228&amp;C1224),'Ma Base de Repas'!$E:$N,10,FALSE),"")=0,"",IFERROR(VLOOKUP((F1228&amp;C1224),'Ma Base de Repas'!$E:$N,10,FALSE),""))))</f>
        <v/>
      </c>
      <c r="H1228" s="19">
        <v>10</v>
      </c>
      <c r="I1228" s="20" t="str">
        <f>IF(C1224="","",IF(E1224&lt;&gt;"","",IF(IFERROR(VLOOKUP((H1228&amp;C1224),'Ma Base de Repas'!$E:$N,10,FALSE),"")=0,"",IFERROR(VLOOKUP((H1228&amp;C1224),'Ma Base de Repas'!$E:$N,10,FALSE),""))))</f>
        <v/>
      </c>
      <c r="J1228" s="105"/>
      <c r="K1228" s="100"/>
      <c r="L1228" s="79"/>
      <c r="M1228" s="79"/>
      <c r="N1228" s="17">
        <v>5</v>
      </c>
      <c r="O1228" s="18" t="str">
        <f>IF(K1224="","",IF(M1224&lt;&gt;"","",IF(IFERROR(VLOOKUP((N1228&amp;K1224),'Ma Base de Repas'!$E:$N,10,FALSE),"")=0,"",IFERROR(VLOOKUP((N1228&amp;K1224),'Ma Base de Repas'!$E:$N,10,FALSE),""))))</f>
        <v/>
      </c>
      <c r="P1228" s="19">
        <v>10</v>
      </c>
      <c r="Q1228" s="20" t="str">
        <f>IF(K1224="","",IF(M1224&lt;&gt;"","",IF(IFERROR(VLOOKUP((P1228&amp;K1224),'Ma Base de Repas'!$E:$N,10,FALSE),"")=0,"",IFERROR(VLOOKUP((P1228&amp;K1224),'Ma Base de Repas'!$E:$N,10,FALSE),""))))</f>
        <v/>
      </c>
      <c r="R1228" s="119"/>
    </row>
    <row r="1229" spans="1:18" x14ac:dyDescent="0.25">
      <c r="A1229" s="96" t="s">
        <v>6</v>
      </c>
      <c r="B1229" s="123">
        <v>44075</v>
      </c>
      <c r="C1229" s="79"/>
      <c r="D1229" s="79"/>
      <c r="E1229" s="79"/>
      <c r="F1229" s="17">
        <v>1</v>
      </c>
      <c r="G1229" s="27" t="str">
        <f>IF(C1229="","",IF(E1229&lt;&gt;"","",IF(IFERROR(VLOOKUP((F1229&amp;C1229),'Ma Base de Repas'!$E:$N,10,FALSE),"")=0,"",IFERROR(VLOOKUP((F1229&amp;C1229),'Ma Base de Repas'!$E:$N,10,FALSE),""))))</f>
        <v/>
      </c>
      <c r="H1229" s="28">
        <v>6</v>
      </c>
      <c r="I1229" s="29" t="str">
        <f>IF(C1229="","",IF(E1229&lt;&gt;"","",IF(C1229="","",IF(IFERROR(VLOOKUP((H1229&amp;C1229),'Ma Base de Repas'!$E:$N,10,FALSE),"")=0,"",IFERROR(VLOOKUP((H1229&amp;C1229),'Ma Base de Repas'!$E:$N,10,FALSE),"")))))</f>
        <v/>
      </c>
      <c r="J1229" s="105" t="str">
        <f>IF(IFERROR((VLOOKUP(C1229,'Ma Base de Repas'!$C:$M,11,0)),"")=0,"",IFERROR((VLOOKUP(C1229,'Ma Base de Repas'!$C:$M,11,0)),""))</f>
        <v/>
      </c>
      <c r="K1229" s="100"/>
      <c r="L1229" s="79"/>
      <c r="M1229" s="79"/>
      <c r="N1229" s="17">
        <v>1</v>
      </c>
      <c r="O1229" s="10" t="str">
        <f>IF(K1229="","",IF(M1229&lt;&gt;"","",IF(IFERROR(VLOOKUP((N1229&amp;K1229),'Ma Base de Repas'!$E:$N,10,FALSE),"")=0,"",IFERROR(VLOOKUP((N1229&amp;K1229),'Ma Base de Repas'!$E:$N,10,FALSE),""))))</f>
        <v/>
      </c>
      <c r="P1229" s="11">
        <v>6</v>
      </c>
      <c r="Q1229" s="12" t="str">
        <f>IF(K1229="","",IF(M1229&lt;&gt;"","",IF(K1229="","",IF(IFERROR(VLOOKUP((P1229&amp;K1229),'Ma Base de Repas'!$E:$N,10,FALSE),"")=0,"",IFERROR(VLOOKUP((P1229&amp;K1229),'Ma Base de Repas'!$E:$N,10,FALSE),"")))))</f>
        <v/>
      </c>
      <c r="R1229" s="119" t="str">
        <f>IF(IFERROR((VLOOKUP(K1229,'Ma Base de Repas'!$C:$M,11,0)),"")=0,"",IFERROR((VLOOKUP(K1229,'Ma Base de Repas'!$C:$M,11,0)),""))</f>
        <v/>
      </c>
    </row>
    <row r="1230" spans="1:18" x14ac:dyDescent="0.25">
      <c r="A1230" s="96"/>
      <c r="B1230" s="124"/>
      <c r="C1230" s="79"/>
      <c r="D1230" s="79"/>
      <c r="E1230" s="79"/>
      <c r="F1230" s="17">
        <v>2</v>
      </c>
      <c r="G1230" s="10" t="str">
        <f>IF(C1229="","",IF(E1229&lt;&gt;"","",IF(IFERROR(VLOOKUP((F1230&amp;C1229),'Ma Base de Repas'!$E:$N,10,FALSE),"")=0,"",IFERROR(VLOOKUP((F1230&amp;C1229),'Ma Base de Repas'!$E:$N,10,FALSE),""))))</f>
        <v/>
      </c>
      <c r="H1230" s="11">
        <v>7</v>
      </c>
      <c r="I1230" s="12" t="str">
        <f>IF(C1229="","",IF(E1229&lt;&gt;"","",IF(IFERROR(VLOOKUP((H1230&amp;C1229),'Ma Base de Repas'!$E:$N,10,FALSE),"")=0,"",IFERROR(VLOOKUP((H1230&amp;C1229),'Ma Base de Repas'!$E:$N,10,FALSE),""))))</f>
        <v/>
      </c>
      <c r="J1230" s="105"/>
      <c r="K1230" s="100"/>
      <c r="L1230" s="79"/>
      <c r="M1230" s="79"/>
      <c r="N1230" s="17">
        <v>2</v>
      </c>
      <c r="O1230" s="10" t="str">
        <f>IF(K1229="","",IF(M1229&lt;&gt;"","",IF(IFERROR(VLOOKUP((N1230&amp;K1229),'Ma Base de Repas'!$E:$N,10,FALSE),"")=0,"",IFERROR(VLOOKUP((N1230&amp;K1229),'Ma Base de Repas'!$E:$N,10,FALSE),""))))</f>
        <v/>
      </c>
      <c r="P1230" s="11">
        <v>7</v>
      </c>
      <c r="Q1230" s="12" t="str">
        <f>IF(K1229="","",IF(M1229&lt;&gt;"","",IF(IFERROR(VLOOKUP((P1230&amp;K1229),'Ma Base de Repas'!$E:$N,10,FALSE),"")=0,"",IFERROR(VLOOKUP((P1230&amp;K1229),'Ma Base de Repas'!$E:$N,10,FALSE),""))))</f>
        <v/>
      </c>
      <c r="R1230" s="119"/>
    </row>
    <row r="1231" spans="1:18" x14ac:dyDescent="0.25">
      <c r="A1231" s="96"/>
      <c r="B1231" s="124"/>
      <c r="C1231" s="79"/>
      <c r="D1231" s="79"/>
      <c r="E1231" s="79"/>
      <c r="F1231" s="17">
        <v>3</v>
      </c>
      <c r="G1231" s="10" t="str">
        <f>IF(C1229="","",IF(E1229&lt;&gt;"","",IF(IFERROR(VLOOKUP((F1231&amp;C1229),'Ma Base de Repas'!$E:$N,10,FALSE),"")=0,"",IFERROR(VLOOKUP((F1231&amp;C1229),'Ma Base de Repas'!$E:$N,10,FALSE),""))))</f>
        <v/>
      </c>
      <c r="H1231" s="11">
        <v>8</v>
      </c>
      <c r="I1231" s="12" t="str">
        <f>IF(C1229="","",IF(E1229&lt;&gt;"","",IF(IFERROR(VLOOKUP((H1231&amp;C1229),'Ma Base de Repas'!$E:$N,10,FALSE),"")=0,"",IFERROR(VLOOKUP((H1231&amp;C1229),'Ma Base de Repas'!$E:$N,10,FALSE),""))))</f>
        <v/>
      </c>
      <c r="J1231" s="105"/>
      <c r="K1231" s="100"/>
      <c r="L1231" s="79"/>
      <c r="M1231" s="79"/>
      <c r="N1231" s="17">
        <v>3</v>
      </c>
      <c r="O1231" s="10" t="str">
        <f>IF(K1229="","",IF(M1229&lt;&gt;"","",IF(IFERROR(VLOOKUP((N1231&amp;K1229),'Ma Base de Repas'!$E:$N,10,FALSE),"")=0,"",IFERROR(VLOOKUP((N1231&amp;K1229),'Ma Base de Repas'!$E:$N,10,FALSE),""))))</f>
        <v/>
      </c>
      <c r="P1231" s="11">
        <v>8</v>
      </c>
      <c r="Q1231" s="12" t="str">
        <f>IF(K1229="","",IF(M1229&lt;&gt;"","",IF(IFERROR(VLOOKUP((P1231&amp;K1229),'Ma Base de Repas'!$E:$N,10,FALSE),"")=0,"",IFERROR(VLOOKUP((P1231&amp;K1229),'Ma Base de Repas'!$E:$N,10,FALSE),""))))</f>
        <v/>
      </c>
      <c r="R1231" s="119"/>
    </row>
    <row r="1232" spans="1:18" x14ac:dyDescent="0.25">
      <c r="A1232" s="96"/>
      <c r="B1232" s="124"/>
      <c r="C1232" s="79"/>
      <c r="D1232" s="79"/>
      <c r="E1232" s="79"/>
      <c r="F1232" s="17">
        <v>4</v>
      </c>
      <c r="G1232" s="10" t="str">
        <f>IF(C1229="","",IF(E1229&lt;&gt;"","",IF(IFERROR(VLOOKUP((F1232&amp;C1229),'Ma Base de Repas'!$E:$N,10,FALSE),"")=0,"",IFERROR(VLOOKUP((F1232&amp;C1229),'Ma Base de Repas'!$E:$N,10,FALSE),""))))</f>
        <v/>
      </c>
      <c r="H1232" s="11">
        <v>9</v>
      </c>
      <c r="I1232" s="12" t="str">
        <f>IF(C1229="","",IF(E1229&lt;&gt;"","",IF(IFERROR(VLOOKUP((H1232&amp;C1229),'Ma Base de Repas'!$E:$N,10,FALSE),"")=0,"",IFERROR(VLOOKUP((H1232&amp;C1229),'Ma Base de Repas'!$E:$N,10,FALSE),""))))</f>
        <v/>
      </c>
      <c r="J1232" s="105"/>
      <c r="K1232" s="100"/>
      <c r="L1232" s="79"/>
      <c r="M1232" s="79"/>
      <c r="N1232" s="17">
        <v>4</v>
      </c>
      <c r="O1232" s="10" t="str">
        <f>IF(K1229="","",IF(M1229&lt;&gt;"","",IF(IFERROR(VLOOKUP((N1232&amp;K1229),'Ma Base de Repas'!$E:$N,10,FALSE),"")=0,"",IFERROR(VLOOKUP((N1232&amp;K1229),'Ma Base de Repas'!$E:$N,10,FALSE),""))))</f>
        <v/>
      </c>
      <c r="P1232" s="11">
        <v>9</v>
      </c>
      <c r="Q1232" s="12" t="str">
        <f>IF(K1229="","",IF(M1229&lt;&gt;"","",IF(IFERROR(VLOOKUP((P1232&amp;K1229),'Ma Base de Repas'!$E:$N,10,FALSE),"")=0,"",IFERROR(VLOOKUP((P1232&amp;K1229),'Ma Base de Repas'!$E:$N,10,FALSE),""))))</f>
        <v/>
      </c>
      <c r="R1232" s="119"/>
    </row>
    <row r="1233" spans="1:18" x14ac:dyDescent="0.25">
      <c r="A1233" s="96"/>
      <c r="B1233" s="125"/>
      <c r="C1233" s="79"/>
      <c r="D1233" s="79"/>
      <c r="E1233" s="79"/>
      <c r="F1233" s="17">
        <v>5</v>
      </c>
      <c r="G1233" s="18" t="str">
        <f>IF(C1229="","",IF(E1229&lt;&gt;"","",IF(IFERROR(VLOOKUP((F1233&amp;C1229),'Ma Base de Repas'!$E:$N,10,FALSE),"")=0,"",IFERROR(VLOOKUP((F1233&amp;C1229),'Ma Base de Repas'!$E:$N,10,FALSE),""))))</f>
        <v/>
      </c>
      <c r="H1233" s="19">
        <v>10</v>
      </c>
      <c r="I1233" s="20" t="str">
        <f>IF(C1229="","",IF(E1229&lt;&gt;"","",IF(IFERROR(VLOOKUP((H1233&amp;C1229),'Ma Base de Repas'!$E:$N,10,FALSE),"")=0,"",IFERROR(VLOOKUP((H1233&amp;C1229),'Ma Base de Repas'!$E:$N,10,FALSE),""))))</f>
        <v/>
      </c>
      <c r="J1233" s="105"/>
      <c r="K1233" s="100"/>
      <c r="L1233" s="79"/>
      <c r="M1233" s="79"/>
      <c r="N1233" s="17">
        <v>5</v>
      </c>
      <c r="O1233" s="18" t="str">
        <f>IF(K1229="","",IF(M1229&lt;&gt;"","",IF(IFERROR(VLOOKUP((N1233&amp;K1229),'Ma Base de Repas'!$E:$N,10,FALSE),"")=0,"",IFERROR(VLOOKUP((N1233&amp;K1229),'Ma Base de Repas'!$E:$N,10,FALSE),""))))</f>
        <v/>
      </c>
      <c r="P1233" s="19">
        <v>10</v>
      </c>
      <c r="Q1233" s="20" t="str">
        <f>IF(K1229="","",IF(M1229&lt;&gt;"","",IF(IFERROR(VLOOKUP((P1233&amp;K1229),'Ma Base de Repas'!$E:$N,10,FALSE),"")=0,"",IFERROR(VLOOKUP((P1233&amp;K1229),'Ma Base de Repas'!$E:$N,10,FALSE),""))))</f>
        <v/>
      </c>
      <c r="R1233" s="119"/>
    </row>
    <row r="1234" spans="1:18" x14ac:dyDescent="0.25">
      <c r="A1234" s="96" t="s">
        <v>7</v>
      </c>
      <c r="B1234" s="97">
        <v>44076</v>
      </c>
      <c r="C1234" s="79"/>
      <c r="D1234" s="79"/>
      <c r="E1234" s="79"/>
      <c r="F1234" s="17">
        <v>1</v>
      </c>
      <c r="G1234" s="27" t="str">
        <f>IF(C1234="","",IF(E1234&lt;&gt;"","",IF(IFERROR(VLOOKUP((F1234&amp;C1234),'Ma Base de Repas'!$E:$N,10,FALSE),"")=0,"",IFERROR(VLOOKUP((F1234&amp;C1234),'Ma Base de Repas'!$E:$N,10,FALSE),""))))</f>
        <v/>
      </c>
      <c r="H1234" s="28">
        <v>6</v>
      </c>
      <c r="I1234" s="29" t="str">
        <f>IF(C1234="","",IF(E1234&lt;&gt;"","",IF(C1234="","",IF(IFERROR(VLOOKUP((H1234&amp;C1234),'Ma Base de Repas'!$E:$N,10,FALSE),"")=0,"",IFERROR(VLOOKUP((H1234&amp;C1234),'Ma Base de Repas'!$E:$N,10,FALSE),"")))))</f>
        <v/>
      </c>
      <c r="J1234" s="105" t="str">
        <f>IF(IFERROR((VLOOKUP(C1234,'Ma Base de Repas'!$C:$M,11,0)),"")=0,"",IFERROR((VLOOKUP(C1234,'Ma Base de Repas'!$C:$M,11,0)),""))</f>
        <v/>
      </c>
      <c r="K1234" s="100"/>
      <c r="L1234" s="79"/>
      <c r="M1234" s="79"/>
      <c r="N1234" s="17">
        <v>1</v>
      </c>
      <c r="O1234" s="10" t="str">
        <f>IF(K1234="","",IF(M1234&lt;&gt;"","",IF(IFERROR(VLOOKUP((N1234&amp;K1234),'Ma Base de Repas'!$E:$N,10,FALSE),"")=0,"",IFERROR(VLOOKUP((N1234&amp;K1234),'Ma Base de Repas'!$E:$N,10,FALSE),""))))</f>
        <v/>
      </c>
      <c r="P1234" s="11">
        <v>6</v>
      </c>
      <c r="Q1234" s="12" t="str">
        <f>IF(K1234="","",IF(M1234&lt;&gt;"","",IF(K1234="","",IF(IFERROR(VLOOKUP((P1234&amp;K1234),'Ma Base de Repas'!$E:$N,10,FALSE),"")=0,"",IFERROR(VLOOKUP((P1234&amp;K1234),'Ma Base de Repas'!$E:$N,10,FALSE),"")))))</f>
        <v/>
      </c>
      <c r="R1234" s="119" t="str">
        <f>IF(IFERROR((VLOOKUP(K1234,'Ma Base de Repas'!$C:$M,11,0)),"")=0,"",IFERROR((VLOOKUP(K1234,'Ma Base de Repas'!$C:$M,11,0)),""))</f>
        <v/>
      </c>
    </row>
    <row r="1235" spans="1:18" x14ac:dyDescent="0.25">
      <c r="A1235" s="96"/>
      <c r="B1235" s="97"/>
      <c r="C1235" s="79"/>
      <c r="D1235" s="79"/>
      <c r="E1235" s="79"/>
      <c r="F1235" s="17">
        <v>2</v>
      </c>
      <c r="G1235" s="10" t="str">
        <f>IF(C1234="","",IF(E1234&lt;&gt;"","",IF(IFERROR(VLOOKUP((F1235&amp;C1234),'Ma Base de Repas'!$E:$N,10,FALSE),"")=0,"",IFERROR(VLOOKUP((F1235&amp;C1234),'Ma Base de Repas'!$E:$N,10,FALSE),""))))</f>
        <v/>
      </c>
      <c r="H1235" s="11">
        <v>7</v>
      </c>
      <c r="I1235" s="12" t="str">
        <f>IF(C1234="","",IF(E1234&lt;&gt;"","",IF(IFERROR(VLOOKUP((H1235&amp;C1234),'Ma Base de Repas'!$E:$N,10,FALSE),"")=0,"",IFERROR(VLOOKUP((H1235&amp;C1234),'Ma Base de Repas'!$E:$N,10,FALSE),""))))</f>
        <v/>
      </c>
      <c r="J1235" s="105"/>
      <c r="K1235" s="100"/>
      <c r="L1235" s="79"/>
      <c r="M1235" s="79"/>
      <c r="N1235" s="17">
        <v>2</v>
      </c>
      <c r="O1235" s="10" t="str">
        <f>IF(K1234="","",IF(M1234&lt;&gt;"","",IF(IFERROR(VLOOKUP((N1235&amp;K1234),'Ma Base de Repas'!$E:$N,10,FALSE),"")=0,"",IFERROR(VLOOKUP((N1235&amp;K1234),'Ma Base de Repas'!$E:$N,10,FALSE),""))))</f>
        <v/>
      </c>
      <c r="P1235" s="11">
        <v>7</v>
      </c>
      <c r="Q1235" s="12" t="str">
        <f>IF(K1234="","",IF(M1234&lt;&gt;"","",IF(IFERROR(VLOOKUP((P1235&amp;K1234),'Ma Base de Repas'!$E:$N,10,FALSE),"")=0,"",IFERROR(VLOOKUP((P1235&amp;K1234),'Ma Base de Repas'!$E:$N,10,FALSE),""))))</f>
        <v/>
      </c>
      <c r="R1235" s="119"/>
    </row>
    <row r="1236" spans="1:18" x14ac:dyDescent="0.25">
      <c r="A1236" s="96"/>
      <c r="B1236" s="97"/>
      <c r="C1236" s="79"/>
      <c r="D1236" s="79"/>
      <c r="E1236" s="79"/>
      <c r="F1236" s="17">
        <v>3</v>
      </c>
      <c r="G1236" s="10" t="str">
        <f>IF(C1234="","",IF(E1234&lt;&gt;"","",IF(IFERROR(VLOOKUP((F1236&amp;C1234),'Ma Base de Repas'!$E:$N,10,FALSE),"")=0,"",IFERROR(VLOOKUP((F1236&amp;C1234),'Ma Base de Repas'!$E:$N,10,FALSE),""))))</f>
        <v/>
      </c>
      <c r="H1236" s="11">
        <v>8</v>
      </c>
      <c r="I1236" s="12" t="str">
        <f>IF(C1234="","",IF(E1234&lt;&gt;"","",IF(IFERROR(VLOOKUP((H1236&amp;C1234),'Ma Base de Repas'!$E:$N,10,FALSE),"")=0,"",IFERROR(VLOOKUP((H1236&amp;C1234),'Ma Base de Repas'!$E:$N,10,FALSE),""))))</f>
        <v/>
      </c>
      <c r="J1236" s="105"/>
      <c r="K1236" s="100"/>
      <c r="L1236" s="79"/>
      <c r="M1236" s="79"/>
      <c r="N1236" s="17">
        <v>3</v>
      </c>
      <c r="O1236" s="10" t="str">
        <f>IF(K1234="","",IF(M1234&lt;&gt;"","",IF(IFERROR(VLOOKUP((N1236&amp;K1234),'Ma Base de Repas'!$E:$N,10,FALSE),"")=0,"",IFERROR(VLOOKUP((N1236&amp;K1234),'Ma Base de Repas'!$E:$N,10,FALSE),""))))</f>
        <v/>
      </c>
      <c r="P1236" s="11">
        <v>8</v>
      </c>
      <c r="Q1236" s="12" t="str">
        <f>IF(K1234="","",IF(M1234&lt;&gt;"","",IF(IFERROR(VLOOKUP((P1236&amp;K1234),'Ma Base de Repas'!$E:$N,10,FALSE),"")=0,"",IFERROR(VLOOKUP((P1236&amp;K1234),'Ma Base de Repas'!$E:$N,10,FALSE),""))))</f>
        <v/>
      </c>
      <c r="R1236" s="119"/>
    </row>
    <row r="1237" spans="1:18" x14ac:dyDescent="0.25">
      <c r="A1237" s="96"/>
      <c r="B1237" s="97"/>
      <c r="C1237" s="79"/>
      <c r="D1237" s="79"/>
      <c r="E1237" s="79"/>
      <c r="F1237" s="17">
        <v>4</v>
      </c>
      <c r="G1237" s="10" t="str">
        <f>IF(C1234="","",IF(E1234&lt;&gt;"","",IF(IFERROR(VLOOKUP((F1237&amp;C1234),'Ma Base de Repas'!$E:$N,10,FALSE),"")=0,"",IFERROR(VLOOKUP((F1237&amp;C1234),'Ma Base de Repas'!$E:$N,10,FALSE),""))))</f>
        <v/>
      </c>
      <c r="H1237" s="11">
        <v>9</v>
      </c>
      <c r="I1237" s="12" t="str">
        <f>IF(C1234="","",IF(E1234&lt;&gt;"","",IF(IFERROR(VLOOKUP((H1237&amp;C1234),'Ma Base de Repas'!$E:$N,10,FALSE),"")=0,"",IFERROR(VLOOKUP((H1237&amp;C1234),'Ma Base de Repas'!$E:$N,10,FALSE),""))))</f>
        <v/>
      </c>
      <c r="J1237" s="105"/>
      <c r="K1237" s="100"/>
      <c r="L1237" s="79"/>
      <c r="M1237" s="79"/>
      <c r="N1237" s="17">
        <v>4</v>
      </c>
      <c r="O1237" s="10" t="str">
        <f>IF(K1234="","",IF(M1234&lt;&gt;"","",IF(IFERROR(VLOOKUP((N1237&amp;K1234),'Ma Base de Repas'!$E:$N,10,FALSE),"")=0,"",IFERROR(VLOOKUP((N1237&amp;K1234),'Ma Base de Repas'!$E:$N,10,FALSE),""))))</f>
        <v/>
      </c>
      <c r="P1237" s="11">
        <v>9</v>
      </c>
      <c r="Q1237" s="12" t="str">
        <f>IF(K1234="","",IF(M1234&lt;&gt;"","",IF(IFERROR(VLOOKUP((P1237&amp;K1234),'Ma Base de Repas'!$E:$N,10,FALSE),"")=0,"",IFERROR(VLOOKUP((P1237&amp;K1234),'Ma Base de Repas'!$E:$N,10,FALSE),""))))</f>
        <v/>
      </c>
      <c r="R1237" s="119"/>
    </row>
    <row r="1238" spans="1:18" x14ac:dyDescent="0.25">
      <c r="A1238" s="96"/>
      <c r="B1238" s="97"/>
      <c r="C1238" s="79"/>
      <c r="D1238" s="79"/>
      <c r="E1238" s="79"/>
      <c r="F1238" s="17">
        <v>5</v>
      </c>
      <c r="G1238" s="18" t="str">
        <f>IF(C1234="","",IF(E1234&lt;&gt;"","",IF(IFERROR(VLOOKUP((F1238&amp;C1234),'Ma Base de Repas'!$E:$N,10,FALSE),"")=0,"",IFERROR(VLOOKUP((F1238&amp;C1234),'Ma Base de Repas'!$E:$N,10,FALSE),""))))</f>
        <v/>
      </c>
      <c r="H1238" s="19">
        <v>10</v>
      </c>
      <c r="I1238" s="20" t="str">
        <f>IF(C1234="","",IF(E1234&lt;&gt;"","",IF(IFERROR(VLOOKUP((H1238&amp;C1234),'Ma Base de Repas'!$E:$N,10,FALSE),"")=0,"",IFERROR(VLOOKUP((H1238&amp;C1234),'Ma Base de Repas'!$E:$N,10,FALSE),""))))</f>
        <v/>
      </c>
      <c r="J1238" s="105"/>
      <c r="K1238" s="100"/>
      <c r="L1238" s="79"/>
      <c r="M1238" s="79"/>
      <c r="N1238" s="17">
        <v>5</v>
      </c>
      <c r="O1238" s="18" t="str">
        <f>IF(K1234="","",IF(M1234&lt;&gt;"","",IF(IFERROR(VLOOKUP((N1238&amp;K1234),'Ma Base de Repas'!$E:$N,10,FALSE),"")=0,"",IFERROR(VLOOKUP((N1238&amp;K1234),'Ma Base de Repas'!$E:$N,10,FALSE),""))))</f>
        <v/>
      </c>
      <c r="P1238" s="19">
        <v>10</v>
      </c>
      <c r="Q1238" s="20" t="str">
        <f>IF(K1234="","",IF(M1234&lt;&gt;"","",IF(IFERROR(VLOOKUP((P1238&amp;K1234),'Ma Base de Repas'!$E:$N,10,FALSE),"")=0,"",IFERROR(VLOOKUP((P1238&amp;K1234),'Ma Base de Repas'!$E:$N,10,FALSE),""))))</f>
        <v/>
      </c>
      <c r="R1238" s="119"/>
    </row>
    <row r="1239" spans="1:18" x14ac:dyDescent="0.25">
      <c r="A1239" s="96" t="s">
        <v>8</v>
      </c>
      <c r="B1239" s="97">
        <v>44077</v>
      </c>
      <c r="C1239" s="79"/>
      <c r="D1239" s="79"/>
      <c r="E1239" s="79"/>
      <c r="F1239" s="17">
        <v>1</v>
      </c>
      <c r="G1239" s="27" t="str">
        <f>IF(C1239="","",IF(E1239&lt;&gt;"","",IF(IFERROR(VLOOKUP((F1239&amp;C1239),'Ma Base de Repas'!$E:$N,10,FALSE),"")=0,"",IFERROR(VLOOKUP((F1239&amp;C1239),'Ma Base de Repas'!$E:$N,10,FALSE),""))))</f>
        <v/>
      </c>
      <c r="H1239" s="28">
        <v>6</v>
      </c>
      <c r="I1239" s="29" t="str">
        <f>IF(C1239="","",IF(E1239&lt;&gt;"","",IF(C1239="","",IF(IFERROR(VLOOKUP((H1239&amp;C1239),'Ma Base de Repas'!$E:$N,10,FALSE),"")=0,"",IFERROR(VLOOKUP((H1239&amp;C1239),'Ma Base de Repas'!$E:$N,10,FALSE),"")))))</f>
        <v/>
      </c>
      <c r="J1239" s="105" t="str">
        <f>IF(IFERROR((VLOOKUP(C1239,'Ma Base de Repas'!$C:$M,11,0)),"")=0,"",IFERROR((VLOOKUP(C1239,'Ma Base de Repas'!$C:$M,11,0)),""))</f>
        <v/>
      </c>
      <c r="K1239" s="100"/>
      <c r="L1239" s="79"/>
      <c r="M1239" s="79"/>
      <c r="N1239" s="17">
        <v>1</v>
      </c>
      <c r="O1239" s="10" t="str">
        <f>IF(K1239="","",IF(M1239&lt;&gt;"","",IF(IFERROR(VLOOKUP((N1239&amp;K1239),'Ma Base de Repas'!$E:$N,10,FALSE),"")=0,"",IFERROR(VLOOKUP((N1239&amp;K1239),'Ma Base de Repas'!$E:$N,10,FALSE),""))))</f>
        <v/>
      </c>
      <c r="P1239" s="11">
        <v>6</v>
      </c>
      <c r="Q1239" s="12" t="str">
        <f>IF(K1239="","",IF(M1239&lt;&gt;"","",IF(K1239="","",IF(IFERROR(VLOOKUP((P1239&amp;K1239),'Ma Base de Repas'!$E:$N,10,FALSE),"")=0,"",IFERROR(VLOOKUP((P1239&amp;K1239),'Ma Base de Repas'!$E:$N,10,FALSE),"")))))</f>
        <v/>
      </c>
      <c r="R1239" s="119" t="str">
        <f>IF(IFERROR((VLOOKUP(K1239,'Ma Base de Repas'!$C:$M,11,0)),"")=0,"",IFERROR((VLOOKUP(K1239,'Ma Base de Repas'!$C:$M,11,0)),""))</f>
        <v/>
      </c>
    </row>
    <row r="1240" spans="1:18" x14ac:dyDescent="0.25">
      <c r="A1240" s="96"/>
      <c r="B1240" s="97"/>
      <c r="C1240" s="79"/>
      <c r="D1240" s="79"/>
      <c r="E1240" s="79"/>
      <c r="F1240" s="17">
        <v>2</v>
      </c>
      <c r="G1240" s="10" t="str">
        <f>IF(C1239="","",IF(E1239&lt;&gt;"","",IF(IFERROR(VLOOKUP((F1240&amp;C1239),'Ma Base de Repas'!$E:$N,10,FALSE),"")=0,"",IFERROR(VLOOKUP((F1240&amp;C1239),'Ma Base de Repas'!$E:$N,10,FALSE),""))))</f>
        <v/>
      </c>
      <c r="H1240" s="11">
        <v>7</v>
      </c>
      <c r="I1240" s="12" t="str">
        <f>IF(C1239="","",IF(E1239&lt;&gt;"","",IF(IFERROR(VLOOKUP((H1240&amp;C1239),'Ma Base de Repas'!$E:$N,10,FALSE),"")=0,"",IFERROR(VLOOKUP((H1240&amp;C1239),'Ma Base de Repas'!$E:$N,10,FALSE),""))))</f>
        <v/>
      </c>
      <c r="J1240" s="105"/>
      <c r="K1240" s="100"/>
      <c r="L1240" s="79"/>
      <c r="M1240" s="79"/>
      <c r="N1240" s="17">
        <v>2</v>
      </c>
      <c r="O1240" s="10" t="str">
        <f>IF(K1239="","",IF(M1239&lt;&gt;"","",IF(IFERROR(VLOOKUP((N1240&amp;K1239),'Ma Base de Repas'!$E:$N,10,FALSE),"")=0,"",IFERROR(VLOOKUP((N1240&amp;K1239),'Ma Base de Repas'!$E:$N,10,FALSE),""))))</f>
        <v/>
      </c>
      <c r="P1240" s="11">
        <v>7</v>
      </c>
      <c r="Q1240" s="12" t="str">
        <f>IF(K1239="","",IF(M1239&lt;&gt;"","",IF(IFERROR(VLOOKUP((P1240&amp;K1239),'Ma Base de Repas'!$E:$N,10,FALSE),"")=0,"",IFERROR(VLOOKUP((P1240&amp;K1239),'Ma Base de Repas'!$E:$N,10,FALSE),""))))</f>
        <v/>
      </c>
      <c r="R1240" s="119"/>
    </row>
    <row r="1241" spans="1:18" x14ac:dyDescent="0.25">
      <c r="A1241" s="96"/>
      <c r="B1241" s="97"/>
      <c r="C1241" s="79"/>
      <c r="D1241" s="79"/>
      <c r="E1241" s="79"/>
      <c r="F1241" s="17">
        <v>3</v>
      </c>
      <c r="G1241" s="10" t="str">
        <f>IF(C1239="","",IF(E1239&lt;&gt;"","",IF(IFERROR(VLOOKUP((F1241&amp;C1239),'Ma Base de Repas'!$E:$N,10,FALSE),"")=0,"",IFERROR(VLOOKUP((F1241&amp;C1239),'Ma Base de Repas'!$E:$N,10,FALSE),""))))</f>
        <v/>
      </c>
      <c r="H1241" s="11">
        <v>8</v>
      </c>
      <c r="I1241" s="12" t="str">
        <f>IF(C1239="","",IF(E1239&lt;&gt;"","",IF(IFERROR(VLOOKUP((H1241&amp;C1239),'Ma Base de Repas'!$E:$N,10,FALSE),"")=0,"",IFERROR(VLOOKUP((H1241&amp;C1239),'Ma Base de Repas'!$E:$N,10,FALSE),""))))</f>
        <v/>
      </c>
      <c r="J1241" s="105"/>
      <c r="K1241" s="100"/>
      <c r="L1241" s="79"/>
      <c r="M1241" s="79"/>
      <c r="N1241" s="17">
        <v>3</v>
      </c>
      <c r="O1241" s="10" t="str">
        <f>IF(K1239="","",IF(M1239&lt;&gt;"","",IF(IFERROR(VLOOKUP((N1241&amp;K1239),'Ma Base de Repas'!$E:$N,10,FALSE),"")=0,"",IFERROR(VLOOKUP((N1241&amp;K1239),'Ma Base de Repas'!$E:$N,10,FALSE),""))))</f>
        <v/>
      </c>
      <c r="P1241" s="11">
        <v>8</v>
      </c>
      <c r="Q1241" s="12" t="str">
        <f>IF(K1239="","",IF(M1239&lt;&gt;"","",IF(IFERROR(VLOOKUP((P1241&amp;K1239),'Ma Base de Repas'!$E:$N,10,FALSE),"")=0,"",IFERROR(VLOOKUP((P1241&amp;K1239),'Ma Base de Repas'!$E:$N,10,FALSE),""))))</f>
        <v/>
      </c>
      <c r="R1241" s="119"/>
    </row>
    <row r="1242" spans="1:18" x14ac:dyDescent="0.25">
      <c r="A1242" s="96"/>
      <c r="B1242" s="97"/>
      <c r="C1242" s="79"/>
      <c r="D1242" s="79"/>
      <c r="E1242" s="79"/>
      <c r="F1242" s="17">
        <v>4</v>
      </c>
      <c r="G1242" s="10" t="str">
        <f>IF(C1239="","",IF(E1239&lt;&gt;"","",IF(IFERROR(VLOOKUP((F1242&amp;C1239),'Ma Base de Repas'!$E:$N,10,FALSE),"")=0,"",IFERROR(VLOOKUP((F1242&amp;C1239),'Ma Base de Repas'!$E:$N,10,FALSE),""))))</f>
        <v/>
      </c>
      <c r="H1242" s="11">
        <v>9</v>
      </c>
      <c r="I1242" s="12" t="str">
        <f>IF(C1239="","",IF(E1239&lt;&gt;"","",IF(IFERROR(VLOOKUP((H1242&amp;C1239),'Ma Base de Repas'!$E:$N,10,FALSE),"")=0,"",IFERROR(VLOOKUP((H1242&amp;C1239),'Ma Base de Repas'!$E:$N,10,FALSE),""))))</f>
        <v/>
      </c>
      <c r="J1242" s="105"/>
      <c r="K1242" s="100"/>
      <c r="L1242" s="79"/>
      <c r="M1242" s="79"/>
      <c r="N1242" s="17">
        <v>4</v>
      </c>
      <c r="O1242" s="10" t="str">
        <f>IF(K1239="","",IF(M1239&lt;&gt;"","",IF(IFERROR(VLOOKUP((N1242&amp;K1239),'Ma Base de Repas'!$E:$N,10,FALSE),"")=0,"",IFERROR(VLOOKUP((N1242&amp;K1239),'Ma Base de Repas'!$E:$N,10,FALSE),""))))</f>
        <v/>
      </c>
      <c r="P1242" s="11">
        <v>9</v>
      </c>
      <c r="Q1242" s="12" t="str">
        <f>IF(K1239="","",IF(M1239&lt;&gt;"","",IF(IFERROR(VLOOKUP((P1242&amp;K1239),'Ma Base de Repas'!$E:$N,10,FALSE),"")=0,"",IFERROR(VLOOKUP((P1242&amp;K1239),'Ma Base de Repas'!$E:$N,10,FALSE),""))))</f>
        <v/>
      </c>
      <c r="R1242" s="119"/>
    </row>
    <row r="1243" spans="1:18" x14ac:dyDescent="0.25">
      <c r="A1243" s="96"/>
      <c r="B1243" s="97"/>
      <c r="C1243" s="79"/>
      <c r="D1243" s="79"/>
      <c r="E1243" s="79"/>
      <c r="F1243" s="17">
        <v>5</v>
      </c>
      <c r="G1243" s="18" t="str">
        <f>IF(C1239="","",IF(E1239&lt;&gt;"","",IF(IFERROR(VLOOKUP((F1243&amp;C1239),'Ma Base de Repas'!$E:$N,10,FALSE),"")=0,"",IFERROR(VLOOKUP((F1243&amp;C1239),'Ma Base de Repas'!$E:$N,10,FALSE),""))))</f>
        <v/>
      </c>
      <c r="H1243" s="19">
        <v>10</v>
      </c>
      <c r="I1243" s="20" t="str">
        <f>IF(C1239="","",IF(E1239&lt;&gt;"","",IF(IFERROR(VLOOKUP((H1243&amp;C1239),'Ma Base de Repas'!$E:$N,10,FALSE),"")=0,"",IFERROR(VLOOKUP((H1243&amp;C1239),'Ma Base de Repas'!$E:$N,10,FALSE),""))))</f>
        <v/>
      </c>
      <c r="J1243" s="105"/>
      <c r="K1243" s="100"/>
      <c r="L1243" s="79"/>
      <c r="M1243" s="79"/>
      <c r="N1243" s="17">
        <v>5</v>
      </c>
      <c r="O1243" s="18" t="str">
        <f>IF(K1239="","",IF(M1239&lt;&gt;"","",IF(IFERROR(VLOOKUP((N1243&amp;K1239),'Ma Base de Repas'!$E:$N,10,FALSE),"")=0,"",IFERROR(VLOOKUP((N1243&amp;K1239),'Ma Base de Repas'!$E:$N,10,FALSE),""))))</f>
        <v/>
      </c>
      <c r="P1243" s="19">
        <v>10</v>
      </c>
      <c r="Q1243" s="20" t="str">
        <f>IF(K1239="","",IF(M1239&lt;&gt;"","",IF(IFERROR(VLOOKUP((P1243&amp;K1239),'Ma Base de Repas'!$E:$N,10,FALSE),"")=0,"",IFERROR(VLOOKUP((P1243&amp;K1239),'Ma Base de Repas'!$E:$N,10,FALSE),""))))</f>
        <v/>
      </c>
      <c r="R1243" s="119"/>
    </row>
    <row r="1244" spans="1:18" x14ac:dyDescent="0.25">
      <c r="A1244" s="96" t="s">
        <v>9</v>
      </c>
      <c r="B1244" s="123">
        <v>44078</v>
      </c>
      <c r="C1244" s="79"/>
      <c r="D1244" s="79"/>
      <c r="E1244" s="79"/>
      <c r="F1244" s="17">
        <v>1</v>
      </c>
      <c r="G1244" s="27" t="str">
        <f>IF(C1244="","",IF(E1244&lt;&gt;"","",IF(IFERROR(VLOOKUP((F1244&amp;C1244),'Ma Base de Repas'!$E:$N,10,FALSE),"")=0,"",IFERROR(VLOOKUP((F1244&amp;C1244),'Ma Base de Repas'!$E:$N,10,FALSE),""))))</f>
        <v/>
      </c>
      <c r="H1244" s="28">
        <v>6</v>
      </c>
      <c r="I1244" s="29" t="str">
        <f>IF(C1244="","",IF(E1244&lt;&gt;"","",IF(C1244="","",IF(IFERROR(VLOOKUP((H1244&amp;C1244),'Ma Base de Repas'!$E:$N,10,FALSE),"")=0,"",IFERROR(VLOOKUP((H1244&amp;C1244),'Ma Base de Repas'!$E:$N,10,FALSE),"")))))</f>
        <v/>
      </c>
      <c r="J1244" s="105" t="str">
        <f>IF(IFERROR((VLOOKUP(C1244,'Ma Base de Repas'!$C:$M,11,0)),"")=0,"",IFERROR((VLOOKUP(C1244,'Ma Base de Repas'!$C:$M,11,0)),""))</f>
        <v/>
      </c>
      <c r="K1244" s="100"/>
      <c r="L1244" s="79"/>
      <c r="M1244" s="79"/>
      <c r="N1244" s="17">
        <v>1</v>
      </c>
      <c r="O1244" s="10" t="str">
        <f>IF(K1244="","",IF(M1244&lt;&gt;"","",IF(IFERROR(VLOOKUP((N1244&amp;K1244),'Ma Base de Repas'!$E:$N,10,FALSE),"")=0,"",IFERROR(VLOOKUP((N1244&amp;K1244),'Ma Base de Repas'!$E:$N,10,FALSE),""))))</f>
        <v/>
      </c>
      <c r="P1244" s="11">
        <v>6</v>
      </c>
      <c r="Q1244" s="12" t="str">
        <f>IF(K1244="","",IF(M1244&lt;&gt;"","",IF(K1244="","",IF(IFERROR(VLOOKUP((P1244&amp;K1244),'Ma Base de Repas'!$E:$N,10,FALSE),"")=0,"",IFERROR(VLOOKUP((P1244&amp;K1244),'Ma Base de Repas'!$E:$N,10,FALSE),"")))))</f>
        <v/>
      </c>
      <c r="R1244" s="119" t="str">
        <f>IF(IFERROR((VLOOKUP(K1244,'Ma Base de Repas'!$C:$M,11,0)),"")=0,"",IFERROR((VLOOKUP(K1244,'Ma Base de Repas'!$C:$M,11,0)),""))</f>
        <v/>
      </c>
    </row>
    <row r="1245" spans="1:18" x14ac:dyDescent="0.25">
      <c r="A1245" s="96"/>
      <c r="B1245" s="124"/>
      <c r="C1245" s="79"/>
      <c r="D1245" s="79"/>
      <c r="E1245" s="79"/>
      <c r="F1245" s="17">
        <v>2</v>
      </c>
      <c r="G1245" s="10" t="str">
        <f>IF(C1244="","",IF(E1244&lt;&gt;"","",IF(IFERROR(VLOOKUP((F1245&amp;C1244),'Ma Base de Repas'!$E:$N,10,FALSE),"")=0,"",IFERROR(VLOOKUP((F1245&amp;C1244),'Ma Base de Repas'!$E:$N,10,FALSE),""))))</f>
        <v/>
      </c>
      <c r="H1245" s="11">
        <v>7</v>
      </c>
      <c r="I1245" s="12" t="str">
        <f>IF(C1244="","",IF(E1244&lt;&gt;"","",IF(IFERROR(VLOOKUP((H1245&amp;C1244),'Ma Base de Repas'!$E:$N,10,FALSE),"")=0,"",IFERROR(VLOOKUP((H1245&amp;C1244),'Ma Base de Repas'!$E:$N,10,FALSE),""))))</f>
        <v/>
      </c>
      <c r="J1245" s="105"/>
      <c r="K1245" s="100"/>
      <c r="L1245" s="79"/>
      <c r="M1245" s="79"/>
      <c r="N1245" s="17">
        <v>2</v>
      </c>
      <c r="O1245" s="10" t="str">
        <f>IF(K1244="","",IF(M1244&lt;&gt;"","",IF(IFERROR(VLOOKUP((N1245&amp;K1244),'Ma Base de Repas'!$E:$N,10,FALSE),"")=0,"",IFERROR(VLOOKUP((N1245&amp;K1244),'Ma Base de Repas'!$E:$N,10,FALSE),""))))</f>
        <v/>
      </c>
      <c r="P1245" s="11">
        <v>7</v>
      </c>
      <c r="Q1245" s="12" t="str">
        <f>IF(K1244="","",IF(M1244&lt;&gt;"","",IF(IFERROR(VLOOKUP((P1245&amp;K1244),'Ma Base de Repas'!$E:$N,10,FALSE),"")=0,"",IFERROR(VLOOKUP((P1245&amp;K1244),'Ma Base de Repas'!$E:$N,10,FALSE),""))))</f>
        <v/>
      </c>
      <c r="R1245" s="119"/>
    </row>
    <row r="1246" spans="1:18" x14ac:dyDescent="0.25">
      <c r="A1246" s="96"/>
      <c r="B1246" s="124"/>
      <c r="C1246" s="79"/>
      <c r="D1246" s="79"/>
      <c r="E1246" s="79"/>
      <c r="F1246" s="17">
        <v>3</v>
      </c>
      <c r="G1246" s="10" t="str">
        <f>IF(C1244="","",IF(E1244&lt;&gt;"","",IF(IFERROR(VLOOKUP((F1246&amp;C1244),'Ma Base de Repas'!$E:$N,10,FALSE),"")=0,"",IFERROR(VLOOKUP((F1246&amp;C1244),'Ma Base de Repas'!$E:$N,10,FALSE),""))))</f>
        <v/>
      </c>
      <c r="H1246" s="11">
        <v>8</v>
      </c>
      <c r="I1246" s="12" t="str">
        <f>IF(C1244="","",IF(E1244&lt;&gt;"","",IF(IFERROR(VLOOKUP((H1246&amp;C1244),'Ma Base de Repas'!$E:$N,10,FALSE),"")=0,"",IFERROR(VLOOKUP((H1246&amp;C1244),'Ma Base de Repas'!$E:$N,10,FALSE),""))))</f>
        <v/>
      </c>
      <c r="J1246" s="105"/>
      <c r="K1246" s="100"/>
      <c r="L1246" s="79"/>
      <c r="M1246" s="79"/>
      <c r="N1246" s="17">
        <v>3</v>
      </c>
      <c r="O1246" s="10" t="str">
        <f>IF(K1244="","",IF(M1244&lt;&gt;"","",IF(IFERROR(VLOOKUP((N1246&amp;K1244),'Ma Base de Repas'!$E:$N,10,FALSE),"")=0,"",IFERROR(VLOOKUP((N1246&amp;K1244),'Ma Base de Repas'!$E:$N,10,FALSE),""))))</f>
        <v/>
      </c>
      <c r="P1246" s="11">
        <v>8</v>
      </c>
      <c r="Q1246" s="12" t="str">
        <f>IF(K1244="","",IF(M1244&lt;&gt;"","",IF(IFERROR(VLOOKUP((P1246&amp;K1244),'Ma Base de Repas'!$E:$N,10,FALSE),"")=0,"",IFERROR(VLOOKUP((P1246&amp;K1244),'Ma Base de Repas'!$E:$N,10,FALSE),""))))</f>
        <v/>
      </c>
      <c r="R1246" s="119"/>
    </row>
    <row r="1247" spans="1:18" x14ac:dyDescent="0.25">
      <c r="A1247" s="96"/>
      <c r="B1247" s="124"/>
      <c r="C1247" s="79"/>
      <c r="D1247" s="79"/>
      <c r="E1247" s="79"/>
      <c r="F1247" s="17">
        <v>4</v>
      </c>
      <c r="G1247" s="10" t="str">
        <f>IF(C1244="","",IF(E1244&lt;&gt;"","",IF(IFERROR(VLOOKUP((F1247&amp;C1244),'Ma Base de Repas'!$E:$N,10,FALSE),"")=0,"",IFERROR(VLOOKUP((F1247&amp;C1244),'Ma Base de Repas'!$E:$N,10,FALSE),""))))</f>
        <v/>
      </c>
      <c r="H1247" s="11">
        <v>9</v>
      </c>
      <c r="I1247" s="12" t="str">
        <f>IF(C1244="","",IF(E1244&lt;&gt;"","",IF(IFERROR(VLOOKUP((H1247&amp;C1244),'Ma Base de Repas'!$E:$N,10,FALSE),"")=0,"",IFERROR(VLOOKUP((H1247&amp;C1244),'Ma Base de Repas'!$E:$N,10,FALSE),""))))</f>
        <v/>
      </c>
      <c r="J1247" s="105"/>
      <c r="K1247" s="100"/>
      <c r="L1247" s="79"/>
      <c r="M1247" s="79"/>
      <c r="N1247" s="17">
        <v>4</v>
      </c>
      <c r="O1247" s="10" t="str">
        <f>IF(K1244="","",IF(M1244&lt;&gt;"","",IF(IFERROR(VLOOKUP((N1247&amp;K1244),'Ma Base de Repas'!$E:$N,10,FALSE),"")=0,"",IFERROR(VLOOKUP((N1247&amp;K1244),'Ma Base de Repas'!$E:$N,10,FALSE),""))))</f>
        <v/>
      </c>
      <c r="P1247" s="11">
        <v>9</v>
      </c>
      <c r="Q1247" s="12" t="str">
        <f>IF(K1244="","",IF(M1244&lt;&gt;"","",IF(IFERROR(VLOOKUP((P1247&amp;K1244),'Ma Base de Repas'!$E:$N,10,FALSE),"")=0,"",IFERROR(VLOOKUP((P1247&amp;K1244),'Ma Base de Repas'!$E:$N,10,FALSE),""))))</f>
        <v/>
      </c>
      <c r="R1247" s="119"/>
    </row>
    <row r="1248" spans="1:18" x14ac:dyDescent="0.25">
      <c r="A1248" s="96"/>
      <c r="B1248" s="125"/>
      <c r="C1248" s="79"/>
      <c r="D1248" s="79"/>
      <c r="E1248" s="79"/>
      <c r="F1248" s="17">
        <v>5</v>
      </c>
      <c r="G1248" s="18" t="str">
        <f>IF(C1244="","",IF(E1244&lt;&gt;"","",IF(IFERROR(VLOOKUP((F1248&amp;C1244),'Ma Base de Repas'!$E:$N,10,FALSE),"")=0,"",IFERROR(VLOOKUP((F1248&amp;C1244),'Ma Base de Repas'!$E:$N,10,FALSE),""))))</f>
        <v/>
      </c>
      <c r="H1248" s="19">
        <v>10</v>
      </c>
      <c r="I1248" s="20" t="str">
        <f>IF(C1244="","",IF(E1244&lt;&gt;"","",IF(IFERROR(VLOOKUP((H1248&amp;C1244),'Ma Base de Repas'!$E:$N,10,FALSE),"")=0,"",IFERROR(VLOOKUP((H1248&amp;C1244),'Ma Base de Repas'!$E:$N,10,FALSE),""))))</f>
        <v/>
      </c>
      <c r="J1248" s="105"/>
      <c r="K1248" s="100"/>
      <c r="L1248" s="79"/>
      <c r="M1248" s="79"/>
      <c r="N1248" s="17">
        <v>5</v>
      </c>
      <c r="O1248" s="18" t="str">
        <f>IF(K1244="","",IF(M1244&lt;&gt;"","",IF(IFERROR(VLOOKUP((N1248&amp;K1244),'Ma Base de Repas'!$E:$N,10,FALSE),"")=0,"",IFERROR(VLOOKUP((N1248&amp;K1244),'Ma Base de Repas'!$E:$N,10,FALSE),""))))</f>
        <v/>
      </c>
      <c r="P1248" s="19">
        <v>10</v>
      </c>
      <c r="Q1248" s="20" t="str">
        <f>IF(K1244="","",IF(M1244&lt;&gt;"","",IF(IFERROR(VLOOKUP((P1248&amp;K1244),'Ma Base de Repas'!$E:$N,10,FALSE),"")=0,"",IFERROR(VLOOKUP((P1248&amp;K1244),'Ma Base de Repas'!$E:$N,10,FALSE),""))))</f>
        <v/>
      </c>
      <c r="R1248" s="119"/>
    </row>
    <row r="1249" spans="1:18" x14ac:dyDescent="0.25">
      <c r="A1249" s="98" t="s">
        <v>10</v>
      </c>
      <c r="B1249" s="99">
        <v>44079</v>
      </c>
      <c r="C1249" s="78"/>
      <c r="D1249" s="78"/>
      <c r="E1249" s="78"/>
      <c r="F1249" s="17">
        <v>1</v>
      </c>
      <c r="G1249" s="21" t="str">
        <f>IF(C1249="","",IF(E1249&lt;&gt;"","",IF(IFERROR(VLOOKUP((F1249&amp;C1249),'Ma Base de Repas'!$E:$N,10,FALSE),"")=0,"",IFERROR(VLOOKUP((F1249&amp;C1249),'Ma Base de Repas'!$E:$N,10,FALSE),""))))</f>
        <v/>
      </c>
      <c r="H1249" s="28">
        <v>6</v>
      </c>
      <c r="I1249" s="23" t="str">
        <f>IF(C1249="","",IF(E1249&lt;&gt;"","",IF(C1249="","",IF(IFERROR(VLOOKUP((H1249&amp;C1249),'Ma Base de Repas'!$E:$N,10,FALSE),"")=0,"",IFERROR(VLOOKUP((H1249&amp;C1249),'Ma Base de Repas'!$E:$N,10,FALSE),"")))))</f>
        <v/>
      </c>
      <c r="J1249" s="122" t="str">
        <f>IF(IFERROR((VLOOKUP(C1249,'Ma Base de Repas'!$C:$M,11,0)),"")=0,"",IFERROR((VLOOKUP(C1249,'Ma Base de Repas'!$C:$M,11,0)),""))</f>
        <v/>
      </c>
      <c r="K1249" s="118"/>
      <c r="L1249" s="78"/>
      <c r="M1249" s="78"/>
      <c r="N1249" s="17">
        <v>1</v>
      </c>
      <c r="O1249" s="13" t="str">
        <f>IF(K1249="","",IF(M1249&lt;&gt;"","",IF(IFERROR(VLOOKUP((N1249&amp;K1249),'Ma Base de Repas'!$E:$N,10,FALSE),"")=0,"",IFERROR(VLOOKUP((N1249&amp;K1249),'Ma Base de Repas'!$E:$N,10,FALSE),""))))</f>
        <v/>
      </c>
      <c r="P1249" s="11">
        <v>6</v>
      </c>
      <c r="Q1249" s="15" t="str">
        <f>IF(K1249="","",IF(M1249&lt;&gt;"","",IF(K1249="","",IF(IFERROR(VLOOKUP((P1249&amp;K1249),'Ma Base de Repas'!$E:$N,10,FALSE),"")=0,"",IFERROR(VLOOKUP((P1249&amp;K1249),'Ma Base de Repas'!$E:$N,10,FALSE),"")))))</f>
        <v/>
      </c>
      <c r="R1249" s="120" t="str">
        <f>IF(IFERROR((VLOOKUP(K1249,'Ma Base de Repas'!$C:$M,11,0)),"")=0,"",IFERROR((VLOOKUP(K1249,'Ma Base de Repas'!$C:$M,11,0)),""))</f>
        <v/>
      </c>
    </row>
    <row r="1250" spans="1:18" x14ac:dyDescent="0.25">
      <c r="A1250" s="96"/>
      <c r="B1250" s="97"/>
      <c r="C1250" s="79"/>
      <c r="D1250" s="79"/>
      <c r="E1250" s="79"/>
      <c r="F1250" s="17">
        <v>2</v>
      </c>
      <c r="G1250" s="13" t="str">
        <f>IF(C1249="","",IF(E1249&lt;&gt;"","",IF(IFERROR(VLOOKUP((F1250&amp;C1249),'Ma Base de Repas'!$E:$N,10,FALSE),"")=0,"",IFERROR(VLOOKUP((F1250&amp;C1249),'Ma Base de Repas'!$E:$N,10,FALSE),""))))</f>
        <v/>
      </c>
      <c r="H1250" s="14">
        <v>7</v>
      </c>
      <c r="I1250" s="15" t="str">
        <f>IF(C1249="","",IF(E1249&lt;&gt;"","",IF(IFERROR(VLOOKUP((H1250&amp;C1249),'Ma Base de Repas'!$E:$N,10,FALSE),"")=0,"",IFERROR(VLOOKUP((H1250&amp;C1249),'Ma Base de Repas'!$E:$N,10,FALSE),""))))</f>
        <v/>
      </c>
      <c r="J1250" s="105"/>
      <c r="K1250" s="100"/>
      <c r="L1250" s="79"/>
      <c r="M1250" s="79"/>
      <c r="N1250" s="17">
        <v>2</v>
      </c>
      <c r="O1250" s="13" t="str">
        <f>IF(K1249="","",IF(M1249&lt;&gt;"","",IF(IFERROR(VLOOKUP((N1250&amp;K1249),'Ma Base de Repas'!$E:$N,10,FALSE),"")=0,"",IFERROR(VLOOKUP((N1250&amp;K1249),'Ma Base de Repas'!$E:$N,10,FALSE),""))))</f>
        <v/>
      </c>
      <c r="P1250" s="14">
        <v>7</v>
      </c>
      <c r="Q1250" s="15" t="str">
        <f>IF(K1249="","",IF(M1249&lt;&gt;"","",IF(IFERROR(VLOOKUP((P1250&amp;K1249),'Ma Base de Repas'!$E:$N,10,FALSE),"")=0,"",IFERROR(VLOOKUP((P1250&amp;K1249),'Ma Base de Repas'!$E:$N,10,FALSE),""))))</f>
        <v/>
      </c>
      <c r="R1250" s="119"/>
    </row>
    <row r="1251" spans="1:18" x14ac:dyDescent="0.25">
      <c r="A1251" s="96"/>
      <c r="B1251" s="97"/>
      <c r="C1251" s="79"/>
      <c r="D1251" s="79"/>
      <c r="E1251" s="79"/>
      <c r="F1251" s="17">
        <v>3</v>
      </c>
      <c r="G1251" s="13" t="str">
        <f>IF(C1249="","",IF(E1249&lt;&gt;"","",IF(IFERROR(VLOOKUP((F1251&amp;C1249),'Ma Base de Repas'!$E:$N,10,FALSE),"")=0,"",IFERROR(VLOOKUP((F1251&amp;C1249),'Ma Base de Repas'!$E:$N,10,FALSE),""))))</f>
        <v/>
      </c>
      <c r="H1251" s="14">
        <v>8</v>
      </c>
      <c r="I1251" s="15" t="str">
        <f>IF(C1249="","",IF(E1249&lt;&gt;"","",IF(IFERROR(VLOOKUP((H1251&amp;C1249),'Ma Base de Repas'!$E:$N,10,FALSE),"")=0,"",IFERROR(VLOOKUP((H1251&amp;C1249),'Ma Base de Repas'!$E:$N,10,FALSE),""))))</f>
        <v/>
      </c>
      <c r="J1251" s="105"/>
      <c r="K1251" s="100"/>
      <c r="L1251" s="79"/>
      <c r="M1251" s="79"/>
      <c r="N1251" s="17">
        <v>3</v>
      </c>
      <c r="O1251" s="13" t="str">
        <f>IF(K1249="","",IF(M1249&lt;&gt;"","",IF(IFERROR(VLOOKUP((N1251&amp;K1249),'Ma Base de Repas'!$E:$N,10,FALSE),"")=0,"",IFERROR(VLOOKUP((N1251&amp;K1249),'Ma Base de Repas'!$E:$N,10,FALSE),""))))</f>
        <v/>
      </c>
      <c r="P1251" s="14">
        <v>8</v>
      </c>
      <c r="Q1251" s="15" t="str">
        <f>IF(K1249="","",IF(M1249&lt;&gt;"","",IF(IFERROR(VLOOKUP((P1251&amp;K1249),'Ma Base de Repas'!$E:$N,10,FALSE),"")=0,"",IFERROR(VLOOKUP((P1251&amp;K1249),'Ma Base de Repas'!$E:$N,10,FALSE),""))))</f>
        <v/>
      </c>
      <c r="R1251" s="119"/>
    </row>
    <row r="1252" spans="1:18" x14ac:dyDescent="0.25">
      <c r="A1252" s="96"/>
      <c r="B1252" s="97"/>
      <c r="C1252" s="79"/>
      <c r="D1252" s="79"/>
      <c r="E1252" s="79"/>
      <c r="F1252" s="17">
        <v>4</v>
      </c>
      <c r="G1252" s="13" t="str">
        <f>IF(C1249="","",IF(E1249&lt;&gt;"","",IF(IFERROR(VLOOKUP((F1252&amp;C1249),'Ma Base de Repas'!$E:$N,10,FALSE),"")=0,"",IFERROR(VLOOKUP((F1252&amp;C1249),'Ma Base de Repas'!$E:$N,10,FALSE),""))))</f>
        <v/>
      </c>
      <c r="H1252" s="14">
        <v>9</v>
      </c>
      <c r="I1252" s="15" t="str">
        <f>IF(C1249="","",IF(E1249&lt;&gt;"","",IF(IFERROR(VLOOKUP((H1252&amp;C1249),'Ma Base de Repas'!$E:$N,10,FALSE),"")=0,"",IFERROR(VLOOKUP((H1252&amp;C1249),'Ma Base de Repas'!$E:$N,10,FALSE),""))))</f>
        <v/>
      </c>
      <c r="J1252" s="105"/>
      <c r="K1252" s="100"/>
      <c r="L1252" s="79"/>
      <c r="M1252" s="79"/>
      <c r="N1252" s="17">
        <v>4</v>
      </c>
      <c r="O1252" s="13" t="str">
        <f>IF(K1249="","",IF(M1249&lt;&gt;"","",IF(IFERROR(VLOOKUP((N1252&amp;K1249),'Ma Base de Repas'!$E:$N,10,FALSE),"")=0,"",IFERROR(VLOOKUP((N1252&amp;K1249),'Ma Base de Repas'!$E:$N,10,FALSE),""))))</f>
        <v/>
      </c>
      <c r="P1252" s="14">
        <v>9</v>
      </c>
      <c r="Q1252" s="15" t="str">
        <f>IF(K1249="","",IF(M1249&lt;&gt;"","",IF(IFERROR(VLOOKUP((P1252&amp;K1249),'Ma Base de Repas'!$E:$N,10,FALSE),"")=0,"",IFERROR(VLOOKUP((P1252&amp;K1249),'Ma Base de Repas'!$E:$N,10,FALSE),""))))</f>
        <v/>
      </c>
      <c r="R1252" s="119"/>
    </row>
    <row r="1253" spans="1:18" x14ac:dyDescent="0.25">
      <c r="A1253" s="96"/>
      <c r="B1253" s="97"/>
      <c r="C1253" s="79"/>
      <c r="D1253" s="79"/>
      <c r="E1253" s="79"/>
      <c r="F1253" s="17">
        <v>5</v>
      </c>
      <c r="G1253" s="24" t="str">
        <f>IF(C1249="","",IF(E1249&lt;&gt;"","",IF(IFERROR(VLOOKUP((F1253&amp;C1249),'Ma Base de Repas'!$E:$N,10,FALSE),"")=0,"",IFERROR(VLOOKUP((F1253&amp;C1249),'Ma Base de Repas'!$E:$N,10,FALSE),""))))</f>
        <v/>
      </c>
      <c r="H1253" s="25">
        <v>10</v>
      </c>
      <c r="I1253" s="26" t="str">
        <f>IF(C1249="","",IF(E1249&lt;&gt;"","",IF(IFERROR(VLOOKUP((H1253&amp;C1249),'Ma Base de Repas'!$E:$N,10,FALSE),"")=0,"",IFERROR(VLOOKUP((H1253&amp;C1249),'Ma Base de Repas'!$E:$N,10,FALSE),""))))</f>
        <v/>
      </c>
      <c r="J1253" s="105"/>
      <c r="K1253" s="100"/>
      <c r="L1253" s="79"/>
      <c r="M1253" s="79"/>
      <c r="N1253" s="17">
        <v>5</v>
      </c>
      <c r="O1253" s="24" t="str">
        <f>IF(K1249="","",IF(M1249&lt;&gt;"","",IF(IFERROR(VLOOKUP((N1253&amp;K1249),'Ma Base de Repas'!$E:$N,10,FALSE),"")=0,"",IFERROR(VLOOKUP((N1253&amp;K1249),'Ma Base de Repas'!$E:$N,10,FALSE),""))))</f>
        <v/>
      </c>
      <c r="P1253" s="25">
        <v>10</v>
      </c>
      <c r="Q1253" s="26" t="str">
        <f>IF(K1249="","",IF(M1249&lt;&gt;"","",IF(IFERROR(VLOOKUP((P1253&amp;K1249),'Ma Base de Repas'!$E:$N,10,FALSE),"")=0,"",IFERROR(VLOOKUP((P1253&amp;K1249),'Ma Base de Repas'!$E:$N,10,FALSE),""))))</f>
        <v/>
      </c>
      <c r="R1253" s="119"/>
    </row>
    <row r="1254" spans="1:18" x14ac:dyDescent="0.25">
      <c r="A1254" s="98" t="s">
        <v>11</v>
      </c>
      <c r="B1254" s="126">
        <v>44080</v>
      </c>
      <c r="C1254" s="78"/>
      <c r="D1254" s="78"/>
      <c r="E1254" s="78"/>
      <c r="F1254" s="17">
        <v>1</v>
      </c>
      <c r="G1254" s="21" t="str">
        <f>IF(C1254="","",IF(E1254&lt;&gt;"","",IF(IFERROR(VLOOKUP((F1254&amp;C1254),'Ma Base de Repas'!$E:$N,10,FALSE),"")=0,"",IFERROR(VLOOKUP((F1254&amp;C1254),'Ma Base de Repas'!$E:$N,10,FALSE),""))))</f>
        <v/>
      </c>
      <c r="H1254" s="22">
        <v>6</v>
      </c>
      <c r="I1254" s="23" t="str">
        <f>IF(C1254="","",IF(E1254&lt;&gt;"","",IF(C1254="","",IF(IFERROR(VLOOKUP((H1254&amp;C1254),'Ma Base de Repas'!$E:$N,10,FALSE),"")=0,"",IFERROR(VLOOKUP((H1254&amp;C1254),'Ma Base de Repas'!$E:$N,10,FALSE),"")))))</f>
        <v/>
      </c>
      <c r="J1254" s="122" t="str">
        <f>IF(IFERROR((VLOOKUP(C1254,'Ma Base de Repas'!$C:$M,11,0)),"")=0,"",IFERROR((VLOOKUP(C1254,'Ma Base de Repas'!$C:$M,11,0)),""))</f>
        <v/>
      </c>
      <c r="K1254" s="118"/>
      <c r="L1254" s="78"/>
      <c r="M1254" s="78"/>
      <c r="N1254" s="17">
        <v>1</v>
      </c>
      <c r="O1254" s="13" t="str">
        <f>IF(K1254="","",IF(M1254&lt;&gt;"","",IF(IFERROR(VLOOKUP((N1254&amp;K1254),'Ma Base de Repas'!$E:$N,10,FALSE),"")=0,"",IFERROR(VLOOKUP((N1254&amp;K1254),'Ma Base de Repas'!$E:$N,10,FALSE),""))))</f>
        <v/>
      </c>
      <c r="P1254" s="14">
        <v>6</v>
      </c>
      <c r="Q1254" s="15" t="str">
        <f>IF(K1254="","",IF(M1254&lt;&gt;"","",IF(K1254="","",IF(IFERROR(VLOOKUP((P1254&amp;K1254),'Ma Base de Repas'!$E:$N,10,FALSE),"")=0,"",IFERROR(VLOOKUP((P1254&amp;K1254),'Ma Base de Repas'!$E:$N,10,FALSE),"")))))</f>
        <v/>
      </c>
      <c r="R1254" s="120" t="str">
        <f>IF(IFERROR((VLOOKUP(K1254,'Ma Base de Repas'!$C:$M,11,0)),"")=0,"",IFERROR((VLOOKUP(K1254,'Ma Base de Repas'!$C:$M,11,0)),""))</f>
        <v/>
      </c>
    </row>
    <row r="1255" spans="1:18" x14ac:dyDescent="0.25">
      <c r="A1255" s="96"/>
      <c r="B1255" s="124"/>
      <c r="C1255" s="79"/>
      <c r="D1255" s="79"/>
      <c r="E1255" s="79"/>
      <c r="F1255" s="17">
        <v>2</v>
      </c>
      <c r="G1255" s="13" t="str">
        <f>IF(C1254="","",IF(E1254&lt;&gt;"","",IF(IFERROR(VLOOKUP((F1255&amp;C1254),'Ma Base de Repas'!$E:$N,10,FALSE),"")=0,"",IFERROR(VLOOKUP((F1255&amp;C1254),'Ma Base de Repas'!$E:$N,10,FALSE),""))))</f>
        <v/>
      </c>
      <c r="H1255" s="14">
        <v>7</v>
      </c>
      <c r="I1255" s="15" t="str">
        <f>IF(C1254="","",IF(E1254&lt;&gt;"","",IF(IFERROR(VLOOKUP((H1255&amp;C1254),'Ma Base de Repas'!$E:$N,10,FALSE),"")=0,"",IFERROR(VLOOKUP((H1255&amp;C1254),'Ma Base de Repas'!$E:$N,10,FALSE),""))))</f>
        <v/>
      </c>
      <c r="J1255" s="105"/>
      <c r="K1255" s="100"/>
      <c r="L1255" s="79"/>
      <c r="M1255" s="79"/>
      <c r="N1255" s="17">
        <v>2</v>
      </c>
      <c r="O1255" s="13" t="str">
        <f>IF(K1254="","",IF(M1254&lt;&gt;"","",IF(IFERROR(VLOOKUP((N1255&amp;K1254),'Ma Base de Repas'!$E:$N,10,FALSE),"")=0,"",IFERROR(VLOOKUP((N1255&amp;K1254),'Ma Base de Repas'!$E:$N,10,FALSE),""))))</f>
        <v/>
      </c>
      <c r="P1255" s="14">
        <v>7</v>
      </c>
      <c r="Q1255" s="15" t="str">
        <f>IF(K1254="","",IF(M1254&lt;&gt;"","",IF(IFERROR(VLOOKUP((P1255&amp;K1254),'Ma Base de Repas'!$E:$N,10,FALSE),"")=0,"",IFERROR(VLOOKUP((P1255&amp;K1254),'Ma Base de Repas'!$E:$N,10,FALSE),""))))</f>
        <v/>
      </c>
      <c r="R1255" s="119"/>
    </row>
    <row r="1256" spans="1:18" x14ac:dyDescent="0.25">
      <c r="A1256" s="96"/>
      <c r="B1256" s="124"/>
      <c r="C1256" s="79"/>
      <c r="D1256" s="79"/>
      <c r="E1256" s="79"/>
      <c r="F1256" s="17">
        <v>3</v>
      </c>
      <c r="G1256" s="13" t="str">
        <f>IF(C1254="","",IF(E1254&lt;&gt;"","",IF(IFERROR(VLOOKUP((F1256&amp;C1254),'Ma Base de Repas'!$E:$N,10,FALSE),"")=0,"",IFERROR(VLOOKUP((F1256&amp;C1254),'Ma Base de Repas'!$E:$N,10,FALSE),""))))</f>
        <v/>
      </c>
      <c r="H1256" s="14">
        <v>8</v>
      </c>
      <c r="I1256" s="15" t="str">
        <f>IF(C1254="","",IF(E1254&lt;&gt;"","",IF(IFERROR(VLOOKUP((H1256&amp;C1254),'Ma Base de Repas'!$E:$N,10,FALSE),"")=0,"",IFERROR(VLOOKUP((H1256&amp;C1254),'Ma Base de Repas'!$E:$N,10,FALSE),""))))</f>
        <v/>
      </c>
      <c r="J1256" s="105"/>
      <c r="K1256" s="100"/>
      <c r="L1256" s="79"/>
      <c r="M1256" s="79"/>
      <c r="N1256" s="17">
        <v>3</v>
      </c>
      <c r="O1256" s="13" t="str">
        <f>IF(K1254="","",IF(M1254&lt;&gt;"","",IF(IFERROR(VLOOKUP((N1256&amp;K1254),'Ma Base de Repas'!$E:$N,10,FALSE),"")=0,"",IFERROR(VLOOKUP((N1256&amp;K1254),'Ma Base de Repas'!$E:$N,10,FALSE),""))))</f>
        <v/>
      </c>
      <c r="P1256" s="14">
        <v>8</v>
      </c>
      <c r="Q1256" s="15" t="str">
        <f>IF(K1254="","",IF(M1254&lt;&gt;"","",IF(IFERROR(VLOOKUP((P1256&amp;K1254),'Ma Base de Repas'!$E:$N,10,FALSE),"")=0,"",IFERROR(VLOOKUP((P1256&amp;K1254),'Ma Base de Repas'!$E:$N,10,FALSE),""))))</f>
        <v/>
      </c>
      <c r="R1256" s="119"/>
    </row>
    <row r="1257" spans="1:18" x14ac:dyDescent="0.25">
      <c r="A1257" s="96"/>
      <c r="B1257" s="124"/>
      <c r="C1257" s="79"/>
      <c r="D1257" s="79"/>
      <c r="E1257" s="79"/>
      <c r="F1257" s="17">
        <v>4</v>
      </c>
      <c r="G1257" s="13" t="str">
        <f>IF(C1254="","",IF(E1254&lt;&gt;"","",IF(IFERROR(VLOOKUP((F1257&amp;C1254),'Ma Base de Repas'!$E:$N,10,FALSE),"")=0,"",IFERROR(VLOOKUP((F1257&amp;C1254),'Ma Base de Repas'!$E:$N,10,FALSE),""))))</f>
        <v/>
      </c>
      <c r="H1257" s="14">
        <v>9</v>
      </c>
      <c r="I1257" s="15" t="str">
        <f>IF(C1254="","",IF(E1254&lt;&gt;"","",IF(IFERROR(VLOOKUP((H1257&amp;C1254),'Ma Base de Repas'!$E:$N,10,FALSE),"")=0,"",IFERROR(VLOOKUP((H1257&amp;C1254),'Ma Base de Repas'!$E:$N,10,FALSE),""))))</f>
        <v/>
      </c>
      <c r="J1257" s="105"/>
      <c r="K1257" s="100"/>
      <c r="L1257" s="79"/>
      <c r="M1257" s="79"/>
      <c r="N1257" s="17">
        <v>4</v>
      </c>
      <c r="O1257" s="13" t="str">
        <f>IF(K1254="","",IF(M1254&lt;&gt;"","",IF(IFERROR(VLOOKUP((N1257&amp;K1254),'Ma Base de Repas'!$E:$N,10,FALSE),"")=0,"",IFERROR(VLOOKUP((N1257&amp;K1254),'Ma Base de Repas'!$E:$N,10,FALSE),""))))</f>
        <v/>
      </c>
      <c r="P1257" s="14">
        <v>9</v>
      </c>
      <c r="Q1257" s="15" t="str">
        <f>IF(K1254="","",IF(M1254&lt;&gt;"","",IF(IFERROR(VLOOKUP((P1257&amp;K1254),'Ma Base de Repas'!$E:$N,10,FALSE),"")=0,"",IFERROR(VLOOKUP((P1257&amp;K1254),'Ma Base de Repas'!$E:$N,10,FALSE),""))))</f>
        <v/>
      </c>
      <c r="R1257" s="119"/>
    </row>
    <row r="1258" spans="1:18" x14ac:dyDescent="0.25">
      <c r="A1258" s="96"/>
      <c r="B1258" s="125"/>
      <c r="C1258" s="79"/>
      <c r="D1258" s="79"/>
      <c r="E1258" s="79"/>
      <c r="F1258" s="17">
        <v>5</v>
      </c>
      <c r="G1258" s="24" t="str">
        <f>IF(C1254="","",IF(E1254&lt;&gt;"","",IF(IFERROR(VLOOKUP((F1258&amp;C1254),'Ma Base de Repas'!$E:$N,10,FALSE),"")=0,"",IFERROR(VLOOKUP((F1258&amp;C1254),'Ma Base de Repas'!$E:$N,10,FALSE),""))))</f>
        <v/>
      </c>
      <c r="H1258" s="25">
        <v>10</v>
      </c>
      <c r="I1258" s="26" t="str">
        <f>IF(C1254="","",IF(E1254&lt;&gt;"","",IF(IFERROR(VLOOKUP((H1258&amp;C1254),'Ma Base de Repas'!$E:$N,10,FALSE),"")=0,"",IFERROR(VLOOKUP((H1258&amp;C1254),'Ma Base de Repas'!$E:$N,10,FALSE),""))))</f>
        <v/>
      </c>
      <c r="J1258" s="105"/>
      <c r="K1258" s="100"/>
      <c r="L1258" s="79"/>
      <c r="M1258" s="79"/>
      <c r="N1258" s="17">
        <v>5</v>
      </c>
      <c r="O1258" s="24" t="str">
        <f>IF(K1254="","",IF(M1254&lt;&gt;"","",IF(IFERROR(VLOOKUP((N1258&amp;K1254),'Ma Base de Repas'!$E:$N,10,FALSE),"")=0,"",IFERROR(VLOOKUP((N1258&amp;K1254),'Ma Base de Repas'!$E:$N,10,FALSE),""))))</f>
        <v/>
      </c>
      <c r="P1258" s="25">
        <v>10</v>
      </c>
      <c r="Q1258" s="26" t="str">
        <f>IF(K1254="","",IF(M1254&lt;&gt;"","",IF(IFERROR(VLOOKUP((P1258&amp;K1254),'Ma Base de Repas'!$E:$N,10,FALSE),"")=0,"",IFERROR(VLOOKUP((P1258&amp;K1254),'Ma Base de Repas'!$E:$N,10,FALSE),""))))</f>
        <v/>
      </c>
      <c r="R1258" s="119"/>
    </row>
    <row r="1259" spans="1:18" x14ac:dyDescent="0.25">
      <c r="A1259" s="96" t="s">
        <v>5</v>
      </c>
      <c r="B1259" s="97">
        <v>44081</v>
      </c>
      <c r="C1259" s="79"/>
      <c r="D1259" s="79"/>
      <c r="E1259" s="79"/>
      <c r="F1259" s="17">
        <v>1</v>
      </c>
      <c r="G1259" s="27" t="str">
        <f>IF(C1259="","",IF(E1259&lt;&gt;"","",IF(IFERROR(VLOOKUP((F1259&amp;C1259),'Ma Base de Repas'!$E:$N,10,FALSE),"")=0,"",IFERROR(VLOOKUP((F1259&amp;C1259),'Ma Base de Repas'!$E:$N,10,FALSE),""))))</f>
        <v/>
      </c>
      <c r="H1259" s="28">
        <v>6</v>
      </c>
      <c r="I1259" s="29" t="str">
        <f>IF(C1259="","",IF(E1259&lt;&gt;"","",IF(C1259="","",IF(IFERROR(VLOOKUP((H1259&amp;C1259),'Ma Base de Repas'!$E:$N,10,FALSE),"")=0,"",IFERROR(VLOOKUP((H1259&amp;C1259),'Ma Base de Repas'!$E:$N,10,FALSE),"")))))</f>
        <v/>
      </c>
      <c r="J1259" s="105" t="str">
        <f>IF(IFERROR((VLOOKUP(C1259,'Ma Base de Repas'!$C:$M,11,0)),"")=0,"",IFERROR((VLOOKUP(C1259,'Ma Base de Repas'!$C:$M,11,0)),""))</f>
        <v/>
      </c>
      <c r="K1259" s="100"/>
      <c r="L1259" s="79"/>
      <c r="M1259" s="79"/>
      <c r="N1259" s="17">
        <v>1</v>
      </c>
      <c r="O1259" s="10" t="str">
        <f>IF(K1259="","",IF(M1259&lt;&gt;"","",IF(IFERROR(VLOOKUP((N1259&amp;K1259),'Ma Base de Repas'!$E:$N,10,FALSE),"")=0,"",IFERROR(VLOOKUP((N1259&amp;K1259),'Ma Base de Repas'!$E:$N,10,FALSE),""))))</f>
        <v/>
      </c>
      <c r="P1259" s="11">
        <v>6</v>
      </c>
      <c r="Q1259" s="12" t="str">
        <f>IF(K1259="","",IF(M1259&lt;&gt;"","",IF(K1259="","",IF(IFERROR(VLOOKUP((P1259&amp;K1259),'Ma Base de Repas'!$E:$N,10,FALSE),"")=0,"",IFERROR(VLOOKUP((P1259&amp;K1259),'Ma Base de Repas'!$E:$N,10,FALSE),"")))))</f>
        <v/>
      </c>
      <c r="R1259" s="119" t="str">
        <f>IF(IFERROR((VLOOKUP(K1259,'Ma Base de Repas'!$C:$M,11,0)),"")=0,"",IFERROR((VLOOKUP(K1259,'Ma Base de Repas'!$C:$M,11,0)),""))</f>
        <v/>
      </c>
    </row>
    <row r="1260" spans="1:18" x14ac:dyDescent="0.25">
      <c r="A1260" s="96"/>
      <c r="B1260" s="97"/>
      <c r="C1260" s="79"/>
      <c r="D1260" s="79"/>
      <c r="E1260" s="79"/>
      <c r="F1260" s="17">
        <v>2</v>
      </c>
      <c r="G1260" s="10" t="str">
        <f>IF(C1259="","",IF(E1259&lt;&gt;"","",IF(IFERROR(VLOOKUP((F1260&amp;C1259),'Ma Base de Repas'!$E:$N,10,FALSE),"")=0,"",IFERROR(VLOOKUP((F1260&amp;C1259),'Ma Base de Repas'!$E:$N,10,FALSE),""))))</f>
        <v/>
      </c>
      <c r="H1260" s="11">
        <v>7</v>
      </c>
      <c r="I1260" s="12" t="str">
        <f>IF(C1259="","",IF(E1259&lt;&gt;"","",IF(IFERROR(VLOOKUP((H1260&amp;C1259),'Ma Base de Repas'!$E:$N,10,FALSE),"")=0,"",IFERROR(VLOOKUP((H1260&amp;C1259),'Ma Base de Repas'!$E:$N,10,FALSE),""))))</f>
        <v/>
      </c>
      <c r="J1260" s="105"/>
      <c r="K1260" s="100"/>
      <c r="L1260" s="79"/>
      <c r="M1260" s="79"/>
      <c r="N1260" s="17">
        <v>2</v>
      </c>
      <c r="O1260" s="10" t="str">
        <f>IF(K1259="","",IF(M1259&lt;&gt;"","",IF(IFERROR(VLOOKUP((N1260&amp;K1259),'Ma Base de Repas'!$E:$N,10,FALSE),"")=0,"",IFERROR(VLOOKUP((N1260&amp;K1259),'Ma Base de Repas'!$E:$N,10,FALSE),""))))</f>
        <v/>
      </c>
      <c r="P1260" s="11">
        <v>7</v>
      </c>
      <c r="Q1260" s="12" t="str">
        <f>IF(K1259="","",IF(M1259&lt;&gt;"","",IF(IFERROR(VLOOKUP((P1260&amp;K1259),'Ma Base de Repas'!$E:$N,10,FALSE),"")=0,"",IFERROR(VLOOKUP((P1260&amp;K1259),'Ma Base de Repas'!$E:$N,10,FALSE),""))))</f>
        <v/>
      </c>
      <c r="R1260" s="119"/>
    </row>
    <row r="1261" spans="1:18" x14ac:dyDescent="0.25">
      <c r="A1261" s="96"/>
      <c r="B1261" s="97"/>
      <c r="C1261" s="79"/>
      <c r="D1261" s="79"/>
      <c r="E1261" s="79"/>
      <c r="F1261" s="17">
        <v>3</v>
      </c>
      <c r="G1261" s="10" t="str">
        <f>IF(C1259="","",IF(E1259&lt;&gt;"","",IF(IFERROR(VLOOKUP((F1261&amp;C1259),'Ma Base de Repas'!$E:$N,10,FALSE),"")=0,"",IFERROR(VLOOKUP((F1261&amp;C1259),'Ma Base de Repas'!$E:$N,10,FALSE),""))))</f>
        <v/>
      </c>
      <c r="H1261" s="11">
        <v>8</v>
      </c>
      <c r="I1261" s="12" t="str">
        <f>IF(C1259="","",IF(E1259&lt;&gt;"","",IF(IFERROR(VLOOKUP((H1261&amp;C1259),'Ma Base de Repas'!$E:$N,10,FALSE),"")=0,"",IFERROR(VLOOKUP((H1261&amp;C1259),'Ma Base de Repas'!$E:$N,10,FALSE),""))))</f>
        <v/>
      </c>
      <c r="J1261" s="105"/>
      <c r="K1261" s="100"/>
      <c r="L1261" s="79"/>
      <c r="M1261" s="79"/>
      <c r="N1261" s="17">
        <v>3</v>
      </c>
      <c r="O1261" s="10" t="str">
        <f>IF(K1259="","",IF(M1259&lt;&gt;"","",IF(IFERROR(VLOOKUP((N1261&amp;K1259),'Ma Base de Repas'!$E:$N,10,FALSE),"")=0,"",IFERROR(VLOOKUP((N1261&amp;K1259),'Ma Base de Repas'!$E:$N,10,FALSE),""))))</f>
        <v/>
      </c>
      <c r="P1261" s="11">
        <v>8</v>
      </c>
      <c r="Q1261" s="12" t="str">
        <f>IF(K1259="","",IF(M1259&lt;&gt;"","",IF(IFERROR(VLOOKUP((P1261&amp;K1259),'Ma Base de Repas'!$E:$N,10,FALSE),"")=0,"",IFERROR(VLOOKUP((P1261&amp;K1259),'Ma Base de Repas'!$E:$N,10,FALSE),""))))</f>
        <v/>
      </c>
      <c r="R1261" s="119"/>
    </row>
    <row r="1262" spans="1:18" x14ac:dyDescent="0.25">
      <c r="A1262" s="96"/>
      <c r="B1262" s="97"/>
      <c r="C1262" s="79"/>
      <c r="D1262" s="79"/>
      <c r="E1262" s="79"/>
      <c r="F1262" s="17">
        <v>4</v>
      </c>
      <c r="G1262" s="10" t="str">
        <f>IF(C1259="","",IF(E1259&lt;&gt;"","",IF(IFERROR(VLOOKUP((F1262&amp;C1259),'Ma Base de Repas'!$E:$N,10,FALSE),"")=0,"",IFERROR(VLOOKUP((F1262&amp;C1259),'Ma Base de Repas'!$E:$N,10,FALSE),""))))</f>
        <v/>
      </c>
      <c r="H1262" s="11">
        <v>9</v>
      </c>
      <c r="I1262" s="12" t="str">
        <f>IF(C1259="","",IF(E1259&lt;&gt;"","",IF(IFERROR(VLOOKUP((H1262&amp;C1259),'Ma Base de Repas'!$E:$N,10,FALSE),"")=0,"",IFERROR(VLOOKUP((H1262&amp;C1259),'Ma Base de Repas'!$E:$N,10,FALSE),""))))</f>
        <v/>
      </c>
      <c r="J1262" s="105"/>
      <c r="K1262" s="100"/>
      <c r="L1262" s="79"/>
      <c r="M1262" s="79"/>
      <c r="N1262" s="17">
        <v>4</v>
      </c>
      <c r="O1262" s="10" t="str">
        <f>IF(K1259="","",IF(M1259&lt;&gt;"","",IF(IFERROR(VLOOKUP((N1262&amp;K1259),'Ma Base de Repas'!$E:$N,10,FALSE),"")=0,"",IFERROR(VLOOKUP((N1262&amp;K1259),'Ma Base de Repas'!$E:$N,10,FALSE),""))))</f>
        <v/>
      </c>
      <c r="P1262" s="11">
        <v>9</v>
      </c>
      <c r="Q1262" s="12" t="str">
        <f>IF(K1259="","",IF(M1259&lt;&gt;"","",IF(IFERROR(VLOOKUP((P1262&amp;K1259),'Ma Base de Repas'!$E:$N,10,FALSE),"")=0,"",IFERROR(VLOOKUP((P1262&amp;K1259),'Ma Base de Repas'!$E:$N,10,FALSE),""))))</f>
        <v/>
      </c>
      <c r="R1262" s="119"/>
    </row>
    <row r="1263" spans="1:18" x14ac:dyDescent="0.25">
      <c r="A1263" s="96"/>
      <c r="B1263" s="97"/>
      <c r="C1263" s="79"/>
      <c r="D1263" s="79"/>
      <c r="E1263" s="79"/>
      <c r="F1263" s="17">
        <v>5</v>
      </c>
      <c r="G1263" s="18" t="str">
        <f>IF(C1259="","",IF(E1259&lt;&gt;"","",IF(IFERROR(VLOOKUP((F1263&amp;C1259),'Ma Base de Repas'!$E:$N,10,FALSE),"")=0,"",IFERROR(VLOOKUP((F1263&amp;C1259),'Ma Base de Repas'!$E:$N,10,FALSE),""))))</f>
        <v/>
      </c>
      <c r="H1263" s="19">
        <v>10</v>
      </c>
      <c r="I1263" s="20" t="str">
        <f>IF(C1259="","",IF(E1259&lt;&gt;"","",IF(IFERROR(VLOOKUP((H1263&amp;C1259),'Ma Base de Repas'!$E:$N,10,FALSE),"")=0,"",IFERROR(VLOOKUP((H1263&amp;C1259),'Ma Base de Repas'!$E:$N,10,FALSE),""))))</f>
        <v/>
      </c>
      <c r="J1263" s="105"/>
      <c r="K1263" s="100"/>
      <c r="L1263" s="79"/>
      <c r="M1263" s="79"/>
      <c r="N1263" s="17">
        <v>5</v>
      </c>
      <c r="O1263" s="18" t="str">
        <f>IF(K1259="","",IF(M1259&lt;&gt;"","",IF(IFERROR(VLOOKUP((N1263&amp;K1259),'Ma Base de Repas'!$E:$N,10,FALSE),"")=0,"",IFERROR(VLOOKUP((N1263&amp;K1259),'Ma Base de Repas'!$E:$N,10,FALSE),""))))</f>
        <v/>
      </c>
      <c r="P1263" s="19">
        <v>10</v>
      </c>
      <c r="Q1263" s="20" t="str">
        <f>IF(K1259="","",IF(M1259&lt;&gt;"","",IF(IFERROR(VLOOKUP((P1263&amp;K1259),'Ma Base de Repas'!$E:$N,10,FALSE),"")=0,"",IFERROR(VLOOKUP((P1263&amp;K1259),'Ma Base de Repas'!$E:$N,10,FALSE),""))))</f>
        <v/>
      </c>
      <c r="R1263" s="119"/>
    </row>
    <row r="1264" spans="1:18" x14ac:dyDescent="0.25">
      <c r="A1264" s="96" t="s">
        <v>6</v>
      </c>
      <c r="B1264" s="97">
        <v>44082</v>
      </c>
      <c r="C1264" s="79"/>
      <c r="D1264" s="79"/>
      <c r="E1264" s="79"/>
      <c r="F1264" s="17">
        <v>1</v>
      </c>
      <c r="G1264" s="27" t="str">
        <f>IF(C1264="","",IF(E1264&lt;&gt;"","",IF(IFERROR(VLOOKUP((F1264&amp;C1264),'Ma Base de Repas'!$E:$N,10,FALSE),"")=0,"",IFERROR(VLOOKUP((F1264&amp;C1264),'Ma Base de Repas'!$E:$N,10,FALSE),""))))</f>
        <v/>
      </c>
      <c r="H1264" s="28">
        <v>6</v>
      </c>
      <c r="I1264" s="29" t="str">
        <f>IF(C1264="","",IF(E1264&lt;&gt;"","",IF(C1264="","",IF(IFERROR(VLOOKUP((H1264&amp;C1264),'Ma Base de Repas'!$E:$N,10,FALSE),"")=0,"",IFERROR(VLOOKUP((H1264&amp;C1264),'Ma Base de Repas'!$E:$N,10,FALSE),"")))))</f>
        <v/>
      </c>
      <c r="J1264" s="105" t="str">
        <f>IF(IFERROR((VLOOKUP(C1264,'Ma Base de Repas'!$C:$M,11,0)),"")=0,"",IFERROR((VLOOKUP(C1264,'Ma Base de Repas'!$C:$M,11,0)),""))</f>
        <v/>
      </c>
      <c r="K1264" s="100"/>
      <c r="L1264" s="79"/>
      <c r="M1264" s="79"/>
      <c r="N1264" s="17">
        <v>1</v>
      </c>
      <c r="O1264" s="10" t="str">
        <f>IF(K1264="","",IF(M1264&lt;&gt;"","",IF(IFERROR(VLOOKUP((N1264&amp;K1264),'Ma Base de Repas'!$E:$N,10,FALSE),"")=0,"",IFERROR(VLOOKUP((N1264&amp;K1264),'Ma Base de Repas'!$E:$N,10,FALSE),""))))</f>
        <v/>
      </c>
      <c r="P1264" s="11">
        <v>6</v>
      </c>
      <c r="Q1264" s="12" t="str">
        <f>IF(K1264="","",IF(M1264&lt;&gt;"","",IF(K1264="","",IF(IFERROR(VLOOKUP((P1264&amp;K1264),'Ma Base de Repas'!$E:$N,10,FALSE),"")=0,"",IFERROR(VLOOKUP((P1264&amp;K1264),'Ma Base de Repas'!$E:$N,10,FALSE),"")))))</f>
        <v/>
      </c>
      <c r="R1264" s="119" t="str">
        <f>IF(IFERROR((VLOOKUP(K1264,'Ma Base de Repas'!$C:$M,11,0)),"")=0,"",IFERROR((VLOOKUP(K1264,'Ma Base de Repas'!$C:$M,11,0)),""))</f>
        <v/>
      </c>
    </row>
    <row r="1265" spans="1:18" x14ac:dyDescent="0.25">
      <c r="A1265" s="96"/>
      <c r="B1265" s="97"/>
      <c r="C1265" s="79"/>
      <c r="D1265" s="79"/>
      <c r="E1265" s="79"/>
      <c r="F1265" s="17">
        <v>2</v>
      </c>
      <c r="G1265" s="10" t="str">
        <f>IF(C1264="","",IF(E1264&lt;&gt;"","",IF(IFERROR(VLOOKUP((F1265&amp;C1264),'Ma Base de Repas'!$E:$N,10,FALSE),"")=0,"",IFERROR(VLOOKUP((F1265&amp;C1264),'Ma Base de Repas'!$E:$N,10,FALSE),""))))</f>
        <v/>
      </c>
      <c r="H1265" s="11">
        <v>7</v>
      </c>
      <c r="I1265" s="12" t="str">
        <f>IF(C1264="","",IF(E1264&lt;&gt;"","",IF(IFERROR(VLOOKUP((H1265&amp;C1264),'Ma Base de Repas'!$E:$N,10,FALSE),"")=0,"",IFERROR(VLOOKUP((H1265&amp;C1264),'Ma Base de Repas'!$E:$N,10,FALSE),""))))</f>
        <v/>
      </c>
      <c r="J1265" s="105"/>
      <c r="K1265" s="100"/>
      <c r="L1265" s="79"/>
      <c r="M1265" s="79"/>
      <c r="N1265" s="17">
        <v>2</v>
      </c>
      <c r="O1265" s="10" t="str">
        <f>IF(K1264="","",IF(M1264&lt;&gt;"","",IF(IFERROR(VLOOKUP((N1265&amp;K1264),'Ma Base de Repas'!$E:$N,10,FALSE),"")=0,"",IFERROR(VLOOKUP((N1265&amp;K1264),'Ma Base de Repas'!$E:$N,10,FALSE),""))))</f>
        <v/>
      </c>
      <c r="P1265" s="11">
        <v>7</v>
      </c>
      <c r="Q1265" s="12" t="str">
        <f>IF(K1264="","",IF(M1264&lt;&gt;"","",IF(IFERROR(VLOOKUP((P1265&amp;K1264),'Ma Base de Repas'!$E:$N,10,FALSE),"")=0,"",IFERROR(VLOOKUP((P1265&amp;K1264),'Ma Base de Repas'!$E:$N,10,FALSE),""))))</f>
        <v/>
      </c>
      <c r="R1265" s="119"/>
    </row>
    <row r="1266" spans="1:18" x14ac:dyDescent="0.25">
      <c r="A1266" s="96"/>
      <c r="B1266" s="97"/>
      <c r="C1266" s="79"/>
      <c r="D1266" s="79"/>
      <c r="E1266" s="79"/>
      <c r="F1266" s="17">
        <v>3</v>
      </c>
      <c r="G1266" s="10" t="str">
        <f>IF(C1264="","",IF(E1264&lt;&gt;"","",IF(IFERROR(VLOOKUP((F1266&amp;C1264),'Ma Base de Repas'!$E:$N,10,FALSE),"")=0,"",IFERROR(VLOOKUP((F1266&amp;C1264),'Ma Base de Repas'!$E:$N,10,FALSE),""))))</f>
        <v/>
      </c>
      <c r="H1266" s="11">
        <v>8</v>
      </c>
      <c r="I1266" s="12" t="str">
        <f>IF(C1264="","",IF(E1264&lt;&gt;"","",IF(IFERROR(VLOOKUP((H1266&amp;C1264),'Ma Base de Repas'!$E:$N,10,FALSE),"")=0,"",IFERROR(VLOOKUP((H1266&amp;C1264),'Ma Base de Repas'!$E:$N,10,FALSE),""))))</f>
        <v/>
      </c>
      <c r="J1266" s="105"/>
      <c r="K1266" s="100"/>
      <c r="L1266" s="79"/>
      <c r="M1266" s="79"/>
      <c r="N1266" s="17">
        <v>3</v>
      </c>
      <c r="O1266" s="10" t="str">
        <f>IF(K1264="","",IF(M1264&lt;&gt;"","",IF(IFERROR(VLOOKUP((N1266&amp;K1264),'Ma Base de Repas'!$E:$N,10,FALSE),"")=0,"",IFERROR(VLOOKUP((N1266&amp;K1264),'Ma Base de Repas'!$E:$N,10,FALSE),""))))</f>
        <v/>
      </c>
      <c r="P1266" s="11">
        <v>8</v>
      </c>
      <c r="Q1266" s="12" t="str">
        <f>IF(K1264="","",IF(M1264&lt;&gt;"","",IF(IFERROR(VLOOKUP((P1266&amp;K1264),'Ma Base de Repas'!$E:$N,10,FALSE),"")=0,"",IFERROR(VLOOKUP((P1266&amp;K1264),'Ma Base de Repas'!$E:$N,10,FALSE),""))))</f>
        <v/>
      </c>
      <c r="R1266" s="119"/>
    </row>
    <row r="1267" spans="1:18" x14ac:dyDescent="0.25">
      <c r="A1267" s="96"/>
      <c r="B1267" s="97"/>
      <c r="C1267" s="79"/>
      <c r="D1267" s="79"/>
      <c r="E1267" s="79"/>
      <c r="F1267" s="17">
        <v>4</v>
      </c>
      <c r="G1267" s="10" t="str">
        <f>IF(C1264="","",IF(E1264&lt;&gt;"","",IF(IFERROR(VLOOKUP((F1267&amp;C1264),'Ma Base de Repas'!$E:$N,10,FALSE),"")=0,"",IFERROR(VLOOKUP((F1267&amp;C1264),'Ma Base de Repas'!$E:$N,10,FALSE),""))))</f>
        <v/>
      </c>
      <c r="H1267" s="11">
        <v>9</v>
      </c>
      <c r="I1267" s="12" t="str">
        <f>IF(C1264="","",IF(E1264&lt;&gt;"","",IF(IFERROR(VLOOKUP((H1267&amp;C1264),'Ma Base de Repas'!$E:$N,10,FALSE),"")=0,"",IFERROR(VLOOKUP((H1267&amp;C1264),'Ma Base de Repas'!$E:$N,10,FALSE),""))))</f>
        <v/>
      </c>
      <c r="J1267" s="105"/>
      <c r="K1267" s="100"/>
      <c r="L1267" s="79"/>
      <c r="M1267" s="79"/>
      <c r="N1267" s="17">
        <v>4</v>
      </c>
      <c r="O1267" s="10" t="str">
        <f>IF(K1264="","",IF(M1264&lt;&gt;"","",IF(IFERROR(VLOOKUP((N1267&amp;K1264),'Ma Base de Repas'!$E:$N,10,FALSE),"")=0,"",IFERROR(VLOOKUP((N1267&amp;K1264),'Ma Base de Repas'!$E:$N,10,FALSE),""))))</f>
        <v/>
      </c>
      <c r="P1267" s="11">
        <v>9</v>
      </c>
      <c r="Q1267" s="12" t="str">
        <f>IF(K1264="","",IF(M1264&lt;&gt;"","",IF(IFERROR(VLOOKUP((P1267&amp;K1264),'Ma Base de Repas'!$E:$N,10,FALSE),"")=0,"",IFERROR(VLOOKUP((P1267&amp;K1264),'Ma Base de Repas'!$E:$N,10,FALSE),""))))</f>
        <v/>
      </c>
      <c r="R1267" s="119"/>
    </row>
    <row r="1268" spans="1:18" x14ac:dyDescent="0.25">
      <c r="A1268" s="96"/>
      <c r="B1268" s="97"/>
      <c r="C1268" s="79"/>
      <c r="D1268" s="79"/>
      <c r="E1268" s="79"/>
      <c r="F1268" s="17">
        <v>5</v>
      </c>
      <c r="G1268" s="18" t="str">
        <f>IF(C1264="","",IF(E1264&lt;&gt;"","",IF(IFERROR(VLOOKUP((F1268&amp;C1264),'Ma Base de Repas'!$E:$N,10,FALSE),"")=0,"",IFERROR(VLOOKUP((F1268&amp;C1264),'Ma Base de Repas'!$E:$N,10,FALSE),""))))</f>
        <v/>
      </c>
      <c r="H1268" s="19">
        <v>10</v>
      </c>
      <c r="I1268" s="20" t="str">
        <f>IF(C1264="","",IF(E1264&lt;&gt;"","",IF(IFERROR(VLOOKUP((H1268&amp;C1264),'Ma Base de Repas'!$E:$N,10,FALSE),"")=0,"",IFERROR(VLOOKUP((H1268&amp;C1264),'Ma Base de Repas'!$E:$N,10,FALSE),""))))</f>
        <v/>
      </c>
      <c r="J1268" s="105"/>
      <c r="K1268" s="100"/>
      <c r="L1268" s="79"/>
      <c r="M1268" s="79"/>
      <c r="N1268" s="17">
        <v>5</v>
      </c>
      <c r="O1268" s="18" t="str">
        <f>IF(K1264="","",IF(M1264&lt;&gt;"","",IF(IFERROR(VLOOKUP((N1268&amp;K1264),'Ma Base de Repas'!$E:$N,10,FALSE),"")=0,"",IFERROR(VLOOKUP((N1268&amp;K1264),'Ma Base de Repas'!$E:$N,10,FALSE),""))))</f>
        <v/>
      </c>
      <c r="P1268" s="19">
        <v>10</v>
      </c>
      <c r="Q1268" s="20" t="str">
        <f>IF(K1264="","",IF(M1264&lt;&gt;"","",IF(IFERROR(VLOOKUP((P1268&amp;K1264),'Ma Base de Repas'!$E:$N,10,FALSE),"")=0,"",IFERROR(VLOOKUP((P1268&amp;K1264),'Ma Base de Repas'!$E:$N,10,FALSE),""))))</f>
        <v/>
      </c>
      <c r="R1268" s="119"/>
    </row>
    <row r="1269" spans="1:18" x14ac:dyDescent="0.25">
      <c r="A1269" s="96" t="s">
        <v>7</v>
      </c>
      <c r="B1269" s="123">
        <v>44083</v>
      </c>
      <c r="C1269" s="79"/>
      <c r="D1269" s="79"/>
      <c r="E1269" s="79"/>
      <c r="F1269" s="17">
        <v>1</v>
      </c>
      <c r="G1269" s="27" t="str">
        <f>IF(C1269="","",IF(E1269&lt;&gt;"","",IF(IFERROR(VLOOKUP((F1269&amp;C1269),'Ma Base de Repas'!$E:$N,10,FALSE),"")=0,"",IFERROR(VLOOKUP((F1269&amp;C1269),'Ma Base de Repas'!$E:$N,10,FALSE),""))))</f>
        <v/>
      </c>
      <c r="H1269" s="28">
        <v>6</v>
      </c>
      <c r="I1269" s="29" t="str">
        <f>IF(C1269="","",IF(E1269&lt;&gt;"","",IF(C1269="","",IF(IFERROR(VLOOKUP((H1269&amp;C1269),'Ma Base de Repas'!$E:$N,10,FALSE),"")=0,"",IFERROR(VLOOKUP((H1269&amp;C1269),'Ma Base de Repas'!$E:$N,10,FALSE),"")))))</f>
        <v/>
      </c>
      <c r="J1269" s="105" t="str">
        <f>IF(IFERROR((VLOOKUP(C1269,'Ma Base de Repas'!$C:$M,11,0)),"")=0,"",IFERROR((VLOOKUP(C1269,'Ma Base de Repas'!$C:$M,11,0)),""))</f>
        <v/>
      </c>
      <c r="K1269" s="100"/>
      <c r="L1269" s="79"/>
      <c r="M1269" s="79"/>
      <c r="N1269" s="17">
        <v>1</v>
      </c>
      <c r="O1269" s="10" t="str">
        <f>IF(K1269="","",IF(M1269&lt;&gt;"","",IF(IFERROR(VLOOKUP((N1269&amp;K1269),'Ma Base de Repas'!$E:$N,10,FALSE),"")=0,"",IFERROR(VLOOKUP((N1269&amp;K1269),'Ma Base de Repas'!$E:$N,10,FALSE),""))))</f>
        <v/>
      </c>
      <c r="P1269" s="11">
        <v>6</v>
      </c>
      <c r="Q1269" s="12" t="str">
        <f>IF(K1269="","",IF(M1269&lt;&gt;"","",IF(K1269="","",IF(IFERROR(VLOOKUP((P1269&amp;K1269),'Ma Base de Repas'!$E:$N,10,FALSE),"")=0,"",IFERROR(VLOOKUP((P1269&amp;K1269),'Ma Base de Repas'!$E:$N,10,FALSE),"")))))</f>
        <v/>
      </c>
      <c r="R1269" s="119" t="str">
        <f>IF(IFERROR((VLOOKUP(K1269,'Ma Base de Repas'!$C:$M,11,0)),"")=0,"",IFERROR((VLOOKUP(K1269,'Ma Base de Repas'!$C:$M,11,0)),""))</f>
        <v/>
      </c>
    </row>
    <row r="1270" spans="1:18" x14ac:dyDescent="0.25">
      <c r="A1270" s="96"/>
      <c r="B1270" s="124"/>
      <c r="C1270" s="79"/>
      <c r="D1270" s="79"/>
      <c r="E1270" s="79"/>
      <c r="F1270" s="17">
        <v>2</v>
      </c>
      <c r="G1270" s="10" t="str">
        <f>IF(C1269="","",IF(E1269&lt;&gt;"","",IF(IFERROR(VLOOKUP((F1270&amp;C1269),'Ma Base de Repas'!$E:$N,10,FALSE),"")=0,"",IFERROR(VLOOKUP((F1270&amp;C1269),'Ma Base de Repas'!$E:$N,10,FALSE),""))))</f>
        <v/>
      </c>
      <c r="H1270" s="11">
        <v>7</v>
      </c>
      <c r="I1270" s="12" t="str">
        <f>IF(C1269="","",IF(E1269&lt;&gt;"","",IF(IFERROR(VLOOKUP((H1270&amp;C1269),'Ma Base de Repas'!$E:$N,10,FALSE),"")=0,"",IFERROR(VLOOKUP((H1270&amp;C1269),'Ma Base de Repas'!$E:$N,10,FALSE),""))))</f>
        <v/>
      </c>
      <c r="J1270" s="105"/>
      <c r="K1270" s="100"/>
      <c r="L1270" s="79"/>
      <c r="M1270" s="79"/>
      <c r="N1270" s="17">
        <v>2</v>
      </c>
      <c r="O1270" s="10" t="str">
        <f>IF(K1269="","",IF(M1269&lt;&gt;"","",IF(IFERROR(VLOOKUP((N1270&amp;K1269),'Ma Base de Repas'!$E:$N,10,FALSE),"")=0,"",IFERROR(VLOOKUP((N1270&amp;K1269),'Ma Base de Repas'!$E:$N,10,FALSE),""))))</f>
        <v/>
      </c>
      <c r="P1270" s="11">
        <v>7</v>
      </c>
      <c r="Q1270" s="12" t="str">
        <f>IF(K1269="","",IF(M1269&lt;&gt;"","",IF(IFERROR(VLOOKUP((P1270&amp;K1269),'Ma Base de Repas'!$E:$N,10,FALSE),"")=0,"",IFERROR(VLOOKUP((P1270&amp;K1269),'Ma Base de Repas'!$E:$N,10,FALSE),""))))</f>
        <v/>
      </c>
      <c r="R1270" s="119"/>
    </row>
    <row r="1271" spans="1:18" x14ac:dyDescent="0.25">
      <c r="A1271" s="96"/>
      <c r="B1271" s="124"/>
      <c r="C1271" s="79"/>
      <c r="D1271" s="79"/>
      <c r="E1271" s="79"/>
      <c r="F1271" s="17">
        <v>3</v>
      </c>
      <c r="G1271" s="10" t="str">
        <f>IF(C1269="","",IF(E1269&lt;&gt;"","",IF(IFERROR(VLOOKUP((F1271&amp;C1269),'Ma Base de Repas'!$E:$N,10,FALSE),"")=0,"",IFERROR(VLOOKUP((F1271&amp;C1269),'Ma Base de Repas'!$E:$N,10,FALSE),""))))</f>
        <v/>
      </c>
      <c r="H1271" s="11">
        <v>8</v>
      </c>
      <c r="I1271" s="12" t="str">
        <f>IF(C1269="","",IF(E1269&lt;&gt;"","",IF(IFERROR(VLOOKUP((H1271&amp;C1269),'Ma Base de Repas'!$E:$N,10,FALSE),"")=0,"",IFERROR(VLOOKUP((H1271&amp;C1269),'Ma Base de Repas'!$E:$N,10,FALSE),""))))</f>
        <v/>
      </c>
      <c r="J1271" s="105"/>
      <c r="K1271" s="100"/>
      <c r="L1271" s="79"/>
      <c r="M1271" s="79"/>
      <c r="N1271" s="17">
        <v>3</v>
      </c>
      <c r="O1271" s="10" t="str">
        <f>IF(K1269="","",IF(M1269&lt;&gt;"","",IF(IFERROR(VLOOKUP((N1271&amp;K1269),'Ma Base de Repas'!$E:$N,10,FALSE),"")=0,"",IFERROR(VLOOKUP((N1271&amp;K1269),'Ma Base de Repas'!$E:$N,10,FALSE),""))))</f>
        <v/>
      </c>
      <c r="P1271" s="11">
        <v>8</v>
      </c>
      <c r="Q1271" s="12" t="str">
        <f>IF(K1269="","",IF(M1269&lt;&gt;"","",IF(IFERROR(VLOOKUP((P1271&amp;K1269),'Ma Base de Repas'!$E:$N,10,FALSE),"")=0,"",IFERROR(VLOOKUP((P1271&amp;K1269),'Ma Base de Repas'!$E:$N,10,FALSE),""))))</f>
        <v/>
      </c>
      <c r="R1271" s="119"/>
    </row>
    <row r="1272" spans="1:18" x14ac:dyDescent="0.25">
      <c r="A1272" s="96"/>
      <c r="B1272" s="124"/>
      <c r="C1272" s="79"/>
      <c r="D1272" s="79"/>
      <c r="E1272" s="79"/>
      <c r="F1272" s="17">
        <v>4</v>
      </c>
      <c r="G1272" s="10" t="str">
        <f>IF(C1269="","",IF(E1269&lt;&gt;"","",IF(IFERROR(VLOOKUP((F1272&amp;C1269),'Ma Base de Repas'!$E:$N,10,FALSE),"")=0,"",IFERROR(VLOOKUP((F1272&amp;C1269),'Ma Base de Repas'!$E:$N,10,FALSE),""))))</f>
        <v/>
      </c>
      <c r="H1272" s="11">
        <v>9</v>
      </c>
      <c r="I1272" s="12" t="str">
        <f>IF(C1269="","",IF(E1269&lt;&gt;"","",IF(IFERROR(VLOOKUP((H1272&amp;C1269),'Ma Base de Repas'!$E:$N,10,FALSE),"")=0,"",IFERROR(VLOOKUP((H1272&amp;C1269),'Ma Base de Repas'!$E:$N,10,FALSE),""))))</f>
        <v/>
      </c>
      <c r="J1272" s="105"/>
      <c r="K1272" s="100"/>
      <c r="L1272" s="79"/>
      <c r="M1272" s="79"/>
      <c r="N1272" s="17">
        <v>4</v>
      </c>
      <c r="O1272" s="10" t="str">
        <f>IF(K1269="","",IF(M1269&lt;&gt;"","",IF(IFERROR(VLOOKUP((N1272&amp;K1269),'Ma Base de Repas'!$E:$N,10,FALSE),"")=0,"",IFERROR(VLOOKUP((N1272&amp;K1269),'Ma Base de Repas'!$E:$N,10,FALSE),""))))</f>
        <v/>
      </c>
      <c r="P1272" s="11">
        <v>9</v>
      </c>
      <c r="Q1272" s="12" t="str">
        <f>IF(K1269="","",IF(M1269&lt;&gt;"","",IF(IFERROR(VLOOKUP((P1272&amp;K1269),'Ma Base de Repas'!$E:$N,10,FALSE),"")=0,"",IFERROR(VLOOKUP((P1272&amp;K1269),'Ma Base de Repas'!$E:$N,10,FALSE),""))))</f>
        <v/>
      </c>
      <c r="R1272" s="119"/>
    </row>
    <row r="1273" spans="1:18" x14ac:dyDescent="0.25">
      <c r="A1273" s="96"/>
      <c r="B1273" s="125"/>
      <c r="C1273" s="79"/>
      <c r="D1273" s="79"/>
      <c r="E1273" s="79"/>
      <c r="F1273" s="17">
        <v>5</v>
      </c>
      <c r="G1273" s="18" t="str">
        <f>IF(C1269="","",IF(E1269&lt;&gt;"","",IF(IFERROR(VLOOKUP((F1273&amp;C1269),'Ma Base de Repas'!$E:$N,10,FALSE),"")=0,"",IFERROR(VLOOKUP((F1273&amp;C1269),'Ma Base de Repas'!$E:$N,10,FALSE),""))))</f>
        <v/>
      </c>
      <c r="H1273" s="19">
        <v>10</v>
      </c>
      <c r="I1273" s="20" t="str">
        <f>IF(C1269="","",IF(E1269&lt;&gt;"","",IF(IFERROR(VLOOKUP((H1273&amp;C1269),'Ma Base de Repas'!$E:$N,10,FALSE),"")=0,"",IFERROR(VLOOKUP((H1273&amp;C1269),'Ma Base de Repas'!$E:$N,10,FALSE),""))))</f>
        <v/>
      </c>
      <c r="J1273" s="105"/>
      <c r="K1273" s="100"/>
      <c r="L1273" s="79"/>
      <c r="M1273" s="79"/>
      <c r="N1273" s="17">
        <v>5</v>
      </c>
      <c r="O1273" s="18" t="str">
        <f>IF(K1269="","",IF(M1269&lt;&gt;"","",IF(IFERROR(VLOOKUP((N1273&amp;K1269),'Ma Base de Repas'!$E:$N,10,FALSE),"")=0,"",IFERROR(VLOOKUP((N1273&amp;K1269),'Ma Base de Repas'!$E:$N,10,FALSE),""))))</f>
        <v/>
      </c>
      <c r="P1273" s="19">
        <v>10</v>
      </c>
      <c r="Q1273" s="20" t="str">
        <f>IF(K1269="","",IF(M1269&lt;&gt;"","",IF(IFERROR(VLOOKUP((P1273&amp;K1269),'Ma Base de Repas'!$E:$N,10,FALSE),"")=0,"",IFERROR(VLOOKUP((P1273&amp;K1269),'Ma Base de Repas'!$E:$N,10,FALSE),""))))</f>
        <v/>
      </c>
      <c r="R1273" s="119"/>
    </row>
    <row r="1274" spans="1:18" x14ac:dyDescent="0.25">
      <c r="A1274" s="96" t="s">
        <v>8</v>
      </c>
      <c r="B1274" s="97">
        <v>44084</v>
      </c>
      <c r="C1274" s="79"/>
      <c r="D1274" s="79"/>
      <c r="E1274" s="79"/>
      <c r="F1274" s="17">
        <v>1</v>
      </c>
      <c r="G1274" s="27" t="str">
        <f>IF(C1274="","",IF(E1274&lt;&gt;"","",IF(IFERROR(VLOOKUP((F1274&amp;C1274),'Ma Base de Repas'!$E:$N,10,FALSE),"")=0,"",IFERROR(VLOOKUP((F1274&amp;C1274),'Ma Base de Repas'!$E:$N,10,FALSE),""))))</f>
        <v/>
      </c>
      <c r="H1274" s="28">
        <v>6</v>
      </c>
      <c r="I1274" s="29" t="str">
        <f>IF(C1274="","",IF(E1274&lt;&gt;"","",IF(C1274="","",IF(IFERROR(VLOOKUP((H1274&amp;C1274),'Ma Base de Repas'!$E:$N,10,FALSE),"")=0,"",IFERROR(VLOOKUP((H1274&amp;C1274),'Ma Base de Repas'!$E:$N,10,FALSE),"")))))</f>
        <v/>
      </c>
      <c r="J1274" s="105" t="str">
        <f>IF(IFERROR((VLOOKUP(C1274,'Ma Base de Repas'!$C:$M,11,0)),"")=0,"",IFERROR((VLOOKUP(C1274,'Ma Base de Repas'!$C:$M,11,0)),""))</f>
        <v/>
      </c>
      <c r="K1274" s="100"/>
      <c r="L1274" s="79"/>
      <c r="M1274" s="79"/>
      <c r="N1274" s="17">
        <v>1</v>
      </c>
      <c r="O1274" s="10" t="str">
        <f>IF(K1274="","",IF(M1274&lt;&gt;"","",IF(IFERROR(VLOOKUP((N1274&amp;K1274),'Ma Base de Repas'!$E:$N,10,FALSE),"")=0,"",IFERROR(VLOOKUP((N1274&amp;K1274),'Ma Base de Repas'!$E:$N,10,FALSE),""))))</f>
        <v/>
      </c>
      <c r="P1274" s="11">
        <v>6</v>
      </c>
      <c r="Q1274" s="12" t="str">
        <f>IF(K1274="","",IF(M1274&lt;&gt;"","",IF(K1274="","",IF(IFERROR(VLOOKUP((P1274&amp;K1274),'Ma Base de Repas'!$E:$N,10,FALSE),"")=0,"",IFERROR(VLOOKUP((P1274&amp;K1274),'Ma Base de Repas'!$E:$N,10,FALSE),"")))))</f>
        <v/>
      </c>
      <c r="R1274" s="119" t="str">
        <f>IF(IFERROR((VLOOKUP(K1274,'Ma Base de Repas'!$C:$M,11,0)),"")=0,"",IFERROR((VLOOKUP(K1274,'Ma Base de Repas'!$C:$M,11,0)),""))</f>
        <v/>
      </c>
    </row>
    <row r="1275" spans="1:18" x14ac:dyDescent="0.25">
      <c r="A1275" s="96"/>
      <c r="B1275" s="97"/>
      <c r="C1275" s="79"/>
      <c r="D1275" s="79"/>
      <c r="E1275" s="79"/>
      <c r="F1275" s="17">
        <v>2</v>
      </c>
      <c r="G1275" s="10" t="str">
        <f>IF(C1274="","",IF(E1274&lt;&gt;"","",IF(IFERROR(VLOOKUP((F1275&amp;C1274),'Ma Base de Repas'!$E:$N,10,FALSE),"")=0,"",IFERROR(VLOOKUP((F1275&amp;C1274),'Ma Base de Repas'!$E:$N,10,FALSE),""))))</f>
        <v/>
      </c>
      <c r="H1275" s="11">
        <v>7</v>
      </c>
      <c r="I1275" s="12" t="str">
        <f>IF(C1274="","",IF(E1274&lt;&gt;"","",IF(IFERROR(VLOOKUP((H1275&amp;C1274),'Ma Base de Repas'!$E:$N,10,FALSE),"")=0,"",IFERROR(VLOOKUP((H1275&amp;C1274),'Ma Base de Repas'!$E:$N,10,FALSE),""))))</f>
        <v/>
      </c>
      <c r="J1275" s="105"/>
      <c r="K1275" s="100"/>
      <c r="L1275" s="79"/>
      <c r="M1275" s="79"/>
      <c r="N1275" s="17">
        <v>2</v>
      </c>
      <c r="O1275" s="10" t="str">
        <f>IF(K1274="","",IF(M1274&lt;&gt;"","",IF(IFERROR(VLOOKUP((N1275&amp;K1274),'Ma Base de Repas'!$E:$N,10,FALSE),"")=0,"",IFERROR(VLOOKUP((N1275&amp;K1274),'Ma Base de Repas'!$E:$N,10,FALSE),""))))</f>
        <v/>
      </c>
      <c r="P1275" s="11">
        <v>7</v>
      </c>
      <c r="Q1275" s="12" t="str">
        <f>IF(K1274="","",IF(M1274&lt;&gt;"","",IF(IFERROR(VLOOKUP((P1275&amp;K1274),'Ma Base de Repas'!$E:$N,10,FALSE),"")=0,"",IFERROR(VLOOKUP((P1275&amp;K1274),'Ma Base de Repas'!$E:$N,10,FALSE),""))))</f>
        <v/>
      </c>
      <c r="R1275" s="119"/>
    </row>
    <row r="1276" spans="1:18" x14ac:dyDescent="0.25">
      <c r="A1276" s="96"/>
      <c r="B1276" s="97"/>
      <c r="C1276" s="79"/>
      <c r="D1276" s="79"/>
      <c r="E1276" s="79"/>
      <c r="F1276" s="17">
        <v>3</v>
      </c>
      <c r="G1276" s="10" t="str">
        <f>IF(C1274="","",IF(E1274&lt;&gt;"","",IF(IFERROR(VLOOKUP((F1276&amp;C1274),'Ma Base de Repas'!$E:$N,10,FALSE),"")=0,"",IFERROR(VLOOKUP((F1276&amp;C1274),'Ma Base de Repas'!$E:$N,10,FALSE),""))))</f>
        <v/>
      </c>
      <c r="H1276" s="11">
        <v>8</v>
      </c>
      <c r="I1276" s="12" t="str">
        <f>IF(C1274="","",IF(E1274&lt;&gt;"","",IF(IFERROR(VLOOKUP((H1276&amp;C1274),'Ma Base de Repas'!$E:$N,10,FALSE),"")=0,"",IFERROR(VLOOKUP((H1276&amp;C1274),'Ma Base de Repas'!$E:$N,10,FALSE),""))))</f>
        <v/>
      </c>
      <c r="J1276" s="105"/>
      <c r="K1276" s="100"/>
      <c r="L1276" s="79"/>
      <c r="M1276" s="79"/>
      <c r="N1276" s="17">
        <v>3</v>
      </c>
      <c r="O1276" s="10" t="str">
        <f>IF(K1274="","",IF(M1274&lt;&gt;"","",IF(IFERROR(VLOOKUP((N1276&amp;K1274),'Ma Base de Repas'!$E:$N,10,FALSE),"")=0,"",IFERROR(VLOOKUP((N1276&amp;K1274),'Ma Base de Repas'!$E:$N,10,FALSE),""))))</f>
        <v/>
      </c>
      <c r="P1276" s="11">
        <v>8</v>
      </c>
      <c r="Q1276" s="12" t="str">
        <f>IF(K1274="","",IF(M1274&lt;&gt;"","",IF(IFERROR(VLOOKUP((P1276&amp;K1274),'Ma Base de Repas'!$E:$N,10,FALSE),"")=0,"",IFERROR(VLOOKUP((P1276&amp;K1274),'Ma Base de Repas'!$E:$N,10,FALSE),""))))</f>
        <v/>
      </c>
      <c r="R1276" s="119"/>
    </row>
    <row r="1277" spans="1:18" x14ac:dyDescent="0.25">
      <c r="A1277" s="96"/>
      <c r="B1277" s="97"/>
      <c r="C1277" s="79"/>
      <c r="D1277" s="79"/>
      <c r="E1277" s="79"/>
      <c r="F1277" s="17">
        <v>4</v>
      </c>
      <c r="G1277" s="10" t="str">
        <f>IF(C1274="","",IF(E1274&lt;&gt;"","",IF(IFERROR(VLOOKUP((F1277&amp;C1274),'Ma Base de Repas'!$E:$N,10,FALSE),"")=0,"",IFERROR(VLOOKUP((F1277&amp;C1274),'Ma Base de Repas'!$E:$N,10,FALSE),""))))</f>
        <v/>
      </c>
      <c r="H1277" s="11">
        <v>9</v>
      </c>
      <c r="I1277" s="12" t="str">
        <f>IF(C1274="","",IF(E1274&lt;&gt;"","",IF(IFERROR(VLOOKUP((H1277&amp;C1274),'Ma Base de Repas'!$E:$N,10,FALSE),"")=0,"",IFERROR(VLOOKUP((H1277&amp;C1274),'Ma Base de Repas'!$E:$N,10,FALSE),""))))</f>
        <v/>
      </c>
      <c r="J1277" s="105"/>
      <c r="K1277" s="100"/>
      <c r="L1277" s="79"/>
      <c r="M1277" s="79"/>
      <c r="N1277" s="17">
        <v>4</v>
      </c>
      <c r="O1277" s="10" t="str">
        <f>IF(K1274="","",IF(M1274&lt;&gt;"","",IF(IFERROR(VLOOKUP((N1277&amp;K1274),'Ma Base de Repas'!$E:$N,10,FALSE),"")=0,"",IFERROR(VLOOKUP((N1277&amp;K1274),'Ma Base de Repas'!$E:$N,10,FALSE),""))))</f>
        <v/>
      </c>
      <c r="P1277" s="11">
        <v>9</v>
      </c>
      <c r="Q1277" s="12" t="str">
        <f>IF(K1274="","",IF(M1274&lt;&gt;"","",IF(IFERROR(VLOOKUP((P1277&amp;K1274),'Ma Base de Repas'!$E:$N,10,FALSE),"")=0,"",IFERROR(VLOOKUP((P1277&amp;K1274),'Ma Base de Repas'!$E:$N,10,FALSE),""))))</f>
        <v/>
      </c>
      <c r="R1277" s="119"/>
    </row>
    <row r="1278" spans="1:18" x14ac:dyDescent="0.25">
      <c r="A1278" s="96"/>
      <c r="B1278" s="97"/>
      <c r="C1278" s="79"/>
      <c r="D1278" s="79"/>
      <c r="E1278" s="79"/>
      <c r="F1278" s="17">
        <v>5</v>
      </c>
      <c r="G1278" s="18" t="str">
        <f>IF(C1274="","",IF(E1274&lt;&gt;"","",IF(IFERROR(VLOOKUP((F1278&amp;C1274),'Ma Base de Repas'!$E:$N,10,FALSE),"")=0,"",IFERROR(VLOOKUP((F1278&amp;C1274),'Ma Base de Repas'!$E:$N,10,FALSE),""))))</f>
        <v/>
      </c>
      <c r="H1278" s="19">
        <v>10</v>
      </c>
      <c r="I1278" s="20" t="str">
        <f>IF(C1274="","",IF(E1274&lt;&gt;"","",IF(IFERROR(VLOOKUP((H1278&amp;C1274),'Ma Base de Repas'!$E:$N,10,FALSE),"")=0,"",IFERROR(VLOOKUP((H1278&amp;C1274),'Ma Base de Repas'!$E:$N,10,FALSE),""))))</f>
        <v/>
      </c>
      <c r="J1278" s="105"/>
      <c r="K1278" s="100"/>
      <c r="L1278" s="79"/>
      <c r="M1278" s="79"/>
      <c r="N1278" s="17">
        <v>5</v>
      </c>
      <c r="O1278" s="18" t="str">
        <f>IF(K1274="","",IF(M1274&lt;&gt;"","",IF(IFERROR(VLOOKUP((N1278&amp;K1274),'Ma Base de Repas'!$E:$N,10,FALSE),"")=0,"",IFERROR(VLOOKUP((N1278&amp;K1274),'Ma Base de Repas'!$E:$N,10,FALSE),""))))</f>
        <v/>
      </c>
      <c r="P1278" s="19">
        <v>10</v>
      </c>
      <c r="Q1278" s="20" t="str">
        <f>IF(K1274="","",IF(M1274&lt;&gt;"","",IF(IFERROR(VLOOKUP((P1278&amp;K1274),'Ma Base de Repas'!$E:$N,10,FALSE),"")=0,"",IFERROR(VLOOKUP((P1278&amp;K1274),'Ma Base de Repas'!$E:$N,10,FALSE),""))))</f>
        <v/>
      </c>
      <c r="R1278" s="119"/>
    </row>
    <row r="1279" spans="1:18" x14ac:dyDescent="0.25">
      <c r="A1279" s="96" t="s">
        <v>9</v>
      </c>
      <c r="B1279" s="123">
        <v>44085</v>
      </c>
      <c r="C1279" s="79"/>
      <c r="D1279" s="79"/>
      <c r="E1279" s="79"/>
      <c r="F1279" s="17">
        <v>1</v>
      </c>
      <c r="G1279" s="27" t="str">
        <f>IF(C1279="","",IF(E1279&lt;&gt;"","",IF(IFERROR(VLOOKUP((F1279&amp;C1279),'Ma Base de Repas'!$E:$N,10,FALSE),"")=0,"",IFERROR(VLOOKUP((F1279&amp;C1279),'Ma Base de Repas'!$E:$N,10,FALSE),""))))</f>
        <v/>
      </c>
      <c r="H1279" s="28">
        <v>6</v>
      </c>
      <c r="I1279" s="29" t="str">
        <f>IF(C1279="","",IF(E1279&lt;&gt;"","",IF(C1279="","",IF(IFERROR(VLOOKUP((H1279&amp;C1279),'Ma Base de Repas'!$E:$N,10,FALSE),"")=0,"",IFERROR(VLOOKUP((H1279&amp;C1279),'Ma Base de Repas'!$E:$N,10,FALSE),"")))))</f>
        <v/>
      </c>
      <c r="J1279" s="105" t="str">
        <f>IF(IFERROR((VLOOKUP(C1279,'Ma Base de Repas'!$C:$M,11,0)),"")=0,"",IFERROR((VLOOKUP(C1279,'Ma Base de Repas'!$C:$M,11,0)),""))</f>
        <v/>
      </c>
      <c r="K1279" s="100"/>
      <c r="L1279" s="79"/>
      <c r="M1279" s="79"/>
      <c r="N1279" s="17">
        <v>1</v>
      </c>
      <c r="O1279" s="10" t="str">
        <f>IF(K1279="","",IF(M1279&lt;&gt;"","",IF(IFERROR(VLOOKUP((N1279&amp;K1279),'Ma Base de Repas'!$E:$N,10,FALSE),"")=0,"",IFERROR(VLOOKUP((N1279&amp;K1279),'Ma Base de Repas'!$E:$N,10,FALSE),""))))</f>
        <v/>
      </c>
      <c r="P1279" s="11">
        <v>6</v>
      </c>
      <c r="Q1279" s="12" t="str">
        <f>IF(K1279="","",IF(M1279&lt;&gt;"","",IF(K1279="","",IF(IFERROR(VLOOKUP((P1279&amp;K1279),'Ma Base de Repas'!$E:$N,10,FALSE),"")=0,"",IFERROR(VLOOKUP((P1279&amp;K1279),'Ma Base de Repas'!$E:$N,10,FALSE),"")))))</f>
        <v/>
      </c>
      <c r="R1279" s="119" t="str">
        <f>IF(IFERROR((VLOOKUP(K1279,'Ma Base de Repas'!$C:$M,11,0)),"")=0,"",IFERROR((VLOOKUP(K1279,'Ma Base de Repas'!$C:$M,11,0)),""))</f>
        <v/>
      </c>
    </row>
    <row r="1280" spans="1:18" x14ac:dyDescent="0.25">
      <c r="A1280" s="96"/>
      <c r="B1280" s="124"/>
      <c r="C1280" s="79"/>
      <c r="D1280" s="79"/>
      <c r="E1280" s="79"/>
      <c r="F1280" s="17">
        <v>2</v>
      </c>
      <c r="G1280" s="10" t="str">
        <f>IF(C1279="","",IF(E1279&lt;&gt;"","",IF(IFERROR(VLOOKUP((F1280&amp;C1279),'Ma Base de Repas'!$E:$N,10,FALSE),"")=0,"",IFERROR(VLOOKUP((F1280&amp;C1279),'Ma Base de Repas'!$E:$N,10,FALSE),""))))</f>
        <v/>
      </c>
      <c r="H1280" s="11">
        <v>7</v>
      </c>
      <c r="I1280" s="12" t="str">
        <f>IF(C1279="","",IF(E1279&lt;&gt;"","",IF(IFERROR(VLOOKUP((H1280&amp;C1279),'Ma Base de Repas'!$E:$N,10,FALSE),"")=0,"",IFERROR(VLOOKUP((H1280&amp;C1279),'Ma Base de Repas'!$E:$N,10,FALSE),""))))</f>
        <v/>
      </c>
      <c r="J1280" s="105"/>
      <c r="K1280" s="100"/>
      <c r="L1280" s="79"/>
      <c r="M1280" s="79"/>
      <c r="N1280" s="17">
        <v>2</v>
      </c>
      <c r="O1280" s="10" t="str">
        <f>IF(K1279="","",IF(M1279&lt;&gt;"","",IF(IFERROR(VLOOKUP((N1280&amp;K1279),'Ma Base de Repas'!$E:$N,10,FALSE),"")=0,"",IFERROR(VLOOKUP((N1280&amp;K1279),'Ma Base de Repas'!$E:$N,10,FALSE),""))))</f>
        <v/>
      </c>
      <c r="P1280" s="11">
        <v>7</v>
      </c>
      <c r="Q1280" s="12" t="str">
        <f>IF(K1279="","",IF(M1279&lt;&gt;"","",IF(IFERROR(VLOOKUP((P1280&amp;K1279),'Ma Base de Repas'!$E:$N,10,FALSE),"")=0,"",IFERROR(VLOOKUP((P1280&amp;K1279),'Ma Base de Repas'!$E:$N,10,FALSE),""))))</f>
        <v/>
      </c>
      <c r="R1280" s="119"/>
    </row>
    <row r="1281" spans="1:18" x14ac:dyDescent="0.25">
      <c r="A1281" s="96"/>
      <c r="B1281" s="124"/>
      <c r="C1281" s="79"/>
      <c r="D1281" s="79"/>
      <c r="E1281" s="79"/>
      <c r="F1281" s="17">
        <v>3</v>
      </c>
      <c r="G1281" s="10" t="str">
        <f>IF(C1279="","",IF(E1279&lt;&gt;"","",IF(IFERROR(VLOOKUP((F1281&amp;C1279),'Ma Base de Repas'!$E:$N,10,FALSE),"")=0,"",IFERROR(VLOOKUP((F1281&amp;C1279),'Ma Base de Repas'!$E:$N,10,FALSE),""))))</f>
        <v/>
      </c>
      <c r="H1281" s="11">
        <v>8</v>
      </c>
      <c r="I1281" s="12" t="str">
        <f>IF(C1279="","",IF(E1279&lt;&gt;"","",IF(IFERROR(VLOOKUP((H1281&amp;C1279),'Ma Base de Repas'!$E:$N,10,FALSE),"")=0,"",IFERROR(VLOOKUP((H1281&amp;C1279),'Ma Base de Repas'!$E:$N,10,FALSE),""))))</f>
        <v/>
      </c>
      <c r="J1281" s="105"/>
      <c r="K1281" s="100"/>
      <c r="L1281" s="79"/>
      <c r="M1281" s="79"/>
      <c r="N1281" s="17">
        <v>3</v>
      </c>
      <c r="O1281" s="10" t="str">
        <f>IF(K1279="","",IF(M1279&lt;&gt;"","",IF(IFERROR(VLOOKUP((N1281&amp;K1279),'Ma Base de Repas'!$E:$N,10,FALSE),"")=0,"",IFERROR(VLOOKUP((N1281&amp;K1279),'Ma Base de Repas'!$E:$N,10,FALSE),""))))</f>
        <v/>
      </c>
      <c r="P1281" s="11">
        <v>8</v>
      </c>
      <c r="Q1281" s="12" t="str">
        <f>IF(K1279="","",IF(M1279&lt;&gt;"","",IF(IFERROR(VLOOKUP((P1281&amp;K1279),'Ma Base de Repas'!$E:$N,10,FALSE),"")=0,"",IFERROR(VLOOKUP((P1281&amp;K1279),'Ma Base de Repas'!$E:$N,10,FALSE),""))))</f>
        <v/>
      </c>
      <c r="R1281" s="119"/>
    </row>
    <row r="1282" spans="1:18" x14ac:dyDescent="0.25">
      <c r="A1282" s="96"/>
      <c r="B1282" s="124"/>
      <c r="C1282" s="79"/>
      <c r="D1282" s="79"/>
      <c r="E1282" s="79"/>
      <c r="F1282" s="17">
        <v>4</v>
      </c>
      <c r="G1282" s="10" t="str">
        <f>IF(C1279="","",IF(E1279&lt;&gt;"","",IF(IFERROR(VLOOKUP((F1282&amp;C1279),'Ma Base de Repas'!$E:$N,10,FALSE),"")=0,"",IFERROR(VLOOKUP((F1282&amp;C1279),'Ma Base de Repas'!$E:$N,10,FALSE),""))))</f>
        <v/>
      </c>
      <c r="H1282" s="11">
        <v>9</v>
      </c>
      <c r="I1282" s="12" t="str">
        <f>IF(C1279="","",IF(E1279&lt;&gt;"","",IF(IFERROR(VLOOKUP((H1282&amp;C1279),'Ma Base de Repas'!$E:$N,10,FALSE),"")=0,"",IFERROR(VLOOKUP((H1282&amp;C1279),'Ma Base de Repas'!$E:$N,10,FALSE),""))))</f>
        <v/>
      </c>
      <c r="J1282" s="105"/>
      <c r="K1282" s="100"/>
      <c r="L1282" s="79"/>
      <c r="M1282" s="79"/>
      <c r="N1282" s="17">
        <v>4</v>
      </c>
      <c r="O1282" s="10" t="str">
        <f>IF(K1279="","",IF(M1279&lt;&gt;"","",IF(IFERROR(VLOOKUP((N1282&amp;K1279),'Ma Base de Repas'!$E:$N,10,FALSE),"")=0,"",IFERROR(VLOOKUP((N1282&amp;K1279),'Ma Base de Repas'!$E:$N,10,FALSE),""))))</f>
        <v/>
      </c>
      <c r="P1282" s="11">
        <v>9</v>
      </c>
      <c r="Q1282" s="12" t="str">
        <f>IF(K1279="","",IF(M1279&lt;&gt;"","",IF(IFERROR(VLOOKUP((P1282&amp;K1279),'Ma Base de Repas'!$E:$N,10,FALSE),"")=0,"",IFERROR(VLOOKUP((P1282&amp;K1279),'Ma Base de Repas'!$E:$N,10,FALSE),""))))</f>
        <v/>
      </c>
      <c r="R1282" s="119"/>
    </row>
    <row r="1283" spans="1:18" x14ac:dyDescent="0.25">
      <c r="A1283" s="96"/>
      <c r="B1283" s="125"/>
      <c r="C1283" s="79"/>
      <c r="D1283" s="79"/>
      <c r="E1283" s="79"/>
      <c r="F1283" s="17">
        <v>5</v>
      </c>
      <c r="G1283" s="18" t="str">
        <f>IF(C1279="","",IF(E1279&lt;&gt;"","",IF(IFERROR(VLOOKUP((F1283&amp;C1279),'Ma Base de Repas'!$E:$N,10,FALSE),"")=0,"",IFERROR(VLOOKUP((F1283&amp;C1279),'Ma Base de Repas'!$E:$N,10,FALSE),""))))</f>
        <v/>
      </c>
      <c r="H1283" s="19">
        <v>10</v>
      </c>
      <c r="I1283" s="20" t="str">
        <f>IF(C1279="","",IF(E1279&lt;&gt;"","",IF(IFERROR(VLOOKUP((H1283&amp;C1279),'Ma Base de Repas'!$E:$N,10,FALSE),"")=0,"",IFERROR(VLOOKUP((H1283&amp;C1279),'Ma Base de Repas'!$E:$N,10,FALSE),""))))</f>
        <v/>
      </c>
      <c r="J1283" s="105"/>
      <c r="K1283" s="100"/>
      <c r="L1283" s="79"/>
      <c r="M1283" s="79"/>
      <c r="N1283" s="17">
        <v>5</v>
      </c>
      <c r="O1283" s="18" t="str">
        <f>IF(K1279="","",IF(M1279&lt;&gt;"","",IF(IFERROR(VLOOKUP((N1283&amp;K1279),'Ma Base de Repas'!$E:$N,10,FALSE),"")=0,"",IFERROR(VLOOKUP((N1283&amp;K1279),'Ma Base de Repas'!$E:$N,10,FALSE),""))))</f>
        <v/>
      </c>
      <c r="P1283" s="19">
        <v>10</v>
      </c>
      <c r="Q1283" s="20" t="str">
        <f>IF(K1279="","",IF(M1279&lt;&gt;"","",IF(IFERROR(VLOOKUP((P1283&amp;K1279),'Ma Base de Repas'!$E:$N,10,FALSE),"")=0,"",IFERROR(VLOOKUP((P1283&amp;K1279),'Ma Base de Repas'!$E:$N,10,FALSE),""))))</f>
        <v/>
      </c>
      <c r="R1283" s="119"/>
    </row>
    <row r="1284" spans="1:18" x14ac:dyDescent="0.25">
      <c r="A1284" s="98" t="s">
        <v>10</v>
      </c>
      <c r="B1284" s="99">
        <v>44086</v>
      </c>
      <c r="C1284" s="78"/>
      <c r="D1284" s="78"/>
      <c r="E1284" s="78"/>
      <c r="F1284" s="17">
        <v>1</v>
      </c>
      <c r="G1284" s="21" t="str">
        <f>IF(C1284="","",IF(E1284&lt;&gt;"","",IF(IFERROR(VLOOKUP((F1284&amp;C1284),'Ma Base de Repas'!$E:$N,10,FALSE),"")=0,"",IFERROR(VLOOKUP((F1284&amp;C1284),'Ma Base de Repas'!$E:$N,10,FALSE),""))))</f>
        <v/>
      </c>
      <c r="H1284" s="28">
        <v>6</v>
      </c>
      <c r="I1284" s="23" t="str">
        <f>IF(C1284="","",IF(E1284&lt;&gt;"","",IF(C1284="","",IF(IFERROR(VLOOKUP((H1284&amp;C1284),'Ma Base de Repas'!$E:$N,10,FALSE),"")=0,"",IFERROR(VLOOKUP((H1284&amp;C1284),'Ma Base de Repas'!$E:$N,10,FALSE),"")))))</f>
        <v/>
      </c>
      <c r="J1284" s="122" t="str">
        <f>IF(IFERROR((VLOOKUP(C1284,'Ma Base de Repas'!$C:$M,11,0)),"")=0,"",IFERROR((VLOOKUP(C1284,'Ma Base de Repas'!$C:$M,11,0)),""))</f>
        <v/>
      </c>
      <c r="K1284" s="118"/>
      <c r="L1284" s="78"/>
      <c r="M1284" s="78"/>
      <c r="N1284" s="17">
        <v>1</v>
      </c>
      <c r="O1284" s="13" t="str">
        <f>IF(K1284="","",IF(M1284&lt;&gt;"","",IF(IFERROR(VLOOKUP((N1284&amp;K1284),'Ma Base de Repas'!$E:$N,10,FALSE),"")=0,"",IFERROR(VLOOKUP((N1284&amp;K1284),'Ma Base de Repas'!$E:$N,10,FALSE),""))))</f>
        <v/>
      </c>
      <c r="P1284" s="11">
        <v>6</v>
      </c>
      <c r="Q1284" s="15" t="str">
        <f>IF(K1284="","",IF(M1284&lt;&gt;"","",IF(K1284="","",IF(IFERROR(VLOOKUP((P1284&amp;K1284),'Ma Base de Repas'!$E:$N,10,FALSE),"")=0,"",IFERROR(VLOOKUP((P1284&amp;K1284),'Ma Base de Repas'!$E:$N,10,FALSE),"")))))</f>
        <v/>
      </c>
      <c r="R1284" s="120" t="str">
        <f>IF(IFERROR((VLOOKUP(K1284,'Ma Base de Repas'!$C:$M,11,0)),"")=0,"",IFERROR((VLOOKUP(K1284,'Ma Base de Repas'!$C:$M,11,0)),""))</f>
        <v/>
      </c>
    </row>
    <row r="1285" spans="1:18" x14ac:dyDescent="0.25">
      <c r="A1285" s="96"/>
      <c r="B1285" s="97"/>
      <c r="C1285" s="79"/>
      <c r="D1285" s="79"/>
      <c r="E1285" s="79"/>
      <c r="F1285" s="17">
        <v>2</v>
      </c>
      <c r="G1285" s="13" t="str">
        <f>IF(C1284="","",IF(E1284&lt;&gt;"","",IF(IFERROR(VLOOKUP((F1285&amp;C1284),'Ma Base de Repas'!$E:$N,10,FALSE),"")=0,"",IFERROR(VLOOKUP((F1285&amp;C1284),'Ma Base de Repas'!$E:$N,10,FALSE),""))))</f>
        <v/>
      </c>
      <c r="H1285" s="14">
        <v>7</v>
      </c>
      <c r="I1285" s="15" t="str">
        <f>IF(C1284="","",IF(E1284&lt;&gt;"","",IF(IFERROR(VLOOKUP((H1285&amp;C1284),'Ma Base de Repas'!$E:$N,10,FALSE),"")=0,"",IFERROR(VLOOKUP((H1285&amp;C1284),'Ma Base de Repas'!$E:$N,10,FALSE),""))))</f>
        <v/>
      </c>
      <c r="J1285" s="105"/>
      <c r="K1285" s="100"/>
      <c r="L1285" s="79"/>
      <c r="M1285" s="79"/>
      <c r="N1285" s="17">
        <v>2</v>
      </c>
      <c r="O1285" s="13" t="str">
        <f>IF(K1284="","",IF(M1284&lt;&gt;"","",IF(IFERROR(VLOOKUP((N1285&amp;K1284),'Ma Base de Repas'!$E:$N,10,FALSE),"")=0,"",IFERROR(VLOOKUP((N1285&amp;K1284),'Ma Base de Repas'!$E:$N,10,FALSE),""))))</f>
        <v/>
      </c>
      <c r="P1285" s="14">
        <v>7</v>
      </c>
      <c r="Q1285" s="15" t="str">
        <f>IF(K1284="","",IF(M1284&lt;&gt;"","",IF(IFERROR(VLOOKUP((P1285&amp;K1284),'Ma Base de Repas'!$E:$N,10,FALSE),"")=0,"",IFERROR(VLOOKUP((P1285&amp;K1284),'Ma Base de Repas'!$E:$N,10,FALSE),""))))</f>
        <v/>
      </c>
      <c r="R1285" s="119"/>
    </row>
    <row r="1286" spans="1:18" x14ac:dyDescent="0.25">
      <c r="A1286" s="96"/>
      <c r="B1286" s="97"/>
      <c r="C1286" s="79"/>
      <c r="D1286" s="79"/>
      <c r="E1286" s="79"/>
      <c r="F1286" s="17">
        <v>3</v>
      </c>
      <c r="G1286" s="13" t="str">
        <f>IF(C1284="","",IF(E1284&lt;&gt;"","",IF(IFERROR(VLOOKUP((F1286&amp;C1284),'Ma Base de Repas'!$E:$N,10,FALSE),"")=0,"",IFERROR(VLOOKUP((F1286&amp;C1284),'Ma Base de Repas'!$E:$N,10,FALSE),""))))</f>
        <v/>
      </c>
      <c r="H1286" s="14">
        <v>8</v>
      </c>
      <c r="I1286" s="15" t="str">
        <f>IF(C1284="","",IF(E1284&lt;&gt;"","",IF(IFERROR(VLOOKUP((H1286&amp;C1284),'Ma Base de Repas'!$E:$N,10,FALSE),"")=0,"",IFERROR(VLOOKUP((H1286&amp;C1284),'Ma Base de Repas'!$E:$N,10,FALSE),""))))</f>
        <v/>
      </c>
      <c r="J1286" s="105"/>
      <c r="K1286" s="100"/>
      <c r="L1286" s="79"/>
      <c r="M1286" s="79"/>
      <c r="N1286" s="17">
        <v>3</v>
      </c>
      <c r="O1286" s="13" t="str">
        <f>IF(K1284="","",IF(M1284&lt;&gt;"","",IF(IFERROR(VLOOKUP((N1286&amp;K1284),'Ma Base de Repas'!$E:$N,10,FALSE),"")=0,"",IFERROR(VLOOKUP((N1286&amp;K1284),'Ma Base de Repas'!$E:$N,10,FALSE),""))))</f>
        <v/>
      </c>
      <c r="P1286" s="14">
        <v>8</v>
      </c>
      <c r="Q1286" s="15" t="str">
        <f>IF(K1284="","",IF(M1284&lt;&gt;"","",IF(IFERROR(VLOOKUP((P1286&amp;K1284),'Ma Base de Repas'!$E:$N,10,FALSE),"")=0,"",IFERROR(VLOOKUP((P1286&amp;K1284),'Ma Base de Repas'!$E:$N,10,FALSE),""))))</f>
        <v/>
      </c>
      <c r="R1286" s="119"/>
    </row>
    <row r="1287" spans="1:18" x14ac:dyDescent="0.25">
      <c r="A1287" s="96"/>
      <c r="B1287" s="97"/>
      <c r="C1287" s="79"/>
      <c r="D1287" s="79"/>
      <c r="E1287" s="79"/>
      <c r="F1287" s="17">
        <v>4</v>
      </c>
      <c r="G1287" s="13" t="str">
        <f>IF(C1284="","",IF(E1284&lt;&gt;"","",IF(IFERROR(VLOOKUP((F1287&amp;C1284),'Ma Base de Repas'!$E:$N,10,FALSE),"")=0,"",IFERROR(VLOOKUP((F1287&amp;C1284),'Ma Base de Repas'!$E:$N,10,FALSE),""))))</f>
        <v/>
      </c>
      <c r="H1287" s="14">
        <v>9</v>
      </c>
      <c r="I1287" s="15" t="str">
        <f>IF(C1284="","",IF(E1284&lt;&gt;"","",IF(IFERROR(VLOOKUP((H1287&amp;C1284),'Ma Base de Repas'!$E:$N,10,FALSE),"")=0,"",IFERROR(VLOOKUP((H1287&amp;C1284),'Ma Base de Repas'!$E:$N,10,FALSE),""))))</f>
        <v/>
      </c>
      <c r="J1287" s="105"/>
      <c r="K1287" s="100"/>
      <c r="L1287" s="79"/>
      <c r="M1287" s="79"/>
      <c r="N1287" s="17">
        <v>4</v>
      </c>
      <c r="O1287" s="13" t="str">
        <f>IF(K1284="","",IF(M1284&lt;&gt;"","",IF(IFERROR(VLOOKUP((N1287&amp;K1284),'Ma Base de Repas'!$E:$N,10,FALSE),"")=0,"",IFERROR(VLOOKUP((N1287&amp;K1284),'Ma Base de Repas'!$E:$N,10,FALSE),""))))</f>
        <v/>
      </c>
      <c r="P1287" s="14">
        <v>9</v>
      </c>
      <c r="Q1287" s="15" t="str">
        <f>IF(K1284="","",IF(M1284&lt;&gt;"","",IF(IFERROR(VLOOKUP((P1287&amp;K1284),'Ma Base de Repas'!$E:$N,10,FALSE),"")=0,"",IFERROR(VLOOKUP((P1287&amp;K1284),'Ma Base de Repas'!$E:$N,10,FALSE),""))))</f>
        <v/>
      </c>
      <c r="R1287" s="119"/>
    </row>
    <row r="1288" spans="1:18" x14ac:dyDescent="0.25">
      <c r="A1288" s="96"/>
      <c r="B1288" s="97"/>
      <c r="C1288" s="79"/>
      <c r="D1288" s="79"/>
      <c r="E1288" s="79"/>
      <c r="F1288" s="17">
        <v>5</v>
      </c>
      <c r="G1288" s="24" t="str">
        <f>IF(C1284="","",IF(E1284&lt;&gt;"","",IF(IFERROR(VLOOKUP((F1288&amp;C1284),'Ma Base de Repas'!$E:$N,10,FALSE),"")=0,"",IFERROR(VLOOKUP((F1288&amp;C1284),'Ma Base de Repas'!$E:$N,10,FALSE),""))))</f>
        <v/>
      </c>
      <c r="H1288" s="25">
        <v>10</v>
      </c>
      <c r="I1288" s="26" t="str">
        <f>IF(C1284="","",IF(E1284&lt;&gt;"","",IF(IFERROR(VLOOKUP((H1288&amp;C1284),'Ma Base de Repas'!$E:$N,10,FALSE),"")=0,"",IFERROR(VLOOKUP((H1288&amp;C1284),'Ma Base de Repas'!$E:$N,10,FALSE),""))))</f>
        <v/>
      </c>
      <c r="J1288" s="105"/>
      <c r="K1288" s="100"/>
      <c r="L1288" s="79"/>
      <c r="M1288" s="79"/>
      <c r="N1288" s="17">
        <v>5</v>
      </c>
      <c r="O1288" s="24" t="str">
        <f>IF(K1284="","",IF(M1284&lt;&gt;"","",IF(IFERROR(VLOOKUP((N1288&amp;K1284),'Ma Base de Repas'!$E:$N,10,FALSE),"")=0,"",IFERROR(VLOOKUP((N1288&amp;K1284),'Ma Base de Repas'!$E:$N,10,FALSE),""))))</f>
        <v/>
      </c>
      <c r="P1288" s="25">
        <v>10</v>
      </c>
      <c r="Q1288" s="26" t="str">
        <f>IF(K1284="","",IF(M1284&lt;&gt;"","",IF(IFERROR(VLOOKUP((P1288&amp;K1284),'Ma Base de Repas'!$E:$N,10,FALSE),"")=0,"",IFERROR(VLOOKUP((P1288&amp;K1284),'Ma Base de Repas'!$E:$N,10,FALSE),""))))</f>
        <v/>
      </c>
      <c r="R1288" s="119"/>
    </row>
    <row r="1289" spans="1:18" x14ac:dyDescent="0.25">
      <c r="A1289" s="98" t="s">
        <v>11</v>
      </c>
      <c r="B1289" s="99">
        <v>44087</v>
      </c>
      <c r="C1289" s="78"/>
      <c r="D1289" s="78"/>
      <c r="E1289" s="78"/>
      <c r="F1289" s="17">
        <v>1</v>
      </c>
      <c r="G1289" s="21" t="str">
        <f>IF(C1289="","",IF(E1289&lt;&gt;"","",IF(IFERROR(VLOOKUP((F1289&amp;C1289),'Ma Base de Repas'!$E:$N,10,FALSE),"")=0,"",IFERROR(VLOOKUP((F1289&amp;C1289),'Ma Base de Repas'!$E:$N,10,FALSE),""))))</f>
        <v/>
      </c>
      <c r="H1289" s="22">
        <v>6</v>
      </c>
      <c r="I1289" s="23" t="str">
        <f>IF(C1289="","",IF(E1289&lt;&gt;"","",IF(C1289="","",IF(IFERROR(VLOOKUP((H1289&amp;C1289),'Ma Base de Repas'!$E:$N,10,FALSE),"")=0,"",IFERROR(VLOOKUP((H1289&amp;C1289),'Ma Base de Repas'!$E:$N,10,FALSE),"")))))</f>
        <v/>
      </c>
      <c r="J1289" s="122" t="str">
        <f>IF(IFERROR((VLOOKUP(C1289,'Ma Base de Repas'!$C:$M,11,0)),"")=0,"",IFERROR((VLOOKUP(C1289,'Ma Base de Repas'!$C:$M,11,0)),""))</f>
        <v/>
      </c>
      <c r="K1289" s="118"/>
      <c r="L1289" s="78"/>
      <c r="M1289" s="78"/>
      <c r="N1289" s="17">
        <v>1</v>
      </c>
      <c r="O1289" s="13" t="str">
        <f>IF(K1289="","",IF(M1289&lt;&gt;"","",IF(IFERROR(VLOOKUP((N1289&amp;K1289),'Ma Base de Repas'!$E:$N,10,FALSE),"")=0,"",IFERROR(VLOOKUP((N1289&amp;K1289),'Ma Base de Repas'!$E:$N,10,FALSE),""))))</f>
        <v/>
      </c>
      <c r="P1289" s="14">
        <v>6</v>
      </c>
      <c r="Q1289" s="15" t="str">
        <f>IF(K1289="","",IF(M1289&lt;&gt;"","",IF(K1289="","",IF(IFERROR(VLOOKUP((P1289&amp;K1289),'Ma Base de Repas'!$E:$N,10,FALSE),"")=0,"",IFERROR(VLOOKUP((P1289&amp;K1289),'Ma Base de Repas'!$E:$N,10,FALSE),"")))))</f>
        <v/>
      </c>
      <c r="R1289" s="120" t="str">
        <f>IF(IFERROR((VLOOKUP(K1289,'Ma Base de Repas'!$C:$M,11,0)),"")=0,"",IFERROR((VLOOKUP(K1289,'Ma Base de Repas'!$C:$M,11,0)),""))</f>
        <v/>
      </c>
    </row>
    <row r="1290" spans="1:18" x14ac:dyDescent="0.25">
      <c r="A1290" s="96"/>
      <c r="B1290" s="97"/>
      <c r="C1290" s="79"/>
      <c r="D1290" s="79"/>
      <c r="E1290" s="79"/>
      <c r="F1290" s="17">
        <v>2</v>
      </c>
      <c r="G1290" s="13" t="str">
        <f>IF(C1289="","",IF(E1289&lt;&gt;"","",IF(IFERROR(VLOOKUP((F1290&amp;C1289),'Ma Base de Repas'!$E:$N,10,FALSE),"")=0,"",IFERROR(VLOOKUP((F1290&amp;C1289),'Ma Base de Repas'!$E:$N,10,FALSE),""))))</f>
        <v/>
      </c>
      <c r="H1290" s="14">
        <v>7</v>
      </c>
      <c r="I1290" s="15" t="str">
        <f>IF(C1289="","",IF(E1289&lt;&gt;"","",IF(IFERROR(VLOOKUP((H1290&amp;C1289),'Ma Base de Repas'!$E:$N,10,FALSE),"")=0,"",IFERROR(VLOOKUP((H1290&amp;C1289),'Ma Base de Repas'!$E:$N,10,FALSE),""))))</f>
        <v/>
      </c>
      <c r="J1290" s="105"/>
      <c r="K1290" s="100"/>
      <c r="L1290" s="79"/>
      <c r="M1290" s="79"/>
      <c r="N1290" s="17">
        <v>2</v>
      </c>
      <c r="O1290" s="13" t="str">
        <f>IF(K1289="","",IF(M1289&lt;&gt;"","",IF(IFERROR(VLOOKUP((N1290&amp;K1289),'Ma Base de Repas'!$E:$N,10,FALSE),"")=0,"",IFERROR(VLOOKUP((N1290&amp;K1289),'Ma Base de Repas'!$E:$N,10,FALSE),""))))</f>
        <v/>
      </c>
      <c r="P1290" s="14">
        <v>7</v>
      </c>
      <c r="Q1290" s="15" t="str">
        <f>IF(K1289="","",IF(M1289&lt;&gt;"","",IF(IFERROR(VLOOKUP((P1290&amp;K1289),'Ma Base de Repas'!$E:$N,10,FALSE),"")=0,"",IFERROR(VLOOKUP((P1290&amp;K1289),'Ma Base de Repas'!$E:$N,10,FALSE),""))))</f>
        <v/>
      </c>
      <c r="R1290" s="119"/>
    </row>
    <row r="1291" spans="1:18" x14ac:dyDescent="0.25">
      <c r="A1291" s="96"/>
      <c r="B1291" s="97"/>
      <c r="C1291" s="79"/>
      <c r="D1291" s="79"/>
      <c r="E1291" s="79"/>
      <c r="F1291" s="17">
        <v>3</v>
      </c>
      <c r="G1291" s="13" t="str">
        <f>IF(C1289="","",IF(E1289&lt;&gt;"","",IF(IFERROR(VLOOKUP((F1291&amp;C1289),'Ma Base de Repas'!$E:$N,10,FALSE),"")=0,"",IFERROR(VLOOKUP((F1291&amp;C1289),'Ma Base de Repas'!$E:$N,10,FALSE),""))))</f>
        <v/>
      </c>
      <c r="H1291" s="14">
        <v>8</v>
      </c>
      <c r="I1291" s="15" t="str">
        <f>IF(C1289="","",IF(E1289&lt;&gt;"","",IF(IFERROR(VLOOKUP((H1291&amp;C1289),'Ma Base de Repas'!$E:$N,10,FALSE),"")=0,"",IFERROR(VLOOKUP((H1291&amp;C1289),'Ma Base de Repas'!$E:$N,10,FALSE),""))))</f>
        <v/>
      </c>
      <c r="J1291" s="105"/>
      <c r="K1291" s="100"/>
      <c r="L1291" s="79"/>
      <c r="M1291" s="79"/>
      <c r="N1291" s="17">
        <v>3</v>
      </c>
      <c r="O1291" s="13" t="str">
        <f>IF(K1289="","",IF(M1289&lt;&gt;"","",IF(IFERROR(VLOOKUP((N1291&amp;K1289),'Ma Base de Repas'!$E:$N,10,FALSE),"")=0,"",IFERROR(VLOOKUP((N1291&amp;K1289),'Ma Base de Repas'!$E:$N,10,FALSE),""))))</f>
        <v/>
      </c>
      <c r="P1291" s="14">
        <v>8</v>
      </c>
      <c r="Q1291" s="15" t="str">
        <f>IF(K1289="","",IF(M1289&lt;&gt;"","",IF(IFERROR(VLOOKUP((P1291&amp;K1289),'Ma Base de Repas'!$E:$N,10,FALSE),"")=0,"",IFERROR(VLOOKUP((P1291&amp;K1289),'Ma Base de Repas'!$E:$N,10,FALSE),""))))</f>
        <v/>
      </c>
      <c r="R1291" s="119"/>
    </row>
    <row r="1292" spans="1:18" x14ac:dyDescent="0.25">
      <c r="A1292" s="96"/>
      <c r="B1292" s="97"/>
      <c r="C1292" s="79"/>
      <c r="D1292" s="79"/>
      <c r="E1292" s="79"/>
      <c r="F1292" s="17">
        <v>4</v>
      </c>
      <c r="G1292" s="13" t="str">
        <f>IF(C1289="","",IF(E1289&lt;&gt;"","",IF(IFERROR(VLOOKUP((F1292&amp;C1289),'Ma Base de Repas'!$E:$N,10,FALSE),"")=0,"",IFERROR(VLOOKUP((F1292&amp;C1289),'Ma Base de Repas'!$E:$N,10,FALSE),""))))</f>
        <v/>
      </c>
      <c r="H1292" s="14">
        <v>9</v>
      </c>
      <c r="I1292" s="15" t="str">
        <f>IF(C1289="","",IF(E1289&lt;&gt;"","",IF(IFERROR(VLOOKUP((H1292&amp;C1289),'Ma Base de Repas'!$E:$N,10,FALSE),"")=0,"",IFERROR(VLOOKUP((H1292&amp;C1289),'Ma Base de Repas'!$E:$N,10,FALSE),""))))</f>
        <v/>
      </c>
      <c r="J1292" s="105"/>
      <c r="K1292" s="100"/>
      <c r="L1292" s="79"/>
      <c r="M1292" s="79"/>
      <c r="N1292" s="17">
        <v>4</v>
      </c>
      <c r="O1292" s="13" t="str">
        <f>IF(K1289="","",IF(M1289&lt;&gt;"","",IF(IFERROR(VLOOKUP((N1292&amp;K1289),'Ma Base de Repas'!$E:$N,10,FALSE),"")=0,"",IFERROR(VLOOKUP((N1292&amp;K1289),'Ma Base de Repas'!$E:$N,10,FALSE),""))))</f>
        <v/>
      </c>
      <c r="P1292" s="14">
        <v>9</v>
      </c>
      <c r="Q1292" s="15" t="str">
        <f>IF(K1289="","",IF(M1289&lt;&gt;"","",IF(IFERROR(VLOOKUP((P1292&amp;K1289),'Ma Base de Repas'!$E:$N,10,FALSE),"")=0,"",IFERROR(VLOOKUP((P1292&amp;K1289),'Ma Base de Repas'!$E:$N,10,FALSE),""))))</f>
        <v/>
      </c>
      <c r="R1292" s="119"/>
    </row>
    <row r="1293" spans="1:18" x14ac:dyDescent="0.25">
      <c r="A1293" s="96"/>
      <c r="B1293" s="97"/>
      <c r="C1293" s="79"/>
      <c r="D1293" s="79"/>
      <c r="E1293" s="79"/>
      <c r="F1293" s="17">
        <v>5</v>
      </c>
      <c r="G1293" s="24" t="str">
        <f>IF(C1289="","",IF(E1289&lt;&gt;"","",IF(IFERROR(VLOOKUP((F1293&amp;C1289),'Ma Base de Repas'!$E:$N,10,FALSE),"")=0,"",IFERROR(VLOOKUP((F1293&amp;C1289),'Ma Base de Repas'!$E:$N,10,FALSE),""))))</f>
        <v/>
      </c>
      <c r="H1293" s="25">
        <v>10</v>
      </c>
      <c r="I1293" s="26" t="str">
        <f>IF(C1289="","",IF(E1289&lt;&gt;"","",IF(IFERROR(VLOOKUP((H1293&amp;C1289),'Ma Base de Repas'!$E:$N,10,FALSE),"")=0,"",IFERROR(VLOOKUP((H1293&amp;C1289),'Ma Base de Repas'!$E:$N,10,FALSE),""))))</f>
        <v/>
      </c>
      <c r="J1293" s="105"/>
      <c r="K1293" s="100"/>
      <c r="L1293" s="79"/>
      <c r="M1293" s="79"/>
      <c r="N1293" s="17">
        <v>5</v>
      </c>
      <c r="O1293" s="24" t="str">
        <f>IF(K1289="","",IF(M1289&lt;&gt;"","",IF(IFERROR(VLOOKUP((N1293&amp;K1289),'Ma Base de Repas'!$E:$N,10,FALSE),"")=0,"",IFERROR(VLOOKUP((N1293&amp;K1289),'Ma Base de Repas'!$E:$N,10,FALSE),""))))</f>
        <v/>
      </c>
      <c r="P1293" s="25">
        <v>10</v>
      </c>
      <c r="Q1293" s="26" t="str">
        <f>IF(K1289="","",IF(M1289&lt;&gt;"","",IF(IFERROR(VLOOKUP((P1293&amp;K1289),'Ma Base de Repas'!$E:$N,10,FALSE),"")=0,"",IFERROR(VLOOKUP((P1293&amp;K1289),'Ma Base de Repas'!$E:$N,10,FALSE),""))))</f>
        <v/>
      </c>
      <c r="R1293" s="119"/>
    </row>
    <row r="1294" spans="1:18" x14ac:dyDescent="0.25">
      <c r="A1294" s="96" t="s">
        <v>5</v>
      </c>
      <c r="B1294" s="123">
        <v>44088</v>
      </c>
      <c r="C1294" s="79"/>
      <c r="D1294" s="79"/>
      <c r="E1294" s="79"/>
      <c r="F1294" s="17">
        <v>1</v>
      </c>
      <c r="G1294" s="27" t="str">
        <f>IF(C1294="","",IF(E1294&lt;&gt;"","",IF(IFERROR(VLOOKUP((F1294&amp;C1294),'Ma Base de Repas'!$E:$N,10,FALSE),"")=0,"",IFERROR(VLOOKUP((F1294&amp;C1294),'Ma Base de Repas'!$E:$N,10,FALSE),""))))</f>
        <v/>
      </c>
      <c r="H1294" s="28">
        <v>6</v>
      </c>
      <c r="I1294" s="29" t="str">
        <f>IF(C1294="","",IF(E1294&lt;&gt;"","",IF(C1294="","",IF(IFERROR(VLOOKUP((H1294&amp;C1294),'Ma Base de Repas'!$E:$N,10,FALSE),"")=0,"",IFERROR(VLOOKUP((H1294&amp;C1294),'Ma Base de Repas'!$E:$N,10,FALSE),"")))))</f>
        <v/>
      </c>
      <c r="J1294" s="105" t="str">
        <f>IF(IFERROR((VLOOKUP(C1294,'Ma Base de Repas'!$C:$M,11,0)),"")=0,"",IFERROR((VLOOKUP(C1294,'Ma Base de Repas'!$C:$M,11,0)),""))</f>
        <v/>
      </c>
      <c r="K1294" s="100"/>
      <c r="L1294" s="79"/>
      <c r="M1294" s="79"/>
      <c r="N1294" s="17">
        <v>1</v>
      </c>
      <c r="O1294" s="10" t="str">
        <f>IF(K1294="","",IF(M1294&lt;&gt;"","",IF(IFERROR(VLOOKUP((N1294&amp;K1294),'Ma Base de Repas'!$E:$N,10,FALSE),"")=0,"",IFERROR(VLOOKUP((N1294&amp;K1294),'Ma Base de Repas'!$E:$N,10,FALSE),""))))</f>
        <v/>
      </c>
      <c r="P1294" s="11">
        <v>6</v>
      </c>
      <c r="Q1294" s="12" t="str">
        <f>IF(K1294="","",IF(M1294&lt;&gt;"","",IF(K1294="","",IF(IFERROR(VLOOKUP((P1294&amp;K1294),'Ma Base de Repas'!$E:$N,10,FALSE),"")=0,"",IFERROR(VLOOKUP((P1294&amp;K1294),'Ma Base de Repas'!$E:$N,10,FALSE),"")))))</f>
        <v/>
      </c>
      <c r="R1294" s="119" t="str">
        <f>IF(IFERROR((VLOOKUP(K1294,'Ma Base de Repas'!$C:$M,11,0)),"")=0,"",IFERROR((VLOOKUP(K1294,'Ma Base de Repas'!$C:$M,11,0)),""))</f>
        <v/>
      </c>
    </row>
    <row r="1295" spans="1:18" x14ac:dyDescent="0.25">
      <c r="A1295" s="96"/>
      <c r="B1295" s="124"/>
      <c r="C1295" s="79"/>
      <c r="D1295" s="79"/>
      <c r="E1295" s="79"/>
      <c r="F1295" s="17">
        <v>2</v>
      </c>
      <c r="G1295" s="10" t="str">
        <f>IF(C1294="","",IF(E1294&lt;&gt;"","",IF(IFERROR(VLOOKUP((F1295&amp;C1294),'Ma Base de Repas'!$E:$N,10,FALSE),"")=0,"",IFERROR(VLOOKUP((F1295&amp;C1294),'Ma Base de Repas'!$E:$N,10,FALSE),""))))</f>
        <v/>
      </c>
      <c r="H1295" s="11">
        <v>7</v>
      </c>
      <c r="I1295" s="12" t="str">
        <f>IF(C1294="","",IF(E1294&lt;&gt;"","",IF(IFERROR(VLOOKUP((H1295&amp;C1294),'Ma Base de Repas'!$E:$N,10,FALSE),"")=0,"",IFERROR(VLOOKUP((H1295&amp;C1294),'Ma Base de Repas'!$E:$N,10,FALSE),""))))</f>
        <v/>
      </c>
      <c r="J1295" s="105"/>
      <c r="K1295" s="100"/>
      <c r="L1295" s="79"/>
      <c r="M1295" s="79"/>
      <c r="N1295" s="17">
        <v>2</v>
      </c>
      <c r="O1295" s="10" t="str">
        <f>IF(K1294="","",IF(M1294&lt;&gt;"","",IF(IFERROR(VLOOKUP((N1295&amp;K1294),'Ma Base de Repas'!$E:$N,10,FALSE),"")=0,"",IFERROR(VLOOKUP((N1295&amp;K1294),'Ma Base de Repas'!$E:$N,10,FALSE),""))))</f>
        <v/>
      </c>
      <c r="P1295" s="11">
        <v>7</v>
      </c>
      <c r="Q1295" s="12" t="str">
        <f>IF(K1294="","",IF(M1294&lt;&gt;"","",IF(IFERROR(VLOOKUP((P1295&amp;K1294),'Ma Base de Repas'!$E:$N,10,FALSE),"")=0,"",IFERROR(VLOOKUP((P1295&amp;K1294),'Ma Base de Repas'!$E:$N,10,FALSE),""))))</f>
        <v/>
      </c>
      <c r="R1295" s="119"/>
    </row>
    <row r="1296" spans="1:18" x14ac:dyDescent="0.25">
      <c r="A1296" s="96"/>
      <c r="B1296" s="124"/>
      <c r="C1296" s="79"/>
      <c r="D1296" s="79"/>
      <c r="E1296" s="79"/>
      <c r="F1296" s="17">
        <v>3</v>
      </c>
      <c r="G1296" s="10" t="str">
        <f>IF(C1294="","",IF(E1294&lt;&gt;"","",IF(IFERROR(VLOOKUP((F1296&amp;C1294),'Ma Base de Repas'!$E:$N,10,FALSE),"")=0,"",IFERROR(VLOOKUP((F1296&amp;C1294),'Ma Base de Repas'!$E:$N,10,FALSE),""))))</f>
        <v/>
      </c>
      <c r="H1296" s="11">
        <v>8</v>
      </c>
      <c r="I1296" s="12" t="str">
        <f>IF(C1294="","",IF(E1294&lt;&gt;"","",IF(IFERROR(VLOOKUP((H1296&amp;C1294),'Ma Base de Repas'!$E:$N,10,FALSE),"")=0,"",IFERROR(VLOOKUP((H1296&amp;C1294),'Ma Base de Repas'!$E:$N,10,FALSE),""))))</f>
        <v/>
      </c>
      <c r="J1296" s="105"/>
      <c r="K1296" s="100"/>
      <c r="L1296" s="79"/>
      <c r="M1296" s="79"/>
      <c r="N1296" s="17">
        <v>3</v>
      </c>
      <c r="O1296" s="10" t="str">
        <f>IF(K1294="","",IF(M1294&lt;&gt;"","",IF(IFERROR(VLOOKUP((N1296&amp;K1294),'Ma Base de Repas'!$E:$N,10,FALSE),"")=0,"",IFERROR(VLOOKUP((N1296&amp;K1294),'Ma Base de Repas'!$E:$N,10,FALSE),""))))</f>
        <v/>
      </c>
      <c r="P1296" s="11">
        <v>8</v>
      </c>
      <c r="Q1296" s="12" t="str">
        <f>IF(K1294="","",IF(M1294&lt;&gt;"","",IF(IFERROR(VLOOKUP((P1296&amp;K1294),'Ma Base de Repas'!$E:$N,10,FALSE),"")=0,"",IFERROR(VLOOKUP((P1296&amp;K1294),'Ma Base de Repas'!$E:$N,10,FALSE),""))))</f>
        <v/>
      </c>
      <c r="R1296" s="119"/>
    </row>
    <row r="1297" spans="1:18" x14ac:dyDescent="0.25">
      <c r="A1297" s="96"/>
      <c r="B1297" s="124"/>
      <c r="C1297" s="79"/>
      <c r="D1297" s="79"/>
      <c r="E1297" s="79"/>
      <c r="F1297" s="17">
        <v>4</v>
      </c>
      <c r="G1297" s="10" t="str">
        <f>IF(C1294="","",IF(E1294&lt;&gt;"","",IF(IFERROR(VLOOKUP((F1297&amp;C1294),'Ma Base de Repas'!$E:$N,10,FALSE),"")=0,"",IFERROR(VLOOKUP((F1297&amp;C1294),'Ma Base de Repas'!$E:$N,10,FALSE),""))))</f>
        <v/>
      </c>
      <c r="H1297" s="11">
        <v>9</v>
      </c>
      <c r="I1297" s="12" t="str">
        <f>IF(C1294="","",IF(E1294&lt;&gt;"","",IF(IFERROR(VLOOKUP((H1297&amp;C1294),'Ma Base de Repas'!$E:$N,10,FALSE),"")=0,"",IFERROR(VLOOKUP((H1297&amp;C1294),'Ma Base de Repas'!$E:$N,10,FALSE),""))))</f>
        <v/>
      </c>
      <c r="J1297" s="105"/>
      <c r="K1297" s="100"/>
      <c r="L1297" s="79"/>
      <c r="M1297" s="79"/>
      <c r="N1297" s="17">
        <v>4</v>
      </c>
      <c r="O1297" s="10" t="str">
        <f>IF(K1294="","",IF(M1294&lt;&gt;"","",IF(IFERROR(VLOOKUP((N1297&amp;K1294),'Ma Base de Repas'!$E:$N,10,FALSE),"")=0,"",IFERROR(VLOOKUP((N1297&amp;K1294),'Ma Base de Repas'!$E:$N,10,FALSE),""))))</f>
        <v/>
      </c>
      <c r="P1297" s="11">
        <v>9</v>
      </c>
      <c r="Q1297" s="12" t="str">
        <f>IF(K1294="","",IF(M1294&lt;&gt;"","",IF(IFERROR(VLOOKUP((P1297&amp;K1294),'Ma Base de Repas'!$E:$N,10,FALSE),"")=0,"",IFERROR(VLOOKUP((P1297&amp;K1294),'Ma Base de Repas'!$E:$N,10,FALSE),""))))</f>
        <v/>
      </c>
      <c r="R1297" s="119"/>
    </row>
    <row r="1298" spans="1:18" x14ac:dyDescent="0.25">
      <c r="A1298" s="96"/>
      <c r="B1298" s="125"/>
      <c r="C1298" s="79"/>
      <c r="D1298" s="79"/>
      <c r="E1298" s="79"/>
      <c r="F1298" s="17">
        <v>5</v>
      </c>
      <c r="G1298" s="18" t="str">
        <f>IF(C1294="","",IF(E1294&lt;&gt;"","",IF(IFERROR(VLOOKUP((F1298&amp;C1294),'Ma Base de Repas'!$E:$N,10,FALSE),"")=0,"",IFERROR(VLOOKUP((F1298&amp;C1294),'Ma Base de Repas'!$E:$N,10,FALSE),""))))</f>
        <v/>
      </c>
      <c r="H1298" s="19">
        <v>10</v>
      </c>
      <c r="I1298" s="20" t="str">
        <f>IF(C1294="","",IF(E1294&lt;&gt;"","",IF(IFERROR(VLOOKUP((H1298&amp;C1294),'Ma Base de Repas'!$E:$N,10,FALSE),"")=0,"",IFERROR(VLOOKUP((H1298&amp;C1294),'Ma Base de Repas'!$E:$N,10,FALSE),""))))</f>
        <v/>
      </c>
      <c r="J1298" s="105"/>
      <c r="K1298" s="100"/>
      <c r="L1298" s="79"/>
      <c r="M1298" s="79"/>
      <c r="N1298" s="17">
        <v>5</v>
      </c>
      <c r="O1298" s="18" t="str">
        <f>IF(K1294="","",IF(M1294&lt;&gt;"","",IF(IFERROR(VLOOKUP((N1298&amp;K1294),'Ma Base de Repas'!$E:$N,10,FALSE),"")=0,"",IFERROR(VLOOKUP((N1298&amp;K1294),'Ma Base de Repas'!$E:$N,10,FALSE),""))))</f>
        <v/>
      </c>
      <c r="P1298" s="19">
        <v>10</v>
      </c>
      <c r="Q1298" s="20" t="str">
        <f>IF(K1294="","",IF(M1294&lt;&gt;"","",IF(IFERROR(VLOOKUP((P1298&amp;K1294),'Ma Base de Repas'!$E:$N,10,FALSE),"")=0,"",IFERROR(VLOOKUP((P1298&amp;K1294),'Ma Base de Repas'!$E:$N,10,FALSE),""))))</f>
        <v/>
      </c>
      <c r="R1298" s="119"/>
    </row>
    <row r="1299" spans="1:18" x14ac:dyDescent="0.25">
      <c r="A1299" s="96" t="s">
        <v>6</v>
      </c>
      <c r="B1299" s="97">
        <v>44089</v>
      </c>
      <c r="C1299" s="79"/>
      <c r="D1299" s="79"/>
      <c r="E1299" s="79"/>
      <c r="F1299" s="17">
        <v>1</v>
      </c>
      <c r="G1299" s="27" t="str">
        <f>IF(C1299="","",IF(E1299&lt;&gt;"","",IF(IFERROR(VLOOKUP((F1299&amp;C1299),'Ma Base de Repas'!$E:$N,10,FALSE),"")=0,"",IFERROR(VLOOKUP((F1299&amp;C1299),'Ma Base de Repas'!$E:$N,10,FALSE),""))))</f>
        <v/>
      </c>
      <c r="H1299" s="28">
        <v>6</v>
      </c>
      <c r="I1299" s="29" t="str">
        <f>IF(C1299="","",IF(E1299&lt;&gt;"","",IF(C1299="","",IF(IFERROR(VLOOKUP((H1299&amp;C1299),'Ma Base de Repas'!$E:$N,10,FALSE),"")=0,"",IFERROR(VLOOKUP((H1299&amp;C1299),'Ma Base de Repas'!$E:$N,10,FALSE),"")))))</f>
        <v/>
      </c>
      <c r="J1299" s="105" t="str">
        <f>IF(IFERROR((VLOOKUP(C1299,'Ma Base de Repas'!$C:$M,11,0)),"")=0,"",IFERROR((VLOOKUP(C1299,'Ma Base de Repas'!$C:$M,11,0)),""))</f>
        <v/>
      </c>
      <c r="K1299" s="100"/>
      <c r="L1299" s="79"/>
      <c r="M1299" s="79"/>
      <c r="N1299" s="17">
        <v>1</v>
      </c>
      <c r="O1299" s="10" t="str">
        <f>IF(K1299="","",IF(M1299&lt;&gt;"","",IF(IFERROR(VLOOKUP((N1299&amp;K1299),'Ma Base de Repas'!$E:$N,10,FALSE),"")=0,"",IFERROR(VLOOKUP((N1299&amp;K1299),'Ma Base de Repas'!$E:$N,10,FALSE),""))))</f>
        <v/>
      </c>
      <c r="P1299" s="11">
        <v>6</v>
      </c>
      <c r="Q1299" s="12" t="str">
        <f>IF(K1299="","",IF(M1299&lt;&gt;"","",IF(K1299="","",IF(IFERROR(VLOOKUP((P1299&amp;K1299),'Ma Base de Repas'!$E:$N,10,FALSE),"")=0,"",IFERROR(VLOOKUP((P1299&amp;K1299),'Ma Base de Repas'!$E:$N,10,FALSE),"")))))</f>
        <v/>
      </c>
      <c r="R1299" s="119" t="str">
        <f>IF(IFERROR((VLOOKUP(K1299,'Ma Base de Repas'!$C:$M,11,0)),"")=0,"",IFERROR((VLOOKUP(K1299,'Ma Base de Repas'!$C:$M,11,0)),""))</f>
        <v/>
      </c>
    </row>
    <row r="1300" spans="1:18" x14ac:dyDescent="0.25">
      <c r="A1300" s="96"/>
      <c r="B1300" s="97"/>
      <c r="C1300" s="79"/>
      <c r="D1300" s="79"/>
      <c r="E1300" s="79"/>
      <c r="F1300" s="17">
        <v>2</v>
      </c>
      <c r="G1300" s="10" t="str">
        <f>IF(C1299="","",IF(E1299&lt;&gt;"","",IF(IFERROR(VLOOKUP((F1300&amp;C1299),'Ma Base de Repas'!$E:$N,10,FALSE),"")=0,"",IFERROR(VLOOKUP((F1300&amp;C1299),'Ma Base de Repas'!$E:$N,10,FALSE),""))))</f>
        <v/>
      </c>
      <c r="H1300" s="11">
        <v>7</v>
      </c>
      <c r="I1300" s="12" t="str">
        <f>IF(C1299="","",IF(E1299&lt;&gt;"","",IF(IFERROR(VLOOKUP((H1300&amp;C1299),'Ma Base de Repas'!$E:$N,10,FALSE),"")=0,"",IFERROR(VLOOKUP((H1300&amp;C1299),'Ma Base de Repas'!$E:$N,10,FALSE),""))))</f>
        <v/>
      </c>
      <c r="J1300" s="105"/>
      <c r="K1300" s="100"/>
      <c r="L1300" s="79"/>
      <c r="M1300" s="79"/>
      <c r="N1300" s="17">
        <v>2</v>
      </c>
      <c r="O1300" s="10" t="str">
        <f>IF(K1299="","",IF(M1299&lt;&gt;"","",IF(IFERROR(VLOOKUP((N1300&amp;K1299),'Ma Base de Repas'!$E:$N,10,FALSE),"")=0,"",IFERROR(VLOOKUP((N1300&amp;K1299),'Ma Base de Repas'!$E:$N,10,FALSE),""))))</f>
        <v/>
      </c>
      <c r="P1300" s="11">
        <v>7</v>
      </c>
      <c r="Q1300" s="12" t="str">
        <f>IF(K1299="","",IF(M1299&lt;&gt;"","",IF(IFERROR(VLOOKUP((P1300&amp;K1299),'Ma Base de Repas'!$E:$N,10,FALSE),"")=0,"",IFERROR(VLOOKUP((P1300&amp;K1299),'Ma Base de Repas'!$E:$N,10,FALSE),""))))</f>
        <v/>
      </c>
      <c r="R1300" s="119"/>
    </row>
    <row r="1301" spans="1:18" x14ac:dyDescent="0.25">
      <c r="A1301" s="96"/>
      <c r="B1301" s="97"/>
      <c r="C1301" s="79"/>
      <c r="D1301" s="79"/>
      <c r="E1301" s="79"/>
      <c r="F1301" s="17">
        <v>3</v>
      </c>
      <c r="G1301" s="10" t="str">
        <f>IF(C1299="","",IF(E1299&lt;&gt;"","",IF(IFERROR(VLOOKUP((F1301&amp;C1299),'Ma Base de Repas'!$E:$N,10,FALSE),"")=0,"",IFERROR(VLOOKUP((F1301&amp;C1299),'Ma Base de Repas'!$E:$N,10,FALSE),""))))</f>
        <v/>
      </c>
      <c r="H1301" s="11">
        <v>8</v>
      </c>
      <c r="I1301" s="12" t="str">
        <f>IF(C1299="","",IF(E1299&lt;&gt;"","",IF(IFERROR(VLOOKUP((H1301&amp;C1299),'Ma Base de Repas'!$E:$N,10,FALSE),"")=0,"",IFERROR(VLOOKUP((H1301&amp;C1299),'Ma Base de Repas'!$E:$N,10,FALSE),""))))</f>
        <v/>
      </c>
      <c r="J1301" s="105"/>
      <c r="K1301" s="100"/>
      <c r="L1301" s="79"/>
      <c r="M1301" s="79"/>
      <c r="N1301" s="17">
        <v>3</v>
      </c>
      <c r="O1301" s="10" t="str">
        <f>IF(K1299="","",IF(M1299&lt;&gt;"","",IF(IFERROR(VLOOKUP((N1301&amp;K1299),'Ma Base de Repas'!$E:$N,10,FALSE),"")=0,"",IFERROR(VLOOKUP((N1301&amp;K1299),'Ma Base de Repas'!$E:$N,10,FALSE),""))))</f>
        <v/>
      </c>
      <c r="P1301" s="11">
        <v>8</v>
      </c>
      <c r="Q1301" s="12" t="str">
        <f>IF(K1299="","",IF(M1299&lt;&gt;"","",IF(IFERROR(VLOOKUP((P1301&amp;K1299),'Ma Base de Repas'!$E:$N,10,FALSE),"")=0,"",IFERROR(VLOOKUP((P1301&amp;K1299),'Ma Base de Repas'!$E:$N,10,FALSE),""))))</f>
        <v/>
      </c>
      <c r="R1301" s="119"/>
    </row>
    <row r="1302" spans="1:18" x14ac:dyDescent="0.25">
      <c r="A1302" s="96"/>
      <c r="B1302" s="97"/>
      <c r="C1302" s="79"/>
      <c r="D1302" s="79"/>
      <c r="E1302" s="79"/>
      <c r="F1302" s="17">
        <v>4</v>
      </c>
      <c r="G1302" s="10" t="str">
        <f>IF(C1299="","",IF(E1299&lt;&gt;"","",IF(IFERROR(VLOOKUP((F1302&amp;C1299),'Ma Base de Repas'!$E:$N,10,FALSE),"")=0,"",IFERROR(VLOOKUP((F1302&amp;C1299),'Ma Base de Repas'!$E:$N,10,FALSE),""))))</f>
        <v/>
      </c>
      <c r="H1302" s="11">
        <v>9</v>
      </c>
      <c r="I1302" s="12" t="str">
        <f>IF(C1299="","",IF(E1299&lt;&gt;"","",IF(IFERROR(VLOOKUP((H1302&amp;C1299),'Ma Base de Repas'!$E:$N,10,FALSE),"")=0,"",IFERROR(VLOOKUP((H1302&amp;C1299),'Ma Base de Repas'!$E:$N,10,FALSE),""))))</f>
        <v/>
      </c>
      <c r="J1302" s="105"/>
      <c r="K1302" s="100"/>
      <c r="L1302" s="79"/>
      <c r="M1302" s="79"/>
      <c r="N1302" s="17">
        <v>4</v>
      </c>
      <c r="O1302" s="10" t="str">
        <f>IF(K1299="","",IF(M1299&lt;&gt;"","",IF(IFERROR(VLOOKUP((N1302&amp;K1299),'Ma Base de Repas'!$E:$N,10,FALSE),"")=0,"",IFERROR(VLOOKUP((N1302&amp;K1299),'Ma Base de Repas'!$E:$N,10,FALSE),""))))</f>
        <v/>
      </c>
      <c r="P1302" s="11">
        <v>9</v>
      </c>
      <c r="Q1302" s="12" t="str">
        <f>IF(K1299="","",IF(M1299&lt;&gt;"","",IF(IFERROR(VLOOKUP((P1302&amp;K1299),'Ma Base de Repas'!$E:$N,10,FALSE),"")=0,"",IFERROR(VLOOKUP((P1302&amp;K1299),'Ma Base de Repas'!$E:$N,10,FALSE),""))))</f>
        <v/>
      </c>
      <c r="R1302" s="119"/>
    </row>
    <row r="1303" spans="1:18" x14ac:dyDescent="0.25">
      <c r="A1303" s="96"/>
      <c r="B1303" s="97"/>
      <c r="C1303" s="79"/>
      <c r="D1303" s="79"/>
      <c r="E1303" s="79"/>
      <c r="F1303" s="17">
        <v>5</v>
      </c>
      <c r="G1303" s="18" t="str">
        <f>IF(C1299="","",IF(E1299&lt;&gt;"","",IF(IFERROR(VLOOKUP((F1303&amp;C1299),'Ma Base de Repas'!$E:$N,10,FALSE),"")=0,"",IFERROR(VLOOKUP((F1303&amp;C1299),'Ma Base de Repas'!$E:$N,10,FALSE),""))))</f>
        <v/>
      </c>
      <c r="H1303" s="19">
        <v>10</v>
      </c>
      <c r="I1303" s="20" t="str">
        <f>IF(C1299="","",IF(E1299&lt;&gt;"","",IF(IFERROR(VLOOKUP((H1303&amp;C1299),'Ma Base de Repas'!$E:$N,10,FALSE),"")=0,"",IFERROR(VLOOKUP((H1303&amp;C1299),'Ma Base de Repas'!$E:$N,10,FALSE),""))))</f>
        <v/>
      </c>
      <c r="J1303" s="105"/>
      <c r="K1303" s="100"/>
      <c r="L1303" s="79"/>
      <c r="M1303" s="79"/>
      <c r="N1303" s="17">
        <v>5</v>
      </c>
      <c r="O1303" s="18" t="str">
        <f>IF(K1299="","",IF(M1299&lt;&gt;"","",IF(IFERROR(VLOOKUP((N1303&amp;K1299),'Ma Base de Repas'!$E:$N,10,FALSE),"")=0,"",IFERROR(VLOOKUP((N1303&amp;K1299),'Ma Base de Repas'!$E:$N,10,FALSE),""))))</f>
        <v/>
      </c>
      <c r="P1303" s="19">
        <v>10</v>
      </c>
      <c r="Q1303" s="20" t="str">
        <f>IF(K1299="","",IF(M1299&lt;&gt;"","",IF(IFERROR(VLOOKUP((P1303&amp;K1299),'Ma Base de Repas'!$E:$N,10,FALSE),"")=0,"",IFERROR(VLOOKUP((P1303&amp;K1299),'Ma Base de Repas'!$E:$N,10,FALSE),""))))</f>
        <v/>
      </c>
      <c r="R1303" s="119"/>
    </row>
    <row r="1304" spans="1:18" x14ac:dyDescent="0.25">
      <c r="A1304" s="96" t="s">
        <v>7</v>
      </c>
      <c r="B1304" s="123">
        <v>44090</v>
      </c>
      <c r="C1304" s="79"/>
      <c r="D1304" s="79"/>
      <c r="E1304" s="79"/>
      <c r="F1304" s="17">
        <v>1</v>
      </c>
      <c r="G1304" s="27" t="str">
        <f>IF(C1304="","",IF(E1304&lt;&gt;"","",IF(IFERROR(VLOOKUP((F1304&amp;C1304),'Ma Base de Repas'!$E:$N,10,FALSE),"")=0,"",IFERROR(VLOOKUP((F1304&amp;C1304),'Ma Base de Repas'!$E:$N,10,FALSE),""))))</f>
        <v/>
      </c>
      <c r="H1304" s="28">
        <v>6</v>
      </c>
      <c r="I1304" s="29" t="str">
        <f>IF(C1304="","",IF(E1304&lt;&gt;"","",IF(C1304="","",IF(IFERROR(VLOOKUP((H1304&amp;C1304),'Ma Base de Repas'!$E:$N,10,FALSE),"")=0,"",IFERROR(VLOOKUP((H1304&amp;C1304),'Ma Base de Repas'!$E:$N,10,FALSE),"")))))</f>
        <v/>
      </c>
      <c r="J1304" s="105" t="str">
        <f>IF(IFERROR((VLOOKUP(C1304,'Ma Base de Repas'!$C:$M,11,0)),"")=0,"",IFERROR((VLOOKUP(C1304,'Ma Base de Repas'!$C:$M,11,0)),""))</f>
        <v/>
      </c>
      <c r="K1304" s="100"/>
      <c r="L1304" s="79"/>
      <c r="M1304" s="79"/>
      <c r="N1304" s="17">
        <v>1</v>
      </c>
      <c r="O1304" s="10" t="str">
        <f>IF(K1304="","",IF(M1304&lt;&gt;"","",IF(IFERROR(VLOOKUP((N1304&amp;K1304),'Ma Base de Repas'!$E:$N,10,FALSE),"")=0,"",IFERROR(VLOOKUP((N1304&amp;K1304),'Ma Base de Repas'!$E:$N,10,FALSE),""))))</f>
        <v/>
      </c>
      <c r="P1304" s="11">
        <v>6</v>
      </c>
      <c r="Q1304" s="12" t="str">
        <f>IF(K1304="","",IF(M1304&lt;&gt;"","",IF(K1304="","",IF(IFERROR(VLOOKUP((P1304&amp;K1304),'Ma Base de Repas'!$E:$N,10,FALSE),"")=0,"",IFERROR(VLOOKUP((P1304&amp;K1304),'Ma Base de Repas'!$E:$N,10,FALSE),"")))))</f>
        <v/>
      </c>
      <c r="R1304" s="119" t="str">
        <f>IF(IFERROR((VLOOKUP(K1304,'Ma Base de Repas'!$C:$M,11,0)),"")=0,"",IFERROR((VLOOKUP(K1304,'Ma Base de Repas'!$C:$M,11,0)),""))</f>
        <v/>
      </c>
    </row>
    <row r="1305" spans="1:18" x14ac:dyDescent="0.25">
      <c r="A1305" s="96"/>
      <c r="B1305" s="124"/>
      <c r="C1305" s="79"/>
      <c r="D1305" s="79"/>
      <c r="E1305" s="79"/>
      <c r="F1305" s="17">
        <v>2</v>
      </c>
      <c r="G1305" s="10" t="str">
        <f>IF(C1304="","",IF(E1304&lt;&gt;"","",IF(IFERROR(VLOOKUP((F1305&amp;C1304),'Ma Base de Repas'!$E:$N,10,FALSE),"")=0,"",IFERROR(VLOOKUP((F1305&amp;C1304),'Ma Base de Repas'!$E:$N,10,FALSE),""))))</f>
        <v/>
      </c>
      <c r="H1305" s="11">
        <v>7</v>
      </c>
      <c r="I1305" s="12" t="str">
        <f>IF(C1304="","",IF(E1304&lt;&gt;"","",IF(IFERROR(VLOOKUP((H1305&amp;C1304),'Ma Base de Repas'!$E:$N,10,FALSE),"")=0,"",IFERROR(VLOOKUP((H1305&amp;C1304),'Ma Base de Repas'!$E:$N,10,FALSE),""))))</f>
        <v/>
      </c>
      <c r="J1305" s="105"/>
      <c r="K1305" s="100"/>
      <c r="L1305" s="79"/>
      <c r="M1305" s="79"/>
      <c r="N1305" s="17">
        <v>2</v>
      </c>
      <c r="O1305" s="10" t="str">
        <f>IF(K1304="","",IF(M1304&lt;&gt;"","",IF(IFERROR(VLOOKUP((N1305&amp;K1304),'Ma Base de Repas'!$E:$N,10,FALSE),"")=0,"",IFERROR(VLOOKUP((N1305&amp;K1304),'Ma Base de Repas'!$E:$N,10,FALSE),""))))</f>
        <v/>
      </c>
      <c r="P1305" s="11">
        <v>7</v>
      </c>
      <c r="Q1305" s="12" t="str">
        <f>IF(K1304="","",IF(M1304&lt;&gt;"","",IF(IFERROR(VLOOKUP((P1305&amp;K1304),'Ma Base de Repas'!$E:$N,10,FALSE),"")=0,"",IFERROR(VLOOKUP((P1305&amp;K1304),'Ma Base de Repas'!$E:$N,10,FALSE),""))))</f>
        <v/>
      </c>
      <c r="R1305" s="119"/>
    </row>
    <row r="1306" spans="1:18" x14ac:dyDescent="0.25">
      <c r="A1306" s="96"/>
      <c r="B1306" s="124"/>
      <c r="C1306" s="79"/>
      <c r="D1306" s="79"/>
      <c r="E1306" s="79"/>
      <c r="F1306" s="17">
        <v>3</v>
      </c>
      <c r="G1306" s="10" t="str">
        <f>IF(C1304="","",IF(E1304&lt;&gt;"","",IF(IFERROR(VLOOKUP((F1306&amp;C1304),'Ma Base de Repas'!$E:$N,10,FALSE),"")=0,"",IFERROR(VLOOKUP((F1306&amp;C1304),'Ma Base de Repas'!$E:$N,10,FALSE),""))))</f>
        <v/>
      </c>
      <c r="H1306" s="11">
        <v>8</v>
      </c>
      <c r="I1306" s="12" t="str">
        <f>IF(C1304="","",IF(E1304&lt;&gt;"","",IF(IFERROR(VLOOKUP((H1306&amp;C1304),'Ma Base de Repas'!$E:$N,10,FALSE),"")=0,"",IFERROR(VLOOKUP((H1306&amp;C1304),'Ma Base de Repas'!$E:$N,10,FALSE),""))))</f>
        <v/>
      </c>
      <c r="J1306" s="105"/>
      <c r="K1306" s="100"/>
      <c r="L1306" s="79"/>
      <c r="M1306" s="79"/>
      <c r="N1306" s="17">
        <v>3</v>
      </c>
      <c r="O1306" s="10" t="str">
        <f>IF(K1304="","",IF(M1304&lt;&gt;"","",IF(IFERROR(VLOOKUP((N1306&amp;K1304),'Ma Base de Repas'!$E:$N,10,FALSE),"")=0,"",IFERROR(VLOOKUP((N1306&amp;K1304),'Ma Base de Repas'!$E:$N,10,FALSE),""))))</f>
        <v/>
      </c>
      <c r="P1306" s="11">
        <v>8</v>
      </c>
      <c r="Q1306" s="12" t="str">
        <f>IF(K1304="","",IF(M1304&lt;&gt;"","",IF(IFERROR(VLOOKUP((P1306&amp;K1304),'Ma Base de Repas'!$E:$N,10,FALSE),"")=0,"",IFERROR(VLOOKUP((P1306&amp;K1304),'Ma Base de Repas'!$E:$N,10,FALSE),""))))</f>
        <v/>
      </c>
      <c r="R1306" s="119"/>
    </row>
    <row r="1307" spans="1:18" x14ac:dyDescent="0.25">
      <c r="A1307" s="96"/>
      <c r="B1307" s="124"/>
      <c r="C1307" s="79"/>
      <c r="D1307" s="79"/>
      <c r="E1307" s="79"/>
      <c r="F1307" s="17">
        <v>4</v>
      </c>
      <c r="G1307" s="10" t="str">
        <f>IF(C1304="","",IF(E1304&lt;&gt;"","",IF(IFERROR(VLOOKUP((F1307&amp;C1304),'Ma Base de Repas'!$E:$N,10,FALSE),"")=0,"",IFERROR(VLOOKUP((F1307&amp;C1304),'Ma Base de Repas'!$E:$N,10,FALSE),""))))</f>
        <v/>
      </c>
      <c r="H1307" s="11">
        <v>9</v>
      </c>
      <c r="I1307" s="12" t="str">
        <f>IF(C1304="","",IF(E1304&lt;&gt;"","",IF(IFERROR(VLOOKUP((H1307&amp;C1304),'Ma Base de Repas'!$E:$N,10,FALSE),"")=0,"",IFERROR(VLOOKUP((H1307&amp;C1304),'Ma Base de Repas'!$E:$N,10,FALSE),""))))</f>
        <v/>
      </c>
      <c r="J1307" s="105"/>
      <c r="K1307" s="100"/>
      <c r="L1307" s="79"/>
      <c r="M1307" s="79"/>
      <c r="N1307" s="17">
        <v>4</v>
      </c>
      <c r="O1307" s="10" t="str">
        <f>IF(K1304="","",IF(M1304&lt;&gt;"","",IF(IFERROR(VLOOKUP((N1307&amp;K1304),'Ma Base de Repas'!$E:$N,10,FALSE),"")=0,"",IFERROR(VLOOKUP((N1307&amp;K1304),'Ma Base de Repas'!$E:$N,10,FALSE),""))))</f>
        <v/>
      </c>
      <c r="P1307" s="11">
        <v>9</v>
      </c>
      <c r="Q1307" s="12" t="str">
        <f>IF(K1304="","",IF(M1304&lt;&gt;"","",IF(IFERROR(VLOOKUP((P1307&amp;K1304),'Ma Base de Repas'!$E:$N,10,FALSE),"")=0,"",IFERROR(VLOOKUP((P1307&amp;K1304),'Ma Base de Repas'!$E:$N,10,FALSE),""))))</f>
        <v/>
      </c>
      <c r="R1307" s="119"/>
    </row>
    <row r="1308" spans="1:18" x14ac:dyDescent="0.25">
      <c r="A1308" s="96"/>
      <c r="B1308" s="125"/>
      <c r="C1308" s="79"/>
      <c r="D1308" s="79"/>
      <c r="E1308" s="79"/>
      <c r="F1308" s="17">
        <v>5</v>
      </c>
      <c r="G1308" s="18" t="str">
        <f>IF(C1304="","",IF(E1304&lt;&gt;"","",IF(IFERROR(VLOOKUP((F1308&amp;C1304),'Ma Base de Repas'!$E:$N,10,FALSE),"")=0,"",IFERROR(VLOOKUP((F1308&amp;C1304),'Ma Base de Repas'!$E:$N,10,FALSE),""))))</f>
        <v/>
      </c>
      <c r="H1308" s="19">
        <v>10</v>
      </c>
      <c r="I1308" s="20" t="str">
        <f>IF(C1304="","",IF(E1304&lt;&gt;"","",IF(IFERROR(VLOOKUP((H1308&amp;C1304),'Ma Base de Repas'!$E:$N,10,FALSE),"")=0,"",IFERROR(VLOOKUP((H1308&amp;C1304),'Ma Base de Repas'!$E:$N,10,FALSE),""))))</f>
        <v/>
      </c>
      <c r="J1308" s="105"/>
      <c r="K1308" s="100"/>
      <c r="L1308" s="79"/>
      <c r="M1308" s="79"/>
      <c r="N1308" s="17">
        <v>5</v>
      </c>
      <c r="O1308" s="18" t="str">
        <f>IF(K1304="","",IF(M1304&lt;&gt;"","",IF(IFERROR(VLOOKUP((N1308&amp;K1304),'Ma Base de Repas'!$E:$N,10,FALSE),"")=0,"",IFERROR(VLOOKUP((N1308&amp;K1304),'Ma Base de Repas'!$E:$N,10,FALSE),""))))</f>
        <v/>
      </c>
      <c r="P1308" s="19">
        <v>10</v>
      </c>
      <c r="Q1308" s="20" t="str">
        <f>IF(K1304="","",IF(M1304&lt;&gt;"","",IF(IFERROR(VLOOKUP((P1308&amp;K1304),'Ma Base de Repas'!$E:$N,10,FALSE),"")=0,"",IFERROR(VLOOKUP((P1308&amp;K1304),'Ma Base de Repas'!$E:$N,10,FALSE),""))))</f>
        <v/>
      </c>
      <c r="R1308" s="119"/>
    </row>
    <row r="1309" spans="1:18" x14ac:dyDescent="0.25">
      <c r="A1309" s="96" t="s">
        <v>8</v>
      </c>
      <c r="B1309" s="97">
        <v>44091</v>
      </c>
      <c r="C1309" s="79"/>
      <c r="D1309" s="79"/>
      <c r="E1309" s="79"/>
      <c r="F1309" s="17">
        <v>1</v>
      </c>
      <c r="G1309" s="27" t="str">
        <f>IF(C1309="","",IF(E1309&lt;&gt;"","",IF(IFERROR(VLOOKUP((F1309&amp;C1309),'Ma Base de Repas'!$E:$N,10,FALSE),"")=0,"",IFERROR(VLOOKUP((F1309&amp;C1309),'Ma Base de Repas'!$E:$N,10,FALSE),""))))</f>
        <v/>
      </c>
      <c r="H1309" s="28">
        <v>6</v>
      </c>
      <c r="I1309" s="29" t="str">
        <f>IF(C1309="","",IF(E1309&lt;&gt;"","",IF(C1309="","",IF(IFERROR(VLOOKUP((H1309&amp;C1309),'Ma Base de Repas'!$E:$N,10,FALSE),"")=0,"",IFERROR(VLOOKUP((H1309&amp;C1309),'Ma Base de Repas'!$E:$N,10,FALSE),"")))))</f>
        <v/>
      </c>
      <c r="J1309" s="105" t="str">
        <f>IF(IFERROR((VLOOKUP(C1309,'Ma Base de Repas'!$C:$M,11,0)),"")=0,"",IFERROR((VLOOKUP(C1309,'Ma Base de Repas'!$C:$M,11,0)),""))</f>
        <v/>
      </c>
      <c r="K1309" s="100"/>
      <c r="L1309" s="79"/>
      <c r="M1309" s="79"/>
      <c r="N1309" s="17">
        <v>1</v>
      </c>
      <c r="O1309" s="10" t="str">
        <f>IF(K1309="","",IF(M1309&lt;&gt;"","",IF(IFERROR(VLOOKUP((N1309&amp;K1309),'Ma Base de Repas'!$E:$N,10,FALSE),"")=0,"",IFERROR(VLOOKUP((N1309&amp;K1309),'Ma Base de Repas'!$E:$N,10,FALSE),""))))</f>
        <v/>
      </c>
      <c r="P1309" s="11">
        <v>6</v>
      </c>
      <c r="Q1309" s="12" t="str">
        <f>IF(K1309="","",IF(M1309&lt;&gt;"","",IF(K1309="","",IF(IFERROR(VLOOKUP((P1309&amp;K1309),'Ma Base de Repas'!$E:$N,10,FALSE),"")=0,"",IFERROR(VLOOKUP((P1309&amp;K1309),'Ma Base de Repas'!$E:$N,10,FALSE),"")))))</f>
        <v/>
      </c>
      <c r="R1309" s="119" t="str">
        <f>IF(IFERROR((VLOOKUP(K1309,'Ma Base de Repas'!$C:$M,11,0)),"")=0,"",IFERROR((VLOOKUP(K1309,'Ma Base de Repas'!$C:$M,11,0)),""))</f>
        <v/>
      </c>
    </row>
    <row r="1310" spans="1:18" x14ac:dyDescent="0.25">
      <c r="A1310" s="96"/>
      <c r="B1310" s="97"/>
      <c r="C1310" s="79"/>
      <c r="D1310" s="79"/>
      <c r="E1310" s="79"/>
      <c r="F1310" s="17">
        <v>2</v>
      </c>
      <c r="G1310" s="10" t="str">
        <f>IF(C1309="","",IF(E1309&lt;&gt;"","",IF(IFERROR(VLOOKUP((F1310&amp;C1309),'Ma Base de Repas'!$E:$N,10,FALSE),"")=0,"",IFERROR(VLOOKUP((F1310&amp;C1309),'Ma Base de Repas'!$E:$N,10,FALSE),""))))</f>
        <v/>
      </c>
      <c r="H1310" s="11">
        <v>7</v>
      </c>
      <c r="I1310" s="12" t="str">
        <f>IF(C1309="","",IF(E1309&lt;&gt;"","",IF(IFERROR(VLOOKUP((H1310&amp;C1309),'Ma Base de Repas'!$E:$N,10,FALSE),"")=0,"",IFERROR(VLOOKUP((H1310&amp;C1309),'Ma Base de Repas'!$E:$N,10,FALSE),""))))</f>
        <v/>
      </c>
      <c r="J1310" s="105"/>
      <c r="K1310" s="100"/>
      <c r="L1310" s="79"/>
      <c r="M1310" s="79"/>
      <c r="N1310" s="17">
        <v>2</v>
      </c>
      <c r="O1310" s="10" t="str">
        <f>IF(K1309="","",IF(M1309&lt;&gt;"","",IF(IFERROR(VLOOKUP((N1310&amp;K1309),'Ma Base de Repas'!$E:$N,10,FALSE),"")=0,"",IFERROR(VLOOKUP((N1310&amp;K1309),'Ma Base de Repas'!$E:$N,10,FALSE),""))))</f>
        <v/>
      </c>
      <c r="P1310" s="11">
        <v>7</v>
      </c>
      <c r="Q1310" s="12" t="str">
        <f>IF(K1309="","",IF(M1309&lt;&gt;"","",IF(IFERROR(VLOOKUP((P1310&amp;K1309),'Ma Base de Repas'!$E:$N,10,FALSE),"")=0,"",IFERROR(VLOOKUP((P1310&amp;K1309),'Ma Base de Repas'!$E:$N,10,FALSE),""))))</f>
        <v/>
      </c>
      <c r="R1310" s="119"/>
    </row>
    <row r="1311" spans="1:18" x14ac:dyDescent="0.25">
      <c r="A1311" s="96"/>
      <c r="B1311" s="97"/>
      <c r="C1311" s="79"/>
      <c r="D1311" s="79"/>
      <c r="E1311" s="79"/>
      <c r="F1311" s="17">
        <v>3</v>
      </c>
      <c r="G1311" s="10" t="str">
        <f>IF(C1309="","",IF(E1309&lt;&gt;"","",IF(IFERROR(VLOOKUP((F1311&amp;C1309),'Ma Base de Repas'!$E:$N,10,FALSE),"")=0,"",IFERROR(VLOOKUP((F1311&amp;C1309),'Ma Base de Repas'!$E:$N,10,FALSE),""))))</f>
        <v/>
      </c>
      <c r="H1311" s="11">
        <v>8</v>
      </c>
      <c r="I1311" s="12" t="str">
        <f>IF(C1309="","",IF(E1309&lt;&gt;"","",IF(IFERROR(VLOOKUP((H1311&amp;C1309),'Ma Base de Repas'!$E:$N,10,FALSE),"")=0,"",IFERROR(VLOOKUP((H1311&amp;C1309),'Ma Base de Repas'!$E:$N,10,FALSE),""))))</f>
        <v/>
      </c>
      <c r="J1311" s="105"/>
      <c r="K1311" s="100"/>
      <c r="L1311" s="79"/>
      <c r="M1311" s="79"/>
      <c r="N1311" s="17">
        <v>3</v>
      </c>
      <c r="O1311" s="10" t="str">
        <f>IF(K1309="","",IF(M1309&lt;&gt;"","",IF(IFERROR(VLOOKUP((N1311&amp;K1309),'Ma Base de Repas'!$E:$N,10,FALSE),"")=0,"",IFERROR(VLOOKUP((N1311&amp;K1309),'Ma Base de Repas'!$E:$N,10,FALSE),""))))</f>
        <v/>
      </c>
      <c r="P1311" s="11">
        <v>8</v>
      </c>
      <c r="Q1311" s="12" t="str">
        <f>IF(K1309="","",IF(M1309&lt;&gt;"","",IF(IFERROR(VLOOKUP((P1311&amp;K1309),'Ma Base de Repas'!$E:$N,10,FALSE),"")=0,"",IFERROR(VLOOKUP((P1311&amp;K1309),'Ma Base de Repas'!$E:$N,10,FALSE),""))))</f>
        <v/>
      </c>
      <c r="R1311" s="119"/>
    </row>
    <row r="1312" spans="1:18" x14ac:dyDescent="0.25">
      <c r="A1312" s="96"/>
      <c r="B1312" s="97"/>
      <c r="C1312" s="79"/>
      <c r="D1312" s="79"/>
      <c r="E1312" s="79"/>
      <c r="F1312" s="17">
        <v>4</v>
      </c>
      <c r="G1312" s="10" t="str">
        <f>IF(C1309="","",IF(E1309&lt;&gt;"","",IF(IFERROR(VLOOKUP((F1312&amp;C1309),'Ma Base de Repas'!$E:$N,10,FALSE),"")=0,"",IFERROR(VLOOKUP((F1312&amp;C1309),'Ma Base de Repas'!$E:$N,10,FALSE),""))))</f>
        <v/>
      </c>
      <c r="H1312" s="11">
        <v>9</v>
      </c>
      <c r="I1312" s="12" t="str">
        <f>IF(C1309="","",IF(E1309&lt;&gt;"","",IF(IFERROR(VLOOKUP((H1312&amp;C1309),'Ma Base de Repas'!$E:$N,10,FALSE),"")=0,"",IFERROR(VLOOKUP((H1312&amp;C1309),'Ma Base de Repas'!$E:$N,10,FALSE),""))))</f>
        <v/>
      </c>
      <c r="J1312" s="105"/>
      <c r="K1312" s="100"/>
      <c r="L1312" s="79"/>
      <c r="M1312" s="79"/>
      <c r="N1312" s="17">
        <v>4</v>
      </c>
      <c r="O1312" s="10" t="str">
        <f>IF(K1309="","",IF(M1309&lt;&gt;"","",IF(IFERROR(VLOOKUP((N1312&amp;K1309),'Ma Base de Repas'!$E:$N,10,FALSE),"")=0,"",IFERROR(VLOOKUP((N1312&amp;K1309),'Ma Base de Repas'!$E:$N,10,FALSE),""))))</f>
        <v/>
      </c>
      <c r="P1312" s="11">
        <v>9</v>
      </c>
      <c r="Q1312" s="12" t="str">
        <f>IF(K1309="","",IF(M1309&lt;&gt;"","",IF(IFERROR(VLOOKUP((P1312&amp;K1309),'Ma Base de Repas'!$E:$N,10,FALSE),"")=0,"",IFERROR(VLOOKUP((P1312&amp;K1309),'Ma Base de Repas'!$E:$N,10,FALSE),""))))</f>
        <v/>
      </c>
      <c r="R1312" s="119"/>
    </row>
    <row r="1313" spans="1:18" x14ac:dyDescent="0.25">
      <c r="A1313" s="96"/>
      <c r="B1313" s="97"/>
      <c r="C1313" s="79"/>
      <c r="D1313" s="79"/>
      <c r="E1313" s="79"/>
      <c r="F1313" s="17">
        <v>5</v>
      </c>
      <c r="G1313" s="18" t="str">
        <f>IF(C1309="","",IF(E1309&lt;&gt;"","",IF(IFERROR(VLOOKUP((F1313&amp;C1309),'Ma Base de Repas'!$E:$N,10,FALSE),"")=0,"",IFERROR(VLOOKUP((F1313&amp;C1309),'Ma Base de Repas'!$E:$N,10,FALSE),""))))</f>
        <v/>
      </c>
      <c r="H1313" s="19">
        <v>10</v>
      </c>
      <c r="I1313" s="20" t="str">
        <f>IF(C1309="","",IF(E1309&lt;&gt;"","",IF(IFERROR(VLOOKUP((H1313&amp;C1309),'Ma Base de Repas'!$E:$N,10,FALSE),"")=0,"",IFERROR(VLOOKUP((H1313&amp;C1309),'Ma Base de Repas'!$E:$N,10,FALSE),""))))</f>
        <v/>
      </c>
      <c r="J1313" s="105"/>
      <c r="K1313" s="100"/>
      <c r="L1313" s="79"/>
      <c r="M1313" s="79"/>
      <c r="N1313" s="17">
        <v>5</v>
      </c>
      <c r="O1313" s="18" t="str">
        <f>IF(K1309="","",IF(M1309&lt;&gt;"","",IF(IFERROR(VLOOKUP((N1313&amp;K1309),'Ma Base de Repas'!$E:$N,10,FALSE),"")=0,"",IFERROR(VLOOKUP((N1313&amp;K1309),'Ma Base de Repas'!$E:$N,10,FALSE),""))))</f>
        <v/>
      </c>
      <c r="P1313" s="19">
        <v>10</v>
      </c>
      <c r="Q1313" s="20" t="str">
        <f>IF(K1309="","",IF(M1309&lt;&gt;"","",IF(IFERROR(VLOOKUP((P1313&amp;K1309),'Ma Base de Repas'!$E:$N,10,FALSE),"")=0,"",IFERROR(VLOOKUP((P1313&amp;K1309),'Ma Base de Repas'!$E:$N,10,FALSE),""))))</f>
        <v/>
      </c>
      <c r="R1313" s="119"/>
    </row>
    <row r="1314" spans="1:18" x14ac:dyDescent="0.25">
      <c r="A1314" s="96" t="s">
        <v>9</v>
      </c>
      <c r="B1314" s="97">
        <v>44092</v>
      </c>
      <c r="C1314" s="79"/>
      <c r="D1314" s="79"/>
      <c r="E1314" s="79"/>
      <c r="F1314" s="17">
        <v>1</v>
      </c>
      <c r="G1314" s="27" t="str">
        <f>IF(C1314="","",IF(E1314&lt;&gt;"","",IF(IFERROR(VLOOKUP((F1314&amp;C1314),'Ma Base de Repas'!$E:$N,10,FALSE),"")=0,"",IFERROR(VLOOKUP((F1314&amp;C1314),'Ma Base de Repas'!$E:$N,10,FALSE),""))))</f>
        <v/>
      </c>
      <c r="H1314" s="28">
        <v>6</v>
      </c>
      <c r="I1314" s="29" t="str">
        <f>IF(C1314="","",IF(E1314&lt;&gt;"","",IF(C1314="","",IF(IFERROR(VLOOKUP((H1314&amp;C1314),'Ma Base de Repas'!$E:$N,10,FALSE),"")=0,"",IFERROR(VLOOKUP((H1314&amp;C1314),'Ma Base de Repas'!$E:$N,10,FALSE),"")))))</f>
        <v/>
      </c>
      <c r="J1314" s="105" t="str">
        <f>IF(IFERROR((VLOOKUP(C1314,'Ma Base de Repas'!$C:$M,11,0)),"")=0,"",IFERROR((VLOOKUP(C1314,'Ma Base de Repas'!$C:$M,11,0)),""))</f>
        <v/>
      </c>
      <c r="K1314" s="100"/>
      <c r="L1314" s="79"/>
      <c r="M1314" s="79"/>
      <c r="N1314" s="17">
        <v>1</v>
      </c>
      <c r="O1314" s="10" t="str">
        <f>IF(K1314="","",IF(M1314&lt;&gt;"","",IF(IFERROR(VLOOKUP((N1314&amp;K1314),'Ma Base de Repas'!$E:$N,10,FALSE),"")=0,"",IFERROR(VLOOKUP((N1314&amp;K1314),'Ma Base de Repas'!$E:$N,10,FALSE),""))))</f>
        <v/>
      </c>
      <c r="P1314" s="11">
        <v>6</v>
      </c>
      <c r="Q1314" s="12" t="str">
        <f>IF(K1314="","",IF(M1314&lt;&gt;"","",IF(K1314="","",IF(IFERROR(VLOOKUP((P1314&amp;K1314),'Ma Base de Repas'!$E:$N,10,FALSE),"")=0,"",IFERROR(VLOOKUP((P1314&amp;K1314),'Ma Base de Repas'!$E:$N,10,FALSE),"")))))</f>
        <v/>
      </c>
      <c r="R1314" s="119" t="str">
        <f>IF(IFERROR((VLOOKUP(K1314,'Ma Base de Repas'!$C:$M,11,0)),"")=0,"",IFERROR((VLOOKUP(K1314,'Ma Base de Repas'!$C:$M,11,0)),""))</f>
        <v/>
      </c>
    </row>
    <row r="1315" spans="1:18" x14ac:dyDescent="0.25">
      <c r="A1315" s="96"/>
      <c r="B1315" s="97"/>
      <c r="C1315" s="79"/>
      <c r="D1315" s="79"/>
      <c r="E1315" s="79"/>
      <c r="F1315" s="17">
        <v>2</v>
      </c>
      <c r="G1315" s="10" t="str">
        <f>IF(C1314="","",IF(E1314&lt;&gt;"","",IF(IFERROR(VLOOKUP((F1315&amp;C1314),'Ma Base de Repas'!$E:$N,10,FALSE),"")=0,"",IFERROR(VLOOKUP((F1315&amp;C1314),'Ma Base de Repas'!$E:$N,10,FALSE),""))))</f>
        <v/>
      </c>
      <c r="H1315" s="11">
        <v>7</v>
      </c>
      <c r="I1315" s="12" t="str">
        <f>IF(C1314="","",IF(E1314&lt;&gt;"","",IF(IFERROR(VLOOKUP((H1315&amp;C1314),'Ma Base de Repas'!$E:$N,10,FALSE),"")=0,"",IFERROR(VLOOKUP((H1315&amp;C1314),'Ma Base de Repas'!$E:$N,10,FALSE),""))))</f>
        <v/>
      </c>
      <c r="J1315" s="105"/>
      <c r="K1315" s="100"/>
      <c r="L1315" s="79"/>
      <c r="M1315" s="79"/>
      <c r="N1315" s="17">
        <v>2</v>
      </c>
      <c r="O1315" s="10" t="str">
        <f>IF(K1314="","",IF(M1314&lt;&gt;"","",IF(IFERROR(VLOOKUP((N1315&amp;K1314),'Ma Base de Repas'!$E:$N,10,FALSE),"")=0,"",IFERROR(VLOOKUP((N1315&amp;K1314),'Ma Base de Repas'!$E:$N,10,FALSE),""))))</f>
        <v/>
      </c>
      <c r="P1315" s="11">
        <v>7</v>
      </c>
      <c r="Q1315" s="12" t="str">
        <f>IF(K1314="","",IF(M1314&lt;&gt;"","",IF(IFERROR(VLOOKUP((P1315&amp;K1314),'Ma Base de Repas'!$E:$N,10,FALSE),"")=0,"",IFERROR(VLOOKUP((P1315&amp;K1314),'Ma Base de Repas'!$E:$N,10,FALSE),""))))</f>
        <v/>
      </c>
      <c r="R1315" s="119"/>
    </row>
    <row r="1316" spans="1:18" x14ac:dyDescent="0.25">
      <c r="A1316" s="96"/>
      <c r="B1316" s="97"/>
      <c r="C1316" s="79"/>
      <c r="D1316" s="79"/>
      <c r="E1316" s="79"/>
      <c r="F1316" s="17">
        <v>3</v>
      </c>
      <c r="G1316" s="10" t="str">
        <f>IF(C1314="","",IF(E1314&lt;&gt;"","",IF(IFERROR(VLOOKUP((F1316&amp;C1314),'Ma Base de Repas'!$E:$N,10,FALSE),"")=0,"",IFERROR(VLOOKUP((F1316&amp;C1314),'Ma Base de Repas'!$E:$N,10,FALSE),""))))</f>
        <v/>
      </c>
      <c r="H1316" s="11">
        <v>8</v>
      </c>
      <c r="I1316" s="12" t="str">
        <f>IF(C1314="","",IF(E1314&lt;&gt;"","",IF(IFERROR(VLOOKUP((H1316&amp;C1314),'Ma Base de Repas'!$E:$N,10,FALSE),"")=0,"",IFERROR(VLOOKUP((H1316&amp;C1314),'Ma Base de Repas'!$E:$N,10,FALSE),""))))</f>
        <v/>
      </c>
      <c r="J1316" s="105"/>
      <c r="K1316" s="100"/>
      <c r="L1316" s="79"/>
      <c r="M1316" s="79"/>
      <c r="N1316" s="17">
        <v>3</v>
      </c>
      <c r="O1316" s="10" t="str">
        <f>IF(K1314="","",IF(M1314&lt;&gt;"","",IF(IFERROR(VLOOKUP((N1316&amp;K1314),'Ma Base de Repas'!$E:$N,10,FALSE),"")=0,"",IFERROR(VLOOKUP((N1316&amp;K1314),'Ma Base de Repas'!$E:$N,10,FALSE),""))))</f>
        <v/>
      </c>
      <c r="P1316" s="11">
        <v>8</v>
      </c>
      <c r="Q1316" s="12" t="str">
        <f>IF(K1314="","",IF(M1314&lt;&gt;"","",IF(IFERROR(VLOOKUP((P1316&amp;K1314),'Ma Base de Repas'!$E:$N,10,FALSE),"")=0,"",IFERROR(VLOOKUP((P1316&amp;K1314),'Ma Base de Repas'!$E:$N,10,FALSE),""))))</f>
        <v/>
      </c>
      <c r="R1316" s="119"/>
    </row>
    <row r="1317" spans="1:18" x14ac:dyDescent="0.25">
      <c r="A1317" s="96"/>
      <c r="B1317" s="97"/>
      <c r="C1317" s="79"/>
      <c r="D1317" s="79"/>
      <c r="E1317" s="79"/>
      <c r="F1317" s="17">
        <v>4</v>
      </c>
      <c r="G1317" s="10" t="str">
        <f>IF(C1314="","",IF(E1314&lt;&gt;"","",IF(IFERROR(VLOOKUP((F1317&amp;C1314),'Ma Base de Repas'!$E:$N,10,FALSE),"")=0,"",IFERROR(VLOOKUP((F1317&amp;C1314),'Ma Base de Repas'!$E:$N,10,FALSE),""))))</f>
        <v/>
      </c>
      <c r="H1317" s="11">
        <v>9</v>
      </c>
      <c r="I1317" s="12" t="str">
        <f>IF(C1314="","",IF(E1314&lt;&gt;"","",IF(IFERROR(VLOOKUP((H1317&amp;C1314),'Ma Base de Repas'!$E:$N,10,FALSE),"")=0,"",IFERROR(VLOOKUP((H1317&amp;C1314),'Ma Base de Repas'!$E:$N,10,FALSE),""))))</f>
        <v/>
      </c>
      <c r="J1317" s="105"/>
      <c r="K1317" s="100"/>
      <c r="L1317" s="79"/>
      <c r="M1317" s="79"/>
      <c r="N1317" s="17">
        <v>4</v>
      </c>
      <c r="O1317" s="10" t="str">
        <f>IF(K1314="","",IF(M1314&lt;&gt;"","",IF(IFERROR(VLOOKUP((N1317&amp;K1314),'Ma Base de Repas'!$E:$N,10,FALSE),"")=0,"",IFERROR(VLOOKUP((N1317&amp;K1314),'Ma Base de Repas'!$E:$N,10,FALSE),""))))</f>
        <v/>
      </c>
      <c r="P1317" s="11">
        <v>9</v>
      </c>
      <c r="Q1317" s="12" t="str">
        <f>IF(K1314="","",IF(M1314&lt;&gt;"","",IF(IFERROR(VLOOKUP((P1317&amp;K1314),'Ma Base de Repas'!$E:$N,10,FALSE),"")=0,"",IFERROR(VLOOKUP((P1317&amp;K1314),'Ma Base de Repas'!$E:$N,10,FALSE),""))))</f>
        <v/>
      </c>
      <c r="R1317" s="119"/>
    </row>
    <row r="1318" spans="1:18" x14ac:dyDescent="0.25">
      <c r="A1318" s="96"/>
      <c r="B1318" s="97"/>
      <c r="C1318" s="79"/>
      <c r="D1318" s="79"/>
      <c r="E1318" s="79"/>
      <c r="F1318" s="17">
        <v>5</v>
      </c>
      <c r="G1318" s="18" t="str">
        <f>IF(C1314="","",IF(E1314&lt;&gt;"","",IF(IFERROR(VLOOKUP((F1318&amp;C1314),'Ma Base de Repas'!$E:$N,10,FALSE),"")=0,"",IFERROR(VLOOKUP((F1318&amp;C1314),'Ma Base de Repas'!$E:$N,10,FALSE),""))))</f>
        <v/>
      </c>
      <c r="H1318" s="19">
        <v>10</v>
      </c>
      <c r="I1318" s="20" t="str">
        <f>IF(C1314="","",IF(E1314&lt;&gt;"","",IF(IFERROR(VLOOKUP((H1318&amp;C1314),'Ma Base de Repas'!$E:$N,10,FALSE),"")=0,"",IFERROR(VLOOKUP((H1318&amp;C1314),'Ma Base de Repas'!$E:$N,10,FALSE),""))))</f>
        <v/>
      </c>
      <c r="J1318" s="105"/>
      <c r="K1318" s="100"/>
      <c r="L1318" s="79"/>
      <c r="M1318" s="79"/>
      <c r="N1318" s="17">
        <v>5</v>
      </c>
      <c r="O1318" s="18" t="str">
        <f>IF(K1314="","",IF(M1314&lt;&gt;"","",IF(IFERROR(VLOOKUP((N1318&amp;K1314),'Ma Base de Repas'!$E:$N,10,FALSE),"")=0,"",IFERROR(VLOOKUP((N1318&amp;K1314),'Ma Base de Repas'!$E:$N,10,FALSE),""))))</f>
        <v/>
      </c>
      <c r="P1318" s="19">
        <v>10</v>
      </c>
      <c r="Q1318" s="20" t="str">
        <f>IF(K1314="","",IF(M1314&lt;&gt;"","",IF(IFERROR(VLOOKUP((P1318&amp;K1314),'Ma Base de Repas'!$E:$N,10,FALSE),"")=0,"",IFERROR(VLOOKUP((P1318&amp;K1314),'Ma Base de Repas'!$E:$N,10,FALSE),""))))</f>
        <v/>
      </c>
      <c r="R1318" s="119"/>
    </row>
    <row r="1319" spans="1:18" x14ac:dyDescent="0.25">
      <c r="A1319" s="98" t="s">
        <v>10</v>
      </c>
      <c r="B1319" s="126">
        <v>44093</v>
      </c>
      <c r="C1319" s="78"/>
      <c r="D1319" s="78"/>
      <c r="E1319" s="78"/>
      <c r="F1319" s="17">
        <v>1</v>
      </c>
      <c r="G1319" s="21" t="str">
        <f>IF(C1319="","",IF(E1319&lt;&gt;"","",IF(IFERROR(VLOOKUP((F1319&amp;C1319),'Ma Base de Repas'!$E:$N,10,FALSE),"")=0,"",IFERROR(VLOOKUP((F1319&amp;C1319),'Ma Base de Repas'!$E:$N,10,FALSE),""))))</f>
        <v/>
      </c>
      <c r="H1319" s="28">
        <v>6</v>
      </c>
      <c r="I1319" s="23" t="str">
        <f>IF(C1319="","",IF(E1319&lt;&gt;"","",IF(C1319="","",IF(IFERROR(VLOOKUP((H1319&amp;C1319),'Ma Base de Repas'!$E:$N,10,FALSE),"")=0,"",IFERROR(VLOOKUP((H1319&amp;C1319),'Ma Base de Repas'!$E:$N,10,FALSE),"")))))</f>
        <v/>
      </c>
      <c r="J1319" s="122" t="str">
        <f>IF(IFERROR((VLOOKUP(C1319,'Ma Base de Repas'!$C:$M,11,0)),"")=0,"",IFERROR((VLOOKUP(C1319,'Ma Base de Repas'!$C:$M,11,0)),""))</f>
        <v/>
      </c>
      <c r="K1319" s="118"/>
      <c r="L1319" s="78"/>
      <c r="M1319" s="78"/>
      <c r="N1319" s="17">
        <v>1</v>
      </c>
      <c r="O1319" s="13" t="str">
        <f>IF(K1319="","",IF(M1319&lt;&gt;"","",IF(IFERROR(VLOOKUP((N1319&amp;K1319),'Ma Base de Repas'!$E:$N,10,FALSE),"")=0,"",IFERROR(VLOOKUP((N1319&amp;K1319),'Ma Base de Repas'!$E:$N,10,FALSE),""))))</f>
        <v/>
      </c>
      <c r="P1319" s="11">
        <v>6</v>
      </c>
      <c r="Q1319" s="15" t="str">
        <f>IF(K1319="","",IF(M1319&lt;&gt;"","",IF(K1319="","",IF(IFERROR(VLOOKUP((P1319&amp;K1319),'Ma Base de Repas'!$E:$N,10,FALSE),"")=0,"",IFERROR(VLOOKUP((P1319&amp;K1319),'Ma Base de Repas'!$E:$N,10,FALSE),"")))))</f>
        <v/>
      </c>
      <c r="R1319" s="120" t="str">
        <f>IF(IFERROR((VLOOKUP(K1319,'Ma Base de Repas'!$C:$M,11,0)),"")=0,"",IFERROR((VLOOKUP(K1319,'Ma Base de Repas'!$C:$M,11,0)),""))</f>
        <v/>
      </c>
    </row>
    <row r="1320" spans="1:18" x14ac:dyDescent="0.25">
      <c r="A1320" s="96"/>
      <c r="B1320" s="124"/>
      <c r="C1320" s="79"/>
      <c r="D1320" s="79"/>
      <c r="E1320" s="79"/>
      <c r="F1320" s="17">
        <v>2</v>
      </c>
      <c r="G1320" s="13" t="str">
        <f>IF(C1319="","",IF(E1319&lt;&gt;"","",IF(IFERROR(VLOOKUP((F1320&amp;C1319),'Ma Base de Repas'!$E:$N,10,FALSE),"")=0,"",IFERROR(VLOOKUP((F1320&amp;C1319),'Ma Base de Repas'!$E:$N,10,FALSE),""))))</f>
        <v/>
      </c>
      <c r="H1320" s="14">
        <v>7</v>
      </c>
      <c r="I1320" s="15" t="str">
        <f>IF(C1319="","",IF(E1319&lt;&gt;"","",IF(IFERROR(VLOOKUP((H1320&amp;C1319),'Ma Base de Repas'!$E:$N,10,FALSE),"")=0,"",IFERROR(VLOOKUP((H1320&amp;C1319),'Ma Base de Repas'!$E:$N,10,FALSE),""))))</f>
        <v/>
      </c>
      <c r="J1320" s="105"/>
      <c r="K1320" s="100"/>
      <c r="L1320" s="79"/>
      <c r="M1320" s="79"/>
      <c r="N1320" s="17">
        <v>2</v>
      </c>
      <c r="O1320" s="13" t="str">
        <f>IF(K1319="","",IF(M1319&lt;&gt;"","",IF(IFERROR(VLOOKUP((N1320&amp;K1319),'Ma Base de Repas'!$E:$N,10,FALSE),"")=0,"",IFERROR(VLOOKUP((N1320&amp;K1319),'Ma Base de Repas'!$E:$N,10,FALSE),""))))</f>
        <v/>
      </c>
      <c r="P1320" s="14">
        <v>7</v>
      </c>
      <c r="Q1320" s="15" t="str">
        <f>IF(K1319="","",IF(M1319&lt;&gt;"","",IF(IFERROR(VLOOKUP((P1320&amp;K1319),'Ma Base de Repas'!$E:$N,10,FALSE),"")=0,"",IFERROR(VLOOKUP((P1320&amp;K1319),'Ma Base de Repas'!$E:$N,10,FALSE),""))))</f>
        <v/>
      </c>
      <c r="R1320" s="119"/>
    </row>
    <row r="1321" spans="1:18" x14ac:dyDescent="0.25">
      <c r="A1321" s="96"/>
      <c r="B1321" s="124"/>
      <c r="C1321" s="79"/>
      <c r="D1321" s="79"/>
      <c r="E1321" s="79"/>
      <c r="F1321" s="17">
        <v>3</v>
      </c>
      <c r="G1321" s="13" t="str">
        <f>IF(C1319="","",IF(E1319&lt;&gt;"","",IF(IFERROR(VLOOKUP((F1321&amp;C1319),'Ma Base de Repas'!$E:$N,10,FALSE),"")=0,"",IFERROR(VLOOKUP((F1321&amp;C1319),'Ma Base de Repas'!$E:$N,10,FALSE),""))))</f>
        <v/>
      </c>
      <c r="H1321" s="14">
        <v>8</v>
      </c>
      <c r="I1321" s="15" t="str">
        <f>IF(C1319="","",IF(E1319&lt;&gt;"","",IF(IFERROR(VLOOKUP((H1321&amp;C1319),'Ma Base de Repas'!$E:$N,10,FALSE),"")=0,"",IFERROR(VLOOKUP((H1321&amp;C1319),'Ma Base de Repas'!$E:$N,10,FALSE),""))))</f>
        <v/>
      </c>
      <c r="J1321" s="105"/>
      <c r="K1321" s="100"/>
      <c r="L1321" s="79"/>
      <c r="M1321" s="79"/>
      <c r="N1321" s="17">
        <v>3</v>
      </c>
      <c r="O1321" s="13" t="str">
        <f>IF(K1319="","",IF(M1319&lt;&gt;"","",IF(IFERROR(VLOOKUP((N1321&amp;K1319),'Ma Base de Repas'!$E:$N,10,FALSE),"")=0,"",IFERROR(VLOOKUP((N1321&amp;K1319),'Ma Base de Repas'!$E:$N,10,FALSE),""))))</f>
        <v/>
      </c>
      <c r="P1321" s="14">
        <v>8</v>
      </c>
      <c r="Q1321" s="15" t="str">
        <f>IF(K1319="","",IF(M1319&lt;&gt;"","",IF(IFERROR(VLOOKUP((P1321&amp;K1319),'Ma Base de Repas'!$E:$N,10,FALSE),"")=0,"",IFERROR(VLOOKUP((P1321&amp;K1319),'Ma Base de Repas'!$E:$N,10,FALSE),""))))</f>
        <v/>
      </c>
      <c r="R1321" s="119"/>
    </row>
    <row r="1322" spans="1:18" x14ac:dyDescent="0.25">
      <c r="A1322" s="96"/>
      <c r="B1322" s="124"/>
      <c r="C1322" s="79"/>
      <c r="D1322" s="79"/>
      <c r="E1322" s="79"/>
      <c r="F1322" s="17">
        <v>4</v>
      </c>
      <c r="G1322" s="13" t="str">
        <f>IF(C1319="","",IF(E1319&lt;&gt;"","",IF(IFERROR(VLOOKUP((F1322&amp;C1319),'Ma Base de Repas'!$E:$N,10,FALSE),"")=0,"",IFERROR(VLOOKUP((F1322&amp;C1319),'Ma Base de Repas'!$E:$N,10,FALSE),""))))</f>
        <v/>
      </c>
      <c r="H1322" s="14">
        <v>9</v>
      </c>
      <c r="I1322" s="15" t="str">
        <f>IF(C1319="","",IF(E1319&lt;&gt;"","",IF(IFERROR(VLOOKUP((H1322&amp;C1319),'Ma Base de Repas'!$E:$N,10,FALSE),"")=0,"",IFERROR(VLOOKUP((H1322&amp;C1319),'Ma Base de Repas'!$E:$N,10,FALSE),""))))</f>
        <v/>
      </c>
      <c r="J1322" s="105"/>
      <c r="K1322" s="100"/>
      <c r="L1322" s="79"/>
      <c r="M1322" s="79"/>
      <c r="N1322" s="17">
        <v>4</v>
      </c>
      <c r="O1322" s="13" t="str">
        <f>IF(K1319="","",IF(M1319&lt;&gt;"","",IF(IFERROR(VLOOKUP((N1322&amp;K1319),'Ma Base de Repas'!$E:$N,10,FALSE),"")=0,"",IFERROR(VLOOKUP((N1322&amp;K1319),'Ma Base de Repas'!$E:$N,10,FALSE),""))))</f>
        <v/>
      </c>
      <c r="P1322" s="14">
        <v>9</v>
      </c>
      <c r="Q1322" s="15" t="str">
        <f>IF(K1319="","",IF(M1319&lt;&gt;"","",IF(IFERROR(VLOOKUP((P1322&amp;K1319),'Ma Base de Repas'!$E:$N,10,FALSE),"")=0,"",IFERROR(VLOOKUP((P1322&amp;K1319),'Ma Base de Repas'!$E:$N,10,FALSE),""))))</f>
        <v/>
      </c>
      <c r="R1322" s="119"/>
    </row>
    <row r="1323" spans="1:18" x14ac:dyDescent="0.25">
      <c r="A1323" s="96"/>
      <c r="B1323" s="125"/>
      <c r="C1323" s="79"/>
      <c r="D1323" s="79"/>
      <c r="E1323" s="79"/>
      <c r="F1323" s="17">
        <v>5</v>
      </c>
      <c r="G1323" s="24" t="str">
        <f>IF(C1319="","",IF(E1319&lt;&gt;"","",IF(IFERROR(VLOOKUP((F1323&amp;C1319),'Ma Base de Repas'!$E:$N,10,FALSE),"")=0,"",IFERROR(VLOOKUP((F1323&amp;C1319),'Ma Base de Repas'!$E:$N,10,FALSE),""))))</f>
        <v/>
      </c>
      <c r="H1323" s="25">
        <v>10</v>
      </c>
      <c r="I1323" s="26" t="str">
        <f>IF(C1319="","",IF(E1319&lt;&gt;"","",IF(IFERROR(VLOOKUP((H1323&amp;C1319),'Ma Base de Repas'!$E:$N,10,FALSE),"")=0,"",IFERROR(VLOOKUP((H1323&amp;C1319),'Ma Base de Repas'!$E:$N,10,FALSE),""))))</f>
        <v/>
      </c>
      <c r="J1323" s="105"/>
      <c r="K1323" s="100"/>
      <c r="L1323" s="79"/>
      <c r="M1323" s="79"/>
      <c r="N1323" s="17">
        <v>5</v>
      </c>
      <c r="O1323" s="24" t="str">
        <f>IF(K1319="","",IF(M1319&lt;&gt;"","",IF(IFERROR(VLOOKUP((N1323&amp;K1319),'Ma Base de Repas'!$E:$N,10,FALSE),"")=0,"",IFERROR(VLOOKUP((N1323&amp;K1319),'Ma Base de Repas'!$E:$N,10,FALSE),""))))</f>
        <v/>
      </c>
      <c r="P1323" s="25">
        <v>10</v>
      </c>
      <c r="Q1323" s="26" t="str">
        <f>IF(K1319="","",IF(M1319&lt;&gt;"","",IF(IFERROR(VLOOKUP((P1323&amp;K1319),'Ma Base de Repas'!$E:$N,10,FALSE),"")=0,"",IFERROR(VLOOKUP((P1323&amp;K1319),'Ma Base de Repas'!$E:$N,10,FALSE),""))))</f>
        <v/>
      </c>
      <c r="R1323" s="119"/>
    </row>
    <row r="1324" spans="1:18" x14ac:dyDescent="0.25">
      <c r="A1324" s="98" t="s">
        <v>11</v>
      </c>
      <c r="B1324" s="99">
        <v>44094</v>
      </c>
      <c r="C1324" s="78"/>
      <c r="D1324" s="78"/>
      <c r="E1324" s="78"/>
      <c r="F1324" s="17">
        <v>1</v>
      </c>
      <c r="G1324" s="21" t="str">
        <f>IF(C1324="","",IF(E1324&lt;&gt;"","",IF(IFERROR(VLOOKUP((F1324&amp;C1324),'Ma Base de Repas'!$E:$N,10,FALSE),"")=0,"",IFERROR(VLOOKUP((F1324&amp;C1324),'Ma Base de Repas'!$E:$N,10,FALSE),""))))</f>
        <v/>
      </c>
      <c r="H1324" s="22">
        <v>6</v>
      </c>
      <c r="I1324" s="23" t="str">
        <f>IF(C1324="","",IF(E1324&lt;&gt;"","",IF(C1324="","",IF(IFERROR(VLOOKUP((H1324&amp;C1324),'Ma Base de Repas'!$E:$N,10,FALSE),"")=0,"",IFERROR(VLOOKUP((H1324&amp;C1324),'Ma Base de Repas'!$E:$N,10,FALSE),"")))))</f>
        <v/>
      </c>
      <c r="J1324" s="122" t="str">
        <f>IF(IFERROR((VLOOKUP(C1324,'Ma Base de Repas'!$C:$M,11,0)),"")=0,"",IFERROR((VLOOKUP(C1324,'Ma Base de Repas'!$C:$M,11,0)),""))</f>
        <v/>
      </c>
      <c r="K1324" s="118"/>
      <c r="L1324" s="78"/>
      <c r="M1324" s="78"/>
      <c r="N1324" s="17">
        <v>1</v>
      </c>
      <c r="O1324" s="13" t="str">
        <f>IF(K1324="","",IF(M1324&lt;&gt;"","",IF(IFERROR(VLOOKUP((N1324&amp;K1324),'Ma Base de Repas'!$E:$N,10,FALSE),"")=0,"",IFERROR(VLOOKUP((N1324&amp;K1324),'Ma Base de Repas'!$E:$N,10,FALSE),""))))</f>
        <v/>
      </c>
      <c r="P1324" s="14">
        <v>6</v>
      </c>
      <c r="Q1324" s="15" t="str">
        <f>IF(K1324="","",IF(M1324&lt;&gt;"","",IF(K1324="","",IF(IFERROR(VLOOKUP((P1324&amp;K1324),'Ma Base de Repas'!$E:$N,10,FALSE),"")=0,"",IFERROR(VLOOKUP((P1324&amp;K1324),'Ma Base de Repas'!$E:$N,10,FALSE),"")))))</f>
        <v/>
      </c>
      <c r="R1324" s="120" t="str">
        <f>IF(IFERROR((VLOOKUP(K1324,'Ma Base de Repas'!$C:$M,11,0)),"")=0,"",IFERROR((VLOOKUP(K1324,'Ma Base de Repas'!$C:$M,11,0)),""))</f>
        <v/>
      </c>
    </row>
    <row r="1325" spans="1:18" x14ac:dyDescent="0.25">
      <c r="A1325" s="96"/>
      <c r="B1325" s="97"/>
      <c r="C1325" s="79"/>
      <c r="D1325" s="79"/>
      <c r="E1325" s="79"/>
      <c r="F1325" s="17">
        <v>2</v>
      </c>
      <c r="G1325" s="13" t="str">
        <f>IF(C1324="","",IF(E1324&lt;&gt;"","",IF(IFERROR(VLOOKUP((F1325&amp;C1324),'Ma Base de Repas'!$E:$N,10,FALSE),"")=0,"",IFERROR(VLOOKUP((F1325&amp;C1324),'Ma Base de Repas'!$E:$N,10,FALSE),""))))</f>
        <v/>
      </c>
      <c r="H1325" s="14">
        <v>7</v>
      </c>
      <c r="I1325" s="15" t="str">
        <f>IF(C1324="","",IF(E1324&lt;&gt;"","",IF(IFERROR(VLOOKUP((H1325&amp;C1324),'Ma Base de Repas'!$E:$N,10,FALSE),"")=0,"",IFERROR(VLOOKUP((H1325&amp;C1324),'Ma Base de Repas'!$E:$N,10,FALSE),""))))</f>
        <v/>
      </c>
      <c r="J1325" s="105"/>
      <c r="K1325" s="100"/>
      <c r="L1325" s="79"/>
      <c r="M1325" s="79"/>
      <c r="N1325" s="17">
        <v>2</v>
      </c>
      <c r="O1325" s="13" t="str">
        <f>IF(K1324="","",IF(M1324&lt;&gt;"","",IF(IFERROR(VLOOKUP((N1325&amp;K1324),'Ma Base de Repas'!$E:$N,10,FALSE),"")=0,"",IFERROR(VLOOKUP((N1325&amp;K1324),'Ma Base de Repas'!$E:$N,10,FALSE),""))))</f>
        <v/>
      </c>
      <c r="P1325" s="14">
        <v>7</v>
      </c>
      <c r="Q1325" s="15" t="str">
        <f>IF(K1324="","",IF(M1324&lt;&gt;"","",IF(IFERROR(VLOOKUP((P1325&amp;K1324),'Ma Base de Repas'!$E:$N,10,FALSE),"")=0,"",IFERROR(VLOOKUP((P1325&amp;K1324),'Ma Base de Repas'!$E:$N,10,FALSE),""))))</f>
        <v/>
      </c>
      <c r="R1325" s="119"/>
    </row>
    <row r="1326" spans="1:18" x14ac:dyDescent="0.25">
      <c r="A1326" s="96"/>
      <c r="B1326" s="97"/>
      <c r="C1326" s="79"/>
      <c r="D1326" s="79"/>
      <c r="E1326" s="79"/>
      <c r="F1326" s="17">
        <v>3</v>
      </c>
      <c r="G1326" s="13" t="str">
        <f>IF(C1324="","",IF(E1324&lt;&gt;"","",IF(IFERROR(VLOOKUP((F1326&amp;C1324),'Ma Base de Repas'!$E:$N,10,FALSE),"")=0,"",IFERROR(VLOOKUP((F1326&amp;C1324),'Ma Base de Repas'!$E:$N,10,FALSE),""))))</f>
        <v/>
      </c>
      <c r="H1326" s="14">
        <v>8</v>
      </c>
      <c r="I1326" s="15" t="str">
        <f>IF(C1324="","",IF(E1324&lt;&gt;"","",IF(IFERROR(VLOOKUP((H1326&amp;C1324),'Ma Base de Repas'!$E:$N,10,FALSE),"")=0,"",IFERROR(VLOOKUP((H1326&amp;C1324),'Ma Base de Repas'!$E:$N,10,FALSE),""))))</f>
        <v/>
      </c>
      <c r="J1326" s="105"/>
      <c r="K1326" s="100"/>
      <c r="L1326" s="79"/>
      <c r="M1326" s="79"/>
      <c r="N1326" s="17">
        <v>3</v>
      </c>
      <c r="O1326" s="13" t="str">
        <f>IF(K1324="","",IF(M1324&lt;&gt;"","",IF(IFERROR(VLOOKUP((N1326&amp;K1324),'Ma Base de Repas'!$E:$N,10,FALSE),"")=0,"",IFERROR(VLOOKUP((N1326&amp;K1324),'Ma Base de Repas'!$E:$N,10,FALSE),""))))</f>
        <v/>
      </c>
      <c r="P1326" s="14">
        <v>8</v>
      </c>
      <c r="Q1326" s="15" t="str">
        <f>IF(K1324="","",IF(M1324&lt;&gt;"","",IF(IFERROR(VLOOKUP((P1326&amp;K1324),'Ma Base de Repas'!$E:$N,10,FALSE),"")=0,"",IFERROR(VLOOKUP((P1326&amp;K1324),'Ma Base de Repas'!$E:$N,10,FALSE),""))))</f>
        <v/>
      </c>
      <c r="R1326" s="119"/>
    </row>
    <row r="1327" spans="1:18" x14ac:dyDescent="0.25">
      <c r="A1327" s="96"/>
      <c r="B1327" s="97"/>
      <c r="C1327" s="79"/>
      <c r="D1327" s="79"/>
      <c r="E1327" s="79"/>
      <c r="F1327" s="17">
        <v>4</v>
      </c>
      <c r="G1327" s="13" t="str">
        <f>IF(C1324="","",IF(E1324&lt;&gt;"","",IF(IFERROR(VLOOKUP((F1327&amp;C1324),'Ma Base de Repas'!$E:$N,10,FALSE),"")=0,"",IFERROR(VLOOKUP((F1327&amp;C1324),'Ma Base de Repas'!$E:$N,10,FALSE),""))))</f>
        <v/>
      </c>
      <c r="H1327" s="14">
        <v>9</v>
      </c>
      <c r="I1327" s="15" t="str">
        <f>IF(C1324="","",IF(E1324&lt;&gt;"","",IF(IFERROR(VLOOKUP((H1327&amp;C1324),'Ma Base de Repas'!$E:$N,10,FALSE),"")=0,"",IFERROR(VLOOKUP((H1327&amp;C1324),'Ma Base de Repas'!$E:$N,10,FALSE),""))))</f>
        <v/>
      </c>
      <c r="J1327" s="105"/>
      <c r="K1327" s="100"/>
      <c r="L1327" s="79"/>
      <c r="M1327" s="79"/>
      <c r="N1327" s="17">
        <v>4</v>
      </c>
      <c r="O1327" s="13" t="str">
        <f>IF(K1324="","",IF(M1324&lt;&gt;"","",IF(IFERROR(VLOOKUP((N1327&amp;K1324),'Ma Base de Repas'!$E:$N,10,FALSE),"")=0,"",IFERROR(VLOOKUP((N1327&amp;K1324),'Ma Base de Repas'!$E:$N,10,FALSE),""))))</f>
        <v/>
      </c>
      <c r="P1327" s="14">
        <v>9</v>
      </c>
      <c r="Q1327" s="15" t="str">
        <f>IF(K1324="","",IF(M1324&lt;&gt;"","",IF(IFERROR(VLOOKUP((P1327&amp;K1324),'Ma Base de Repas'!$E:$N,10,FALSE),"")=0,"",IFERROR(VLOOKUP((P1327&amp;K1324),'Ma Base de Repas'!$E:$N,10,FALSE),""))))</f>
        <v/>
      </c>
      <c r="R1327" s="119"/>
    </row>
    <row r="1328" spans="1:18" x14ac:dyDescent="0.25">
      <c r="A1328" s="96"/>
      <c r="B1328" s="97"/>
      <c r="C1328" s="79"/>
      <c r="D1328" s="79"/>
      <c r="E1328" s="79"/>
      <c r="F1328" s="17">
        <v>5</v>
      </c>
      <c r="G1328" s="24" t="str">
        <f>IF(C1324="","",IF(E1324&lt;&gt;"","",IF(IFERROR(VLOOKUP((F1328&amp;C1324),'Ma Base de Repas'!$E:$N,10,FALSE),"")=0,"",IFERROR(VLOOKUP((F1328&amp;C1324),'Ma Base de Repas'!$E:$N,10,FALSE),""))))</f>
        <v/>
      </c>
      <c r="H1328" s="25">
        <v>10</v>
      </c>
      <c r="I1328" s="26" t="str">
        <f>IF(C1324="","",IF(E1324&lt;&gt;"","",IF(IFERROR(VLOOKUP((H1328&amp;C1324),'Ma Base de Repas'!$E:$N,10,FALSE),"")=0,"",IFERROR(VLOOKUP((H1328&amp;C1324),'Ma Base de Repas'!$E:$N,10,FALSE),""))))</f>
        <v/>
      </c>
      <c r="J1328" s="105"/>
      <c r="K1328" s="100"/>
      <c r="L1328" s="79"/>
      <c r="M1328" s="79"/>
      <c r="N1328" s="17">
        <v>5</v>
      </c>
      <c r="O1328" s="24" t="str">
        <f>IF(K1324="","",IF(M1324&lt;&gt;"","",IF(IFERROR(VLOOKUP((N1328&amp;K1324),'Ma Base de Repas'!$E:$N,10,FALSE),"")=0,"",IFERROR(VLOOKUP((N1328&amp;K1324),'Ma Base de Repas'!$E:$N,10,FALSE),""))))</f>
        <v/>
      </c>
      <c r="P1328" s="25">
        <v>10</v>
      </c>
      <c r="Q1328" s="26" t="str">
        <f>IF(K1324="","",IF(M1324&lt;&gt;"","",IF(IFERROR(VLOOKUP((P1328&amp;K1324),'Ma Base de Repas'!$E:$N,10,FALSE),"")=0,"",IFERROR(VLOOKUP((P1328&amp;K1324),'Ma Base de Repas'!$E:$N,10,FALSE),""))))</f>
        <v/>
      </c>
      <c r="R1328" s="119"/>
    </row>
    <row r="1329" spans="1:18" x14ac:dyDescent="0.25">
      <c r="A1329" s="96" t="s">
        <v>5</v>
      </c>
      <c r="B1329" s="123">
        <v>44095</v>
      </c>
      <c r="C1329" s="79"/>
      <c r="D1329" s="79"/>
      <c r="E1329" s="79"/>
      <c r="F1329" s="17">
        <v>1</v>
      </c>
      <c r="G1329" s="27" t="str">
        <f>IF(C1329="","",IF(E1329&lt;&gt;"","",IF(IFERROR(VLOOKUP((F1329&amp;C1329),'Ma Base de Repas'!$E:$N,10,FALSE),"")=0,"",IFERROR(VLOOKUP((F1329&amp;C1329),'Ma Base de Repas'!$E:$N,10,FALSE),""))))</f>
        <v/>
      </c>
      <c r="H1329" s="28">
        <v>6</v>
      </c>
      <c r="I1329" s="29" t="str">
        <f>IF(C1329="","",IF(E1329&lt;&gt;"","",IF(C1329="","",IF(IFERROR(VLOOKUP((H1329&amp;C1329),'Ma Base de Repas'!$E:$N,10,FALSE),"")=0,"",IFERROR(VLOOKUP((H1329&amp;C1329),'Ma Base de Repas'!$E:$N,10,FALSE),"")))))</f>
        <v/>
      </c>
      <c r="J1329" s="105" t="str">
        <f>IF(IFERROR((VLOOKUP(C1329,'Ma Base de Repas'!$C:$M,11,0)),"")=0,"",IFERROR((VLOOKUP(C1329,'Ma Base de Repas'!$C:$M,11,0)),""))</f>
        <v/>
      </c>
      <c r="K1329" s="100"/>
      <c r="L1329" s="79"/>
      <c r="M1329" s="79"/>
      <c r="N1329" s="17">
        <v>1</v>
      </c>
      <c r="O1329" s="10" t="str">
        <f>IF(K1329="","",IF(M1329&lt;&gt;"","",IF(IFERROR(VLOOKUP((N1329&amp;K1329),'Ma Base de Repas'!$E:$N,10,FALSE),"")=0,"",IFERROR(VLOOKUP((N1329&amp;K1329),'Ma Base de Repas'!$E:$N,10,FALSE),""))))</f>
        <v/>
      </c>
      <c r="P1329" s="11">
        <v>6</v>
      </c>
      <c r="Q1329" s="12" t="str">
        <f>IF(K1329="","",IF(M1329&lt;&gt;"","",IF(K1329="","",IF(IFERROR(VLOOKUP((P1329&amp;K1329),'Ma Base de Repas'!$E:$N,10,FALSE),"")=0,"",IFERROR(VLOOKUP((P1329&amp;K1329),'Ma Base de Repas'!$E:$N,10,FALSE),"")))))</f>
        <v/>
      </c>
      <c r="R1329" s="119" t="str">
        <f>IF(IFERROR((VLOOKUP(K1329,'Ma Base de Repas'!$C:$M,11,0)),"")=0,"",IFERROR((VLOOKUP(K1329,'Ma Base de Repas'!$C:$M,11,0)),""))</f>
        <v/>
      </c>
    </row>
    <row r="1330" spans="1:18" x14ac:dyDescent="0.25">
      <c r="A1330" s="96"/>
      <c r="B1330" s="124"/>
      <c r="C1330" s="79"/>
      <c r="D1330" s="79"/>
      <c r="E1330" s="79"/>
      <c r="F1330" s="17">
        <v>2</v>
      </c>
      <c r="G1330" s="10" t="str">
        <f>IF(C1329="","",IF(E1329&lt;&gt;"","",IF(IFERROR(VLOOKUP((F1330&amp;C1329),'Ma Base de Repas'!$E:$N,10,FALSE),"")=0,"",IFERROR(VLOOKUP((F1330&amp;C1329),'Ma Base de Repas'!$E:$N,10,FALSE),""))))</f>
        <v/>
      </c>
      <c r="H1330" s="11">
        <v>7</v>
      </c>
      <c r="I1330" s="12" t="str">
        <f>IF(C1329="","",IF(E1329&lt;&gt;"","",IF(IFERROR(VLOOKUP((H1330&amp;C1329),'Ma Base de Repas'!$E:$N,10,FALSE),"")=0,"",IFERROR(VLOOKUP((H1330&amp;C1329),'Ma Base de Repas'!$E:$N,10,FALSE),""))))</f>
        <v/>
      </c>
      <c r="J1330" s="105"/>
      <c r="K1330" s="100"/>
      <c r="L1330" s="79"/>
      <c r="M1330" s="79"/>
      <c r="N1330" s="17">
        <v>2</v>
      </c>
      <c r="O1330" s="10" t="str">
        <f>IF(K1329="","",IF(M1329&lt;&gt;"","",IF(IFERROR(VLOOKUP((N1330&amp;K1329),'Ma Base de Repas'!$E:$N,10,FALSE),"")=0,"",IFERROR(VLOOKUP((N1330&amp;K1329),'Ma Base de Repas'!$E:$N,10,FALSE),""))))</f>
        <v/>
      </c>
      <c r="P1330" s="11">
        <v>7</v>
      </c>
      <c r="Q1330" s="12" t="str">
        <f>IF(K1329="","",IF(M1329&lt;&gt;"","",IF(IFERROR(VLOOKUP((P1330&amp;K1329),'Ma Base de Repas'!$E:$N,10,FALSE),"")=0,"",IFERROR(VLOOKUP((P1330&amp;K1329),'Ma Base de Repas'!$E:$N,10,FALSE),""))))</f>
        <v/>
      </c>
      <c r="R1330" s="119"/>
    </row>
    <row r="1331" spans="1:18" x14ac:dyDescent="0.25">
      <c r="A1331" s="96"/>
      <c r="B1331" s="124"/>
      <c r="C1331" s="79"/>
      <c r="D1331" s="79"/>
      <c r="E1331" s="79"/>
      <c r="F1331" s="17">
        <v>3</v>
      </c>
      <c r="G1331" s="10" t="str">
        <f>IF(C1329="","",IF(E1329&lt;&gt;"","",IF(IFERROR(VLOOKUP((F1331&amp;C1329),'Ma Base de Repas'!$E:$N,10,FALSE),"")=0,"",IFERROR(VLOOKUP((F1331&amp;C1329),'Ma Base de Repas'!$E:$N,10,FALSE),""))))</f>
        <v/>
      </c>
      <c r="H1331" s="11">
        <v>8</v>
      </c>
      <c r="I1331" s="12" t="str">
        <f>IF(C1329="","",IF(E1329&lt;&gt;"","",IF(IFERROR(VLOOKUP((H1331&amp;C1329),'Ma Base de Repas'!$E:$N,10,FALSE),"")=0,"",IFERROR(VLOOKUP((H1331&amp;C1329),'Ma Base de Repas'!$E:$N,10,FALSE),""))))</f>
        <v/>
      </c>
      <c r="J1331" s="105"/>
      <c r="K1331" s="100"/>
      <c r="L1331" s="79"/>
      <c r="M1331" s="79"/>
      <c r="N1331" s="17">
        <v>3</v>
      </c>
      <c r="O1331" s="10" t="str">
        <f>IF(K1329="","",IF(M1329&lt;&gt;"","",IF(IFERROR(VLOOKUP((N1331&amp;K1329),'Ma Base de Repas'!$E:$N,10,FALSE),"")=0,"",IFERROR(VLOOKUP((N1331&amp;K1329),'Ma Base de Repas'!$E:$N,10,FALSE),""))))</f>
        <v/>
      </c>
      <c r="P1331" s="11">
        <v>8</v>
      </c>
      <c r="Q1331" s="12" t="str">
        <f>IF(K1329="","",IF(M1329&lt;&gt;"","",IF(IFERROR(VLOOKUP((P1331&amp;K1329),'Ma Base de Repas'!$E:$N,10,FALSE),"")=0,"",IFERROR(VLOOKUP((P1331&amp;K1329),'Ma Base de Repas'!$E:$N,10,FALSE),""))))</f>
        <v/>
      </c>
      <c r="R1331" s="119"/>
    </row>
    <row r="1332" spans="1:18" x14ac:dyDescent="0.25">
      <c r="A1332" s="96"/>
      <c r="B1332" s="124"/>
      <c r="C1332" s="79"/>
      <c r="D1332" s="79"/>
      <c r="E1332" s="79"/>
      <c r="F1332" s="17">
        <v>4</v>
      </c>
      <c r="G1332" s="10" t="str">
        <f>IF(C1329="","",IF(E1329&lt;&gt;"","",IF(IFERROR(VLOOKUP((F1332&amp;C1329),'Ma Base de Repas'!$E:$N,10,FALSE),"")=0,"",IFERROR(VLOOKUP((F1332&amp;C1329),'Ma Base de Repas'!$E:$N,10,FALSE),""))))</f>
        <v/>
      </c>
      <c r="H1332" s="11">
        <v>9</v>
      </c>
      <c r="I1332" s="12" t="str">
        <f>IF(C1329="","",IF(E1329&lt;&gt;"","",IF(IFERROR(VLOOKUP((H1332&amp;C1329),'Ma Base de Repas'!$E:$N,10,FALSE),"")=0,"",IFERROR(VLOOKUP((H1332&amp;C1329),'Ma Base de Repas'!$E:$N,10,FALSE),""))))</f>
        <v/>
      </c>
      <c r="J1332" s="105"/>
      <c r="K1332" s="100"/>
      <c r="L1332" s="79"/>
      <c r="M1332" s="79"/>
      <c r="N1332" s="17">
        <v>4</v>
      </c>
      <c r="O1332" s="10" t="str">
        <f>IF(K1329="","",IF(M1329&lt;&gt;"","",IF(IFERROR(VLOOKUP((N1332&amp;K1329),'Ma Base de Repas'!$E:$N,10,FALSE),"")=0,"",IFERROR(VLOOKUP((N1332&amp;K1329),'Ma Base de Repas'!$E:$N,10,FALSE),""))))</f>
        <v/>
      </c>
      <c r="P1332" s="11">
        <v>9</v>
      </c>
      <c r="Q1332" s="12" t="str">
        <f>IF(K1329="","",IF(M1329&lt;&gt;"","",IF(IFERROR(VLOOKUP((P1332&amp;K1329),'Ma Base de Repas'!$E:$N,10,FALSE),"")=0,"",IFERROR(VLOOKUP((P1332&amp;K1329),'Ma Base de Repas'!$E:$N,10,FALSE),""))))</f>
        <v/>
      </c>
      <c r="R1332" s="119"/>
    </row>
    <row r="1333" spans="1:18" x14ac:dyDescent="0.25">
      <c r="A1333" s="96"/>
      <c r="B1333" s="125"/>
      <c r="C1333" s="79"/>
      <c r="D1333" s="79"/>
      <c r="E1333" s="79"/>
      <c r="F1333" s="17">
        <v>5</v>
      </c>
      <c r="G1333" s="18" t="str">
        <f>IF(C1329="","",IF(E1329&lt;&gt;"","",IF(IFERROR(VLOOKUP((F1333&amp;C1329),'Ma Base de Repas'!$E:$N,10,FALSE),"")=0,"",IFERROR(VLOOKUP((F1333&amp;C1329),'Ma Base de Repas'!$E:$N,10,FALSE),""))))</f>
        <v/>
      </c>
      <c r="H1333" s="19">
        <v>10</v>
      </c>
      <c r="I1333" s="20" t="str">
        <f>IF(C1329="","",IF(E1329&lt;&gt;"","",IF(IFERROR(VLOOKUP((H1333&amp;C1329),'Ma Base de Repas'!$E:$N,10,FALSE),"")=0,"",IFERROR(VLOOKUP((H1333&amp;C1329),'Ma Base de Repas'!$E:$N,10,FALSE),""))))</f>
        <v/>
      </c>
      <c r="J1333" s="105"/>
      <c r="K1333" s="100"/>
      <c r="L1333" s="79"/>
      <c r="M1333" s="79"/>
      <c r="N1333" s="17">
        <v>5</v>
      </c>
      <c r="O1333" s="18" t="str">
        <f>IF(K1329="","",IF(M1329&lt;&gt;"","",IF(IFERROR(VLOOKUP((N1333&amp;K1329),'Ma Base de Repas'!$E:$N,10,FALSE),"")=0,"",IFERROR(VLOOKUP((N1333&amp;K1329),'Ma Base de Repas'!$E:$N,10,FALSE),""))))</f>
        <v/>
      </c>
      <c r="P1333" s="19">
        <v>10</v>
      </c>
      <c r="Q1333" s="20" t="str">
        <f>IF(K1329="","",IF(M1329&lt;&gt;"","",IF(IFERROR(VLOOKUP((P1333&amp;K1329),'Ma Base de Repas'!$E:$N,10,FALSE),"")=0,"",IFERROR(VLOOKUP((P1333&amp;K1329),'Ma Base de Repas'!$E:$N,10,FALSE),""))))</f>
        <v/>
      </c>
      <c r="R1333" s="119"/>
    </row>
    <row r="1334" spans="1:18" x14ac:dyDescent="0.25">
      <c r="A1334" s="96" t="s">
        <v>6</v>
      </c>
      <c r="B1334" s="97">
        <v>44096</v>
      </c>
      <c r="C1334" s="79"/>
      <c r="D1334" s="79"/>
      <c r="E1334" s="79"/>
      <c r="F1334" s="17">
        <v>1</v>
      </c>
      <c r="G1334" s="27" t="str">
        <f>IF(C1334="","",IF(E1334&lt;&gt;"","",IF(IFERROR(VLOOKUP((F1334&amp;C1334),'Ma Base de Repas'!$E:$N,10,FALSE),"")=0,"",IFERROR(VLOOKUP((F1334&amp;C1334),'Ma Base de Repas'!$E:$N,10,FALSE),""))))</f>
        <v/>
      </c>
      <c r="H1334" s="28">
        <v>6</v>
      </c>
      <c r="I1334" s="29" t="str">
        <f>IF(C1334="","",IF(E1334&lt;&gt;"","",IF(C1334="","",IF(IFERROR(VLOOKUP((H1334&amp;C1334),'Ma Base de Repas'!$E:$N,10,FALSE),"")=0,"",IFERROR(VLOOKUP((H1334&amp;C1334),'Ma Base de Repas'!$E:$N,10,FALSE),"")))))</f>
        <v/>
      </c>
      <c r="J1334" s="105" t="str">
        <f>IF(IFERROR((VLOOKUP(C1334,'Ma Base de Repas'!$C:$M,11,0)),"")=0,"",IFERROR((VLOOKUP(C1334,'Ma Base de Repas'!$C:$M,11,0)),""))</f>
        <v/>
      </c>
      <c r="K1334" s="100"/>
      <c r="L1334" s="79"/>
      <c r="M1334" s="79"/>
      <c r="N1334" s="17">
        <v>1</v>
      </c>
      <c r="O1334" s="10" t="str">
        <f>IF(K1334="","",IF(M1334&lt;&gt;"","",IF(IFERROR(VLOOKUP((N1334&amp;K1334),'Ma Base de Repas'!$E:$N,10,FALSE),"")=0,"",IFERROR(VLOOKUP((N1334&amp;K1334),'Ma Base de Repas'!$E:$N,10,FALSE),""))))</f>
        <v/>
      </c>
      <c r="P1334" s="11">
        <v>6</v>
      </c>
      <c r="Q1334" s="12" t="str">
        <f>IF(K1334="","",IF(M1334&lt;&gt;"","",IF(K1334="","",IF(IFERROR(VLOOKUP((P1334&amp;K1334),'Ma Base de Repas'!$E:$N,10,FALSE),"")=0,"",IFERROR(VLOOKUP((P1334&amp;K1334),'Ma Base de Repas'!$E:$N,10,FALSE),"")))))</f>
        <v/>
      </c>
      <c r="R1334" s="119" t="str">
        <f>IF(IFERROR((VLOOKUP(K1334,'Ma Base de Repas'!$C:$M,11,0)),"")=0,"",IFERROR((VLOOKUP(K1334,'Ma Base de Repas'!$C:$M,11,0)),""))</f>
        <v/>
      </c>
    </row>
    <row r="1335" spans="1:18" x14ac:dyDescent="0.25">
      <c r="A1335" s="96"/>
      <c r="B1335" s="97"/>
      <c r="C1335" s="79"/>
      <c r="D1335" s="79"/>
      <c r="E1335" s="79"/>
      <c r="F1335" s="17">
        <v>2</v>
      </c>
      <c r="G1335" s="10" t="str">
        <f>IF(C1334="","",IF(E1334&lt;&gt;"","",IF(IFERROR(VLOOKUP((F1335&amp;C1334),'Ma Base de Repas'!$E:$N,10,FALSE),"")=0,"",IFERROR(VLOOKUP((F1335&amp;C1334),'Ma Base de Repas'!$E:$N,10,FALSE),""))))</f>
        <v/>
      </c>
      <c r="H1335" s="11">
        <v>7</v>
      </c>
      <c r="I1335" s="12" t="str">
        <f>IF(C1334="","",IF(E1334&lt;&gt;"","",IF(IFERROR(VLOOKUP((H1335&amp;C1334),'Ma Base de Repas'!$E:$N,10,FALSE),"")=0,"",IFERROR(VLOOKUP((H1335&amp;C1334),'Ma Base de Repas'!$E:$N,10,FALSE),""))))</f>
        <v/>
      </c>
      <c r="J1335" s="105"/>
      <c r="K1335" s="100"/>
      <c r="L1335" s="79"/>
      <c r="M1335" s="79"/>
      <c r="N1335" s="17">
        <v>2</v>
      </c>
      <c r="O1335" s="10" t="str">
        <f>IF(K1334="","",IF(M1334&lt;&gt;"","",IF(IFERROR(VLOOKUP((N1335&amp;K1334),'Ma Base de Repas'!$E:$N,10,FALSE),"")=0,"",IFERROR(VLOOKUP((N1335&amp;K1334),'Ma Base de Repas'!$E:$N,10,FALSE),""))))</f>
        <v/>
      </c>
      <c r="P1335" s="11">
        <v>7</v>
      </c>
      <c r="Q1335" s="12" t="str">
        <f>IF(K1334="","",IF(M1334&lt;&gt;"","",IF(IFERROR(VLOOKUP((P1335&amp;K1334),'Ma Base de Repas'!$E:$N,10,FALSE),"")=0,"",IFERROR(VLOOKUP((P1335&amp;K1334),'Ma Base de Repas'!$E:$N,10,FALSE),""))))</f>
        <v/>
      </c>
      <c r="R1335" s="119"/>
    </row>
    <row r="1336" spans="1:18" x14ac:dyDescent="0.25">
      <c r="A1336" s="96"/>
      <c r="B1336" s="97"/>
      <c r="C1336" s="79"/>
      <c r="D1336" s="79"/>
      <c r="E1336" s="79"/>
      <c r="F1336" s="17">
        <v>3</v>
      </c>
      <c r="G1336" s="10" t="str">
        <f>IF(C1334="","",IF(E1334&lt;&gt;"","",IF(IFERROR(VLOOKUP((F1336&amp;C1334),'Ma Base de Repas'!$E:$N,10,FALSE),"")=0,"",IFERROR(VLOOKUP((F1336&amp;C1334),'Ma Base de Repas'!$E:$N,10,FALSE),""))))</f>
        <v/>
      </c>
      <c r="H1336" s="11">
        <v>8</v>
      </c>
      <c r="I1336" s="12" t="str">
        <f>IF(C1334="","",IF(E1334&lt;&gt;"","",IF(IFERROR(VLOOKUP((H1336&amp;C1334),'Ma Base de Repas'!$E:$N,10,FALSE),"")=0,"",IFERROR(VLOOKUP((H1336&amp;C1334),'Ma Base de Repas'!$E:$N,10,FALSE),""))))</f>
        <v/>
      </c>
      <c r="J1336" s="105"/>
      <c r="K1336" s="100"/>
      <c r="L1336" s="79"/>
      <c r="M1336" s="79"/>
      <c r="N1336" s="17">
        <v>3</v>
      </c>
      <c r="O1336" s="10" t="str">
        <f>IF(K1334="","",IF(M1334&lt;&gt;"","",IF(IFERROR(VLOOKUP((N1336&amp;K1334),'Ma Base de Repas'!$E:$N,10,FALSE),"")=0,"",IFERROR(VLOOKUP((N1336&amp;K1334),'Ma Base de Repas'!$E:$N,10,FALSE),""))))</f>
        <v/>
      </c>
      <c r="P1336" s="11">
        <v>8</v>
      </c>
      <c r="Q1336" s="12" t="str">
        <f>IF(K1334="","",IF(M1334&lt;&gt;"","",IF(IFERROR(VLOOKUP((P1336&amp;K1334),'Ma Base de Repas'!$E:$N,10,FALSE),"")=0,"",IFERROR(VLOOKUP((P1336&amp;K1334),'Ma Base de Repas'!$E:$N,10,FALSE),""))))</f>
        <v/>
      </c>
      <c r="R1336" s="119"/>
    </row>
    <row r="1337" spans="1:18" x14ac:dyDescent="0.25">
      <c r="A1337" s="96"/>
      <c r="B1337" s="97"/>
      <c r="C1337" s="79"/>
      <c r="D1337" s="79"/>
      <c r="E1337" s="79"/>
      <c r="F1337" s="17">
        <v>4</v>
      </c>
      <c r="G1337" s="10" t="str">
        <f>IF(C1334="","",IF(E1334&lt;&gt;"","",IF(IFERROR(VLOOKUP((F1337&amp;C1334),'Ma Base de Repas'!$E:$N,10,FALSE),"")=0,"",IFERROR(VLOOKUP((F1337&amp;C1334),'Ma Base de Repas'!$E:$N,10,FALSE),""))))</f>
        <v/>
      </c>
      <c r="H1337" s="11">
        <v>9</v>
      </c>
      <c r="I1337" s="12" t="str">
        <f>IF(C1334="","",IF(E1334&lt;&gt;"","",IF(IFERROR(VLOOKUP((H1337&amp;C1334),'Ma Base de Repas'!$E:$N,10,FALSE),"")=0,"",IFERROR(VLOOKUP((H1337&amp;C1334),'Ma Base de Repas'!$E:$N,10,FALSE),""))))</f>
        <v/>
      </c>
      <c r="J1337" s="105"/>
      <c r="K1337" s="100"/>
      <c r="L1337" s="79"/>
      <c r="M1337" s="79"/>
      <c r="N1337" s="17">
        <v>4</v>
      </c>
      <c r="O1337" s="10" t="str">
        <f>IF(K1334="","",IF(M1334&lt;&gt;"","",IF(IFERROR(VLOOKUP((N1337&amp;K1334),'Ma Base de Repas'!$E:$N,10,FALSE),"")=0,"",IFERROR(VLOOKUP((N1337&amp;K1334),'Ma Base de Repas'!$E:$N,10,FALSE),""))))</f>
        <v/>
      </c>
      <c r="P1337" s="11">
        <v>9</v>
      </c>
      <c r="Q1337" s="12" t="str">
        <f>IF(K1334="","",IF(M1334&lt;&gt;"","",IF(IFERROR(VLOOKUP((P1337&amp;K1334),'Ma Base de Repas'!$E:$N,10,FALSE),"")=0,"",IFERROR(VLOOKUP((P1337&amp;K1334),'Ma Base de Repas'!$E:$N,10,FALSE),""))))</f>
        <v/>
      </c>
      <c r="R1337" s="119"/>
    </row>
    <row r="1338" spans="1:18" x14ac:dyDescent="0.25">
      <c r="A1338" s="96"/>
      <c r="B1338" s="97"/>
      <c r="C1338" s="79"/>
      <c r="D1338" s="79"/>
      <c r="E1338" s="79"/>
      <c r="F1338" s="17">
        <v>5</v>
      </c>
      <c r="G1338" s="18" t="str">
        <f>IF(C1334="","",IF(E1334&lt;&gt;"","",IF(IFERROR(VLOOKUP((F1338&amp;C1334),'Ma Base de Repas'!$E:$N,10,FALSE),"")=0,"",IFERROR(VLOOKUP((F1338&amp;C1334),'Ma Base de Repas'!$E:$N,10,FALSE),""))))</f>
        <v/>
      </c>
      <c r="H1338" s="19">
        <v>10</v>
      </c>
      <c r="I1338" s="20" t="str">
        <f>IF(C1334="","",IF(E1334&lt;&gt;"","",IF(IFERROR(VLOOKUP((H1338&amp;C1334),'Ma Base de Repas'!$E:$N,10,FALSE),"")=0,"",IFERROR(VLOOKUP((H1338&amp;C1334),'Ma Base de Repas'!$E:$N,10,FALSE),""))))</f>
        <v/>
      </c>
      <c r="J1338" s="105"/>
      <c r="K1338" s="100"/>
      <c r="L1338" s="79"/>
      <c r="M1338" s="79"/>
      <c r="N1338" s="17">
        <v>5</v>
      </c>
      <c r="O1338" s="18" t="str">
        <f>IF(K1334="","",IF(M1334&lt;&gt;"","",IF(IFERROR(VLOOKUP((N1338&amp;K1334),'Ma Base de Repas'!$E:$N,10,FALSE),"")=0,"",IFERROR(VLOOKUP((N1338&amp;K1334),'Ma Base de Repas'!$E:$N,10,FALSE),""))))</f>
        <v/>
      </c>
      <c r="P1338" s="19">
        <v>10</v>
      </c>
      <c r="Q1338" s="20" t="str">
        <f>IF(K1334="","",IF(M1334&lt;&gt;"","",IF(IFERROR(VLOOKUP((P1338&amp;K1334),'Ma Base de Repas'!$E:$N,10,FALSE),"")=0,"",IFERROR(VLOOKUP((P1338&amp;K1334),'Ma Base de Repas'!$E:$N,10,FALSE),""))))</f>
        <v/>
      </c>
      <c r="R1338" s="119"/>
    </row>
    <row r="1339" spans="1:18" x14ac:dyDescent="0.25">
      <c r="A1339" s="96" t="s">
        <v>7</v>
      </c>
      <c r="B1339" s="97">
        <v>44097</v>
      </c>
      <c r="C1339" s="79"/>
      <c r="D1339" s="79"/>
      <c r="E1339" s="79"/>
      <c r="F1339" s="17">
        <v>1</v>
      </c>
      <c r="G1339" s="27" t="str">
        <f>IF(C1339="","",IF(E1339&lt;&gt;"","",IF(IFERROR(VLOOKUP((F1339&amp;C1339),'Ma Base de Repas'!$E:$N,10,FALSE),"")=0,"",IFERROR(VLOOKUP((F1339&amp;C1339),'Ma Base de Repas'!$E:$N,10,FALSE),""))))</f>
        <v/>
      </c>
      <c r="H1339" s="28">
        <v>6</v>
      </c>
      <c r="I1339" s="29" t="str">
        <f>IF(C1339="","",IF(E1339&lt;&gt;"","",IF(C1339="","",IF(IFERROR(VLOOKUP((H1339&amp;C1339),'Ma Base de Repas'!$E:$N,10,FALSE),"")=0,"",IFERROR(VLOOKUP((H1339&amp;C1339),'Ma Base de Repas'!$E:$N,10,FALSE),"")))))</f>
        <v/>
      </c>
      <c r="J1339" s="105" t="str">
        <f>IF(IFERROR((VLOOKUP(C1339,'Ma Base de Repas'!$C:$M,11,0)),"")=0,"",IFERROR((VLOOKUP(C1339,'Ma Base de Repas'!$C:$M,11,0)),""))</f>
        <v/>
      </c>
      <c r="K1339" s="100"/>
      <c r="L1339" s="79"/>
      <c r="M1339" s="79"/>
      <c r="N1339" s="17">
        <v>1</v>
      </c>
      <c r="O1339" s="10" t="str">
        <f>IF(K1339="","",IF(M1339&lt;&gt;"","",IF(IFERROR(VLOOKUP((N1339&amp;K1339),'Ma Base de Repas'!$E:$N,10,FALSE),"")=0,"",IFERROR(VLOOKUP((N1339&amp;K1339),'Ma Base de Repas'!$E:$N,10,FALSE),""))))</f>
        <v/>
      </c>
      <c r="P1339" s="11">
        <v>6</v>
      </c>
      <c r="Q1339" s="12" t="str">
        <f>IF(K1339="","",IF(M1339&lt;&gt;"","",IF(K1339="","",IF(IFERROR(VLOOKUP((P1339&amp;K1339),'Ma Base de Repas'!$E:$N,10,FALSE),"")=0,"",IFERROR(VLOOKUP((P1339&amp;K1339),'Ma Base de Repas'!$E:$N,10,FALSE),"")))))</f>
        <v/>
      </c>
      <c r="R1339" s="119" t="str">
        <f>IF(IFERROR((VLOOKUP(K1339,'Ma Base de Repas'!$C:$M,11,0)),"")=0,"",IFERROR((VLOOKUP(K1339,'Ma Base de Repas'!$C:$M,11,0)),""))</f>
        <v/>
      </c>
    </row>
    <row r="1340" spans="1:18" x14ac:dyDescent="0.25">
      <c r="A1340" s="96"/>
      <c r="B1340" s="97"/>
      <c r="C1340" s="79"/>
      <c r="D1340" s="79"/>
      <c r="E1340" s="79"/>
      <c r="F1340" s="17">
        <v>2</v>
      </c>
      <c r="G1340" s="10" t="str">
        <f>IF(C1339="","",IF(E1339&lt;&gt;"","",IF(IFERROR(VLOOKUP((F1340&amp;C1339),'Ma Base de Repas'!$E:$N,10,FALSE),"")=0,"",IFERROR(VLOOKUP((F1340&amp;C1339),'Ma Base de Repas'!$E:$N,10,FALSE),""))))</f>
        <v/>
      </c>
      <c r="H1340" s="11">
        <v>7</v>
      </c>
      <c r="I1340" s="12" t="str">
        <f>IF(C1339="","",IF(E1339&lt;&gt;"","",IF(IFERROR(VLOOKUP((H1340&amp;C1339),'Ma Base de Repas'!$E:$N,10,FALSE),"")=0,"",IFERROR(VLOOKUP((H1340&amp;C1339),'Ma Base de Repas'!$E:$N,10,FALSE),""))))</f>
        <v/>
      </c>
      <c r="J1340" s="105"/>
      <c r="K1340" s="100"/>
      <c r="L1340" s="79"/>
      <c r="M1340" s="79"/>
      <c r="N1340" s="17">
        <v>2</v>
      </c>
      <c r="O1340" s="10" t="str">
        <f>IF(K1339="","",IF(M1339&lt;&gt;"","",IF(IFERROR(VLOOKUP((N1340&amp;K1339),'Ma Base de Repas'!$E:$N,10,FALSE),"")=0,"",IFERROR(VLOOKUP((N1340&amp;K1339),'Ma Base de Repas'!$E:$N,10,FALSE),""))))</f>
        <v/>
      </c>
      <c r="P1340" s="11">
        <v>7</v>
      </c>
      <c r="Q1340" s="12" t="str">
        <f>IF(K1339="","",IF(M1339&lt;&gt;"","",IF(IFERROR(VLOOKUP((P1340&amp;K1339),'Ma Base de Repas'!$E:$N,10,FALSE),"")=0,"",IFERROR(VLOOKUP((P1340&amp;K1339),'Ma Base de Repas'!$E:$N,10,FALSE),""))))</f>
        <v/>
      </c>
      <c r="R1340" s="119"/>
    </row>
    <row r="1341" spans="1:18" x14ac:dyDescent="0.25">
      <c r="A1341" s="96"/>
      <c r="B1341" s="97"/>
      <c r="C1341" s="79"/>
      <c r="D1341" s="79"/>
      <c r="E1341" s="79"/>
      <c r="F1341" s="17">
        <v>3</v>
      </c>
      <c r="G1341" s="10" t="str">
        <f>IF(C1339="","",IF(E1339&lt;&gt;"","",IF(IFERROR(VLOOKUP((F1341&amp;C1339),'Ma Base de Repas'!$E:$N,10,FALSE),"")=0,"",IFERROR(VLOOKUP((F1341&amp;C1339),'Ma Base de Repas'!$E:$N,10,FALSE),""))))</f>
        <v/>
      </c>
      <c r="H1341" s="11">
        <v>8</v>
      </c>
      <c r="I1341" s="12" t="str">
        <f>IF(C1339="","",IF(E1339&lt;&gt;"","",IF(IFERROR(VLOOKUP((H1341&amp;C1339),'Ma Base de Repas'!$E:$N,10,FALSE),"")=0,"",IFERROR(VLOOKUP((H1341&amp;C1339),'Ma Base de Repas'!$E:$N,10,FALSE),""))))</f>
        <v/>
      </c>
      <c r="J1341" s="105"/>
      <c r="K1341" s="100"/>
      <c r="L1341" s="79"/>
      <c r="M1341" s="79"/>
      <c r="N1341" s="17">
        <v>3</v>
      </c>
      <c r="O1341" s="10" t="str">
        <f>IF(K1339="","",IF(M1339&lt;&gt;"","",IF(IFERROR(VLOOKUP((N1341&amp;K1339),'Ma Base de Repas'!$E:$N,10,FALSE),"")=0,"",IFERROR(VLOOKUP((N1341&amp;K1339),'Ma Base de Repas'!$E:$N,10,FALSE),""))))</f>
        <v/>
      </c>
      <c r="P1341" s="11">
        <v>8</v>
      </c>
      <c r="Q1341" s="12" t="str">
        <f>IF(K1339="","",IF(M1339&lt;&gt;"","",IF(IFERROR(VLOOKUP((P1341&amp;K1339),'Ma Base de Repas'!$E:$N,10,FALSE),"")=0,"",IFERROR(VLOOKUP((P1341&amp;K1339),'Ma Base de Repas'!$E:$N,10,FALSE),""))))</f>
        <v/>
      </c>
      <c r="R1341" s="119"/>
    </row>
    <row r="1342" spans="1:18" x14ac:dyDescent="0.25">
      <c r="A1342" s="96"/>
      <c r="B1342" s="97"/>
      <c r="C1342" s="79"/>
      <c r="D1342" s="79"/>
      <c r="E1342" s="79"/>
      <c r="F1342" s="17">
        <v>4</v>
      </c>
      <c r="G1342" s="10" t="str">
        <f>IF(C1339="","",IF(E1339&lt;&gt;"","",IF(IFERROR(VLOOKUP((F1342&amp;C1339),'Ma Base de Repas'!$E:$N,10,FALSE),"")=0,"",IFERROR(VLOOKUP((F1342&amp;C1339),'Ma Base de Repas'!$E:$N,10,FALSE),""))))</f>
        <v/>
      </c>
      <c r="H1342" s="11">
        <v>9</v>
      </c>
      <c r="I1342" s="12" t="str">
        <f>IF(C1339="","",IF(E1339&lt;&gt;"","",IF(IFERROR(VLOOKUP((H1342&amp;C1339),'Ma Base de Repas'!$E:$N,10,FALSE),"")=0,"",IFERROR(VLOOKUP((H1342&amp;C1339),'Ma Base de Repas'!$E:$N,10,FALSE),""))))</f>
        <v/>
      </c>
      <c r="J1342" s="105"/>
      <c r="K1342" s="100"/>
      <c r="L1342" s="79"/>
      <c r="M1342" s="79"/>
      <c r="N1342" s="17">
        <v>4</v>
      </c>
      <c r="O1342" s="10" t="str">
        <f>IF(K1339="","",IF(M1339&lt;&gt;"","",IF(IFERROR(VLOOKUP((N1342&amp;K1339),'Ma Base de Repas'!$E:$N,10,FALSE),"")=0,"",IFERROR(VLOOKUP((N1342&amp;K1339),'Ma Base de Repas'!$E:$N,10,FALSE),""))))</f>
        <v/>
      </c>
      <c r="P1342" s="11">
        <v>9</v>
      </c>
      <c r="Q1342" s="12" t="str">
        <f>IF(K1339="","",IF(M1339&lt;&gt;"","",IF(IFERROR(VLOOKUP((P1342&amp;K1339),'Ma Base de Repas'!$E:$N,10,FALSE),"")=0,"",IFERROR(VLOOKUP((P1342&amp;K1339),'Ma Base de Repas'!$E:$N,10,FALSE),""))))</f>
        <v/>
      </c>
      <c r="R1342" s="119"/>
    </row>
    <row r="1343" spans="1:18" x14ac:dyDescent="0.25">
      <c r="A1343" s="96"/>
      <c r="B1343" s="97"/>
      <c r="C1343" s="79"/>
      <c r="D1343" s="79"/>
      <c r="E1343" s="79"/>
      <c r="F1343" s="17">
        <v>5</v>
      </c>
      <c r="G1343" s="18" t="str">
        <f>IF(C1339="","",IF(E1339&lt;&gt;"","",IF(IFERROR(VLOOKUP((F1343&amp;C1339),'Ma Base de Repas'!$E:$N,10,FALSE),"")=0,"",IFERROR(VLOOKUP((F1343&amp;C1339),'Ma Base de Repas'!$E:$N,10,FALSE),""))))</f>
        <v/>
      </c>
      <c r="H1343" s="19">
        <v>10</v>
      </c>
      <c r="I1343" s="20" t="str">
        <f>IF(C1339="","",IF(E1339&lt;&gt;"","",IF(IFERROR(VLOOKUP((H1343&amp;C1339),'Ma Base de Repas'!$E:$N,10,FALSE),"")=0,"",IFERROR(VLOOKUP((H1343&amp;C1339),'Ma Base de Repas'!$E:$N,10,FALSE),""))))</f>
        <v/>
      </c>
      <c r="J1343" s="105"/>
      <c r="K1343" s="100"/>
      <c r="L1343" s="79"/>
      <c r="M1343" s="79"/>
      <c r="N1343" s="17">
        <v>5</v>
      </c>
      <c r="O1343" s="18" t="str">
        <f>IF(K1339="","",IF(M1339&lt;&gt;"","",IF(IFERROR(VLOOKUP((N1343&amp;K1339),'Ma Base de Repas'!$E:$N,10,FALSE),"")=0,"",IFERROR(VLOOKUP((N1343&amp;K1339),'Ma Base de Repas'!$E:$N,10,FALSE),""))))</f>
        <v/>
      </c>
      <c r="P1343" s="19">
        <v>10</v>
      </c>
      <c r="Q1343" s="20" t="str">
        <f>IF(K1339="","",IF(M1339&lt;&gt;"","",IF(IFERROR(VLOOKUP((P1343&amp;K1339),'Ma Base de Repas'!$E:$N,10,FALSE),"")=0,"",IFERROR(VLOOKUP((P1343&amp;K1339),'Ma Base de Repas'!$E:$N,10,FALSE),""))))</f>
        <v/>
      </c>
      <c r="R1343" s="119"/>
    </row>
    <row r="1344" spans="1:18" x14ac:dyDescent="0.25">
      <c r="A1344" s="96" t="s">
        <v>8</v>
      </c>
      <c r="B1344" s="123">
        <v>44098</v>
      </c>
      <c r="C1344" s="79"/>
      <c r="D1344" s="79"/>
      <c r="E1344" s="79"/>
      <c r="F1344" s="17">
        <v>1</v>
      </c>
      <c r="G1344" s="27" t="str">
        <f>IF(C1344="","",IF(E1344&lt;&gt;"","",IF(IFERROR(VLOOKUP((F1344&amp;C1344),'Ma Base de Repas'!$E:$N,10,FALSE),"")=0,"",IFERROR(VLOOKUP((F1344&amp;C1344),'Ma Base de Repas'!$E:$N,10,FALSE),""))))</f>
        <v/>
      </c>
      <c r="H1344" s="28">
        <v>6</v>
      </c>
      <c r="I1344" s="29" t="str">
        <f>IF(C1344="","",IF(E1344&lt;&gt;"","",IF(C1344="","",IF(IFERROR(VLOOKUP((H1344&amp;C1344),'Ma Base de Repas'!$E:$N,10,FALSE),"")=0,"",IFERROR(VLOOKUP((H1344&amp;C1344),'Ma Base de Repas'!$E:$N,10,FALSE),"")))))</f>
        <v/>
      </c>
      <c r="J1344" s="105" t="str">
        <f>IF(IFERROR((VLOOKUP(C1344,'Ma Base de Repas'!$C:$M,11,0)),"")=0,"",IFERROR((VLOOKUP(C1344,'Ma Base de Repas'!$C:$M,11,0)),""))</f>
        <v/>
      </c>
      <c r="K1344" s="100"/>
      <c r="L1344" s="79"/>
      <c r="M1344" s="79"/>
      <c r="N1344" s="17">
        <v>1</v>
      </c>
      <c r="O1344" s="10" t="str">
        <f>IF(K1344="","",IF(M1344&lt;&gt;"","",IF(IFERROR(VLOOKUP((N1344&amp;K1344),'Ma Base de Repas'!$E:$N,10,FALSE),"")=0,"",IFERROR(VLOOKUP((N1344&amp;K1344),'Ma Base de Repas'!$E:$N,10,FALSE),""))))</f>
        <v/>
      </c>
      <c r="P1344" s="11">
        <v>6</v>
      </c>
      <c r="Q1344" s="12" t="str">
        <f>IF(K1344="","",IF(M1344&lt;&gt;"","",IF(K1344="","",IF(IFERROR(VLOOKUP((P1344&amp;K1344),'Ma Base de Repas'!$E:$N,10,FALSE),"")=0,"",IFERROR(VLOOKUP((P1344&amp;K1344),'Ma Base de Repas'!$E:$N,10,FALSE),"")))))</f>
        <v/>
      </c>
      <c r="R1344" s="119" t="str">
        <f>IF(IFERROR((VLOOKUP(K1344,'Ma Base de Repas'!$C:$M,11,0)),"")=0,"",IFERROR((VLOOKUP(K1344,'Ma Base de Repas'!$C:$M,11,0)),""))</f>
        <v/>
      </c>
    </row>
    <row r="1345" spans="1:18" x14ac:dyDescent="0.25">
      <c r="A1345" s="96"/>
      <c r="B1345" s="124"/>
      <c r="C1345" s="79"/>
      <c r="D1345" s="79"/>
      <c r="E1345" s="79"/>
      <c r="F1345" s="17">
        <v>2</v>
      </c>
      <c r="G1345" s="10" t="str">
        <f>IF(C1344="","",IF(E1344&lt;&gt;"","",IF(IFERROR(VLOOKUP((F1345&amp;C1344),'Ma Base de Repas'!$E:$N,10,FALSE),"")=0,"",IFERROR(VLOOKUP((F1345&amp;C1344),'Ma Base de Repas'!$E:$N,10,FALSE),""))))</f>
        <v/>
      </c>
      <c r="H1345" s="11">
        <v>7</v>
      </c>
      <c r="I1345" s="12" t="str">
        <f>IF(C1344="","",IF(E1344&lt;&gt;"","",IF(IFERROR(VLOOKUP((H1345&amp;C1344),'Ma Base de Repas'!$E:$N,10,FALSE),"")=0,"",IFERROR(VLOOKUP((H1345&amp;C1344),'Ma Base de Repas'!$E:$N,10,FALSE),""))))</f>
        <v/>
      </c>
      <c r="J1345" s="105"/>
      <c r="K1345" s="100"/>
      <c r="L1345" s="79"/>
      <c r="M1345" s="79"/>
      <c r="N1345" s="17">
        <v>2</v>
      </c>
      <c r="O1345" s="10" t="str">
        <f>IF(K1344="","",IF(M1344&lt;&gt;"","",IF(IFERROR(VLOOKUP((N1345&amp;K1344),'Ma Base de Repas'!$E:$N,10,FALSE),"")=0,"",IFERROR(VLOOKUP((N1345&amp;K1344),'Ma Base de Repas'!$E:$N,10,FALSE),""))))</f>
        <v/>
      </c>
      <c r="P1345" s="11">
        <v>7</v>
      </c>
      <c r="Q1345" s="12" t="str">
        <f>IF(K1344="","",IF(M1344&lt;&gt;"","",IF(IFERROR(VLOOKUP((P1345&amp;K1344),'Ma Base de Repas'!$E:$N,10,FALSE),"")=0,"",IFERROR(VLOOKUP((P1345&amp;K1344),'Ma Base de Repas'!$E:$N,10,FALSE),""))))</f>
        <v/>
      </c>
      <c r="R1345" s="119"/>
    </row>
    <row r="1346" spans="1:18" x14ac:dyDescent="0.25">
      <c r="A1346" s="96"/>
      <c r="B1346" s="124"/>
      <c r="C1346" s="79"/>
      <c r="D1346" s="79"/>
      <c r="E1346" s="79"/>
      <c r="F1346" s="17">
        <v>3</v>
      </c>
      <c r="G1346" s="10" t="str">
        <f>IF(C1344="","",IF(E1344&lt;&gt;"","",IF(IFERROR(VLOOKUP((F1346&amp;C1344),'Ma Base de Repas'!$E:$N,10,FALSE),"")=0,"",IFERROR(VLOOKUP((F1346&amp;C1344),'Ma Base de Repas'!$E:$N,10,FALSE),""))))</f>
        <v/>
      </c>
      <c r="H1346" s="11">
        <v>8</v>
      </c>
      <c r="I1346" s="12" t="str">
        <f>IF(C1344="","",IF(E1344&lt;&gt;"","",IF(IFERROR(VLOOKUP((H1346&amp;C1344),'Ma Base de Repas'!$E:$N,10,FALSE),"")=0,"",IFERROR(VLOOKUP((H1346&amp;C1344),'Ma Base de Repas'!$E:$N,10,FALSE),""))))</f>
        <v/>
      </c>
      <c r="J1346" s="105"/>
      <c r="K1346" s="100"/>
      <c r="L1346" s="79"/>
      <c r="M1346" s="79"/>
      <c r="N1346" s="17">
        <v>3</v>
      </c>
      <c r="O1346" s="10" t="str">
        <f>IF(K1344="","",IF(M1344&lt;&gt;"","",IF(IFERROR(VLOOKUP((N1346&amp;K1344),'Ma Base de Repas'!$E:$N,10,FALSE),"")=0,"",IFERROR(VLOOKUP((N1346&amp;K1344),'Ma Base de Repas'!$E:$N,10,FALSE),""))))</f>
        <v/>
      </c>
      <c r="P1346" s="11">
        <v>8</v>
      </c>
      <c r="Q1346" s="12" t="str">
        <f>IF(K1344="","",IF(M1344&lt;&gt;"","",IF(IFERROR(VLOOKUP((P1346&amp;K1344),'Ma Base de Repas'!$E:$N,10,FALSE),"")=0,"",IFERROR(VLOOKUP((P1346&amp;K1344),'Ma Base de Repas'!$E:$N,10,FALSE),""))))</f>
        <v/>
      </c>
      <c r="R1346" s="119"/>
    </row>
    <row r="1347" spans="1:18" x14ac:dyDescent="0.25">
      <c r="A1347" s="96"/>
      <c r="B1347" s="124"/>
      <c r="C1347" s="79"/>
      <c r="D1347" s="79"/>
      <c r="E1347" s="79"/>
      <c r="F1347" s="17">
        <v>4</v>
      </c>
      <c r="G1347" s="10" t="str">
        <f>IF(C1344="","",IF(E1344&lt;&gt;"","",IF(IFERROR(VLOOKUP((F1347&amp;C1344),'Ma Base de Repas'!$E:$N,10,FALSE),"")=0,"",IFERROR(VLOOKUP((F1347&amp;C1344),'Ma Base de Repas'!$E:$N,10,FALSE),""))))</f>
        <v/>
      </c>
      <c r="H1347" s="11">
        <v>9</v>
      </c>
      <c r="I1347" s="12" t="str">
        <f>IF(C1344="","",IF(E1344&lt;&gt;"","",IF(IFERROR(VLOOKUP((H1347&amp;C1344),'Ma Base de Repas'!$E:$N,10,FALSE),"")=0,"",IFERROR(VLOOKUP((H1347&amp;C1344),'Ma Base de Repas'!$E:$N,10,FALSE),""))))</f>
        <v/>
      </c>
      <c r="J1347" s="105"/>
      <c r="K1347" s="100"/>
      <c r="L1347" s="79"/>
      <c r="M1347" s="79"/>
      <c r="N1347" s="17">
        <v>4</v>
      </c>
      <c r="O1347" s="10" t="str">
        <f>IF(K1344="","",IF(M1344&lt;&gt;"","",IF(IFERROR(VLOOKUP((N1347&amp;K1344),'Ma Base de Repas'!$E:$N,10,FALSE),"")=0,"",IFERROR(VLOOKUP((N1347&amp;K1344),'Ma Base de Repas'!$E:$N,10,FALSE),""))))</f>
        <v/>
      </c>
      <c r="P1347" s="11">
        <v>9</v>
      </c>
      <c r="Q1347" s="12" t="str">
        <f>IF(K1344="","",IF(M1344&lt;&gt;"","",IF(IFERROR(VLOOKUP((P1347&amp;K1344),'Ma Base de Repas'!$E:$N,10,FALSE),"")=0,"",IFERROR(VLOOKUP((P1347&amp;K1344),'Ma Base de Repas'!$E:$N,10,FALSE),""))))</f>
        <v/>
      </c>
      <c r="R1347" s="119"/>
    </row>
    <row r="1348" spans="1:18" x14ac:dyDescent="0.25">
      <c r="A1348" s="96"/>
      <c r="B1348" s="125"/>
      <c r="C1348" s="79"/>
      <c r="D1348" s="79"/>
      <c r="E1348" s="79"/>
      <c r="F1348" s="17">
        <v>5</v>
      </c>
      <c r="G1348" s="18" t="str">
        <f>IF(C1344="","",IF(E1344&lt;&gt;"","",IF(IFERROR(VLOOKUP((F1348&amp;C1344),'Ma Base de Repas'!$E:$N,10,FALSE),"")=0,"",IFERROR(VLOOKUP((F1348&amp;C1344),'Ma Base de Repas'!$E:$N,10,FALSE),""))))</f>
        <v/>
      </c>
      <c r="H1348" s="19">
        <v>10</v>
      </c>
      <c r="I1348" s="20" t="str">
        <f>IF(C1344="","",IF(E1344&lt;&gt;"","",IF(IFERROR(VLOOKUP((H1348&amp;C1344),'Ma Base de Repas'!$E:$N,10,FALSE),"")=0,"",IFERROR(VLOOKUP((H1348&amp;C1344),'Ma Base de Repas'!$E:$N,10,FALSE),""))))</f>
        <v/>
      </c>
      <c r="J1348" s="105"/>
      <c r="K1348" s="100"/>
      <c r="L1348" s="79"/>
      <c r="M1348" s="79"/>
      <c r="N1348" s="17">
        <v>5</v>
      </c>
      <c r="O1348" s="18" t="str">
        <f>IF(K1344="","",IF(M1344&lt;&gt;"","",IF(IFERROR(VLOOKUP((N1348&amp;K1344),'Ma Base de Repas'!$E:$N,10,FALSE),"")=0,"",IFERROR(VLOOKUP((N1348&amp;K1344),'Ma Base de Repas'!$E:$N,10,FALSE),""))))</f>
        <v/>
      </c>
      <c r="P1348" s="19">
        <v>10</v>
      </c>
      <c r="Q1348" s="20" t="str">
        <f>IF(K1344="","",IF(M1344&lt;&gt;"","",IF(IFERROR(VLOOKUP((P1348&amp;K1344),'Ma Base de Repas'!$E:$N,10,FALSE),"")=0,"",IFERROR(VLOOKUP((P1348&amp;K1344),'Ma Base de Repas'!$E:$N,10,FALSE),""))))</f>
        <v/>
      </c>
      <c r="R1348" s="119"/>
    </row>
    <row r="1349" spans="1:18" x14ac:dyDescent="0.25">
      <c r="A1349" s="96" t="s">
        <v>9</v>
      </c>
      <c r="B1349" s="97">
        <v>44099</v>
      </c>
      <c r="C1349" s="79"/>
      <c r="D1349" s="79"/>
      <c r="E1349" s="79"/>
      <c r="F1349" s="17">
        <v>1</v>
      </c>
      <c r="G1349" s="27" t="str">
        <f>IF(C1349="","",IF(E1349&lt;&gt;"","",IF(IFERROR(VLOOKUP((F1349&amp;C1349),'Ma Base de Repas'!$E:$N,10,FALSE),"")=0,"",IFERROR(VLOOKUP((F1349&amp;C1349),'Ma Base de Repas'!$E:$N,10,FALSE),""))))</f>
        <v/>
      </c>
      <c r="H1349" s="28">
        <v>6</v>
      </c>
      <c r="I1349" s="29" t="str">
        <f>IF(C1349="","",IF(E1349&lt;&gt;"","",IF(C1349="","",IF(IFERROR(VLOOKUP((H1349&amp;C1349),'Ma Base de Repas'!$E:$N,10,FALSE),"")=0,"",IFERROR(VLOOKUP((H1349&amp;C1349),'Ma Base de Repas'!$E:$N,10,FALSE),"")))))</f>
        <v/>
      </c>
      <c r="J1349" s="105" t="str">
        <f>IF(IFERROR((VLOOKUP(C1349,'Ma Base de Repas'!$C:$M,11,0)),"")=0,"",IFERROR((VLOOKUP(C1349,'Ma Base de Repas'!$C:$M,11,0)),""))</f>
        <v/>
      </c>
      <c r="K1349" s="100"/>
      <c r="L1349" s="79"/>
      <c r="M1349" s="79"/>
      <c r="N1349" s="17">
        <v>1</v>
      </c>
      <c r="O1349" s="10" t="str">
        <f>IF(K1349="","",IF(M1349&lt;&gt;"","",IF(IFERROR(VLOOKUP((N1349&amp;K1349),'Ma Base de Repas'!$E:$N,10,FALSE),"")=0,"",IFERROR(VLOOKUP((N1349&amp;K1349),'Ma Base de Repas'!$E:$N,10,FALSE),""))))</f>
        <v/>
      </c>
      <c r="P1349" s="11">
        <v>6</v>
      </c>
      <c r="Q1349" s="12" t="str">
        <f>IF(K1349="","",IF(M1349&lt;&gt;"","",IF(K1349="","",IF(IFERROR(VLOOKUP((P1349&amp;K1349),'Ma Base de Repas'!$E:$N,10,FALSE),"")=0,"",IFERROR(VLOOKUP((P1349&amp;K1349),'Ma Base de Repas'!$E:$N,10,FALSE),"")))))</f>
        <v/>
      </c>
      <c r="R1349" s="119" t="str">
        <f>IF(IFERROR((VLOOKUP(K1349,'Ma Base de Repas'!$C:$M,11,0)),"")=0,"",IFERROR((VLOOKUP(K1349,'Ma Base de Repas'!$C:$M,11,0)),""))</f>
        <v/>
      </c>
    </row>
    <row r="1350" spans="1:18" x14ac:dyDescent="0.25">
      <c r="A1350" s="96"/>
      <c r="B1350" s="97"/>
      <c r="C1350" s="79"/>
      <c r="D1350" s="79"/>
      <c r="E1350" s="79"/>
      <c r="F1350" s="17">
        <v>2</v>
      </c>
      <c r="G1350" s="10" t="str">
        <f>IF(C1349="","",IF(E1349&lt;&gt;"","",IF(IFERROR(VLOOKUP((F1350&amp;C1349),'Ma Base de Repas'!$E:$N,10,FALSE),"")=0,"",IFERROR(VLOOKUP((F1350&amp;C1349),'Ma Base de Repas'!$E:$N,10,FALSE),""))))</f>
        <v/>
      </c>
      <c r="H1350" s="11">
        <v>7</v>
      </c>
      <c r="I1350" s="12" t="str">
        <f>IF(C1349="","",IF(E1349&lt;&gt;"","",IF(IFERROR(VLOOKUP((H1350&amp;C1349),'Ma Base de Repas'!$E:$N,10,FALSE),"")=0,"",IFERROR(VLOOKUP((H1350&amp;C1349),'Ma Base de Repas'!$E:$N,10,FALSE),""))))</f>
        <v/>
      </c>
      <c r="J1350" s="105"/>
      <c r="K1350" s="100"/>
      <c r="L1350" s="79"/>
      <c r="M1350" s="79"/>
      <c r="N1350" s="17">
        <v>2</v>
      </c>
      <c r="O1350" s="10" t="str">
        <f>IF(K1349="","",IF(M1349&lt;&gt;"","",IF(IFERROR(VLOOKUP((N1350&amp;K1349),'Ma Base de Repas'!$E:$N,10,FALSE),"")=0,"",IFERROR(VLOOKUP((N1350&amp;K1349),'Ma Base de Repas'!$E:$N,10,FALSE),""))))</f>
        <v/>
      </c>
      <c r="P1350" s="11">
        <v>7</v>
      </c>
      <c r="Q1350" s="12" t="str">
        <f>IF(K1349="","",IF(M1349&lt;&gt;"","",IF(IFERROR(VLOOKUP((P1350&amp;K1349),'Ma Base de Repas'!$E:$N,10,FALSE),"")=0,"",IFERROR(VLOOKUP((P1350&amp;K1349),'Ma Base de Repas'!$E:$N,10,FALSE),""))))</f>
        <v/>
      </c>
      <c r="R1350" s="119"/>
    </row>
    <row r="1351" spans="1:18" x14ac:dyDescent="0.25">
      <c r="A1351" s="96"/>
      <c r="B1351" s="97"/>
      <c r="C1351" s="79"/>
      <c r="D1351" s="79"/>
      <c r="E1351" s="79"/>
      <c r="F1351" s="17">
        <v>3</v>
      </c>
      <c r="G1351" s="10" t="str">
        <f>IF(C1349="","",IF(E1349&lt;&gt;"","",IF(IFERROR(VLOOKUP((F1351&amp;C1349),'Ma Base de Repas'!$E:$N,10,FALSE),"")=0,"",IFERROR(VLOOKUP((F1351&amp;C1349),'Ma Base de Repas'!$E:$N,10,FALSE),""))))</f>
        <v/>
      </c>
      <c r="H1351" s="11">
        <v>8</v>
      </c>
      <c r="I1351" s="12" t="str">
        <f>IF(C1349="","",IF(E1349&lt;&gt;"","",IF(IFERROR(VLOOKUP((H1351&amp;C1349),'Ma Base de Repas'!$E:$N,10,FALSE),"")=0,"",IFERROR(VLOOKUP((H1351&amp;C1349),'Ma Base de Repas'!$E:$N,10,FALSE),""))))</f>
        <v/>
      </c>
      <c r="J1351" s="105"/>
      <c r="K1351" s="100"/>
      <c r="L1351" s="79"/>
      <c r="M1351" s="79"/>
      <c r="N1351" s="17">
        <v>3</v>
      </c>
      <c r="O1351" s="10" t="str">
        <f>IF(K1349="","",IF(M1349&lt;&gt;"","",IF(IFERROR(VLOOKUP((N1351&amp;K1349),'Ma Base de Repas'!$E:$N,10,FALSE),"")=0,"",IFERROR(VLOOKUP((N1351&amp;K1349),'Ma Base de Repas'!$E:$N,10,FALSE),""))))</f>
        <v/>
      </c>
      <c r="P1351" s="11">
        <v>8</v>
      </c>
      <c r="Q1351" s="12" t="str">
        <f>IF(K1349="","",IF(M1349&lt;&gt;"","",IF(IFERROR(VLOOKUP((P1351&amp;K1349),'Ma Base de Repas'!$E:$N,10,FALSE),"")=0,"",IFERROR(VLOOKUP((P1351&amp;K1349),'Ma Base de Repas'!$E:$N,10,FALSE),""))))</f>
        <v/>
      </c>
      <c r="R1351" s="119"/>
    </row>
    <row r="1352" spans="1:18" x14ac:dyDescent="0.25">
      <c r="A1352" s="96"/>
      <c r="B1352" s="97"/>
      <c r="C1352" s="79"/>
      <c r="D1352" s="79"/>
      <c r="E1352" s="79"/>
      <c r="F1352" s="17">
        <v>4</v>
      </c>
      <c r="G1352" s="10" t="str">
        <f>IF(C1349="","",IF(E1349&lt;&gt;"","",IF(IFERROR(VLOOKUP((F1352&amp;C1349),'Ma Base de Repas'!$E:$N,10,FALSE),"")=0,"",IFERROR(VLOOKUP((F1352&amp;C1349),'Ma Base de Repas'!$E:$N,10,FALSE),""))))</f>
        <v/>
      </c>
      <c r="H1352" s="11">
        <v>9</v>
      </c>
      <c r="I1352" s="12" t="str">
        <f>IF(C1349="","",IF(E1349&lt;&gt;"","",IF(IFERROR(VLOOKUP((H1352&amp;C1349),'Ma Base de Repas'!$E:$N,10,FALSE),"")=0,"",IFERROR(VLOOKUP((H1352&amp;C1349),'Ma Base de Repas'!$E:$N,10,FALSE),""))))</f>
        <v/>
      </c>
      <c r="J1352" s="105"/>
      <c r="K1352" s="100"/>
      <c r="L1352" s="79"/>
      <c r="M1352" s="79"/>
      <c r="N1352" s="17">
        <v>4</v>
      </c>
      <c r="O1352" s="10" t="str">
        <f>IF(K1349="","",IF(M1349&lt;&gt;"","",IF(IFERROR(VLOOKUP((N1352&amp;K1349),'Ma Base de Repas'!$E:$N,10,FALSE),"")=0,"",IFERROR(VLOOKUP((N1352&amp;K1349),'Ma Base de Repas'!$E:$N,10,FALSE),""))))</f>
        <v/>
      </c>
      <c r="P1352" s="11">
        <v>9</v>
      </c>
      <c r="Q1352" s="12" t="str">
        <f>IF(K1349="","",IF(M1349&lt;&gt;"","",IF(IFERROR(VLOOKUP((P1352&amp;K1349),'Ma Base de Repas'!$E:$N,10,FALSE),"")=0,"",IFERROR(VLOOKUP((P1352&amp;K1349),'Ma Base de Repas'!$E:$N,10,FALSE),""))))</f>
        <v/>
      </c>
      <c r="R1352" s="119"/>
    </row>
    <row r="1353" spans="1:18" x14ac:dyDescent="0.25">
      <c r="A1353" s="96"/>
      <c r="B1353" s="97"/>
      <c r="C1353" s="79"/>
      <c r="D1353" s="79"/>
      <c r="E1353" s="79"/>
      <c r="F1353" s="17">
        <v>5</v>
      </c>
      <c r="G1353" s="18" t="str">
        <f>IF(C1349="","",IF(E1349&lt;&gt;"","",IF(IFERROR(VLOOKUP((F1353&amp;C1349),'Ma Base de Repas'!$E:$N,10,FALSE),"")=0,"",IFERROR(VLOOKUP((F1353&amp;C1349),'Ma Base de Repas'!$E:$N,10,FALSE),""))))</f>
        <v/>
      </c>
      <c r="H1353" s="19">
        <v>10</v>
      </c>
      <c r="I1353" s="20" t="str">
        <f>IF(C1349="","",IF(E1349&lt;&gt;"","",IF(IFERROR(VLOOKUP((H1353&amp;C1349),'Ma Base de Repas'!$E:$N,10,FALSE),"")=0,"",IFERROR(VLOOKUP((H1353&amp;C1349),'Ma Base de Repas'!$E:$N,10,FALSE),""))))</f>
        <v/>
      </c>
      <c r="J1353" s="105"/>
      <c r="K1353" s="100"/>
      <c r="L1353" s="79"/>
      <c r="M1353" s="79"/>
      <c r="N1353" s="17">
        <v>5</v>
      </c>
      <c r="O1353" s="18" t="str">
        <f>IF(K1349="","",IF(M1349&lt;&gt;"","",IF(IFERROR(VLOOKUP((N1353&amp;K1349),'Ma Base de Repas'!$E:$N,10,FALSE),"")=0,"",IFERROR(VLOOKUP((N1353&amp;K1349),'Ma Base de Repas'!$E:$N,10,FALSE),""))))</f>
        <v/>
      </c>
      <c r="P1353" s="19">
        <v>10</v>
      </c>
      <c r="Q1353" s="20" t="str">
        <f>IF(K1349="","",IF(M1349&lt;&gt;"","",IF(IFERROR(VLOOKUP((P1353&amp;K1349),'Ma Base de Repas'!$E:$N,10,FALSE),"")=0,"",IFERROR(VLOOKUP((P1353&amp;K1349),'Ma Base de Repas'!$E:$N,10,FALSE),""))))</f>
        <v/>
      </c>
      <c r="R1353" s="119"/>
    </row>
    <row r="1354" spans="1:18" x14ac:dyDescent="0.25">
      <c r="A1354" s="98" t="s">
        <v>10</v>
      </c>
      <c r="B1354" s="126">
        <v>44100</v>
      </c>
      <c r="C1354" s="78"/>
      <c r="D1354" s="78"/>
      <c r="E1354" s="78"/>
      <c r="F1354" s="17">
        <v>1</v>
      </c>
      <c r="G1354" s="21" t="str">
        <f>IF(C1354="","",IF(E1354&lt;&gt;"","",IF(IFERROR(VLOOKUP((F1354&amp;C1354),'Ma Base de Repas'!$E:$N,10,FALSE),"")=0,"",IFERROR(VLOOKUP((F1354&amp;C1354),'Ma Base de Repas'!$E:$N,10,FALSE),""))))</f>
        <v/>
      </c>
      <c r="H1354" s="28">
        <v>6</v>
      </c>
      <c r="I1354" s="23" t="str">
        <f>IF(C1354="","",IF(E1354&lt;&gt;"","",IF(C1354="","",IF(IFERROR(VLOOKUP((H1354&amp;C1354),'Ma Base de Repas'!$E:$N,10,FALSE),"")=0,"",IFERROR(VLOOKUP((H1354&amp;C1354),'Ma Base de Repas'!$E:$N,10,FALSE),"")))))</f>
        <v/>
      </c>
      <c r="J1354" s="122" t="str">
        <f>IF(IFERROR((VLOOKUP(C1354,'Ma Base de Repas'!$C:$M,11,0)),"")=0,"",IFERROR((VLOOKUP(C1354,'Ma Base de Repas'!$C:$M,11,0)),""))</f>
        <v/>
      </c>
      <c r="K1354" s="118"/>
      <c r="L1354" s="78"/>
      <c r="M1354" s="78"/>
      <c r="N1354" s="17">
        <v>1</v>
      </c>
      <c r="O1354" s="13" t="str">
        <f>IF(K1354="","",IF(M1354&lt;&gt;"","",IF(IFERROR(VLOOKUP((N1354&amp;K1354),'Ma Base de Repas'!$E:$N,10,FALSE),"")=0,"",IFERROR(VLOOKUP((N1354&amp;K1354),'Ma Base de Repas'!$E:$N,10,FALSE),""))))</f>
        <v/>
      </c>
      <c r="P1354" s="11">
        <v>6</v>
      </c>
      <c r="Q1354" s="15" t="str">
        <f>IF(K1354="","",IF(M1354&lt;&gt;"","",IF(K1354="","",IF(IFERROR(VLOOKUP((P1354&amp;K1354),'Ma Base de Repas'!$E:$N,10,FALSE),"")=0,"",IFERROR(VLOOKUP((P1354&amp;K1354),'Ma Base de Repas'!$E:$N,10,FALSE),"")))))</f>
        <v/>
      </c>
      <c r="R1354" s="120" t="str">
        <f>IF(IFERROR((VLOOKUP(K1354,'Ma Base de Repas'!$C:$M,11,0)),"")=0,"",IFERROR((VLOOKUP(K1354,'Ma Base de Repas'!$C:$M,11,0)),""))</f>
        <v/>
      </c>
    </row>
    <row r="1355" spans="1:18" x14ac:dyDescent="0.25">
      <c r="A1355" s="96"/>
      <c r="B1355" s="124"/>
      <c r="C1355" s="79"/>
      <c r="D1355" s="79"/>
      <c r="E1355" s="79"/>
      <c r="F1355" s="17">
        <v>2</v>
      </c>
      <c r="G1355" s="13" t="str">
        <f>IF(C1354="","",IF(E1354&lt;&gt;"","",IF(IFERROR(VLOOKUP((F1355&amp;C1354),'Ma Base de Repas'!$E:$N,10,FALSE),"")=0,"",IFERROR(VLOOKUP((F1355&amp;C1354),'Ma Base de Repas'!$E:$N,10,FALSE),""))))</f>
        <v/>
      </c>
      <c r="H1355" s="14">
        <v>7</v>
      </c>
      <c r="I1355" s="15" t="str">
        <f>IF(C1354="","",IF(E1354&lt;&gt;"","",IF(IFERROR(VLOOKUP((H1355&amp;C1354),'Ma Base de Repas'!$E:$N,10,FALSE),"")=0,"",IFERROR(VLOOKUP((H1355&amp;C1354),'Ma Base de Repas'!$E:$N,10,FALSE),""))))</f>
        <v/>
      </c>
      <c r="J1355" s="105"/>
      <c r="K1355" s="100"/>
      <c r="L1355" s="79"/>
      <c r="M1355" s="79"/>
      <c r="N1355" s="17">
        <v>2</v>
      </c>
      <c r="O1355" s="13" t="str">
        <f>IF(K1354="","",IF(M1354&lt;&gt;"","",IF(IFERROR(VLOOKUP((N1355&amp;K1354),'Ma Base de Repas'!$E:$N,10,FALSE),"")=0,"",IFERROR(VLOOKUP((N1355&amp;K1354),'Ma Base de Repas'!$E:$N,10,FALSE),""))))</f>
        <v/>
      </c>
      <c r="P1355" s="14">
        <v>7</v>
      </c>
      <c r="Q1355" s="15" t="str">
        <f>IF(K1354="","",IF(M1354&lt;&gt;"","",IF(IFERROR(VLOOKUP((P1355&amp;K1354),'Ma Base de Repas'!$E:$N,10,FALSE),"")=0,"",IFERROR(VLOOKUP((P1355&amp;K1354),'Ma Base de Repas'!$E:$N,10,FALSE),""))))</f>
        <v/>
      </c>
      <c r="R1355" s="119"/>
    </row>
    <row r="1356" spans="1:18" x14ac:dyDescent="0.25">
      <c r="A1356" s="96"/>
      <c r="B1356" s="124"/>
      <c r="C1356" s="79"/>
      <c r="D1356" s="79"/>
      <c r="E1356" s="79"/>
      <c r="F1356" s="17">
        <v>3</v>
      </c>
      <c r="G1356" s="13" t="str">
        <f>IF(C1354="","",IF(E1354&lt;&gt;"","",IF(IFERROR(VLOOKUP((F1356&amp;C1354),'Ma Base de Repas'!$E:$N,10,FALSE),"")=0,"",IFERROR(VLOOKUP((F1356&amp;C1354),'Ma Base de Repas'!$E:$N,10,FALSE),""))))</f>
        <v/>
      </c>
      <c r="H1356" s="14">
        <v>8</v>
      </c>
      <c r="I1356" s="15" t="str">
        <f>IF(C1354="","",IF(E1354&lt;&gt;"","",IF(IFERROR(VLOOKUP((H1356&amp;C1354),'Ma Base de Repas'!$E:$N,10,FALSE),"")=0,"",IFERROR(VLOOKUP((H1356&amp;C1354),'Ma Base de Repas'!$E:$N,10,FALSE),""))))</f>
        <v/>
      </c>
      <c r="J1356" s="105"/>
      <c r="K1356" s="100"/>
      <c r="L1356" s="79"/>
      <c r="M1356" s="79"/>
      <c r="N1356" s="17">
        <v>3</v>
      </c>
      <c r="O1356" s="13" t="str">
        <f>IF(K1354="","",IF(M1354&lt;&gt;"","",IF(IFERROR(VLOOKUP((N1356&amp;K1354),'Ma Base de Repas'!$E:$N,10,FALSE),"")=0,"",IFERROR(VLOOKUP((N1356&amp;K1354),'Ma Base de Repas'!$E:$N,10,FALSE),""))))</f>
        <v/>
      </c>
      <c r="P1356" s="14">
        <v>8</v>
      </c>
      <c r="Q1356" s="15" t="str">
        <f>IF(K1354="","",IF(M1354&lt;&gt;"","",IF(IFERROR(VLOOKUP((P1356&amp;K1354),'Ma Base de Repas'!$E:$N,10,FALSE),"")=0,"",IFERROR(VLOOKUP((P1356&amp;K1354),'Ma Base de Repas'!$E:$N,10,FALSE),""))))</f>
        <v/>
      </c>
      <c r="R1356" s="119"/>
    </row>
    <row r="1357" spans="1:18" x14ac:dyDescent="0.25">
      <c r="A1357" s="96"/>
      <c r="B1357" s="124"/>
      <c r="C1357" s="79"/>
      <c r="D1357" s="79"/>
      <c r="E1357" s="79"/>
      <c r="F1357" s="17">
        <v>4</v>
      </c>
      <c r="G1357" s="13" t="str">
        <f>IF(C1354="","",IF(E1354&lt;&gt;"","",IF(IFERROR(VLOOKUP((F1357&amp;C1354),'Ma Base de Repas'!$E:$N,10,FALSE),"")=0,"",IFERROR(VLOOKUP((F1357&amp;C1354),'Ma Base de Repas'!$E:$N,10,FALSE),""))))</f>
        <v/>
      </c>
      <c r="H1357" s="14">
        <v>9</v>
      </c>
      <c r="I1357" s="15" t="str">
        <f>IF(C1354="","",IF(E1354&lt;&gt;"","",IF(IFERROR(VLOOKUP((H1357&amp;C1354),'Ma Base de Repas'!$E:$N,10,FALSE),"")=0,"",IFERROR(VLOOKUP((H1357&amp;C1354),'Ma Base de Repas'!$E:$N,10,FALSE),""))))</f>
        <v/>
      </c>
      <c r="J1357" s="105"/>
      <c r="K1357" s="100"/>
      <c r="L1357" s="79"/>
      <c r="M1357" s="79"/>
      <c r="N1357" s="17">
        <v>4</v>
      </c>
      <c r="O1357" s="13" t="str">
        <f>IF(K1354="","",IF(M1354&lt;&gt;"","",IF(IFERROR(VLOOKUP((N1357&amp;K1354),'Ma Base de Repas'!$E:$N,10,FALSE),"")=0,"",IFERROR(VLOOKUP((N1357&amp;K1354),'Ma Base de Repas'!$E:$N,10,FALSE),""))))</f>
        <v/>
      </c>
      <c r="P1357" s="14">
        <v>9</v>
      </c>
      <c r="Q1357" s="15" t="str">
        <f>IF(K1354="","",IF(M1354&lt;&gt;"","",IF(IFERROR(VLOOKUP((P1357&amp;K1354),'Ma Base de Repas'!$E:$N,10,FALSE),"")=0,"",IFERROR(VLOOKUP((P1357&amp;K1354),'Ma Base de Repas'!$E:$N,10,FALSE),""))))</f>
        <v/>
      </c>
      <c r="R1357" s="119"/>
    </row>
    <row r="1358" spans="1:18" x14ac:dyDescent="0.25">
      <c r="A1358" s="96"/>
      <c r="B1358" s="125"/>
      <c r="C1358" s="79"/>
      <c r="D1358" s="79"/>
      <c r="E1358" s="79"/>
      <c r="F1358" s="17">
        <v>5</v>
      </c>
      <c r="G1358" s="24" t="str">
        <f>IF(C1354="","",IF(E1354&lt;&gt;"","",IF(IFERROR(VLOOKUP((F1358&amp;C1354),'Ma Base de Repas'!$E:$N,10,FALSE),"")=0,"",IFERROR(VLOOKUP((F1358&amp;C1354),'Ma Base de Repas'!$E:$N,10,FALSE),""))))</f>
        <v/>
      </c>
      <c r="H1358" s="25">
        <v>10</v>
      </c>
      <c r="I1358" s="26" t="str">
        <f>IF(C1354="","",IF(E1354&lt;&gt;"","",IF(IFERROR(VLOOKUP((H1358&amp;C1354),'Ma Base de Repas'!$E:$N,10,FALSE),"")=0,"",IFERROR(VLOOKUP((H1358&amp;C1354),'Ma Base de Repas'!$E:$N,10,FALSE),""))))</f>
        <v/>
      </c>
      <c r="J1358" s="105"/>
      <c r="K1358" s="100"/>
      <c r="L1358" s="79"/>
      <c r="M1358" s="79"/>
      <c r="N1358" s="17">
        <v>5</v>
      </c>
      <c r="O1358" s="24" t="str">
        <f>IF(K1354="","",IF(M1354&lt;&gt;"","",IF(IFERROR(VLOOKUP((N1358&amp;K1354),'Ma Base de Repas'!$E:$N,10,FALSE),"")=0,"",IFERROR(VLOOKUP((N1358&amp;K1354),'Ma Base de Repas'!$E:$N,10,FALSE),""))))</f>
        <v/>
      </c>
      <c r="P1358" s="25">
        <v>10</v>
      </c>
      <c r="Q1358" s="26" t="str">
        <f>IF(K1354="","",IF(M1354&lt;&gt;"","",IF(IFERROR(VLOOKUP((P1358&amp;K1354),'Ma Base de Repas'!$E:$N,10,FALSE),"")=0,"",IFERROR(VLOOKUP((P1358&amp;K1354),'Ma Base de Repas'!$E:$N,10,FALSE),""))))</f>
        <v/>
      </c>
      <c r="R1358" s="119"/>
    </row>
    <row r="1359" spans="1:18" x14ac:dyDescent="0.25">
      <c r="A1359" s="98" t="s">
        <v>11</v>
      </c>
      <c r="B1359" s="99">
        <v>44101</v>
      </c>
      <c r="C1359" s="78"/>
      <c r="D1359" s="78"/>
      <c r="E1359" s="78"/>
      <c r="F1359" s="17">
        <v>1</v>
      </c>
      <c r="G1359" s="21" t="str">
        <f>IF(C1359="","",IF(E1359&lt;&gt;"","",IF(IFERROR(VLOOKUP((F1359&amp;C1359),'Ma Base de Repas'!$E:$N,10,FALSE),"")=0,"",IFERROR(VLOOKUP((F1359&amp;C1359),'Ma Base de Repas'!$E:$N,10,FALSE),""))))</f>
        <v/>
      </c>
      <c r="H1359" s="22">
        <v>6</v>
      </c>
      <c r="I1359" s="23" t="str">
        <f>IF(C1359="","",IF(E1359&lt;&gt;"","",IF(C1359="","",IF(IFERROR(VLOOKUP((H1359&amp;C1359),'Ma Base de Repas'!$E:$N,10,FALSE),"")=0,"",IFERROR(VLOOKUP((H1359&amp;C1359),'Ma Base de Repas'!$E:$N,10,FALSE),"")))))</f>
        <v/>
      </c>
      <c r="J1359" s="122" t="str">
        <f>IF(IFERROR((VLOOKUP(C1359,'Ma Base de Repas'!$C:$M,11,0)),"")=0,"",IFERROR((VLOOKUP(C1359,'Ma Base de Repas'!$C:$M,11,0)),""))</f>
        <v/>
      </c>
      <c r="K1359" s="118"/>
      <c r="L1359" s="78"/>
      <c r="M1359" s="78"/>
      <c r="N1359" s="17">
        <v>1</v>
      </c>
      <c r="O1359" s="13" t="str">
        <f>IF(K1359="","",IF(M1359&lt;&gt;"","",IF(IFERROR(VLOOKUP((N1359&amp;K1359),'Ma Base de Repas'!$E:$N,10,FALSE),"")=0,"",IFERROR(VLOOKUP((N1359&amp;K1359),'Ma Base de Repas'!$E:$N,10,FALSE),""))))</f>
        <v/>
      </c>
      <c r="P1359" s="14">
        <v>6</v>
      </c>
      <c r="Q1359" s="15" t="str">
        <f>IF(K1359="","",IF(M1359&lt;&gt;"","",IF(K1359="","",IF(IFERROR(VLOOKUP((P1359&amp;K1359),'Ma Base de Repas'!$E:$N,10,FALSE),"")=0,"",IFERROR(VLOOKUP((P1359&amp;K1359),'Ma Base de Repas'!$E:$N,10,FALSE),"")))))</f>
        <v/>
      </c>
      <c r="R1359" s="120" t="str">
        <f>IF(IFERROR((VLOOKUP(K1359,'Ma Base de Repas'!$C:$M,11,0)),"")=0,"",IFERROR((VLOOKUP(K1359,'Ma Base de Repas'!$C:$M,11,0)),""))</f>
        <v/>
      </c>
    </row>
    <row r="1360" spans="1:18" x14ac:dyDescent="0.25">
      <c r="A1360" s="96"/>
      <c r="B1360" s="97"/>
      <c r="C1360" s="79"/>
      <c r="D1360" s="79"/>
      <c r="E1360" s="79"/>
      <c r="F1360" s="17">
        <v>2</v>
      </c>
      <c r="G1360" s="13" t="str">
        <f>IF(C1359="","",IF(E1359&lt;&gt;"","",IF(IFERROR(VLOOKUP((F1360&amp;C1359),'Ma Base de Repas'!$E:$N,10,FALSE),"")=0,"",IFERROR(VLOOKUP((F1360&amp;C1359),'Ma Base de Repas'!$E:$N,10,FALSE),""))))</f>
        <v/>
      </c>
      <c r="H1360" s="14">
        <v>7</v>
      </c>
      <c r="I1360" s="15" t="str">
        <f>IF(C1359="","",IF(E1359&lt;&gt;"","",IF(IFERROR(VLOOKUP((H1360&amp;C1359),'Ma Base de Repas'!$E:$N,10,FALSE),"")=0,"",IFERROR(VLOOKUP((H1360&amp;C1359),'Ma Base de Repas'!$E:$N,10,FALSE),""))))</f>
        <v/>
      </c>
      <c r="J1360" s="105"/>
      <c r="K1360" s="100"/>
      <c r="L1360" s="79"/>
      <c r="M1360" s="79"/>
      <c r="N1360" s="17">
        <v>2</v>
      </c>
      <c r="O1360" s="13" t="str">
        <f>IF(K1359="","",IF(M1359&lt;&gt;"","",IF(IFERROR(VLOOKUP((N1360&amp;K1359),'Ma Base de Repas'!$E:$N,10,FALSE),"")=0,"",IFERROR(VLOOKUP((N1360&amp;K1359),'Ma Base de Repas'!$E:$N,10,FALSE),""))))</f>
        <v/>
      </c>
      <c r="P1360" s="14">
        <v>7</v>
      </c>
      <c r="Q1360" s="15" t="str">
        <f>IF(K1359="","",IF(M1359&lt;&gt;"","",IF(IFERROR(VLOOKUP((P1360&amp;K1359),'Ma Base de Repas'!$E:$N,10,FALSE),"")=0,"",IFERROR(VLOOKUP((P1360&amp;K1359),'Ma Base de Repas'!$E:$N,10,FALSE),""))))</f>
        <v/>
      </c>
      <c r="R1360" s="119"/>
    </row>
    <row r="1361" spans="1:18" x14ac:dyDescent="0.25">
      <c r="A1361" s="96"/>
      <c r="B1361" s="97"/>
      <c r="C1361" s="79"/>
      <c r="D1361" s="79"/>
      <c r="E1361" s="79"/>
      <c r="F1361" s="17">
        <v>3</v>
      </c>
      <c r="G1361" s="13" t="str">
        <f>IF(C1359="","",IF(E1359&lt;&gt;"","",IF(IFERROR(VLOOKUP((F1361&amp;C1359),'Ma Base de Repas'!$E:$N,10,FALSE),"")=0,"",IFERROR(VLOOKUP((F1361&amp;C1359),'Ma Base de Repas'!$E:$N,10,FALSE),""))))</f>
        <v/>
      </c>
      <c r="H1361" s="14">
        <v>8</v>
      </c>
      <c r="I1361" s="15" t="str">
        <f>IF(C1359="","",IF(E1359&lt;&gt;"","",IF(IFERROR(VLOOKUP((H1361&amp;C1359),'Ma Base de Repas'!$E:$N,10,FALSE),"")=0,"",IFERROR(VLOOKUP((H1361&amp;C1359),'Ma Base de Repas'!$E:$N,10,FALSE),""))))</f>
        <v/>
      </c>
      <c r="J1361" s="105"/>
      <c r="K1361" s="100"/>
      <c r="L1361" s="79"/>
      <c r="M1361" s="79"/>
      <c r="N1361" s="17">
        <v>3</v>
      </c>
      <c r="O1361" s="13" t="str">
        <f>IF(K1359="","",IF(M1359&lt;&gt;"","",IF(IFERROR(VLOOKUP((N1361&amp;K1359),'Ma Base de Repas'!$E:$N,10,FALSE),"")=0,"",IFERROR(VLOOKUP((N1361&amp;K1359),'Ma Base de Repas'!$E:$N,10,FALSE),""))))</f>
        <v/>
      </c>
      <c r="P1361" s="14">
        <v>8</v>
      </c>
      <c r="Q1361" s="15" t="str">
        <f>IF(K1359="","",IF(M1359&lt;&gt;"","",IF(IFERROR(VLOOKUP((P1361&amp;K1359),'Ma Base de Repas'!$E:$N,10,FALSE),"")=0,"",IFERROR(VLOOKUP((P1361&amp;K1359),'Ma Base de Repas'!$E:$N,10,FALSE),""))))</f>
        <v/>
      </c>
      <c r="R1361" s="119"/>
    </row>
    <row r="1362" spans="1:18" x14ac:dyDescent="0.25">
      <c r="A1362" s="96"/>
      <c r="B1362" s="97"/>
      <c r="C1362" s="79"/>
      <c r="D1362" s="79"/>
      <c r="E1362" s="79"/>
      <c r="F1362" s="17">
        <v>4</v>
      </c>
      <c r="G1362" s="13" t="str">
        <f>IF(C1359="","",IF(E1359&lt;&gt;"","",IF(IFERROR(VLOOKUP((F1362&amp;C1359),'Ma Base de Repas'!$E:$N,10,FALSE),"")=0,"",IFERROR(VLOOKUP((F1362&amp;C1359),'Ma Base de Repas'!$E:$N,10,FALSE),""))))</f>
        <v/>
      </c>
      <c r="H1362" s="14">
        <v>9</v>
      </c>
      <c r="I1362" s="15" t="str">
        <f>IF(C1359="","",IF(E1359&lt;&gt;"","",IF(IFERROR(VLOOKUP((H1362&amp;C1359),'Ma Base de Repas'!$E:$N,10,FALSE),"")=0,"",IFERROR(VLOOKUP((H1362&amp;C1359),'Ma Base de Repas'!$E:$N,10,FALSE),""))))</f>
        <v/>
      </c>
      <c r="J1362" s="105"/>
      <c r="K1362" s="100"/>
      <c r="L1362" s="79"/>
      <c r="M1362" s="79"/>
      <c r="N1362" s="17">
        <v>4</v>
      </c>
      <c r="O1362" s="13" t="str">
        <f>IF(K1359="","",IF(M1359&lt;&gt;"","",IF(IFERROR(VLOOKUP((N1362&amp;K1359),'Ma Base de Repas'!$E:$N,10,FALSE),"")=0,"",IFERROR(VLOOKUP((N1362&amp;K1359),'Ma Base de Repas'!$E:$N,10,FALSE),""))))</f>
        <v/>
      </c>
      <c r="P1362" s="14">
        <v>9</v>
      </c>
      <c r="Q1362" s="15" t="str">
        <f>IF(K1359="","",IF(M1359&lt;&gt;"","",IF(IFERROR(VLOOKUP((P1362&amp;K1359),'Ma Base de Repas'!$E:$N,10,FALSE),"")=0,"",IFERROR(VLOOKUP((P1362&amp;K1359),'Ma Base de Repas'!$E:$N,10,FALSE),""))))</f>
        <v/>
      </c>
      <c r="R1362" s="119"/>
    </row>
    <row r="1363" spans="1:18" x14ac:dyDescent="0.25">
      <c r="A1363" s="96"/>
      <c r="B1363" s="97"/>
      <c r="C1363" s="79"/>
      <c r="D1363" s="79"/>
      <c r="E1363" s="79"/>
      <c r="F1363" s="17">
        <v>5</v>
      </c>
      <c r="G1363" s="24" t="str">
        <f>IF(C1359="","",IF(E1359&lt;&gt;"","",IF(IFERROR(VLOOKUP((F1363&amp;C1359),'Ma Base de Repas'!$E:$N,10,FALSE),"")=0,"",IFERROR(VLOOKUP((F1363&amp;C1359),'Ma Base de Repas'!$E:$N,10,FALSE),""))))</f>
        <v/>
      </c>
      <c r="H1363" s="25">
        <v>10</v>
      </c>
      <c r="I1363" s="26" t="str">
        <f>IF(C1359="","",IF(E1359&lt;&gt;"","",IF(IFERROR(VLOOKUP((H1363&amp;C1359),'Ma Base de Repas'!$E:$N,10,FALSE),"")=0,"",IFERROR(VLOOKUP((H1363&amp;C1359),'Ma Base de Repas'!$E:$N,10,FALSE),""))))</f>
        <v/>
      </c>
      <c r="J1363" s="105"/>
      <c r="K1363" s="100"/>
      <c r="L1363" s="79"/>
      <c r="M1363" s="79"/>
      <c r="N1363" s="17">
        <v>5</v>
      </c>
      <c r="O1363" s="24" t="str">
        <f>IF(K1359="","",IF(M1359&lt;&gt;"","",IF(IFERROR(VLOOKUP((N1363&amp;K1359),'Ma Base de Repas'!$E:$N,10,FALSE),"")=0,"",IFERROR(VLOOKUP((N1363&amp;K1359),'Ma Base de Repas'!$E:$N,10,FALSE),""))))</f>
        <v/>
      </c>
      <c r="P1363" s="25">
        <v>10</v>
      </c>
      <c r="Q1363" s="26" t="str">
        <f>IF(K1359="","",IF(M1359&lt;&gt;"","",IF(IFERROR(VLOOKUP((P1363&amp;K1359),'Ma Base de Repas'!$E:$N,10,FALSE),"")=0,"",IFERROR(VLOOKUP((P1363&amp;K1359),'Ma Base de Repas'!$E:$N,10,FALSE),""))))</f>
        <v/>
      </c>
      <c r="R1363" s="119"/>
    </row>
    <row r="1364" spans="1:18" x14ac:dyDescent="0.25">
      <c r="A1364" s="96" t="s">
        <v>5</v>
      </c>
      <c r="B1364" s="97">
        <v>44102</v>
      </c>
      <c r="C1364" s="79"/>
      <c r="D1364" s="79"/>
      <c r="E1364" s="79"/>
      <c r="F1364" s="17">
        <v>1</v>
      </c>
      <c r="G1364" s="27" t="str">
        <f>IF(C1364="","",IF(E1364&lt;&gt;"","",IF(IFERROR(VLOOKUP((F1364&amp;C1364),'Ma Base de Repas'!$E:$N,10,FALSE),"")=0,"",IFERROR(VLOOKUP((F1364&amp;C1364),'Ma Base de Repas'!$E:$N,10,FALSE),""))))</f>
        <v/>
      </c>
      <c r="H1364" s="28">
        <v>6</v>
      </c>
      <c r="I1364" s="29" t="str">
        <f>IF(C1364="","",IF(E1364&lt;&gt;"","",IF(C1364="","",IF(IFERROR(VLOOKUP((H1364&amp;C1364),'Ma Base de Repas'!$E:$N,10,FALSE),"")=0,"",IFERROR(VLOOKUP((H1364&amp;C1364),'Ma Base de Repas'!$E:$N,10,FALSE),"")))))</f>
        <v/>
      </c>
      <c r="J1364" s="105" t="str">
        <f>IF(IFERROR((VLOOKUP(C1364,'Ma Base de Repas'!$C:$M,11,0)),"")=0,"",IFERROR((VLOOKUP(C1364,'Ma Base de Repas'!$C:$M,11,0)),""))</f>
        <v/>
      </c>
      <c r="K1364" s="100"/>
      <c r="L1364" s="79"/>
      <c r="M1364" s="79"/>
      <c r="N1364" s="17">
        <v>1</v>
      </c>
      <c r="O1364" s="10" t="str">
        <f>IF(K1364="","",IF(M1364&lt;&gt;"","",IF(IFERROR(VLOOKUP((N1364&amp;K1364),'Ma Base de Repas'!$E:$N,10,FALSE),"")=0,"",IFERROR(VLOOKUP((N1364&amp;K1364),'Ma Base de Repas'!$E:$N,10,FALSE),""))))</f>
        <v/>
      </c>
      <c r="P1364" s="11">
        <v>6</v>
      </c>
      <c r="Q1364" s="12" t="str">
        <f>IF(K1364="","",IF(M1364&lt;&gt;"","",IF(K1364="","",IF(IFERROR(VLOOKUP((P1364&amp;K1364),'Ma Base de Repas'!$E:$N,10,FALSE),"")=0,"",IFERROR(VLOOKUP((P1364&amp;K1364),'Ma Base de Repas'!$E:$N,10,FALSE),"")))))</f>
        <v/>
      </c>
      <c r="R1364" s="119" t="str">
        <f>IF(IFERROR((VLOOKUP(K1364,'Ma Base de Repas'!$C:$M,11,0)),"")=0,"",IFERROR((VLOOKUP(K1364,'Ma Base de Repas'!$C:$M,11,0)),""))</f>
        <v/>
      </c>
    </row>
    <row r="1365" spans="1:18" x14ac:dyDescent="0.25">
      <c r="A1365" s="96"/>
      <c r="B1365" s="97"/>
      <c r="C1365" s="79"/>
      <c r="D1365" s="79"/>
      <c r="E1365" s="79"/>
      <c r="F1365" s="17">
        <v>2</v>
      </c>
      <c r="G1365" s="10" t="str">
        <f>IF(C1364="","",IF(E1364&lt;&gt;"","",IF(IFERROR(VLOOKUP((F1365&amp;C1364),'Ma Base de Repas'!$E:$N,10,FALSE),"")=0,"",IFERROR(VLOOKUP((F1365&amp;C1364),'Ma Base de Repas'!$E:$N,10,FALSE),""))))</f>
        <v/>
      </c>
      <c r="H1365" s="11">
        <v>7</v>
      </c>
      <c r="I1365" s="12" t="str">
        <f>IF(C1364="","",IF(E1364&lt;&gt;"","",IF(IFERROR(VLOOKUP((H1365&amp;C1364),'Ma Base de Repas'!$E:$N,10,FALSE),"")=0,"",IFERROR(VLOOKUP((H1365&amp;C1364),'Ma Base de Repas'!$E:$N,10,FALSE),""))))</f>
        <v/>
      </c>
      <c r="J1365" s="105"/>
      <c r="K1365" s="100"/>
      <c r="L1365" s="79"/>
      <c r="M1365" s="79"/>
      <c r="N1365" s="17">
        <v>2</v>
      </c>
      <c r="O1365" s="10" t="str">
        <f>IF(K1364="","",IF(M1364&lt;&gt;"","",IF(IFERROR(VLOOKUP((N1365&amp;K1364),'Ma Base de Repas'!$E:$N,10,FALSE),"")=0,"",IFERROR(VLOOKUP((N1365&amp;K1364),'Ma Base de Repas'!$E:$N,10,FALSE),""))))</f>
        <v/>
      </c>
      <c r="P1365" s="11">
        <v>7</v>
      </c>
      <c r="Q1365" s="12" t="str">
        <f>IF(K1364="","",IF(M1364&lt;&gt;"","",IF(IFERROR(VLOOKUP((P1365&amp;K1364),'Ma Base de Repas'!$E:$N,10,FALSE),"")=0,"",IFERROR(VLOOKUP((P1365&amp;K1364),'Ma Base de Repas'!$E:$N,10,FALSE),""))))</f>
        <v/>
      </c>
      <c r="R1365" s="119"/>
    </row>
    <row r="1366" spans="1:18" x14ac:dyDescent="0.25">
      <c r="A1366" s="96"/>
      <c r="B1366" s="97"/>
      <c r="C1366" s="79"/>
      <c r="D1366" s="79"/>
      <c r="E1366" s="79"/>
      <c r="F1366" s="17">
        <v>3</v>
      </c>
      <c r="G1366" s="10" t="str">
        <f>IF(C1364="","",IF(E1364&lt;&gt;"","",IF(IFERROR(VLOOKUP((F1366&amp;C1364),'Ma Base de Repas'!$E:$N,10,FALSE),"")=0,"",IFERROR(VLOOKUP((F1366&amp;C1364),'Ma Base de Repas'!$E:$N,10,FALSE),""))))</f>
        <v/>
      </c>
      <c r="H1366" s="11">
        <v>8</v>
      </c>
      <c r="I1366" s="12" t="str">
        <f>IF(C1364="","",IF(E1364&lt;&gt;"","",IF(IFERROR(VLOOKUP((H1366&amp;C1364),'Ma Base de Repas'!$E:$N,10,FALSE),"")=0,"",IFERROR(VLOOKUP((H1366&amp;C1364),'Ma Base de Repas'!$E:$N,10,FALSE),""))))</f>
        <v/>
      </c>
      <c r="J1366" s="105"/>
      <c r="K1366" s="100"/>
      <c r="L1366" s="79"/>
      <c r="M1366" s="79"/>
      <c r="N1366" s="17">
        <v>3</v>
      </c>
      <c r="O1366" s="10" t="str">
        <f>IF(K1364="","",IF(M1364&lt;&gt;"","",IF(IFERROR(VLOOKUP((N1366&amp;K1364),'Ma Base de Repas'!$E:$N,10,FALSE),"")=0,"",IFERROR(VLOOKUP((N1366&amp;K1364),'Ma Base de Repas'!$E:$N,10,FALSE),""))))</f>
        <v/>
      </c>
      <c r="P1366" s="11">
        <v>8</v>
      </c>
      <c r="Q1366" s="12" t="str">
        <f>IF(K1364="","",IF(M1364&lt;&gt;"","",IF(IFERROR(VLOOKUP((P1366&amp;K1364),'Ma Base de Repas'!$E:$N,10,FALSE),"")=0,"",IFERROR(VLOOKUP((P1366&amp;K1364),'Ma Base de Repas'!$E:$N,10,FALSE),""))))</f>
        <v/>
      </c>
      <c r="R1366" s="119"/>
    </row>
    <row r="1367" spans="1:18" x14ac:dyDescent="0.25">
      <c r="A1367" s="96"/>
      <c r="B1367" s="97"/>
      <c r="C1367" s="79"/>
      <c r="D1367" s="79"/>
      <c r="E1367" s="79"/>
      <c r="F1367" s="17">
        <v>4</v>
      </c>
      <c r="G1367" s="10" t="str">
        <f>IF(C1364="","",IF(E1364&lt;&gt;"","",IF(IFERROR(VLOOKUP((F1367&amp;C1364),'Ma Base de Repas'!$E:$N,10,FALSE),"")=0,"",IFERROR(VLOOKUP((F1367&amp;C1364),'Ma Base de Repas'!$E:$N,10,FALSE),""))))</f>
        <v/>
      </c>
      <c r="H1367" s="11">
        <v>9</v>
      </c>
      <c r="I1367" s="12" t="str">
        <f>IF(C1364="","",IF(E1364&lt;&gt;"","",IF(IFERROR(VLOOKUP((H1367&amp;C1364),'Ma Base de Repas'!$E:$N,10,FALSE),"")=0,"",IFERROR(VLOOKUP((H1367&amp;C1364),'Ma Base de Repas'!$E:$N,10,FALSE),""))))</f>
        <v/>
      </c>
      <c r="J1367" s="105"/>
      <c r="K1367" s="100"/>
      <c r="L1367" s="79"/>
      <c r="M1367" s="79"/>
      <c r="N1367" s="17">
        <v>4</v>
      </c>
      <c r="O1367" s="10" t="str">
        <f>IF(K1364="","",IF(M1364&lt;&gt;"","",IF(IFERROR(VLOOKUP((N1367&amp;K1364),'Ma Base de Repas'!$E:$N,10,FALSE),"")=0,"",IFERROR(VLOOKUP((N1367&amp;K1364),'Ma Base de Repas'!$E:$N,10,FALSE),""))))</f>
        <v/>
      </c>
      <c r="P1367" s="11">
        <v>9</v>
      </c>
      <c r="Q1367" s="12" t="str">
        <f>IF(K1364="","",IF(M1364&lt;&gt;"","",IF(IFERROR(VLOOKUP((P1367&amp;K1364),'Ma Base de Repas'!$E:$N,10,FALSE),"")=0,"",IFERROR(VLOOKUP((P1367&amp;K1364),'Ma Base de Repas'!$E:$N,10,FALSE),""))))</f>
        <v/>
      </c>
      <c r="R1367" s="119"/>
    </row>
    <row r="1368" spans="1:18" x14ac:dyDescent="0.25">
      <c r="A1368" s="96"/>
      <c r="B1368" s="97"/>
      <c r="C1368" s="79"/>
      <c r="D1368" s="79"/>
      <c r="E1368" s="79"/>
      <c r="F1368" s="17">
        <v>5</v>
      </c>
      <c r="G1368" s="18" t="str">
        <f>IF(C1364="","",IF(E1364&lt;&gt;"","",IF(IFERROR(VLOOKUP((F1368&amp;C1364),'Ma Base de Repas'!$E:$N,10,FALSE),"")=0,"",IFERROR(VLOOKUP((F1368&amp;C1364),'Ma Base de Repas'!$E:$N,10,FALSE),""))))</f>
        <v/>
      </c>
      <c r="H1368" s="19">
        <v>10</v>
      </c>
      <c r="I1368" s="20" t="str">
        <f>IF(C1364="","",IF(E1364&lt;&gt;"","",IF(IFERROR(VLOOKUP((H1368&amp;C1364),'Ma Base de Repas'!$E:$N,10,FALSE),"")=0,"",IFERROR(VLOOKUP((H1368&amp;C1364),'Ma Base de Repas'!$E:$N,10,FALSE),""))))</f>
        <v/>
      </c>
      <c r="J1368" s="105"/>
      <c r="K1368" s="100"/>
      <c r="L1368" s="79"/>
      <c r="M1368" s="79"/>
      <c r="N1368" s="17">
        <v>5</v>
      </c>
      <c r="O1368" s="18" t="str">
        <f>IF(K1364="","",IF(M1364&lt;&gt;"","",IF(IFERROR(VLOOKUP((N1368&amp;K1364),'Ma Base de Repas'!$E:$N,10,FALSE),"")=0,"",IFERROR(VLOOKUP((N1368&amp;K1364),'Ma Base de Repas'!$E:$N,10,FALSE),""))))</f>
        <v/>
      </c>
      <c r="P1368" s="19">
        <v>10</v>
      </c>
      <c r="Q1368" s="20" t="str">
        <f>IF(K1364="","",IF(M1364&lt;&gt;"","",IF(IFERROR(VLOOKUP((P1368&amp;K1364),'Ma Base de Repas'!$E:$N,10,FALSE),"")=0,"",IFERROR(VLOOKUP((P1368&amp;K1364),'Ma Base de Repas'!$E:$N,10,FALSE),""))))</f>
        <v/>
      </c>
      <c r="R1368" s="119"/>
    </row>
    <row r="1369" spans="1:18" x14ac:dyDescent="0.25">
      <c r="A1369" s="96" t="s">
        <v>6</v>
      </c>
      <c r="B1369" s="123">
        <v>44103</v>
      </c>
      <c r="C1369" s="79"/>
      <c r="D1369" s="79"/>
      <c r="E1369" s="79"/>
      <c r="F1369" s="17">
        <v>1</v>
      </c>
      <c r="G1369" s="27" t="str">
        <f>IF(C1369="","",IF(E1369&lt;&gt;"","",IF(IFERROR(VLOOKUP((F1369&amp;C1369),'Ma Base de Repas'!$E:$N,10,FALSE),"")=0,"",IFERROR(VLOOKUP((F1369&amp;C1369),'Ma Base de Repas'!$E:$N,10,FALSE),""))))</f>
        <v/>
      </c>
      <c r="H1369" s="28">
        <v>6</v>
      </c>
      <c r="I1369" s="29" t="str">
        <f>IF(C1369="","",IF(E1369&lt;&gt;"","",IF(C1369="","",IF(IFERROR(VLOOKUP((H1369&amp;C1369),'Ma Base de Repas'!$E:$N,10,FALSE),"")=0,"",IFERROR(VLOOKUP((H1369&amp;C1369),'Ma Base de Repas'!$E:$N,10,FALSE),"")))))</f>
        <v/>
      </c>
      <c r="J1369" s="105" t="str">
        <f>IF(IFERROR((VLOOKUP(C1369,'Ma Base de Repas'!$C:$M,11,0)),"")=0,"",IFERROR((VLOOKUP(C1369,'Ma Base de Repas'!$C:$M,11,0)),""))</f>
        <v/>
      </c>
      <c r="K1369" s="100"/>
      <c r="L1369" s="79"/>
      <c r="M1369" s="79"/>
      <c r="N1369" s="17">
        <v>1</v>
      </c>
      <c r="O1369" s="10" t="str">
        <f>IF(K1369="","",IF(M1369&lt;&gt;"","",IF(IFERROR(VLOOKUP((N1369&amp;K1369),'Ma Base de Repas'!$E:$N,10,FALSE),"")=0,"",IFERROR(VLOOKUP((N1369&amp;K1369),'Ma Base de Repas'!$E:$N,10,FALSE),""))))</f>
        <v/>
      </c>
      <c r="P1369" s="11">
        <v>6</v>
      </c>
      <c r="Q1369" s="12" t="str">
        <f>IF(K1369="","",IF(M1369&lt;&gt;"","",IF(K1369="","",IF(IFERROR(VLOOKUP((P1369&amp;K1369),'Ma Base de Repas'!$E:$N,10,FALSE),"")=0,"",IFERROR(VLOOKUP((P1369&amp;K1369),'Ma Base de Repas'!$E:$N,10,FALSE),"")))))</f>
        <v/>
      </c>
      <c r="R1369" s="119" t="str">
        <f>IF(IFERROR((VLOOKUP(K1369,'Ma Base de Repas'!$C:$M,11,0)),"")=0,"",IFERROR((VLOOKUP(K1369,'Ma Base de Repas'!$C:$M,11,0)),""))</f>
        <v/>
      </c>
    </row>
    <row r="1370" spans="1:18" x14ac:dyDescent="0.25">
      <c r="A1370" s="96"/>
      <c r="B1370" s="124"/>
      <c r="C1370" s="79"/>
      <c r="D1370" s="79"/>
      <c r="E1370" s="79"/>
      <c r="F1370" s="17">
        <v>2</v>
      </c>
      <c r="G1370" s="10" t="str">
        <f>IF(C1369="","",IF(E1369&lt;&gt;"","",IF(IFERROR(VLOOKUP((F1370&amp;C1369),'Ma Base de Repas'!$E:$N,10,FALSE),"")=0,"",IFERROR(VLOOKUP((F1370&amp;C1369),'Ma Base de Repas'!$E:$N,10,FALSE),""))))</f>
        <v/>
      </c>
      <c r="H1370" s="11">
        <v>7</v>
      </c>
      <c r="I1370" s="12" t="str">
        <f>IF(C1369="","",IF(E1369&lt;&gt;"","",IF(IFERROR(VLOOKUP((H1370&amp;C1369),'Ma Base de Repas'!$E:$N,10,FALSE),"")=0,"",IFERROR(VLOOKUP((H1370&amp;C1369),'Ma Base de Repas'!$E:$N,10,FALSE),""))))</f>
        <v/>
      </c>
      <c r="J1370" s="105"/>
      <c r="K1370" s="100"/>
      <c r="L1370" s="79"/>
      <c r="M1370" s="79"/>
      <c r="N1370" s="17">
        <v>2</v>
      </c>
      <c r="O1370" s="10" t="str">
        <f>IF(K1369="","",IF(M1369&lt;&gt;"","",IF(IFERROR(VLOOKUP((N1370&amp;K1369),'Ma Base de Repas'!$E:$N,10,FALSE),"")=0,"",IFERROR(VLOOKUP((N1370&amp;K1369),'Ma Base de Repas'!$E:$N,10,FALSE),""))))</f>
        <v/>
      </c>
      <c r="P1370" s="11">
        <v>7</v>
      </c>
      <c r="Q1370" s="12" t="str">
        <f>IF(K1369="","",IF(M1369&lt;&gt;"","",IF(IFERROR(VLOOKUP((P1370&amp;K1369),'Ma Base de Repas'!$E:$N,10,FALSE),"")=0,"",IFERROR(VLOOKUP((P1370&amp;K1369),'Ma Base de Repas'!$E:$N,10,FALSE),""))))</f>
        <v/>
      </c>
      <c r="R1370" s="119"/>
    </row>
    <row r="1371" spans="1:18" x14ac:dyDescent="0.25">
      <c r="A1371" s="96"/>
      <c r="B1371" s="124"/>
      <c r="C1371" s="79"/>
      <c r="D1371" s="79"/>
      <c r="E1371" s="79"/>
      <c r="F1371" s="17">
        <v>3</v>
      </c>
      <c r="G1371" s="10" t="str">
        <f>IF(C1369="","",IF(E1369&lt;&gt;"","",IF(IFERROR(VLOOKUP((F1371&amp;C1369),'Ma Base de Repas'!$E:$N,10,FALSE),"")=0,"",IFERROR(VLOOKUP((F1371&amp;C1369),'Ma Base de Repas'!$E:$N,10,FALSE),""))))</f>
        <v/>
      </c>
      <c r="H1371" s="11">
        <v>8</v>
      </c>
      <c r="I1371" s="12" t="str">
        <f>IF(C1369="","",IF(E1369&lt;&gt;"","",IF(IFERROR(VLOOKUP((H1371&amp;C1369),'Ma Base de Repas'!$E:$N,10,FALSE),"")=0,"",IFERROR(VLOOKUP((H1371&amp;C1369),'Ma Base de Repas'!$E:$N,10,FALSE),""))))</f>
        <v/>
      </c>
      <c r="J1371" s="105"/>
      <c r="K1371" s="100"/>
      <c r="L1371" s="79"/>
      <c r="M1371" s="79"/>
      <c r="N1371" s="17">
        <v>3</v>
      </c>
      <c r="O1371" s="10" t="str">
        <f>IF(K1369="","",IF(M1369&lt;&gt;"","",IF(IFERROR(VLOOKUP((N1371&amp;K1369),'Ma Base de Repas'!$E:$N,10,FALSE),"")=0,"",IFERROR(VLOOKUP((N1371&amp;K1369),'Ma Base de Repas'!$E:$N,10,FALSE),""))))</f>
        <v/>
      </c>
      <c r="P1371" s="11">
        <v>8</v>
      </c>
      <c r="Q1371" s="12" t="str">
        <f>IF(K1369="","",IF(M1369&lt;&gt;"","",IF(IFERROR(VLOOKUP((P1371&amp;K1369),'Ma Base de Repas'!$E:$N,10,FALSE),"")=0,"",IFERROR(VLOOKUP((P1371&amp;K1369),'Ma Base de Repas'!$E:$N,10,FALSE),""))))</f>
        <v/>
      </c>
      <c r="R1371" s="119"/>
    </row>
    <row r="1372" spans="1:18" x14ac:dyDescent="0.25">
      <c r="A1372" s="96"/>
      <c r="B1372" s="124"/>
      <c r="C1372" s="79"/>
      <c r="D1372" s="79"/>
      <c r="E1372" s="79"/>
      <c r="F1372" s="17">
        <v>4</v>
      </c>
      <c r="G1372" s="10" t="str">
        <f>IF(C1369="","",IF(E1369&lt;&gt;"","",IF(IFERROR(VLOOKUP((F1372&amp;C1369),'Ma Base de Repas'!$E:$N,10,FALSE),"")=0,"",IFERROR(VLOOKUP((F1372&amp;C1369),'Ma Base de Repas'!$E:$N,10,FALSE),""))))</f>
        <v/>
      </c>
      <c r="H1372" s="11">
        <v>9</v>
      </c>
      <c r="I1372" s="12" t="str">
        <f>IF(C1369="","",IF(E1369&lt;&gt;"","",IF(IFERROR(VLOOKUP((H1372&amp;C1369),'Ma Base de Repas'!$E:$N,10,FALSE),"")=0,"",IFERROR(VLOOKUP((H1372&amp;C1369),'Ma Base de Repas'!$E:$N,10,FALSE),""))))</f>
        <v/>
      </c>
      <c r="J1372" s="105"/>
      <c r="K1372" s="100"/>
      <c r="L1372" s="79"/>
      <c r="M1372" s="79"/>
      <c r="N1372" s="17">
        <v>4</v>
      </c>
      <c r="O1372" s="10" t="str">
        <f>IF(K1369="","",IF(M1369&lt;&gt;"","",IF(IFERROR(VLOOKUP((N1372&amp;K1369),'Ma Base de Repas'!$E:$N,10,FALSE),"")=0,"",IFERROR(VLOOKUP((N1372&amp;K1369),'Ma Base de Repas'!$E:$N,10,FALSE),""))))</f>
        <v/>
      </c>
      <c r="P1372" s="11">
        <v>9</v>
      </c>
      <c r="Q1372" s="12" t="str">
        <f>IF(K1369="","",IF(M1369&lt;&gt;"","",IF(IFERROR(VLOOKUP((P1372&amp;K1369),'Ma Base de Repas'!$E:$N,10,FALSE),"")=0,"",IFERROR(VLOOKUP((P1372&amp;K1369),'Ma Base de Repas'!$E:$N,10,FALSE),""))))</f>
        <v/>
      </c>
      <c r="R1372" s="119"/>
    </row>
    <row r="1373" spans="1:18" x14ac:dyDescent="0.25">
      <c r="A1373" s="96"/>
      <c r="B1373" s="125"/>
      <c r="C1373" s="79"/>
      <c r="D1373" s="79"/>
      <c r="E1373" s="79"/>
      <c r="F1373" s="17">
        <v>5</v>
      </c>
      <c r="G1373" s="18" t="str">
        <f>IF(C1369="","",IF(E1369&lt;&gt;"","",IF(IFERROR(VLOOKUP((F1373&amp;C1369),'Ma Base de Repas'!$E:$N,10,FALSE),"")=0,"",IFERROR(VLOOKUP((F1373&amp;C1369),'Ma Base de Repas'!$E:$N,10,FALSE),""))))</f>
        <v/>
      </c>
      <c r="H1373" s="19">
        <v>10</v>
      </c>
      <c r="I1373" s="20" t="str">
        <f>IF(C1369="","",IF(E1369&lt;&gt;"","",IF(IFERROR(VLOOKUP((H1373&amp;C1369),'Ma Base de Repas'!$E:$N,10,FALSE),"")=0,"",IFERROR(VLOOKUP((H1373&amp;C1369),'Ma Base de Repas'!$E:$N,10,FALSE),""))))</f>
        <v/>
      </c>
      <c r="J1373" s="105"/>
      <c r="K1373" s="100"/>
      <c r="L1373" s="79"/>
      <c r="M1373" s="79"/>
      <c r="N1373" s="17">
        <v>5</v>
      </c>
      <c r="O1373" s="18" t="str">
        <f>IF(K1369="","",IF(M1369&lt;&gt;"","",IF(IFERROR(VLOOKUP((N1373&amp;K1369),'Ma Base de Repas'!$E:$N,10,FALSE),"")=0,"",IFERROR(VLOOKUP((N1373&amp;K1369),'Ma Base de Repas'!$E:$N,10,FALSE),""))))</f>
        <v/>
      </c>
      <c r="P1373" s="19">
        <v>10</v>
      </c>
      <c r="Q1373" s="20" t="str">
        <f>IF(K1369="","",IF(M1369&lt;&gt;"","",IF(IFERROR(VLOOKUP((P1373&amp;K1369),'Ma Base de Repas'!$E:$N,10,FALSE),"")=0,"",IFERROR(VLOOKUP((P1373&amp;K1369),'Ma Base de Repas'!$E:$N,10,FALSE),""))))</f>
        <v/>
      </c>
      <c r="R1373" s="119"/>
    </row>
    <row r="1374" spans="1:18" x14ac:dyDescent="0.25">
      <c r="A1374" s="96" t="s">
        <v>7</v>
      </c>
      <c r="B1374" s="97">
        <v>44104</v>
      </c>
      <c r="C1374" s="79"/>
      <c r="D1374" s="79"/>
      <c r="E1374" s="79"/>
      <c r="F1374" s="17">
        <v>1</v>
      </c>
      <c r="G1374" s="27" t="str">
        <f>IF(C1374="","",IF(E1374&lt;&gt;"","",IF(IFERROR(VLOOKUP((F1374&amp;C1374),'Ma Base de Repas'!$E:$N,10,FALSE),"")=0,"",IFERROR(VLOOKUP((F1374&amp;C1374),'Ma Base de Repas'!$E:$N,10,FALSE),""))))</f>
        <v/>
      </c>
      <c r="H1374" s="28">
        <v>6</v>
      </c>
      <c r="I1374" s="29" t="str">
        <f>IF(C1374="","",IF(E1374&lt;&gt;"","",IF(C1374="","",IF(IFERROR(VLOOKUP((H1374&amp;C1374),'Ma Base de Repas'!$E:$N,10,FALSE),"")=0,"",IFERROR(VLOOKUP((H1374&amp;C1374),'Ma Base de Repas'!$E:$N,10,FALSE),"")))))</f>
        <v/>
      </c>
      <c r="J1374" s="105" t="str">
        <f>IF(IFERROR((VLOOKUP(C1374,'Ma Base de Repas'!$C:$M,11,0)),"")=0,"",IFERROR((VLOOKUP(C1374,'Ma Base de Repas'!$C:$M,11,0)),""))</f>
        <v/>
      </c>
      <c r="K1374" s="100"/>
      <c r="L1374" s="79"/>
      <c r="M1374" s="79"/>
      <c r="N1374" s="17">
        <v>1</v>
      </c>
      <c r="O1374" s="10" t="str">
        <f>IF(K1374="","",IF(M1374&lt;&gt;"","",IF(IFERROR(VLOOKUP((N1374&amp;K1374),'Ma Base de Repas'!$E:$N,10,FALSE),"")=0,"",IFERROR(VLOOKUP((N1374&amp;K1374),'Ma Base de Repas'!$E:$N,10,FALSE),""))))</f>
        <v/>
      </c>
      <c r="P1374" s="11">
        <v>6</v>
      </c>
      <c r="Q1374" s="12" t="str">
        <f>IF(K1374="","",IF(M1374&lt;&gt;"","",IF(K1374="","",IF(IFERROR(VLOOKUP((P1374&amp;K1374),'Ma Base de Repas'!$E:$N,10,FALSE),"")=0,"",IFERROR(VLOOKUP((P1374&amp;K1374),'Ma Base de Repas'!$E:$N,10,FALSE),"")))))</f>
        <v/>
      </c>
      <c r="R1374" s="119" t="str">
        <f>IF(IFERROR((VLOOKUP(K1374,'Ma Base de Repas'!$C:$M,11,0)),"")=0,"",IFERROR((VLOOKUP(K1374,'Ma Base de Repas'!$C:$M,11,0)),""))</f>
        <v/>
      </c>
    </row>
    <row r="1375" spans="1:18" x14ac:dyDescent="0.25">
      <c r="A1375" s="96"/>
      <c r="B1375" s="97"/>
      <c r="C1375" s="79"/>
      <c r="D1375" s="79"/>
      <c r="E1375" s="79"/>
      <c r="F1375" s="17">
        <v>2</v>
      </c>
      <c r="G1375" s="10" t="str">
        <f>IF(C1374="","",IF(E1374&lt;&gt;"","",IF(IFERROR(VLOOKUP((F1375&amp;C1374),'Ma Base de Repas'!$E:$N,10,FALSE),"")=0,"",IFERROR(VLOOKUP((F1375&amp;C1374),'Ma Base de Repas'!$E:$N,10,FALSE),""))))</f>
        <v/>
      </c>
      <c r="H1375" s="11">
        <v>7</v>
      </c>
      <c r="I1375" s="12" t="str">
        <f>IF(C1374="","",IF(E1374&lt;&gt;"","",IF(IFERROR(VLOOKUP((H1375&amp;C1374),'Ma Base de Repas'!$E:$N,10,FALSE),"")=0,"",IFERROR(VLOOKUP((H1375&amp;C1374),'Ma Base de Repas'!$E:$N,10,FALSE),""))))</f>
        <v/>
      </c>
      <c r="J1375" s="105"/>
      <c r="K1375" s="100"/>
      <c r="L1375" s="79"/>
      <c r="M1375" s="79"/>
      <c r="N1375" s="17">
        <v>2</v>
      </c>
      <c r="O1375" s="10" t="str">
        <f>IF(K1374="","",IF(M1374&lt;&gt;"","",IF(IFERROR(VLOOKUP((N1375&amp;K1374),'Ma Base de Repas'!$E:$N,10,FALSE),"")=0,"",IFERROR(VLOOKUP((N1375&amp;K1374),'Ma Base de Repas'!$E:$N,10,FALSE),""))))</f>
        <v/>
      </c>
      <c r="P1375" s="11">
        <v>7</v>
      </c>
      <c r="Q1375" s="12" t="str">
        <f>IF(K1374="","",IF(M1374&lt;&gt;"","",IF(IFERROR(VLOOKUP((P1375&amp;K1374),'Ma Base de Repas'!$E:$N,10,FALSE),"")=0,"",IFERROR(VLOOKUP((P1375&amp;K1374),'Ma Base de Repas'!$E:$N,10,FALSE),""))))</f>
        <v/>
      </c>
      <c r="R1375" s="119"/>
    </row>
    <row r="1376" spans="1:18" x14ac:dyDescent="0.25">
      <c r="A1376" s="96"/>
      <c r="B1376" s="97"/>
      <c r="C1376" s="79"/>
      <c r="D1376" s="79"/>
      <c r="E1376" s="79"/>
      <c r="F1376" s="17">
        <v>3</v>
      </c>
      <c r="G1376" s="10" t="str">
        <f>IF(C1374="","",IF(E1374&lt;&gt;"","",IF(IFERROR(VLOOKUP((F1376&amp;C1374),'Ma Base de Repas'!$E:$N,10,FALSE),"")=0,"",IFERROR(VLOOKUP((F1376&amp;C1374),'Ma Base de Repas'!$E:$N,10,FALSE),""))))</f>
        <v/>
      </c>
      <c r="H1376" s="11">
        <v>8</v>
      </c>
      <c r="I1376" s="12" t="str">
        <f>IF(C1374="","",IF(E1374&lt;&gt;"","",IF(IFERROR(VLOOKUP((H1376&amp;C1374),'Ma Base de Repas'!$E:$N,10,FALSE),"")=0,"",IFERROR(VLOOKUP((H1376&amp;C1374),'Ma Base de Repas'!$E:$N,10,FALSE),""))))</f>
        <v/>
      </c>
      <c r="J1376" s="105"/>
      <c r="K1376" s="100"/>
      <c r="L1376" s="79"/>
      <c r="M1376" s="79"/>
      <c r="N1376" s="17">
        <v>3</v>
      </c>
      <c r="O1376" s="10" t="str">
        <f>IF(K1374="","",IF(M1374&lt;&gt;"","",IF(IFERROR(VLOOKUP((N1376&amp;K1374),'Ma Base de Repas'!$E:$N,10,FALSE),"")=0,"",IFERROR(VLOOKUP((N1376&amp;K1374),'Ma Base de Repas'!$E:$N,10,FALSE),""))))</f>
        <v/>
      </c>
      <c r="P1376" s="11">
        <v>8</v>
      </c>
      <c r="Q1376" s="12" t="str">
        <f>IF(K1374="","",IF(M1374&lt;&gt;"","",IF(IFERROR(VLOOKUP((P1376&amp;K1374),'Ma Base de Repas'!$E:$N,10,FALSE),"")=0,"",IFERROR(VLOOKUP((P1376&amp;K1374),'Ma Base de Repas'!$E:$N,10,FALSE),""))))</f>
        <v/>
      </c>
      <c r="R1376" s="119"/>
    </row>
    <row r="1377" spans="1:18" x14ac:dyDescent="0.25">
      <c r="A1377" s="96"/>
      <c r="B1377" s="97"/>
      <c r="C1377" s="79"/>
      <c r="D1377" s="79"/>
      <c r="E1377" s="79"/>
      <c r="F1377" s="17">
        <v>4</v>
      </c>
      <c r="G1377" s="10" t="str">
        <f>IF(C1374="","",IF(E1374&lt;&gt;"","",IF(IFERROR(VLOOKUP((F1377&amp;C1374),'Ma Base de Repas'!$E:$N,10,FALSE),"")=0,"",IFERROR(VLOOKUP((F1377&amp;C1374),'Ma Base de Repas'!$E:$N,10,FALSE),""))))</f>
        <v/>
      </c>
      <c r="H1377" s="11">
        <v>9</v>
      </c>
      <c r="I1377" s="12" t="str">
        <f>IF(C1374="","",IF(E1374&lt;&gt;"","",IF(IFERROR(VLOOKUP((H1377&amp;C1374),'Ma Base de Repas'!$E:$N,10,FALSE),"")=0,"",IFERROR(VLOOKUP((H1377&amp;C1374),'Ma Base de Repas'!$E:$N,10,FALSE),""))))</f>
        <v/>
      </c>
      <c r="J1377" s="105"/>
      <c r="K1377" s="100"/>
      <c r="L1377" s="79"/>
      <c r="M1377" s="79"/>
      <c r="N1377" s="17">
        <v>4</v>
      </c>
      <c r="O1377" s="10" t="str">
        <f>IF(K1374="","",IF(M1374&lt;&gt;"","",IF(IFERROR(VLOOKUP((N1377&amp;K1374),'Ma Base de Repas'!$E:$N,10,FALSE),"")=0,"",IFERROR(VLOOKUP((N1377&amp;K1374),'Ma Base de Repas'!$E:$N,10,FALSE),""))))</f>
        <v/>
      </c>
      <c r="P1377" s="11">
        <v>9</v>
      </c>
      <c r="Q1377" s="12" t="str">
        <f>IF(K1374="","",IF(M1374&lt;&gt;"","",IF(IFERROR(VLOOKUP((P1377&amp;K1374),'Ma Base de Repas'!$E:$N,10,FALSE),"")=0,"",IFERROR(VLOOKUP((P1377&amp;K1374),'Ma Base de Repas'!$E:$N,10,FALSE),""))))</f>
        <v/>
      </c>
      <c r="R1377" s="119"/>
    </row>
    <row r="1378" spans="1:18" x14ac:dyDescent="0.25">
      <c r="A1378" s="96"/>
      <c r="B1378" s="97"/>
      <c r="C1378" s="79"/>
      <c r="D1378" s="79"/>
      <c r="E1378" s="79"/>
      <c r="F1378" s="17">
        <v>5</v>
      </c>
      <c r="G1378" s="18" t="str">
        <f>IF(C1374="","",IF(E1374&lt;&gt;"","",IF(IFERROR(VLOOKUP((F1378&amp;C1374),'Ma Base de Repas'!$E:$N,10,FALSE),"")=0,"",IFERROR(VLOOKUP((F1378&amp;C1374),'Ma Base de Repas'!$E:$N,10,FALSE),""))))</f>
        <v/>
      </c>
      <c r="H1378" s="19">
        <v>10</v>
      </c>
      <c r="I1378" s="20" t="str">
        <f>IF(C1374="","",IF(E1374&lt;&gt;"","",IF(IFERROR(VLOOKUP((H1378&amp;C1374),'Ma Base de Repas'!$E:$N,10,FALSE),"")=0,"",IFERROR(VLOOKUP((H1378&amp;C1374),'Ma Base de Repas'!$E:$N,10,FALSE),""))))</f>
        <v/>
      </c>
      <c r="J1378" s="105"/>
      <c r="K1378" s="100"/>
      <c r="L1378" s="79"/>
      <c r="M1378" s="79"/>
      <c r="N1378" s="17">
        <v>5</v>
      </c>
      <c r="O1378" s="18" t="str">
        <f>IF(K1374="","",IF(M1374&lt;&gt;"","",IF(IFERROR(VLOOKUP((N1378&amp;K1374),'Ma Base de Repas'!$E:$N,10,FALSE),"")=0,"",IFERROR(VLOOKUP((N1378&amp;K1374),'Ma Base de Repas'!$E:$N,10,FALSE),""))))</f>
        <v/>
      </c>
      <c r="P1378" s="19">
        <v>10</v>
      </c>
      <c r="Q1378" s="20" t="str">
        <f>IF(K1374="","",IF(M1374&lt;&gt;"","",IF(IFERROR(VLOOKUP((P1378&amp;K1374),'Ma Base de Repas'!$E:$N,10,FALSE),"")=0,"",IFERROR(VLOOKUP((P1378&amp;K1374),'Ma Base de Repas'!$E:$N,10,FALSE),""))))</f>
        <v/>
      </c>
      <c r="R1378" s="119"/>
    </row>
    <row r="1379" spans="1:18" x14ac:dyDescent="0.25">
      <c r="A1379" s="96" t="s">
        <v>8</v>
      </c>
      <c r="B1379" s="123">
        <v>44105</v>
      </c>
      <c r="C1379" s="79"/>
      <c r="D1379" s="79"/>
      <c r="E1379" s="79"/>
      <c r="F1379" s="17">
        <v>1</v>
      </c>
      <c r="G1379" s="27" t="str">
        <f>IF(C1379="","",IF(E1379&lt;&gt;"","",IF(IFERROR(VLOOKUP((F1379&amp;C1379),'Ma Base de Repas'!$E:$N,10,FALSE),"")=0,"",IFERROR(VLOOKUP((F1379&amp;C1379),'Ma Base de Repas'!$E:$N,10,FALSE),""))))</f>
        <v/>
      </c>
      <c r="H1379" s="28">
        <v>6</v>
      </c>
      <c r="I1379" s="29" t="str">
        <f>IF(C1379="","",IF(E1379&lt;&gt;"","",IF(C1379="","",IF(IFERROR(VLOOKUP((H1379&amp;C1379),'Ma Base de Repas'!$E:$N,10,FALSE),"")=0,"",IFERROR(VLOOKUP((H1379&amp;C1379),'Ma Base de Repas'!$E:$N,10,FALSE),"")))))</f>
        <v/>
      </c>
      <c r="J1379" s="105" t="str">
        <f>IF(IFERROR((VLOOKUP(C1379,'Ma Base de Repas'!$C:$M,11,0)),"")=0,"",IFERROR((VLOOKUP(C1379,'Ma Base de Repas'!$C:$M,11,0)),""))</f>
        <v/>
      </c>
      <c r="K1379" s="100"/>
      <c r="L1379" s="79"/>
      <c r="M1379" s="79"/>
      <c r="N1379" s="17">
        <v>1</v>
      </c>
      <c r="O1379" s="10" t="str">
        <f>IF(K1379="","",IF(M1379&lt;&gt;"","",IF(IFERROR(VLOOKUP((N1379&amp;K1379),'Ma Base de Repas'!$E:$N,10,FALSE),"")=0,"",IFERROR(VLOOKUP((N1379&amp;K1379),'Ma Base de Repas'!$E:$N,10,FALSE),""))))</f>
        <v/>
      </c>
      <c r="P1379" s="11">
        <v>6</v>
      </c>
      <c r="Q1379" s="12" t="str">
        <f>IF(K1379="","",IF(M1379&lt;&gt;"","",IF(K1379="","",IF(IFERROR(VLOOKUP((P1379&amp;K1379),'Ma Base de Repas'!$E:$N,10,FALSE),"")=0,"",IFERROR(VLOOKUP((P1379&amp;K1379),'Ma Base de Repas'!$E:$N,10,FALSE),"")))))</f>
        <v/>
      </c>
      <c r="R1379" s="119" t="str">
        <f>IF(IFERROR((VLOOKUP(K1379,'Ma Base de Repas'!$C:$M,11,0)),"")=0,"",IFERROR((VLOOKUP(K1379,'Ma Base de Repas'!$C:$M,11,0)),""))</f>
        <v/>
      </c>
    </row>
    <row r="1380" spans="1:18" x14ac:dyDescent="0.25">
      <c r="A1380" s="96"/>
      <c r="B1380" s="124"/>
      <c r="C1380" s="79"/>
      <c r="D1380" s="79"/>
      <c r="E1380" s="79"/>
      <c r="F1380" s="17">
        <v>2</v>
      </c>
      <c r="G1380" s="10" t="str">
        <f>IF(C1379="","",IF(E1379&lt;&gt;"","",IF(IFERROR(VLOOKUP((F1380&amp;C1379),'Ma Base de Repas'!$E:$N,10,FALSE),"")=0,"",IFERROR(VLOOKUP((F1380&amp;C1379),'Ma Base de Repas'!$E:$N,10,FALSE),""))))</f>
        <v/>
      </c>
      <c r="H1380" s="11">
        <v>7</v>
      </c>
      <c r="I1380" s="12" t="str">
        <f>IF(C1379="","",IF(E1379&lt;&gt;"","",IF(IFERROR(VLOOKUP((H1380&amp;C1379),'Ma Base de Repas'!$E:$N,10,FALSE),"")=0,"",IFERROR(VLOOKUP((H1380&amp;C1379),'Ma Base de Repas'!$E:$N,10,FALSE),""))))</f>
        <v/>
      </c>
      <c r="J1380" s="105"/>
      <c r="K1380" s="100"/>
      <c r="L1380" s="79"/>
      <c r="M1380" s="79"/>
      <c r="N1380" s="17">
        <v>2</v>
      </c>
      <c r="O1380" s="10" t="str">
        <f>IF(K1379="","",IF(M1379&lt;&gt;"","",IF(IFERROR(VLOOKUP((N1380&amp;K1379),'Ma Base de Repas'!$E:$N,10,FALSE),"")=0,"",IFERROR(VLOOKUP((N1380&amp;K1379),'Ma Base de Repas'!$E:$N,10,FALSE),""))))</f>
        <v/>
      </c>
      <c r="P1380" s="11">
        <v>7</v>
      </c>
      <c r="Q1380" s="12" t="str">
        <f>IF(K1379="","",IF(M1379&lt;&gt;"","",IF(IFERROR(VLOOKUP((P1380&amp;K1379),'Ma Base de Repas'!$E:$N,10,FALSE),"")=0,"",IFERROR(VLOOKUP((P1380&amp;K1379),'Ma Base de Repas'!$E:$N,10,FALSE),""))))</f>
        <v/>
      </c>
      <c r="R1380" s="119"/>
    </row>
    <row r="1381" spans="1:18" x14ac:dyDescent="0.25">
      <c r="A1381" s="96"/>
      <c r="B1381" s="124"/>
      <c r="C1381" s="79"/>
      <c r="D1381" s="79"/>
      <c r="E1381" s="79"/>
      <c r="F1381" s="17">
        <v>3</v>
      </c>
      <c r="G1381" s="10" t="str">
        <f>IF(C1379="","",IF(E1379&lt;&gt;"","",IF(IFERROR(VLOOKUP((F1381&amp;C1379),'Ma Base de Repas'!$E:$N,10,FALSE),"")=0,"",IFERROR(VLOOKUP((F1381&amp;C1379),'Ma Base de Repas'!$E:$N,10,FALSE),""))))</f>
        <v/>
      </c>
      <c r="H1381" s="11">
        <v>8</v>
      </c>
      <c r="I1381" s="12" t="str">
        <f>IF(C1379="","",IF(E1379&lt;&gt;"","",IF(IFERROR(VLOOKUP((H1381&amp;C1379),'Ma Base de Repas'!$E:$N,10,FALSE),"")=0,"",IFERROR(VLOOKUP((H1381&amp;C1379),'Ma Base de Repas'!$E:$N,10,FALSE),""))))</f>
        <v/>
      </c>
      <c r="J1381" s="105"/>
      <c r="K1381" s="100"/>
      <c r="L1381" s="79"/>
      <c r="M1381" s="79"/>
      <c r="N1381" s="17">
        <v>3</v>
      </c>
      <c r="O1381" s="10" t="str">
        <f>IF(K1379="","",IF(M1379&lt;&gt;"","",IF(IFERROR(VLOOKUP((N1381&amp;K1379),'Ma Base de Repas'!$E:$N,10,FALSE),"")=0,"",IFERROR(VLOOKUP((N1381&amp;K1379),'Ma Base de Repas'!$E:$N,10,FALSE),""))))</f>
        <v/>
      </c>
      <c r="P1381" s="11">
        <v>8</v>
      </c>
      <c r="Q1381" s="12" t="str">
        <f>IF(K1379="","",IF(M1379&lt;&gt;"","",IF(IFERROR(VLOOKUP((P1381&amp;K1379),'Ma Base de Repas'!$E:$N,10,FALSE),"")=0,"",IFERROR(VLOOKUP((P1381&amp;K1379),'Ma Base de Repas'!$E:$N,10,FALSE),""))))</f>
        <v/>
      </c>
      <c r="R1381" s="119"/>
    </row>
    <row r="1382" spans="1:18" x14ac:dyDescent="0.25">
      <c r="A1382" s="96"/>
      <c r="B1382" s="124"/>
      <c r="C1382" s="79"/>
      <c r="D1382" s="79"/>
      <c r="E1382" s="79"/>
      <c r="F1382" s="17">
        <v>4</v>
      </c>
      <c r="G1382" s="10" t="str">
        <f>IF(C1379="","",IF(E1379&lt;&gt;"","",IF(IFERROR(VLOOKUP((F1382&amp;C1379),'Ma Base de Repas'!$E:$N,10,FALSE),"")=0,"",IFERROR(VLOOKUP((F1382&amp;C1379),'Ma Base de Repas'!$E:$N,10,FALSE),""))))</f>
        <v/>
      </c>
      <c r="H1382" s="11">
        <v>9</v>
      </c>
      <c r="I1382" s="12" t="str">
        <f>IF(C1379="","",IF(E1379&lt;&gt;"","",IF(IFERROR(VLOOKUP((H1382&amp;C1379),'Ma Base de Repas'!$E:$N,10,FALSE),"")=0,"",IFERROR(VLOOKUP((H1382&amp;C1379),'Ma Base de Repas'!$E:$N,10,FALSE),""))))</f>
        <v/>
      </c>
      <c r="J1382" s="105"/>
      <c r="K1382" s="100"/>
      <c r="L1382" s="79"/>
      <c r="M1382" s="79"/>
      <c r="N1382" s="17">
        <v>4</v>
      </c>
      <c r="O1382" s="10" t="str">
        <f>IF(K1379="","",IF(M1379&lt;&gt;"","",IF(IFERROR(VLOOKUP((N1382&amp;K1379),'Ma Base de Repas'!$E:$N,10,FALSE),"")=0,"",IFERROR(VLOOKUP((N1382&amp;K1379),'Ma Base de Repas'!$E:$N,10,FALSE),""))))</f>
        <v/>
      </c>
      <c r="P1382" s="11">
        <v>9</v>
      </c>
      <c r="Q1382" s="12" t="str">
        <f>IF(K1379="","",IF(M1379&lt;&gt;"","",IF(IFERROR(VLOOKUP((P1382&amp;K1379),'Ma Base de Repas'!$E:$N,10,FALSE),"")=0,"",IFERROR(VLOOKUP((P1382&amp;K1379),'Ma Base de Repas'!$E:$N,10,FALSE),""))))</f>
        <v/>
      </c>
      <c r="R1382" s="119"/>
    </row>
    <row r="1383" spans="1:18" x14ac:dyDescent="0.25">
      <c r="A1383" s="96"/>
      <c r="B1383" s="125"/>
      <c r="C1383" s="79"/>
      <c r="D1383" s="79"/>
      <c r="E1383" s="79"/>
      <c r="F1383" s="17">
        <v>5</v>
      </c>
      <c r="G1383" s="18" t="str">
        <f>IF(C1379="","",IF(E1379&lt;&gt;"","",IF(IFERROR(VLOOKUP((F1383&amp;C1379),'Ma Base de Repas'!$E:$N,10,FALSE),"")=0,"",IFERROR(VLOOKUP((F1383&amp;C1379),'Ma Base de Repas'!$E:$N,10,FALSE),""))))</f>
        <v/>
      </c>
      <c r="H1383" s="19">
        <v>10</v>
      </c>
      <c r="I1383" s="20" t="str">
        <f>IF(C1379="","",IF(E1379&lt;&gt;"","",IF(IFERROR(VLOOKUP((H1383&amp;C1379),'Ma Base de Repas'!$E:$N,10,FALSE),"")=0,"",IFERROR(VLOOKUP((H1383&amp;C1379),'Ma Base de Repas'!$E:$N,10,FALSE),""))))</f>
        <v/>
      </c>
      <c r="J1383" s="105"/>
      <c r="K1383" s="100"/>
      <c r="L1383" s="79"/>
      <c r="M1383" s="79"/>
      <c r="N1383" s="17">
        <v>5</v>
      </c>
      <c r="O1383" s="18" t="str">
        <f>IF(K1379="","",IF(M1379&lt;&gt;"","",IF(IFERROR(VLOOKUP((N1383&amp;K1379),'Ma Base de Repas'!$E:$N,10,FALSE),"")=0,"",IFERROR(VLOOKUP((N1383&amp;K1379),'Ma Base de Repas'!$E:$N,10,FALSE),""))))</f>
        <v/>
      </c>
      <c r="P1383" s="19">
        <v>10</v>
      </c>
      <c r="Q1383" s="20" t="str">
        <f>IF(K1379="","",IF(M1379&lt;&gt;"","",IF(IFERROR(VLOOKUP((P1383&amp;K1379),'Ma Base de Repas'!$E:$N,10,FALSE),"")=0,"",IFERROR(VLOOKUP((P1383&amp;K1379),'Ma Base de Repas'!$E:$N,10,FALSE),""))))</f>
        <v/>
      </c>
      <c r="R1383" s="119"/>
    </row>
    <row r="1384" spans="1:18" x14ac:dyDescent="0.25">
      <c r="A1384" s="96" t="s">
        <v>9</v>
      </c>
      <c r="B1384" s="97">
        <v>44106</v>
      </c>
      <c r="C1384" s="79"/>
      <c r="D1384" s="79"/>
      <c r="E1384" s="79"/>
      <c r="F1384" s="17">
        <v>1</v>
      </c>
      <c r="G1384" s="27" t="str">
        <f>IF(C1384="","",IF(E1384&lt;&gt;"","",IF(IFERROR(VLOOKUP((F1384&amp;C1384),'Ma Base de Repas'!$E:$N,10,FALSE),"")=0,"",IFERROR(VLOOKUP((F1384&amp;C1384),'Ma Base de Repas'!$E:$N,10,FALSE),""))))</f>
        <v/>
      </c>
      <c r="H1384" s="28">
        <v>6</v>
      </c>
      <c r="I1384" s="29" t="str">
        <f>IF(C1384="","",IF(E1384&lt;&gt;"","",IF(C1384="","",IF(IFERROR(VLOOKUP((H1384&amp;C1384),'Ma Base de Repas'!$E:$N,10,FALSE),"")=0,"",IFERROR(VLOOKUP((H1384&amp;C1384),'Ma Base de Repas'!$E:$N,10,FALSE),"")))))</f>
        <v/>
      </c>
      <c r="J1384" s="105" t="str">
        <f>IF(IFERROR((VLOOKUP(C1384,'Ma Base de Repas'!$C:$M,11,0)),"")=0,"",IFERROR((VLOOKUP(C1384,'Ma Base de Repas'!$C:$M,11,0)),""))</f>
        <v/>
      </c>
      <c r="K1384" s="100"/>
      <c r="L1384" s="79"/>
      <c r="M1384" s="79"/>
      <c r="N1384" s="17">
        <v>1</v>
      </c>
      <c r="O1384" s="10" t="str">
        <f>IF(K1384="","",IF(M1384&lt;&gt;"","",IF(IFERROR(VLOOKUP((N1384&amp;K1384),'Ma Base de Repas'!$E:$N,10,FALSE),"")=0,"",IFERROR(VLOOKUP((N1384&amp;K1384),'Ma Base de Repas'!$E:$N,10,FALSE),""))))</f>
        <v/>
      </c>
      <c r="P1384" s="11">
        <v>6</v>
      </c>
      <c r="Q1384" s="12" t="str">
        <f>IF(K1384="","",IF(M1384&lt;&gt;"","",IF(K1384="","",IF(IFERROR(VLOOKUP((P1384&amp;K1384),'Ma Base de Repas'!$E:$N,10,FALSE),"")=0,"",IFERROR(VLOOKUP((P1384&amp;K1384),'Ma Base de Repas'!$E:$N,10,FALSE),"")))))</f>
        <v/>
      </c>
      <c r="R1384" s="119" t="str">
        <f>IF(IFERROR((VLOOKUP(K1384,'Ma Base de Repas'!$C:$M,11,0)),"")=0,"",IFERROR((VLOOKUP(K1384,'Ma Base de Repas'!$C:$M,11,0)),""))</f>
        <v/>
      </c>
    </row>
    <row r="1385" spans="1:18" x14ac:dyDescent="0.25">
      <c r="A1385" s="96"/>
      <c r="B1385" s="97"/>
      <c r="C1385" s="79"/>
      <c r="D1385" s="79"/>
      <c r="E1385" s="79"/>
      <c r="F1385" s="17">
        <v>2</v>
      </c>
      <c r="G1385" s="10" t="str">
        <f>IF(C1384="","",IF(E1384&lt;&gt;"","",IF(IFERROR(VLOOKUP((F1385&amp;C1384),'Ma Base de Repas'!$E:$N,10,FALSE),"")=0,"",IFERROR(VLOOKUP((F1385&amp;C1384),'Ma Base de Repas'!$E:$N,10,FALSE),""))))</f>
        <v/>
      </c>
      <c r="H1385" s="11">
        <v>7</v>
      </c>
      <c r="I1385" s="12" t="str">
        <f>IF(C1384="","",IF(E1384&lt;&gt;"","",IF(IFERROR(VLOOKUP((H1385&amp;C1384),'Ma Base de Repas'!$E:$N,10,FALSE),"")=0,"",IFERROR(VLOOKUP((H1385&amp;C1384),'Ma Base de Repas'!$E:$N,10,FALSE),""))))</f>
        <v/>
      </c>
      <c r="J1385" s="105"/>
      <c r="K1385" s="100"/>
      <c r="L1385" s="79"/>
      <c r="M1385" s="79"/>
      <c r="N1385" s="17">
        <v>2</v>
      </c>
      <c r="O1385" s="10" t="str">
        <f>IF(K1384="","",IF(M1384&lt;&gt;"","",IF(IFERROR(VLOOKUP((N1385&amp;K1384),'Ma Base de Repas'!$E:$N,10,FALSE),"")=0,"",IFERROR(VLOOKUP((N1385&amp;K1384),'Ma Base de Repas'!$E:$N,10,FALSE),""))))</f>
        <v/>
      </c>
      <c r="P1385" s="11">
        <v>7</v>
      </c>
      <c r="Q1385" s="12" t="str">
        <f>IF(K1384="","",IF(M1384&lt;&gt;"","",IF(IFERROR(VLOOKUP((P1385&amp;K1384),'Ma Base de Repas'!$E:$N,10,FALSE),"")=0,"",IFERROR(VLOOKUP((P1385&amp;K1384),'Ma Base de Repas'!$E:$N,10,FALSE),""))))</f>
        <v/>
      </c>
      <c r="R1385" s="119"/>
    </row>
    <row r="1386" spans="1:18" x14ac:dyDescent="0.25">
      <c r="A1386" s="96"/>
      <c r="B1386" s="97"/>
      <c r="C1386" s="79"/>
      <c r="D1386" s="79"/>
      <c r="E1386" s="79"/>
      <c r="F1386" s="17">
        <v>3</v>
      </c>
      <c r="G1386" s="10" t="str">
        <f>IF(C1384="","",IF(E1384&lt;&gt;"","",IF(IFERROR(VLOOKUP((F1386&amp;C1384),'Ma Base de Repas'!$E:$N,10,FALSE),"")=0,"",IFERROR(VLOOKUP((F1386&amp;C1384),'Ma Base de Repas'!$E:$N,10,FALSE),""))))</f>
        <v/>
      </c>
      <c r="H1386" s="11">
        <v>8</v>
      </c>
      <c r="I1386" s="12" t="str">
        <f>IF(C1384="","",IF(E1384&lt;&gt;"","",IF(IFERROR(VLOOKUP((H1386&amp;C1384),'Ma Base de Repas'!$E:$N,10,FALSE),"")=0,"",IFERROR(VLOOKUP((H1386&amp;C1384),'Ma Base de Repas'!$E:$N,10,FALSE),""))))</f>
        <v/>
      </c>
      <c r="J1386" s="105"/>
      <c r="K1386" s="100"/>
      <c r="L1386" s="79"/>
      <c r="M1386" s="79"/>
      <c r="N1386" s="17">
        <v>3</v>
      </c>
      <c r="O1386" s="10" t="str">
        <f>IF(K1384="","",IF(M1384&lt;&gt;"","",IF(IFERROR(VLOOKUP((N1386&amp;K1384),'Ma Base de Repas'!$E:$N,10,FALSE),"")=0,"",IFERROR(VLOOKUP((N1386&amp;K1384),'Ma Base de Repas'!$E:$N,10,FALSE),""))))</f>
        <v/>
      </c>
      <c r="P1386" s="11">
        <v>8</v>
      </c>
      <c r="Q1386" s="12" t="str">
        <f>IF(K1384="","",IF(M1384&lt;&gt;"","",IF(IFERROR(VLOOKUP((P1386&amp;K1384),'Ma Base de Repas'!$E:$N,10,FALSE),"")=0,"",IFERROR(VLOOKUP((P1386&amp;K1384),'Ma Base de Repas'!$E:$N,10,FALSE),""))))</f>
        <v/>
      </c>
      <c r="R1386" s="119"/>
    </row>
    <row r="1387" spans="1:18" x14ac:dyDescent="0.25">
      <c r="A1387" s="96"/>
      <c r="B1387" s="97"/>
      <c r="C1387" s="79"/>
      <c r="D1387" s="79"/>
      <c r="E1387" s="79"/>
      <c r="F1387" s="17">
        <v>4</v>
      </c>
      <c r="G1387" s="10" t="str">
        <f>IF(C1384="","",IF(E1384&lt;&gt;"","",IF(IFERROR(VLOOKUP((F1387&amp;C1384),'Ma Base de Repas'!$E:$N,10,FALSE),"")=0,"",IFERROR(VLOOKUP((F1387&amp;C1384),'Ma Base de Repas'!$E:$N,10,FALSE),""))))</f>
        <v/>
      </c>
      <c r="H1387" s="11">
        <v>9</v>
      </c>
      <c r="I1387" s="12" t="str">
        <f>IF(C1384="","",IF(E1384&lt;&gt;"","",IF(IFERROR(VLOOKUP((H1387&amp;C1384),'Ma Base de Repas'!$E:$N,10,FALSE),"")=0,"",IFERROR(VLOOKUP((H1387&amp;C1384),'Ma Base de Repas'!$E:$N,10,FALSE),""))))</f>
        <v/>
      </c>
      <c r="J1387" s="105"/>
      <c r="K1387" s="100"/>
      <c r="L1387" s="79"/>
      <c r="M1387" s="79"/>
      <c r="N1387" s="17">
        <v>4</v>
      </c>
      <c r="O1387" s="10" t="str">
        <f>IF(K1384="","",IF(M1384&lt;&gt;"","",IF(IFERROR(VLOOKUP((N1387&amp;K1384),'Ma Base de Repas'!$E:$N,10,FALSE),"")=0,"",IFERROR(VLOOKUP((N1387&amp;K1384),'Ma Base de Repas'!$E:$N,10,FALSE),""))))</f>
        <v/>
      </c>
      <c r="P1387" s="11">
        <v>9</v>
      </c>
      <c r="Q1387" s="12" t="str">
        <f>IF(K1384="","",IF(M1384&lt;&gt;"","",IF(IFERROR(VLOOKUP((P1387&amp;K1384),'Ma Base de Repas'!$E:$N,10,FALSE),"")=0,"",IFERROR(VLOOKUP((P1387&amp;K1384),'Ma Base de Repas'!$E:$N,10,FALSE),""))))</f>
        <v/>
      </c>
      <c r="R1387" s="119"/>
    </row>
    <row r="1388" spans="1:18" x14ac:dyDescent="0.25">
      <c r="A1388" s="96"/>
      <c r="B1388" s="97"/>
      <c r="C1388" s="79"/>
      <c r="D1388" s="79"/>
      <c r="E1388" s="79"/>
      <c r="F1388" s="17">
        <v>5</v>
      </c>
      <c r="G1388" s="18" t="str">
        <f>IF(C1384="","",IF(E1384&lt;&gt;"","",IF(IFERROR(VLOOKUP((F1388&amp;C1384),'Ma Base de Repas'!$E:$N,10,FALSE),"")=0,"",IFERROR(VLOOKUP((F1388&amp;C1384),'Ma Base de Repas'!$E:$N,10,FALSE),""))))</f>
        <v/>
      </c>
      <c r="H1388" s="19">
        <v>10</v>
      </c>
      <c r="I1388" s="20" t="str">
        <f>IF(C1384="","",IF(E1384&lt;&gt;"","",IF(IFERROR(VLOOKUP((H1388&amp;C1384),'Ma Base de Repas'!$E:$N,10,FALSE),"")=0,"",IFERROR(VLOOKUP((H1388&amp;C1384),'Ma Base de Repas'!$E:$N,10,FALSE),""))))</f>
        <v/>
      </c>
      <c r="J1388" s="105"/>
      <c r="K1388" s="100"/>
      <c r="L1388" s="79"/>
      <c r="M1388" s="79"/>
      <c r="N1388" s="17">
        <v>5</v>
      </c>
      <c r="O1388" s="18" t="str">
        <f>IF(K1384="","",IF(M1384&lt;&gt;"","",IF(IFERROR(VLOOKUP((N1388&amp;K1384),'Ma Base de Repas'!$E:$N,10,FALSE),"")=0,"",IFERROR(VLOOKUP((N1388&amp;K1384),'Ma Base de Repas'!$E:$N,10,FALSE),""))))</f>
        <v/>
      </c>
      <c r="P1388" s="19">
        <v>10</v>
      </c>
      <c r="Q1388" s="20" t="str">
        <f>IF(K1384="","",IF(M1384&lt;&gt;"","",IF(IFERROR(VLOOKUP((P1388&amp;K1384),'Ma Base de Repas'!$E:$N,10,FALSE),"")=0,"",IFERROR(VLOOKUP((P1388&amp;K1384),'Ma Base de Repas'!$E:$N,10,FALSE),""))))</f>
        <v/>
      </c>
      <c r="R1388" s="119"/>
    </row>
    <row r="1389" spans="1:18" x14ac:dyDescent="0.25">
      <c r="A1389" s="98" t="s">
        <v>10</v>
      </c>
      <c r="B1389" s="99">
        <v>44107</v>
      </c>
      <c r="C1389" s="78"/>
      <c r="D1389" s="78"/>
      <c r="E1389" s="78"/>
      <c r="F1389" s="17">
        <v>1</v>
      </c>
      <c r="G1389" s="21" t="str">
        <f>IF(C1389="","",IF(E1389&lt;&gt;"","",IF(IFERROR(VLOOKUP((F1389&amp;C1389),'Ma Base de Repas'!$E:$N,10,FALSE),"")=0,"",IFERROR(VLOOKUP((F1389&amp;C1389),'Ma Base de Repas'!$E:$N,10,FALSE),""))))</f>
        <v/>
      </c>
      <c r="H1389" s="28">
        <v>6</v>
      </c>
      <c r="I1389" s="23" t="str">
        <f>IF(C1389="","",IF(E1389&lt;&gt;"","",IF(C1389="","",IF(IFERROR(VLOOKUP((H1389&amp;C1389),'Ma Base de Repas'!$E:$N,10,FALSE),"")=0,"",IFERROR(VLOOKUP((H1389&amp;C1389),'Ma Base de Repas'!$E:$N,10,FALSE),"")))))</f>
        <v/>
      </c>
      <c r="J1389" s="122" t="str">
        <f>IF(IFERROR((VLOOKUP(C1389,'Ma Base de Repas'!$C:$M,11,0)),"")=0,"",IFERROR((VLOOKUP(C1389,'Ma Base de Repas'!$C:$M,11,0)),""))</f>
        <v/>
      </c>
      <c r="K1389" s="118"/>
      <c r="L1389" s="78"/>
      <c r="M1389" s="78"/>
      <c r="N1389" s="17">
        <v>1</v>
      </c>
      <c r="O1389" s="13" t="str">
        <f>IF(K1389="","",IF(M1389&lt;&gt;"","",IF(IFERROR(VLOOKUP((N1389&amp;K1389),'Ma Base de Repas'!$E:$N,10,FALSE),"")=0,"",IFERROR(VLOOKUP((N1389&amp;K1389),'Ma Base de Repas'!$E:$N,10,FALSE),""))))</f>
        <v/>
      </c>
      <c r="P1389" s="11">
        <v>6</v>
      </c>
      <c r="Q1389" s="15" t="str">
        <f>IF(K1389="","",IF(M1389&lt;&gt;"","",IF(K1389="","",IF(IFERROR(VLOOKUP((P1389&amp;K1389),'Ma Base de Repas'!$E:$N,10,FALSE),"")=0,"",IFERROR(VLOOKUP((P1389&amp;K1389),'Ma Base de Repas'!$E:$N,10,FALSE),"")))))</f>
        <v/>
      </c>
      <c r="R1389" s="120" t="str">
        <f>IF(IFERROR((VLOOKUP(K1389,'Ma Base de Repas'!$C:$M,11,0)),"")=0,"",IFERROR((VLOOKUP(K1389,'Ma Base de Repas'!$C:$M,11,0)),""))</f>
        <v/>
      </c>
    </row>
    <row r="1390" spans="1:18" x14ac:dyDescent="0.25">
      <c r="A1390" s="96"/>
      <c r="B1390" s="97"/>
      <c r="C1390" s="79"/>
      <c r="D1390" s="79"/>
      <c r="E1390" s="79"/>
      <c r="F1390" s="17">
        <v>2</v>
      </c>
      <c r="G1390" s="13" t="str">
        <f>IF(C1389="","",IF(E1389&lt;&gt;"","",IF(IFERROR(VLOOKUP((F1390&amp;C1389),'Ma Base de Repas'!$E:$N,10,FALSE),"")=0,"",IFERROR(VLOOKUP((F1390&amp;C1389),'Ma Base de Repas'!$E:$N,10,FALSE),""))))</f>
        <v/>
      </c>
      <c r="H1390" s="14">
        <v>7</v>
      </c>
      <c r="I1390" s="15" t="str">
        <f>IF(C1389="","",IF(E1389&lt;&gt;"","",IF(IFERROR(VLOOKUP((H1390&amp;C1389),'Ma Base de Repas'!$E:$N,10,FALSE),"")=0,"",IFERROR(VLOOKUP((H1390&amp;C1389),'Ma Base de Repas'!$E:$N,10,FALSE),""))))</f>
        <v/>
      </c>
      <c r="J1390" s="105"/>
      <c r="K1390" s="100"/>
      <c r="L1390" s="79"/>
      <c r="M1390" s="79"/>
      <c r="N1390" s="17">
        <v>2</v>
      </c>
      <c r="O1390" s="13" t="str">
        <f>IF(K1389="","",IF(M1389&lt;&gt;"","",IF(IFERROR(VLOOKUP((N1390&amp;K1389),'Ma Base de Repas'!$E:$N,10,FALSE),"")=0,"",IFERROR(VLOOKUP((N1390&amp;K1389),'Ma Base de Repas'!$E:$N,10,FALSE),""))))</f>
        <v/>
      </c>
      <c r="P1390" s="14">
        <v>7</v>
      </c>
      <c r="Q1390" s="15" t="str">
        <f>IF(K1389="","",IF(M1389&lt;&gt;"","",IF(IFERROR(VLOOKUP((P1390&amp;K1389),'Ma Base de Repas'!$E:$N,10,FALSE),"")=0,"",IFERROR(VLOOKUP((P1390&amp;K1389),'Ma Base de Repas'!$E:$N,10,FALSE),""))))</f>
        <v/>
      </c>
      <c r="R1390" s="119"/>
    </row>
    <row r="1391" spans="1:18" x14ac:dyDescent="0.25">
      <c r="A1391" s="96"/>
      <c r="B1391" s="97"/>
      <c r="C1391" s="79"/>
      <c r="D1391" s="79"/>
      <c r="E1391" s="79"/>
      <c r="F1391" s="17">
        <v>3</v>
      </c>
      <c r="G1391" s="13" t="str">
        <f>IF(C1389="","",IF(E1389&lt;&gt;"","",IF(IFERROR(VLOOKUP((F1391&amp;C1389),'Ma Base de Repas'!$E:$N,10,FALSE),"")=0,"",IFERROR(VLOOKUP((F1391&amp;C1389),'Ma Base de Repas'!$E:$N,10,FALSE),""))))</f>
        <v/>
      </c>
      <c r="H1391" s="14">
        <v>8</v>
      </c>
      <c r="I1391" s="15" t="str">
        <f>IF(C1389="","",IF(E1389&lt;&gt;"","",IF(IFERROR(VLOOKUP((H1391&amp;C1389),'Ma Base de Repas'!$E:$N,10,FALSE),"")=0,"",IFERROR(VLOOKUP((H1391&amp;C1389),'Ma Base de Repas'!$E:$N,10,FALSE),""))))</f>
        <v/>
      </c>
      <c r="J1391" s="105"/>
      <c r="K1391" s="100"/>
      <c r="L1391" s="79"/>
      <c r="M1391" s="79"/>
      <c r="N1391" s="17">
        <v>3</v>
      </c>
      <c r="O1391" s="13" t="str">
        <f>IF(K1389="","",IF(M1389&lt;&gt;"","",IF(IFERROR(VLOOKUP((N1391&amp;K1389),'Ma Base de Repas'!$E:$N,10,FALSE),"")=0,"",IFERROR(VLOOKUP((N1391&amp;K1389),'Ma Base de Repas'!$E:$N,10,FALSE),""))))</f>
        <v/>
      </c>
      <c r="P1391" s="14">
        <v>8</v>
      </c>
      <c r="Q1391" s="15" t="str">
        <f>IF(K1389="","",IF(M1389&lt;&gt;"","",IF(IFERROR(VLOOKUP((P1391&amp;K1389),'Ma Base de Repas'!$E:$N,10,FALSE),"")=0,"",IFERROR(VLOOKUP((P1391&amp;K1389),'Ma Base de Repas'!$E:$N,10,FALSE),""))))</f>
        <v/>
      </c>
      <c r="R1391" s="119"/>
    </row>
    <row r="1392" spans="1:18" x14ac:dyDescent="0.25">
      <c r="A1392" s="96"/>
      <c r="B1392" s="97"/>
      <c r="C1392" s="79"/>
      <c r="D1392" s="79"/>
      <c r="E1392" s="79"/>
      <c r="F1392" s="17">
        <v>4</v>
      </c>
      <c r="G1392" s="13" t="str">
        <f>IF(C1389="","",IF(E1389&lt;&gt;"","",IF(IFERROR(VLOOKUP((F1392&amp;C1389),'Ma Base de Repas'!$E:$N,10,FALSE),"")=0,"",IFERROR(VLOOKUP((F1392&amp;C1389),'Ma Base de Repas'!$E:$N,10,FALSE),""))))</f>
        <v/>
      </c>
      <c r="H1392" s="14">
        <v>9</v>
      </c>
      <c r="I1392" s="15" t="str">
        <f>IF(C1389="","",IF(E1389&lt;&gt;"","",IF(IFERROR(VLOOKUP((H1392&amp;C1389),'Ma Base de Repas'!$E:$N,10,FALSE),"")=0,"",IFERROR(VLOOKUP((H1392&amp;C1389),'Ma Base de Repas'!$E:$N,10,FALSE),""))))</f>
        <v/>
      </c>
      <c r="J1392" s="105"/>
      <c r="K1392" s="100"/>
      <c r="L1392" s="79"/>
      <c r="M1392" s="79"/>
      <c r="N1392" s="17">
        <v>4</v>
      </c>
      <c r="O1392" s="13" t="str">
        <f>IF(K1389="","",IF(M1389&lt;&gt;"","",IF(IFERROR(VLOOKUP((N1392&amp;K1389),'Ma Base de Repas'!$E:$N,10,FALSE),"")=0,"",IFERROR(VLOOKUP((N1392&amp;K1389),'Ma Base de Repas'!$E:$N,10,FALSE),""))))</f>
        <v/>
      </c>
      <c r="P1392" s="14">
        <v>9</v>
      </c>
      <c r="Q1392" s="15" t="str">
        <f>IF(K1389="","",IF(M1389&lt;&gt;"","",IF(IFERROR(VLOOKUP((P1392&amp;K1389),'Ma Base de Repas'!$E:$N,10,FALSE),"")=0,"",IFERROR(VLOOKUP((P1392&amp;K1389),'Ma Base de Repas'!$E:$N,10,FALSE),""))))</f>
        <v/>
      </c>
      <c r="R1392" s="119"/>
    </row>
    <row r="1393" spans="1:18" x14ac:dyDescent="0.25">
      <c r="A1393" s="96"/>
      <c r="B1393" s="97"/>
      <c r="C1393" s="79"/>
      <c r="D1393" s="79"/>
      <c r="E1393" s="79"/>
      <c r="F1393" s="17">
        <v>5</v>
      </c>
      <c r="G1393" s="24" t="str">
        <f>IF(C1389="","",IF(E1389&lt;&gt;"","",IF(IFERROR(VLOOKUP((F1393&amp;C1389),'Ma Base de Repas'!$E:$N,10,FALSE),"")=0,"",IFERROR(VLOOKUP((F1393&amp;C1389),'Ma Base de Repas'!$E:$N,10,FALSE),""))))</f>
        <v/>
      </c>
      <c r="H1393" s="25">
        <v>10</v>
      </c>
      <c r="I1393" s="26" t="str">
        <f>IF(C1389="","",IF(E1389&lt;&gt;"","",IF(IFERROR(VLOOKUP((H1393&amp;C1389),'Ma Base de Repas'!$E:$N,10,FALSE),"")=0,"",IFERROR(VLOOKUP((H1393&amp;C1389),'Ma Base de Repas'!$E:$N,10,FALSE),""))))</f>
        <v/>
      </c>
      <c r="J1393" s="105"/>
      <c r="K1393" s="100"/>
      <c r="L1393" s="79"/>
      <c r="M1393" s="79"/>
      <c r="N1393" s="17">
        <v>5</v>
      </c>
      <c r="O1393" s="24" t="str">
        <f>IF(K1389="","",IF(M1389&lt;&gt;"","",IF(IFERROR(VLOOKUP((N1393&amp;K1389),'Ma Base de Repas'!$E:$N,10,FALSE),"")=0,"",IFERROR(VLOOKUP((N1393&amp;K1389),'Ma Base de Repas'!$E:$N,10,FALSE),""))))</f>
        <v/>
      </c>
      <c r="P1393" s="25">
        <v>10</v>
      </c>
      <c r="Q1393" s="26" t="str">
        <f>IF(K1389="","",IF(M1389&lt;&gt;"","",IF(IFERROR(VLOOKUP((P1393&amp;K1389),'Ma Base de Repas'!$E:$N,10,FALSE),"")=0,"",IFERROR(VLOOKUP((P1393&amp;K1389),'Ma Base de Repas'!$E:$N,10,FALSE),""))))</f>
        <v/>
      </c>
      <c r="R1393" s="119"/>
    </row>
    <row r="1394" spans="1:18" x14ac:dyDescent="0.25">
      <c r="A1394" s="98" t="s">
        <v>11</v>
      </c>
      <c r="B1394" s="126">
        <v>44108</v>
      </c>
      <c r="C1394" s="78"/>
      <c r="D1394" s="78"/>
      <c r="E1394" s="78"/>
      <c r="F1394" s="17">
        <v>1</v>
      </c>
      <c r="G1394" s="21" t="str">
        <f>IF(C1394="","",IF(E1394&lt;&gt;"","",IF(IFERROR(VLOOKUP((F1394&amp;C1394),'Ma Base de Repas'!$E:$N,10,FALSE),"")=0,"",IFERROR(VLOOKUP((F1394&amp;C1394),'Ma Base de Repas'!$E:$N,10,FALSE),""))))</f>
        <v/>
      </c>
      <c r="H1394" s="22">
        <v>6</v>
      </c>
      <c r="I1394" s="23" t="str">
        <f>IF(C1394="","",IF(E1394&lt;&gt;"","",IF(C1394="","",IF(IFERROR(VLOOKUP((H1394&amp;C1394),'Ma Base de Repas'!$E:$N,10,FALSE),"")=0,"",IFERROR(VLOOKUP((H1394&amp;C1394),'Ma Base de Repas'!$E:$N,10,FALSE),"")))))</f>
        <v/>
      </c>
      <c r="J1394" s="122" t="str">
        <f>IF(IFERROR((VLOOKUP(C1394,'Ma Base de Repas'!$C:$M,11,0)),"")=0,"",IFERROR((VLOOKUP(C1394,'Ma Base de Repas'!$C:$M,11,0)),""))</f>
        <v/>
      </c>
      <c r="K1394" s="118"/>
      <c r="L1394" s="78"/>
      <c r="M1394" s="78"/>
      <c r="N1394" s="17">
        <v>1</v>
      </c>
      <c r="O1394" s="13" t="str">
        <f>IF(K1394="","",IF(M1394&lt;&gt;"","",IF(IFERROR(VLOOKUP((N1394&amp;K1394),'Ma Base de Repas'!$E:$N,10,FALSE),"")=0,"",IFERROR(VLOOKUP((N1394&amp;K1394),'Ma Base de Repas'!$E:$N,10,FALSE),""))))</f>
        <v/>
      </c>
      <c r="P1394" s="14">
        <v>6</v>
      </c>
      <c r="Q1394" s="15" t="str">
        <f>IF(K1394="","",IF(M1394&lt;&gt;"","",IF(K1394="","",IF(IFERROR(VLOOKUP((P1394&amp;K1394),'Ma Base de Repas'!$E:$N,10,FALSE),"")=0,"",IFERROR(VLOOKUP((P1394&amp;K1394),'Ma Base de Repas'!$E:$N,10,FALSE),"")))))</f>
        <v/>
      </c>
      <c r="R1394" s="120" t="str">
        <f>IF(IFERROR((VLOOKUP(K1394,'Ma Base de Repas'!$C:$M,11,0)),"")=0,"",IFERROR((VLOOKUP(K1394,'Ma Base de Repas'!$C:$M,11,0)),""))</f>
        <v/>
      </c>
    </row>
    <row r="1395" spans="1:18" x14ac:dyDescent="0.25">
      <c r="A1395" s="96"/>
      <c r="B1395" s="124"/>
      <c r="C1395" s="79"/>
      <c r="D1395" s="79"/>
      <c r="E1395" s="79"/>
      <c r="F1395" s="17">
        <v>2</v>
      </c>
      <c r="G1395" s="13" t="str">
        <f>IF(C1394="","",IF(E1394&lt;&gt;"","",IF(IFERROR(VLOOKUP((F1395&amp;C1394),'Ma Base de Repas'!$E:$N,10,FALSE),"")=0,"",IFERROR(VLOOKUP((F1395&amp;C1394),'Ma Base de Repas'!$E:$N,10,FALSE),""))))</f>
        <v/>
      </c>
      <c r="H1395" s="14">
        <v>7</v>
      </c>
      <c r="I1395" s="15" t="str">
        <f>IF(C1394="","",IF(E1394&lt;&gt;"","",IF(IFERROR(VLOOKUP((H1395&amp;C1394),'Ma Base de Repas'!$E:$N,10,FALSE),"")=0,"",IFERROR(VLOOKUP((H1395&amp;C1394),'Ma Base de Repas'!$E:$N,10,FALSE),""))))</f>
        <v/>
      </c>
      <c r="J1395" s="105"/>
      <c r="K1395" s="100"/>
      <c r="L1395" s="79"/>
      <c r="M1395" s="79"/>
      <c r="N1395" s="17">
        <v>2</v>
      </c>
      <c r="O1395" s="13" t="str">
        <f>IF(K1394="","",IF(M1394&lt;&gt;"","",IF(IFERROR(VLOOKUP((N1395&amp;K1394),'Ma Base de Repas'!$E:$N,10,FALSE),"")=0,"",IFERROR(VLOOKUP((N1395&amp;K1394),'Ma Base de Repas'!$E:$N,10,FALSE),""))))</f>
        <v/>
      </c>
      <c r="P1395" s="14">
        <v>7</v>
      </c>
      <c r="Q1395" s="15" t="str">
        <f>IF(K1394="","",IF(M1394&lt;&gt;"","",IF(IFERROR(VLOOKUP((P1395&amp;K1394),'Ma Base de Repas'!$E:$N,10,FALSE),"")=0,"",IFERROR(VLOOKUP((P1395&amp;K1394),'Ma Base de Repas'!$E:$N,10,FALSE),""))))</f>
        <v/>
      </c>
      <c r="R1395" s="119"/>
    </row>
    <row r="1396" spans="1:18" x14ac:dyDescent="0.25">
      <c r="A1396" s="96"/>
      <c r="B1396" s="124"/>
      <c r="C1396" s="79"/>
      <c r="D1396" s="79"/>
      <c r="E1396" s="79"/>
      <c r="F1396" s="17">
        <v>3</v>
      </c>
      <c r="G1396" s="13" t="str">
        <f>IF(C1394="","",IF(E1394&lt;&gt;"","",IF(IFERROR(VLOOKUP((F1396&amp;C1394),'Ma Base de Repas'!$E:$N,10,FALSE),"")=0,"",IFERROR(VLOOKUP((F1396&amp;C1394),'Ma Base de Repas'!$E:$N,10,FALSE),""))))</f>
        <v/>
      </c>
      <c r="H1396" s="14">
        <v>8</v>
      </c>
      <c r="I1396" s="15" t="str">
        <f>IF(C1394="","",IF(E1394&lt;&gt;"","",IF(IFERROR(VLOOKUP((H1396&amp;C1394),'Ma Base de Repas'!$E:$N,10,FALSE),"")=0,"",IFERROR(VLOOKUP((H1396&amp;C1394),'Ma Base de Repas'!$E:$N,10,FALSE),""))))</f>
        <v/>
      </c>
      <c r="J1396" s="105"/>
      <c r="K1396" s="100"/>
      <c r="L1396" s="79"/>
      <c r="M1396" s="79"/>
      <c r="N1396" s="17">
        <v>3</v>
      </c>
      <c r="O1396" s="13" t="str">
        <f>IF(K1394="","",IF(M1394&lt;&gt;"","",IF(IFERROR(VLOOKUP((N1396&amp;K1394),'Ma Base de Repas'!$E:$N,10,FALSE),"")=0,"",IFERROR(VLOOKUP((N1396&amp;K1394),'Ma Base de Repas'!$E:$N,10,FALSE),""))))</f>
        <v/>
      </c>
      <c r="P1396" s="14">
        <v>8</v>
      </c>
      <c r="Q1396" s="15" t="str">
        <f>IF(K1394="","",IF(M1394&lt;&gt;"","",IF(IFERROR(VLOOKUP((P1396&amp;K1394),'Ma Base de Repas'!$E:$N,10,FALSE),"")=0,"",IFERROR(VLOOKUP((P1396&amp;K1394),'Ma Base de Repas'!$E:$N,10,FALSE),""))))</f>
        <v/>
      </c>
      <c r="R1396" s="119"/>
    </row>
    <row r="1397" spans="1:18" x14ac:dyDescent="0.25">
      <c r="A1397" s="96"/>
      <c r="B1397" s="124"/>
      <c r="C1397" s="79"/>
      <c r="D1397" s="79"/>
      <c r="E1397" s="79"/>
      <c r="F1397" s="17">
        <v>4</v>
      </c>
      <c r="G1397" s="13" t="str">
        <f>IF(C1394="","",IF(E1394&lt;&gt;"","",IF(IFERROR(VLOOKUP((F1397&amp;C1394),'Ma Base de Repas'!$E:$N,10,FALSE),"")=0,"",IFERROR(VLOOKUP((F1397&amp;C1394),'Ma Base de Repas'!$E:$N,10,FALSE),""))))</f>
        <v/>
      </c>
      <c r="H1397" s="14">
        <v>9</v>
      </c>
      <c r="I1397" s="15" t="str">
        <f>IF(C1394="","",IF(E1394&lt;&gt;"","",IF(IFERROR(VLOOKUP((H1397&amp;C1394),'Ma Base de Repas'!$E:$N,10,FALSE),"")=0,"",IFERROR(VLOOKUP((H1397&amp;C1394),'Ma Base de Repas'!$E:$N,10,FALSE),""))))</f>
        <v/>
      </c>
      <c r="J1397" s="105"/>
      <c r="K1397" s="100"/>
      <c r="L1397" s="79"/>
      <c r="M1397" s="79"/>
      <c r="N1397" s="17">
        <v>4</v>
      </c>
      <c r="O1397" s="13" t="str">
        <f>IF(K1394="","",IF(M1394&lt;&gt;"","",IF(IFERROR(VLOOKUP((N1397&amp;K1394),'Ma Base de Repas'!$E:$N,10,FALSE),"")=0,"",IFERROR(VLOOKUP((N1397&amp;K1394),'Ma Base de Repas'!$E:$N,10,FALSE),""))))</f>
        <v/>
      </c>
      <c r="P1397" s="14">
        <v>9</v>
      </c>
      <c r="Q1397" s="15" t="str">
        <f>IF(K1394="","",IF(M1394&lt;&gt;"","",IF(IFERROR(VLOOKUP((P1397&amp;K1394),'Ma Base de Repas'!$E:$N,10,FALSE),"")=0,"",IFERROR(VLOOKUP((P1397&amp;K1394),'Ma Base de Repas'!$E:$N,10,FALSE),""))))</f>
        <v/>
      </c>
      <c r="R1397" s="119"/>
    </row>
    <row r="1398" spans="1:18" x14ac:dyDescent="0.25">
      <c r="A1398" s="96"/>
      <c r="B1398" s="125"/>
      <c r="C1398" s="79"/>
      <c r="D1398" s="79"/>
      <c r="E1398" s="79"/>
      <c r="F1398" s="17">
        <v>5</v>
      </c>
      <c r="G1398" s="24" t="str">
        <f>IF(C1394="","",IF(E1394&lt;&gt;"","",IF(IFERROR(VLOOKUP((F1398&amp;C1394),'Ma Base de Repas'!$E:$N,10,FALSE),"")=0,"",IFERROR(VLOOKUP((F1398&amp;C1394),'Ma Base de Repas'!$E:$N,10,FALSE),""))))</f>
        <v/>
      </c>
      <c r="H1398" s="25">
        <v>10</v>
      </c>
      <c r="I1398" s="26" t="str">
        <f>IF(C1394="","",IF(E1394&lt;&gt;"","",IF(IFERROR(VLOOKUP((H1398&amp;C1394),'Ma Base de Repas'!$E:$N,10,FALSE),"")=0,"",IFERROR(VLOOKUP((H1398&amp;C1394),'Ma Base de Repas'!$E:$N,10,FALSE),""))))</f>
        <v/>
      </c>
      <c r="J1398" s="105"/>
      <c r="K1398" s="100"/>
      <c r="L1398" s="79"/>
      <c r="M1398" s="79"/>
      <c r="N1398" s="17">
        <v>5</v>
      </c>
      <c r="O1398" s="24" t="str">
        <f>IF(K1394="","",IF(M1394&lt;&gt;"","",IF(IFERROR(VLOOKUP((N1398&amp;K1394),'Ma Base de Repas'!$E:$N,10,FALSE),"")=0,"",IFERROR(VLOOKUP((N1398&amp;K1394),'Ma Base de Repas'!$E:$N,10,FALSE),""))))</f>
        <v/>
      </c>
      <c r="P1398" s="25">
        <v>10</v>
      </c>
      <c r="Q1398" s="26" t="str">
        <f>IF(K1394="","",IF(M1394&lt;&gt;"","",IF(IFERROR(VLOOKUP((P1398&amp;K1394),'Ma Base de Repas'!$E:$N,10,FALSE),"")=0,"",IFERROR(VLOOKUP((P1398&amp;K1394),'Ma Base de Repas'!$E:$N,10,FALSE),""))))</f>
        <v/>
      </c>
      <c r="R1398" s="119"/>
    </row>
    <row r="1399" spans="1:18" x14ac:dyDescent="0.25">
      <c r="A1399" s="96" t="s">
        <v>5</v>
      </c>
      <c r="B1399" s="97">
        <v>44109</v>
      </c>
      <c r="C1399" s="79"/>
      <c r="D1399" s="79"/>
      <c r="E1399" s="79"/>
      <c r="F1399" s="17">
        <v>1</v>
      </c>
      <c r="G1399" s="27" t="str">
        <f>IF(C1399="","",IF(E1399&lt;&gt;"","",IF(IFERROR(VLOOKUP((F1399&amp;C1399),'Ma Base de Repas'!$E:$N,10,FALSE),"")=0,"",IFERROR(VLOOKUP((F1399&amp;C1399),'Ma Base de Repas'!$E:$N,10,FALSE),""))))</f>
        <v/>
      </c>
      <c r="H1399" s="28">
        <v>6</v>
      </c>
      <c r="I1399" s="29" t="str">
        <f>IF(C1399="","",IF(E1399&lt;&gt;"","",IF(C1399="","",IF(IFERROR(VLOOKUP((H1399&amp;C1399),'Ma Base de Repas'!$E:$N,10,FALSE),"")=0,"",IFERROR(VLOOKUP((H1399&amp;C1399),'Ma Base de Repas'!$E:$N,10,FALSE),"")))))</f>
        <v/>
      </c>
      <c r="J1399" s="105" t="str">
        <f>IF(IFERROR((VLOOKUP(C1399,'Ma Base de Repas'!$C:$M,11,0)),"")=0,"",IFERROR((VLOOKUP(C1399,'Ma Base de Repas'!$C:$M,11,0)),""))</f>
        <v/>
      </c>
      <c r="K1399" s="100"/>
      <c r="L1399" s="79"/>
      <c r="M1399" s="79"/>
      <c r="N1399" s="17">
        <v>1</v>
      </c>
      <c r="O1399" s="10" t="str">
        <f>IF(K1399="","",IF(M1399&lt;&gt;"","",IF(IFERROR(VLOOKUP((N1399&amp;K1399),'Ma Base de Repas'!$E:$N,10,FALSE),"")=0,"",IFERROR(VLOOKUP((N1399&amp;K1399),'Ma Base de Repas'!$E:$N,10,FALSE),""))))</f>
        <v/>
      </c>
      <c r="P1399" s="11">
        <v>6</v>
      </c>
      <c r="Q1399" s="12" t="str">
        <f>IF(K1399="","",IF(M1399&lt;&gt;"","",IF(K1399="","",IF(IFERROR(VLOOKUP((P1399&amp;K1399),'Ma Base de Repas'!$E:$N,10,FALSE),"")=0,"",IFERROR(VLOOKUP((P1399&amp;K1399),'Ma Base de Repas'!$E:$N,10,FALSE),"")))))</f>
        <v/>
      </c>
      <c r="R1399" s="119" t="str">
        <f>IF(IFERROR((VLOOKUP(K1399,'Ma Base de Repas'!$C:$M,11,0)),"")=0,"",IFERROR((VLOOKUP(K1399,'Ma Base de Repas'!$C:$M,11,0)),""))</f>
        <v/>
      </c>
    </row>
    <row r="1400" spans="1:18" x14ac:dyDescent="0.25">
      <c r="A1400" s="96"/>
      <c r="B1400" s="97"/>
      <c r="C1400" s="79"/>
      <c r="D1400" s="79"/>
      <c r="E1400" s="79"/>
      <c r="F1400" s="17">
        <v>2</v>
      </c>
      <c r="G1400" s="10" t="str">
        <f>IF(C1399="","",IF(E1399&lt;&gt;"","",IF(IFERROR(VLOOKUP((F1400&amp;C1399),'Ma Base de Repas'!$E:$N,10,FALSE),"")=0,"",IFERROR(VLOOKUP((F1400&amp;C1399),'Ma Base de Repas'!$E:$N,10,FALSE),""))))</f>
        <v/>
      </c>
      <c r="H1400" s="11">
        <v>7</v>
      </c>
      <c r="I1400" s="12" t="str">
        <f>IF(C1399="","",IF(E1399&lt;&gt;"","",IF(IFERROR(VLOOKUP((H1400&amp;C1399),'Ma Base de Repas'!$E:$N,10,FALSE),"")=0,"",IFERROR(VLOOKUP((H1400&amp;C1399),'Ma Base de Repas'!$E:$N,10,FALSE),""))))</f>
        <v/>
      </c>
      <c r="J1400" s="105"/>
      <c r="K1400" s="100"/>
      <c r="L1400" s="79"/>
      <c r="M1400" s="79"/>
      <c r="N1400" s="17">
        <v>2</v>
      </c>
      <c r="O1400" s="10" t="str">
        <f>IF(K1399="","",IF(M1399&lt;&gt;"","",IF(IFERROR(VLOOKUP((N1400&amp;K1399),'Ma Base de Repas'!$E:$N,10,FALSE),"")=0,"",IFERROR(VLOOKUP((N1400&amp;K1399),'Ma Base de Repas'!$E:$N,10,FALSE),""))))</f>
        <v/>
      </c>
      <c r="P1400" s="11">
        <v>7</v>
      </c>
      <c r="Q1400" s="12" t="str">
        <f>IF(K1399="","",IF(M1399&lt;&gt;"","",IF(IFERROR(VLOOKUP((P1400&amp;K1399),'Ma Base de Repas'!$E:$N,10,FALSE),"")=0,"",IFERROR(VLOOKUP((P1400&amp;K1399),'Ma Base de Repas'!$E:$N,10,FALSE),""))))</f>
        <v/>
      </c>
      <c r="R1400" s="119"/>
    </row>
    <row r="1401" spans="1:18" x14ac:dyDescent="0.25">
      <c r="A1401" s="96"/>
      <c r="B1401" s="97"/>
      <c r="C1401" s="79"/>
      <c r="D1401" s="79"/>
      <c r="E1401" s="79"/>
      <c r="F1401" s="17">
        <v>3</v>
      </c>
      <c r="G1401" s="10" t="str">
        <f>IF(C1399="","",IF(E1399&lt;&gt;"","",IF(IFERROR(VLOOKUP((F1401&amp;C1399),'Ma Base de Repas'!$E:$N,10,FALSE),"")=0,"",IFERROR(VLOOKUP((F1401&amp;C1399),'Ma Base de Repas'!$E:$N,10,FALSE),""))))</f>
        <v/>
      </c>
      <c r="H1401" s="11">
        <v>8</v>
      </c>
      <c r="I1401" s="12" t="str">
        <f>IF(C1399="","",IF(E1399&lt;&gt;"","",IF(IFERROR(VLOOKUP((H1401&amp;C1399),'Ma Base de Repas'!$E:$N,10,FALSE),"")=0,"",IFERROR(VLOOKUP((H1401&amp;C1399),'Ma Base de Repas'!$E:$N,10,FALSE),""))))</f>
        <v/>
      </c>
      <c r="J1401" s="105"/>
      <c r="K1401" s="100"/>
      <c r="L1401" s="79"/>
      <c r="M1401" s="79"/>
      <c r="N1401" s="17">
        <v>3</v>
      </c>
      <c r="O1401" s="10" t="str">
        <f>IF(K1399="","",IF(M1399&lt;&gt;"","",IF(IFERROR(VLOOKUP((N1401&amp;K1399),'Ma Base de Repas'!$E:$N,10,FALSE),"")=0,"",IFERROR(VLOOKUP((N1401&amp;K1399),'Ma Base de Repas'!$E:$N,10,FALSE),""))))</f>
        <v/>
      </c>
      <c r="P1401" s="11">
        <v>8</v>
      </c>
      <c r="Q1401" s="12" t="str">
        <f>IF(K1399="","",IF(M1399&lt;&gt;"","",IF(IFERROR(VLOOKUP((P1401&amp;K1399),'Ma Base de Repas'!$E:$N,10,FALSE),"")=0,"",IFERROR(VLOOKUP((P1401&amp;K1399),'Ma Base de Repas'!$E:$N,10,FALSE),""))))</f>
        <v/>
      </c>
      <c r="R1401" s="119"/>
    </row>
    <row r="1402" spans="1:18" x14ac:dyDescent="0.25">
      <c r="A1402" s="96"/>
      <c r="B1402" s="97"/>
      <c r="C1402" s="79"/>
      <c r="D1402" s="79"/>
      <c r="E1402" s="79"/>
      <c r="F1402" s="17">
        <v>4</v>
      </c>
      <c r="G1402" s="10" t="str">
        <f>IF(C1399="","",IF(E1399&lt;&gt;"","",IF(IFERROR(VLOOKUP((F1402&amp;C1399),'Ma Base de Repas'!$E:$N,10,FALSE),"")=0,"",IFERROR(VLOOKUP((F1402&amp;C1399),'Ma Base de Repas'!$E:$N,10,FALSE),""))))</f>
        <v/>
      </c>
      <c r="H1402" s="11">
        <v>9</v>
      </c>
      <c r="I1402" s="12" t="str">
        <f>IF(C1399="","",IF(E1399&lt;&gt;"","",IF(IFERROR(VLOOKUP((H1402&amp;C1399),'Ma Base de Repas'!$E:$N,10,FALSE),"")=0,"",IFERROR(VLOOKUP((H1402&amp;C1399),'Ma Base de Repas'!$E:$N,10,FALSE),""))))</f>
        <v/>
      </c>
      <c r="J1402" s="105"/>
      <c r="K1402" s="100"/>
      <c r="L1402" s="79"/>
      <c r="M1402" s="79"/>
      <c r="N1402" s="17">
        <v>4</v>
      </c>
      <c r="O1402" s="10" t="str">
        <f>IF(K1399="","",IF(M1399&lt;&gt;"","",IF(IFERROR(VLOOKUP((N1402&amp;K1399),'Ma Base de Repas'!$E:$N,10,FALSE),"")=0,"",IFERROR(VLOOKUP((N1402&amp;K1399),'Ma Base de Repas'!$E:$N,10,FALSE),""))))</f>
        <v/>
      </c>
      <c r="P1402" s="11">
        <v>9</v>
      </c>
      <c r="Q1402" s="12" t="str">
        <f>IF(K1399="","",IF(M1399&lt;&gt;"","",IF(IFERROR(VLOOKUP((P1402&amp;K1399),'Ma Base de Repas'!$E:$N,10,FALSE),"")=0,"",IFERROR(VLOOKUP((P1402&amp;K1399),'Ma Base de Repas'!$E:$N,10,FALSE),""))))</f>
        <v/>
      </c>
      <c r="R1402" s="119"/>
    </row>
    <row r="1403" spans="1:18" x14ac:dyDescent="0.25">
      <c r="A1403" s="96"/>
      <c r="B1403" s="97"/>
      <c r="C1403" s="79"/>
      <c r="D1403" s="79"/>
      <c r="E1403" s="79"/>
      <c r="F1403" s="17">
        <v>5</v>
      </c>
      <c r="G1403" s="18" t="str">
        <f>IF(C1399="","",IF(E1399&lt;&gt;"","",IF(IFERROR(VLOOKUP((F1403&amp;C1399),'Ma Base de Repas'!$E:$N,10,FALSE),"")=0,"",IFERROR(VLOOKUP((F1403&amp;C1399),'Ma Base de Repas'!$E:$N,10,FALSE),""))))</f>
        <v/>
      </c>
      <c r="H1403" s="19">
        <v>10</v>
      </c>
      <c r="I1403" s="20" t="str">
        <f>IF(C1399="","",IF(E1399&lt;&gt;"","",IF(IFERROR(VLOOKUP((H1403&amp;C1399),'Ma Base de Repas'!$E:$N,10,FALSE),"")=0,"",IFERROR(VLOOKUP((H1403&amp;C1399),'Ma Base de Repas'!$E:$N,10,FALSE),""))))</f>
        <v/>
      </c>
      <c r="J1403" s="105"/>
      <c r="K1403" s="100"/>
      <c r="L1403" s="79"/>
      <c r="M1403" s="79"/>
      <c r="N1403" s="17">
        <v>5</v>
      </c>
      <c r="O1403" s="18" t="str">
        <f>IF(K1399="","",IF(M1399&lt;&gt;"","",IF(IFERROR(VLOOKUP((N1403&amp;K1399),'Ma Base de Repas'!$E:$N,10,FALSE),"")=0,"",IFERROR(VLOOKUP((N1403&amp;K1399),'Ma Base de Repas'!$E:$N,10,FALSE),""))))</f>
        <v/>
      </c>
      <c r="P1403" s="19">
        <v>10</v>
      </c>
      <c r="Q1403" s="20" t="str">
        <f>IF(K1399="","",IF(M1399&lt;&gt;"","",IF(IFERROR(VLOOKUP((P1403&amp;K1399),'Ma Base de Repas'!$E:$N,10,FALSE),"")=0,"",IFERROR(VLOOKUP((P1403&amp;K1399),'Ma Base de Repas'!$E:$N,10,FALSE),""))))</f>
        <v/>
      </c>
      <c r="R1403" s="119"/>
    </row>
    <row r="1404" spans="1:18" x14ac:dyDescent="0.25">
      <c r="A1404" s="96" t="s">
        <v>6</v>
      </c>
      <c r="B1404" s="123">
        <v>44110</v>
      </c>
      <c r="C1404" s="79"/>
      <c r="D1404" s="79"/>
      <c r="E1404" s="79"/>
      <c r="F1404" s="17">
        <v>1</v>
      </c>
      <c r="G1404" s="27" t="str">
        <f>IF(C1404="","",IF(E1404&lt;&gt;"","",IF(IFERROR(VLOOKUP((F1404&amp;C1404),'Ma Base de Repas'!$E:$N,10,FALSE),"")=0,"",IFERROR(VLOOKUP((F1404&amp;C1404),'Ma Base de Repas'!$E:$N,10,FALSE),""))))</f>
        <v/>
      </c>
      <c r="H1404" s="28">
        <v>6</v>
      </c>
      <c r="I1404" s="29" t="str">
        <f>IF(C1404="","",IF(E1404&lt;&gt;"","",IF(C1404="","",IF(IFERROR(VLOOKUP((H1404&amp;C1404),'Ma Base de Repas'!$E:$N,10,FALSE),"")=0,"",IFERROR(VLOOKUP((H1404&amp;C1404),'Ma Base de Repas'!$E:$N,10,FALSE),"")))))</f>
        <v/>
      </c>
      <c r="J1404" s="105" t="str">
        <f>IF(IFERROR((VLOOKUP(C1404,'Ma Base de Repas'!$C:$M,11,0)),"")=0,"",IFERROR((VLOOKUP(C1404,'Ma Base de Repas'!$C:$M,11,0)),""))</f>
        <v/>
      </c>
      <c r="K1404" s="100"/>
      <c r="L1404" s="79"/>
      <c r="M1404" s="79"/>
      <c r="N1404" s="17">
        <v>1</v>
      </c>
      <c r="O1404" s="10" t="str">
        <f>IF(K1404="","",IF(M1404&lt;&gt;"","",IF(IFERROR(VLOOKUP((N1404&amp;K1404),'Ma Base de Repas'!$E:$N,10,FALSE),"")=0,"",IFERROR(VLOOKUP((N1404&amp;K1404),'Ma Base de Repas'!$E:$N,10,FALSE),""))))</f>
        <v/>
      </c>
      <c r="P1404" s="11">
        <v>6</v>
      </c>
      <c r="Q1404" s="12" t="str">
        <f>IF(K1404="","",IF(M1404&lt;&gt;"","",IF(K1404="","",IF(IFERROR(VLOOKUP((P1404&amp;K1404),'Ma Base de Repas'!$E:$N,10,FALSE),"")=0,"",IFERROR(VLOOKUP((P1404&amp;K1404),'Ma Base de Repas'!$E:$N,10,FALSE),"")))))</f>
        <v/>
      </c>
      <c r="R1404" s="119" t="str">
        <f>IF(IFERROR((VLOOKUP(K1404,'Ma Base de Repas'!$C:$M,11,0)),"")=0,"",IFERROR((VLOOKUP(K1404,'Ma Base de Repas'!$C:$M,11,0)),""))</f>
        <v/>
      </c>
    </row>
    <row r="1405" spans="1:18" x14ac:dyDescent="0.25">
      <c r="A1405" s="96"/>
      <c r="B1405" s="124"/>
      <c r="C1405" s="79"/>
      <c r="D1405" s="79"/>
      <c r="E1405" s="79"/>
      <c r="F1405" s="17">
        <v>2</v>
      </c>
      <c r="G1405" s="10" t="str">
        <f>IF(C1404="","",IF(E1404&lt;&gt;"","",IF(IFERROR(VLOOKUP((F1405&amp;C1404),'Ma Base de Repas'!$E:$N,10,FALSE),"")=0,"",IFERROR(VLOOKUP((F1405&amp;C1404),'Ma Base de Repas'!$E:$N,10,FALSE),""))))</f>
        <v/>
      </c>
      <c r="H1405" s="11">
        <v>7</v>
      </c>
      <c r="I1405" s="12" t="str">
        <f>IF(C1404="","",IF(E1404&lt;&gt;"","",IF(IFERROR(VLOOKUP((H1405&amp;C1404),'Ma Base de Repas'!$E:$N,10,FALSE),"")=0,"",IFERROR(VLOOKUP((H1405&amp;C1404),'Ma Base de Repas'!$E:$N,10,FALSE),""))))</f>
        <v/>
      </c>
      <c r="J1405" s="105"/>
      <c r="K1405" s="100"/>
      <c r="L1405" s="79"/>
      <c r="M1405" s="79"/>
      <c r="N1405" s="17">
        <v>2</v>
      </c>
      <c r="O1405" s="10" t="str">
        <f>IF(K1404="","",IF(M1404&lt;&gt;"","",IF(IFERROR(VLOOKUP((N1405&amp;K1404),'Ma Base de Repas'!$E:$N,10,FALSE),"")=0,"",IFERROR(VLOOKUP((N1405&amp;K1404),'Ma Base de Repas'!$E:$N,10,FALSE),""))))</f>
        <v/>
      </c>
      <c r="P1405" s="11">
        <v>7</v>
      </c>
      <c r="Q1405" s="12" t="str">
        <f>IF(K1404="","",IF(M1404&lt;&gt;"","",IF(IFERROR(VLOOKUP((P1405&amp;K1404),'Ma Base de Repas'!$E:$N,10,FALSE),"")=0,"",IFERROR(VLOOKUP((P1405&amp;K1404),'Ma Base de Repas'!$E:$N,10,FALSE),""))))</f>
        <v/>
      </c>
      <c r="R1405" s="119"/>
    </row>
    <row r="1406" spans="1:18" x14ac:dyDescent="0.25">
      <c r="A1406" s="96"/>
      <c r="B1406" s="124"/>
      <c r="C1406" s="79"/>
      <c r="D1406" s="79"/>
      <c r="E1406" s="79"/>
      <c r="F1406" s="17">
        <v>3</v>
      </c>
      <c r="G1406" s="10" t="str">
        <f>IF(C1404="","",IF(E1404&lt;&gt;"","",IF(IFERROR(VLOOKUP((F1406&amp;C1404),'Ma Base de Repas'!$E:$N,10,FALSE),"")=0,"",IFERROR(VLOOKUP((F1406&amp;C1404),'Ma Base de Repas'!$E:$N,10,FALSE),""))))</f>
        <v/>
      </c>
      <c r="H1406" s="11">
        <v>8</v>
      </c>
      <c r="I1406" s="12" t="str">
        <f>IF(C1404="","",IF(E1404&lt;&gt;"","",IF(IFERROR(VLOOKUP((H1406&amp;C1404),'Ma Base de Repas'!$E:$N,10,FALSE),"")=0,"",IFERROR(VLOOKUP((H1406&amp;C1404),'Ma Base de Repas'!$E:$N,10,FALSE),""))))</f>
        <v/>
      </c>
      <c r="J1406" s="105"/>
      <c r="K1406" s="100"/>
      <c r="L1406" s="79"/>
      <c r="M1406" s="79"/>
      <c r="N1406" s="17">
        <v>3</v>
      </c>
      <c r="O1406" s="10" t="str">
        <f>IF(K1404="","",IF(M1404&lt;&gt;"","",IF(IFERROR(VLOOKUP((N1406&amp;K1404),'Ma Base de Repas'!$E:$N,10,FALSE),"")=0,"",IFERROR(VLOOKUP((N1406&amp;K1404),'Ma Base de Repas'!$E:$N,10,FALSE),""))))</f>
        <v/>
      </c>
      <c r="P1406" s="11">
        <v>8</v>
      </c>
      <c r="Q1406" s="12" t="str">
        <f>IF(K1404="","",IF(M1404&lt;&gt;"","",IF(IFERROR(VLOOKUP((P1406&amp;K1404),'Ma Base de Repas'!$E:$N,10,FALSE),"")=0,"",IFERROR(VLOOKUP((P1406&amp;K1404),'Ma Base de Repas'!$E:$N,10,FALSE),""))))</f>
        <v/>
      </c>
      <c r="R1406" s="119"/>
    </row>
    <row r="1407" spans="1:18" x14ac:dyDescent="0.25">
      <c r="A1407" s="96"/>
      <c r="B1407" s="124"/>
      <c r="C1407" s="79"/>
      <c r="D1407" s="79"/>
      <c r="E1407" s="79"/>
      <c r="F1407" s="17">
        <v>4</v>
      </c>
      <c r="G1407" s="10" t="str">
        <f>IF(C1404="","",IF(E1404&lt;&gt;"","",IF(IFERROR(VLOOKUP((F1407&amp;C1404),'Ma Base de Repas'!$E:$N,10,FALSE),"")=0,"",IFERROR(VLOOKUP((F1407&amp;C1404),'Ma Base de Repas'!$E:$N,10,FALSE),""))))</f>
        <v/>
      </c>
      <c r="H1407" s="11">
        <v>9</v>
      </c>
      <c r="I1407" s="12" t="str">
        <f>IF(C1404="","",IF(E1404&lt;&gt;"","",IF(IFERROR(VLOOKUP((H1407&amp;C1404),'Ma Base de Repas'!$E:$N,10,FALSE),"")=0,"",IFERROR(VLOOKUP((H1407&amp;C1404),'Ma Base de Repas'!$E:$N,10,FALSE),""))))</f>
        <v/>
      </c>
      <c r="J1407" s="105"/>
      <c r="K1407" s="100"/>
      <c r="L1407" s="79"/>
      <c r="M1407" s="79"/>
      <c r="N1407" s="17">
        <v>4</v>
      </c>
      <c r="O1407" s="10" t="str">
        <f>IF(K1404="","",IF(M1404&lt;&gt;"","",IF(IFERROR(VLOOKUP((N1407&amp;K1404),'Ma Base de Repas'!$E:$N,10,FALSE),"")=0,"",IFERROR(VLOOKUP((N1407&amp;K1404),'Ma Base de Repas'!$E:$N,10,FALSE),""))))</f>
        <v/>
      </c>
      <c r="P1407" s="11">
        <v>9</v>
      </c>
      <c r="Q1407" s="12" t="str">
        <f>IF(K1404="","",IF(M1404&lt;&gt;"","",IF(IFERROR(VLOOKUP((P1407&amp;K1404),'Ma Base de Repas'!$E:$N,10,FALSE),"")=0,"",IFERROR(VLOOKUP((P1407&amp;K1404),'Ma Base de Repas'!$E:$N,10,FALSE),""))))</f>
        <v/>
      </c>
      <c r="R1407" s="119"/>
    </row>
    <row r="1408" spans="1:18" x14ac:dyDescent="0.25">
      <c r="A1408" s="96"/>
      <c r="B1408" s="125"/>
      <c r="C1408" s="79"/>
      <c r="D1408" s="79"/>
      <c r="E1408" s="79"/>
      <c r="F1408" s="17">
        <v>5</v>
      </c>
      <c r="G1408" s="18" t="str">
        <f>IF(C1404="","",IF(E1404&lt;&gt;"","",IF(IFERROR(VLOOKUP((F1408&amp;C1404),'Ma Base de Repas'!$E:$N,10,FALSE),"")=0,"",IFERROR(VLOOKUP((F1408&amp;C1404),'Ma Base de Repas'!$E:$N,10,FALSE),""))))</f>
        <v/>
      </c>
      <c r="H1408" s="19">
        <v>10</v>
      </c>
      <c r="I1408" s="20" t="str">
        <f>IF(C1404="","",IF(E1404&lt;&gt;"","",IF(IFERROR(VLOOKUP((H1408&amp;C1404),'Ma Base de Repas'!$E:$N,10,FALSE),"")=0,"",IFERROR(VLOOKUP((H1408&amp;C1404),'Ma Base de Repas'!$E:$N,10,FALSE),""))))</f>
        <v/>
      </c>
      <c r="J1408" s="105"/>
      <c r="K1408" s="100"/>
      <c r="L1408" s="79"/>
      <c r="M1408" s="79"/>
      <c r="N1408" s="17">
        <v>5</v>
      </c>
      <c r="O1408" s="18" t="str">
        <f>IF(K1404="","",IF(M1404&lt;&gt;"","",IF(IFERROR(VLOOKUP((N1408&amp;K1404),'Ma Base de Repas'!$E:$N,10,FALSE),"")=0,"",IFERROR(VLOOKUP((N1408&amp;K1404),'Ma Base de Repas'!$E:$N,10,FALSE),""))))</f>
        <v/>
      </c>
      <c r="P1408" s="19">
        <v>10</v>
      </c>
      <c r="Q1408" s="20" t="str">
        <f>IF(K1404="","",IF(M1404&lt;&gt;"","",IF(IFERROR(VLOOKUP((P1408&amp;K1404),'Ma Base de Repas'!$E:$N,10,FALSE),"")=0,"",IFERROR(VLOOKUP((P1408&amp;K1404),'Ma Base de Repas'!$E:$N,10,FALSE),""))))</f>
        <v/>
      </c>
      <c r="R1408" s="119"/>
    </row>
    <row r="1409" spans="1:18" x14ac:dyDescent="0.25">
      <c r="A1409" s="96" t="s">
        <v>7</v>
      </c>
      <c r="B1409" s="97">
        <v>44111</v>
      </c>
      <c r="C1409" s="79"/>
      <c r="D1409" s="79"/>
      <c r="E1409" s="79"/>
      <c r="F1409" s="17">
        <v>1</v>
      </c>
      <c r="G1409" s="27" t="str">
        <f>IF(C1409="","",IF(E1409&lt;&gt;"","",IF(IFERROR(VLOOKUP((F1409&amp;C1409),'Ma Base de Repas'!$E:$N,10,FALSE),"")=0,"",IFERROR(VLOOKUP((F1409&amp;C1409),'Ma Base de Repas'!$E:$N,10,FALSE),""))))</f>
        <v/>
      </c>
      <c r="H1409" s="28">
        <v>6</v>
      </c>
      <c r="I1409" s="29" t="str">
        <f>IF(C1409="","",IF(E1409&lt;&gt;"","",IF(C1409="","",IF(IFERROR(VLOOKUP((H1409&amp;C1409),'Ma Base de Repas'!$E:$N,10,FALSE),"")=0,"",IFERROR(VLOOKUP((H1409&amp;C1409),'Ma Base de Repas'!$E:$N,10,FALSE),"")))))</f>
        <v/>
      </c>
      <c r="J1409" s="105" t="str">
        <f>IF(IFERROR((VLOOKUP(C1409,'Ma Base de Repas'!$C:$M,11,0)),"")=0,"",IFERROR((VLOOKUP(C1409,'Ma Base de Repas'!$C:$M,11,0)),""))</f>
        <v/>
      </c>
      <c r="K1409" s="100"/>
      <c r="L1409" s="79"/>
      <c r="M1409" s="79"/>
      <c r="N1409" s="17">
        <v>1</v>
      </c>
      <c r="O1409" s="10" t="str">
        <f>IF(K1409="","",IF(M1409&lt;&gt;"","",IF(IFERROR(VLOOKUP((N1409&amp;K1409),'Ma Base de Repas'!$E:$N,10,FALSE),"")=0,"",IFERROR(VLOOKUP((N1409&amp;K1409),'Ma Base de Repas'!$E:$N,10,FALSE),""))))</f>
        <v/>
      </c>
      <c r="P1409" s="11">
        <v>6</v>
      </c>
      <c r="Q1409" s="12" t="str">
        <f>IF(K1409="","",IF(M1409&lt;&gt;"","",IF(K1409="","",IF(IFERROR(VLOOKUP((P1409&amp;K1409),'Ma Base de Repas'!$E:$N,10,FALSE),"")=0,"",IFERROR(VLOOKUP((P1409&amp;K1409),'Ma Base de Repas'!$E:$N,10,FALSE),"")))))</f>
        <v/>
      </c>
      <c r="R1409" s="119" t="str">
        <f>IF(IFERROR((VLOOKUP(K1409,'Ma Base de Repas'!$C:$M,11,0)),"")=0,"",IFERROR((VLOOKUP(K1409,'Ma Base de Repas'!$C:$M,11,0)),""))</f>
        <v/>
      </c>
    </row>
    <row r="1410" spans="1:18" x14ac:dyDescent="0.25">
      <c r="A1410" s="96"/>
      <c r="B1410" s="97"/>
      <c r="C1410" s="79"/>
      <c r="D1410" s="79"/>
      <c r="E1410" s="79"/>
      <c r="F1410" s="17">
        <v>2</v>
      </c>
      <c r="G1410" s="10" t="str">
        <f>IF(C1409="","",IF(E1409&lt;&gt;"","",IF(IFERROR(VLOOKUP((F1410&amp;C1409),'Ma Base de Repas'!$E:$N,10,FALSE),"")=0,"",IFERROR(VLOOKUP((F1410&amp;C1409),'Ma Base de Repas'!$E:$N,10,FALSE),""))))</f>
        <v/>
      </c>
      <c r="H1410" s="11">
        <v>7</v>
      </c>
      <c r="I1410" s="12" t="str">
        <f>IF(C1409="","",IF(E1409&lt;&gt;"","",IF(IFERROR(VLOOKUP((H1410&amp;C1409),'Ma Base de Repas'!$E:$N,10,FALSE),"")=0,"",IFERROR(VLOOKUP((H1410&amp;C1409),'Ma Base de Repas'!$E:$N,10,FALSE),""))))</f>
        <v/>
      </c>
      <c r="J1410" s="105"/>
      <c r="K1410" s="100"/>
      <c r="L1410" s="79"/>
      <c r="M1410" s="79"/>
      <c r="N1410" s="17">
        <v>2</v>
      </c>
      <c r="O1410" s="10" t="str">
        <f>IF(K1409="","",IF(M1409&lt;&gt;"","",IF(IFERROR(VLOOKUP((N1410&amp;K1409),'Ma Base de Repas'!$E:$N,10,FALSE),"")=0,"",IFERROR(VLOOKUP((N1410&amp;K1409),'Ma Base de Repas'!$E:$N,10,FALSE),""))))</f>
        <v/>
      </c>
      <c r="P1410" s="11">
        <v>7</v>
      </c>
      <c r="Q1410" s="12" t="str">
        <f>IF(K1409="","",IF(M1409&lt;&gt;"","",IF(IFERROR(VLOOKUP((P1410&amp;K1409),'Ma Base de Repas'!$E:$N,10,FALSE),"")=0,"",IFERROR(VLOOKUP((P1410&amp;K1409),'Ma Base de Repas'!$E:$N,10,FALSE),""))))</f>
        <v/>
      </c>
      <c r="R1410" s="119"/>
    </row>
    <row r="1411" spans="1:18" x14ac:dyDescent="0.25">
      <c r="A1411" s="96"/>
      <c r="B1411" s="97"/>
      <c r="C1411" s="79"/>
      <c r="D1411" s="79"/>
      <c r="E1411" s="79"/>
      <c r="F1411" s="17">
        <v>3</v>
      </c>
      <c r="G1411" s="10" t="str">
        <f>IF(C1409="","",IF(E1409&lt;&gt;"","",IF(IFERROR(VLOOKUP((F1411&amp;C1409),'Ma Base de Repas'!$E:$N,10,FALSE),"")=0,"",IFERROR(VLOOKUP((F1411&amp;C1409),'Ma Base de Repas'!$E:$N,10,FALSE),""))))</f>
        <v/>
      </c>
      <c r="H1411" s="11">
        <v>8</v>
      </c>
      <c r="I1411" s="12" t="str">
        <f>IF(C1409="","",IF(E1409&lt;&gt;"","",IF(IFERROR(VLOOKUP((H1411&amp;C1409),'Ma Base de Repas'!$E:$N,10,FALSE),"")=0,"",IFERROR(VLOOKUP((H1411&amp;C1409),'Ma Base de Repas'!$E:$N,10,FALSE),""))))</f>
        <v/>
      </c>
      <c r="J1411" s="105"/>
      <c r="K1411" s="100"/>
      <c r="L1411" s="79"/>
      <c r="M1411" s="79"/>
      <c r="N1411" s="17">
        <v>3</v>
      </c>
      <c r="O1411" s="10" t="str">
        <f>IF(K1409="","",IF(M1409&lt;&gt;"","",IF(IFERROR(VLOOKUP((N1411&amp;K1409),'Ma Base de Repas'!$E:$N,10,FALSE),"")=0,"",IFERROR(VLOOKUP((N1411&amp;K1409),'Ma Base de Repas'!$E:$N,10,FALSE),""))))</f>
        <v/>
      </c>
      <c r="P1411" s="11">
        <v>8</v>
      </c>
      <c r="Q1411" s="12" t="str">
        <f>IF(K1409="","",IF(M1409&lt;&gt;"","",IF(IFERROR(VLOOKUP((P1411&amp;K1409),'Ma Base de Repas'!$E:$N,10,FALSE),"")=0,"",IFERROR(VLOOKUP((P1411&amp;K1409),'Ma Base de Repas'!$E:$N,10,FALSE),""))))</f>
        <v/>
      </c>
      <c r="R1411" s="119"/>
    </row>
    <row r="1412" spans="1:18" x14ac:dyDescent="0.25">
      <c r="A1412" s="96"/>
      <c r="B1412" s="97"/>
      <c r="C1412" s="79"/>
      <c r="D1412" s="79"/>
      <c r="E1412" s="79"/>
      <c r="F1412" s="17">
        <v>4</v>
      </c>
      <c r="G1412" s="10" t="str">
        <f>IF(C1409="","",IF(E1409&lt;&gt;"","",IF(IFERROR(VLOOKUP((F1412&amp;C1409),'Ma Base de Repas'!$E:$N,10,FALSE),"")=0,"",IFERROR(VLOOKUP((F1412&amp;C1409),'Ma Base de Repas'!$E:$N,10,FALSE),""))))</f>
        <v/>
      </c>
      <c r="H1412" s="11">
        <v>9</v>
      </c>
      <c r="I1412" s="12" t="str">
        <f>IF(C1409="","",IF(E1409&lt;&gt;"","",IF(IFERROR(VLOOKUP((H1412&amp;C1409),'Ma Base de Repas'!$E:$N,10,FALSE),"")=0,"",IFERROR(VLOOKUP((H1412&amp;C1409),'Ma Base de Repas'!$E:$N,10,FALSE),""))))</f>
        <v/>
      </c>
      <c r="J1412" s="105"/>
      <c r="K1412" s="100"/>
      <c r="L1412" s="79"/>
      <c r="M1412" s="79"/>
      <c r="N1412" s="17">
        <v>4</v>
      </c>
      <c r="O1412" s="10" t="str">
        <f>IF(K1409="","",IF(M1409&lt;&gt;"","",IF(IFERROR(VLOOKUP((N1412&amp;K1409),'Ma Base de Repas'!$E:$N,10,FALSE),"")=0,"",IFERROR(VLOOKUP((N1412&amp;K1409),'Ma Base de Repas'!$E:$N,10,FALSE),""))))</f>
        <v/>
      </c>
      <c r="P1412" s="11">
        <v>9</v>
      </c>
      <c r="Q1412" s="12" t="str">
        <f>IF(K1409="","",IF(M1409&lt;&gt;"","",IF(IFERROR(VLOOKUP((P1412&amp;K1409),'Ma Base de Repas'!$E:$N,10,FALSE),"")=0,"",IFERROR(VLOOKUP((P1412&amp;K1409),'Ma Base de Repas'!$E:$N,10,FALSE),""))))</f>
        <v/>
      </c>
      <c r="R1412" s="119"/>
    </row>
    <row r="1413" spans="1:18" x14ac:dyDescent="0.25">
      <c r="A1413" s="96"/>
      <c r="B1413" s="97"/>
      <c r="C1413" s="79"/>
      <c r="D1413" s="79"/>
      <c r="E1413" s="79"/>
      <c r="F1413" s="17">
        <v>5</v>
      </c>
      <c r="G1413" s="18" t="str">
        <f>IF(C1409="","",IF(E1409&lt;&gt;"","",IF(IFERROR(VLOOKUP((F1413&amp;C1409),'Ma Base de Repas'!$E:$N,10,FALSE),"")=0,"",IFERROR(VLOOKUP((F1413&amp;C1409),'Ma Base de Repas'!$E:$N,10,FALSE),""))))</f>
        <v/>
      </c>
      <c r="H1413" s="19">
        <v>10</v>
      </c>
      <c r="I1413" s="20" t="str">
        <f>IF(C1409="","",IF(E1409&lt;&gt;"","",IF(IFERROR(VLOOKUP((H1413&amp;C1409),'Ma Base de Repas'!$E:$N,10,FALSE),"")=0,"",IFERROR(VLOOKUP((H1413&amp;C1409),'Ma Base de Repas'!$E:$N,10,FALSE),""))))</f>
        <v/>
      </c>
      <c r="J1413" s="105"/>
      <c r="K1413" s="100"/>
      <c r="L1413" s="79"/>
      <c r="M1413" s="79"/>
      <c r="N1413" s="17">
        <v>5</v>
      </c>
      <c r="O1413" s="18" t="str">
        <f>IF(K1409="","",IF(M1409&lt;&gt;"","",IF(IFERROR(VLOOKUP((N1413&amp;K1409),'Ma Base de Repas'!$E:$N,10,FALSE),"")=0,"",IFERROR(VLOOKUP((N1413&amp;K1409),'Ma Base de Repas'!$E:$N,10,FALSE),""))))</f>
        <v/>
      </c>
      <c r="P1413" s="19">
        <v>10</v>
      </c>
      <c r="Q1413" s="20" t="str">
        <f>IF(K1409="","",IF(M1409&lt;&gt;"","",IF(IFERROR(VLOOKUP((P1413&amp;K1409),'Ma Base de Repas'!$E:$N,10,FALSE),"")=0,"",IFERROR(VLOOKUP((P1413&amp;K1409),'Ma Base de Repas'!$E:$N,10,FALSE),""))))</f>
        <v/>
      </c>
      <c r="R1413" s="119"/>
    </row>
    <row r="1414" spans="1:18" x14ac:dyDescent="0.25">
      <c r="A1414" s="96" t="s">
        <v>8</v>
      </c>
      <c r="B1414" s="97">
        <v>44112</v>
      </c>
      <c r="C1414" s="79"/>
      <c r="D1414" s="79"/>
      <c r="E1414" s="79"/>
      <c r="F1414" s="17">
        <v>1</v>
      </c>
      <c r="G1414" s="27" t="str">
        <f>IF(C1414="","",IF(E1414&lt;&gt;"","",IF(IFERROR(VLOOKUP((F1414&amp;C1414),'Ma Base de Repas'!$E:$N,10,FALSE),"")=0,"",IFERROR(VLOOKUP((F1414&amp;C1414),'Ma Base de Repas'!$E:$N,10,FALSE),""))))</f>
        <v/>
      </c>
      <c r="H1414" s="28">
        <v>6</v>
      </c>
      <c r="I1414" s="29" t="str">
        <f>IF(C1414="","",IF(E1414&lt;&gt;"","",IF(C1414="","",IF(IFERROR(VLOOKUP((H1414&amp;C1414),'Ma Base de Repas'!$E:$N,10,FALSE),"")=0,"",IFERROR(VLOOKUP((H1414&amp;C1414),'Ma Base de Repas'!$E:$N,10,FALSE),"")))))</f>
        <v/>
      </c>
      <c r="J1414" s="105" t="str">
        <f>IF(IFERROR((VLOOKUP(C1414,'Ma Base de Repas'!$C:$M,11,0)),"")=0,"",IFERROR((VLOOKUP(C1414,'Ma Base de Repas'!$C:$M,11,0)),""))</f>
        <v/>
      </c>
      <c r="K1414" s="100"/>
      <c r="L1414" s="79"/>
      <c r="M1414" s="79"/>
      <c r="N1414" s="17">
        <v>1</v>
      </c>
      <c r="O1414" s="10" t="str">
        <f>IF(K1414="","",IF(M1414&lt;&gt;"","",IF(IFERROR(VLOOKUP((N1414&amp;K1414),'Ma Base de Repas'!$E:$N,10,FALSE),"")=0,"",IFERROR(VLOOKUP((N1414&amp;K1414),'Ma Base de Repas'!$E:$N,10,FALSE),""))))</f>
        <v/>
      </c>
      <c r="P1414" s="11">
        <v>6</v>
      </c>
      <c r="Q1414" s="12" t="str">
        <f>IF(K1414="","",IF(M1414&lt;&gt;"","",IF(K1414="","",IF(IFERROR(VLOOKUP((P1414&amp;K1414),'Ma Base de Repas'!$E:$N,10,FALSE),"")=0,"",IFERROR(VLOOKUP((P1414&amp;K1414),'Ma Base de Repas'!$E:$N,10,FALSE),"")))))</f>
        <v/>
      </c>
      <c r="R1414" s="119" t="str">
        <f>IF(IFERROR((VLOOKUP(K1414,'Ma Base de Repas'!$C:$M,11,0)),"")=0,"",IFERROR((VLOOKUP(K1414,'Ma Base de Repas'!$C:$M,11,0)),""))</f>
        <v/>
      </c>
    </row>
    <row r="1415" spans="1:18" x14ac:dyDescent="0.25">
      <c r="A1415" s="96"/>
      <c r="B1415" s="97"/>
      <c r="C1415" s="79"/>
      <c r="D1415" s="79"/>
      <c r="E1415" s="79"/>
      <c r="F1415" s="17">
        <v>2</v>
      </c>
      <c r="G1415" s="10" t="str">
        <f>IF(C1414="","",IF(E1414&lt;&gt;"","",IF(IFERROR(VLOOKUP((F1415&amp;C1414),'Ma Base de Repas'!$E:$N,10,FALSE),"")=0,"",IFERROR(VLOOKUP((F1415&amp;C1414),'Ma Base de Repas'!$E:$N,10,FALSE),""))))</f>
        <v/>
      </c>
      <c r="H1415" s="11">
        <v>7</v>
      </c>
      <c r="I1415" s="12" t="str">
        <f>IF(C1414="","",IF(E1414&lt;&gt;"","",IF(IFERROR(VLOOKUP((H1415&amp;C1414),'Ma Base de Repas'!$E:$N,10,FALSE),"")=0,"",IFERROR(VLOOKUP((H1415&amp;C1414),'Ma Base de Repas'!$E:$N,10,FALSE),""))))</f>
        <v/>
      </c>
      <c r="J1415" s="105"/>
      <c r="K1415" s="100"/>
      <c r="L1415" s="79"/>
      <c r="M1415" s="79"/>
      <c r="N1415" s="17">
        <v>2</v>
      </c>
      <c r="O1415" s="10" t="str">
        <f>IF(K1414="","",IF(M1414&lt;&gt;"","",IF(IFERROR(VLOOKUP((N1415&amp;K1414),'Ma Base de Repas'!$E:$N,10,FALSE),"")=0,"",IFERROR(VLOOKUP((N1415&amp;K1414),'Ma Base de Repas'!$E:$N,10,FALSE),""))))</f>
        <v/>
      </c>
      <c r="P1415" s="11">
        <v>7</v>
      </c>
      <c r="Q1415" s="12" t="str">
        <f>IF(K1414="","",IF(M1414&lt;&gt;"","",IF(IFERROR(VLOOKUP((P1415&amp;K1414),'Ma Base de Repas'!$E:$N,10,FALSE),"")=0,"",IFERROR(VLOOKUP((P1415&amp;K1414),'Ma Base de Repas'!$E:$N,10,FALSE),""))))</f>
        <v/>
      </c>
      <c r="R1415" s="119"/>
    </row>
    <row r="1416" spans="1:18" x14ac:dyDescent="0.25">
      <c r="A1416" s="96"/>
      <c r="B1416" s="97"/>
      <c r="C1416" s="79"/>
      <c r="D1416" s="79"/>
      <c r="E1416" s="79"/>
      <c r="F1416" s="17">
        <v>3</v>
      </c>
      <c r="G1416" s="10" t="str">
        <f>IF(C1414="","",IF(E1414&lt;&gt;"","",IF(IFERROR(VLOOKUP((F1416&amp;C1414),'Ma Base de Repas'!$E:$N,10,FALSE),"")=0,"",IFERROR(VLOOKUP((F1416&amp;C1414),'Ma Base de Repas'!$E:$N,10,FALSE),""))))</f>
        <v/>
      </c>
      <c r="H1416" s="11">
        <v>8</v>
      </c>
      <c r="I1416" s="12" t="str">
        <f>IF(C1414="","",IF(E1414&lt;&gt;"","",IF(IFERROR(VLOOKUP((H1416&amp;C1414),'Ma Base de Repas'!$E:$N,10,FALSE),"")=0,"",IFERROR(VLOOKUP((H1416&amp;C1414),'Ma Base de Repas'!$E:$N,10,FALSE),""))))</f>
        <v/>
      </c>
      <c r="J1416" s="105"/>
      <c r="K1416" s="100"/>
      <c r="L1416" s="79"/>
      <c r="M1416" s="79"/>
      <c r="N1416" s="17">
        <v>3</v>
      </c>
      <c r="O1416" s="10" t="str">
        <f>IF(K1414="","",IF(M1414&lt;&gt;"","",IF(IFERROR(VLOOKUP((N1416&amp;K1414),'Ma Base de Repas'!$E:$N,10,FALSE),"")=0,"",IFERROR(VLOOKUP((N1416&amp;K1414),'Ma Base de Repas'!$E:$N,10,FALSE),""))))</f>
        <v/>
      </c>
      <c r="P1416" s="11">
        <v>8</v>
      </c>
      <c r="Q1416" s="12" t="str">
        <f>IF(K1414="","",IF(M1414&lt;&gt;"","",IF(IFERROR(VLOOKUP((P1416&amp;K1414),'Ma Base de Repas'!$E:$N,10,FALSE),"")=0,"",IFERROR(VLOOKUP((P1416&amp;K1414),'Ma Base de Repas'!$E:$N,10,FALSE),""))))</f>
        <v/>
      </c>
      <c r="R1416" s="119"/>
    </row>
    <row r="1417" spans="1:18" x14ac:dyDescent="0.25">
      <c r="A1417" s="96"/>
      <c r="B1417" s="97"/>
      <c r="C1417" s="79"/>
      <c r="D1417" s="79"/>
      <c r="E1417" s="79"/>
      <c r="F1417" s="17">
        <v>4</v>
      </c>
      <c r="G1417" s="10" t="str">
        <f>IF(C1414="","",IF(E1414&lt;&gt;"","",IF(IFERROR(VLOOKUP((F1417&amp;C1414),'Ma Base de Repas'!$E:$N,10,FALSE),"")=0,"",IFERROR(VLOOKUP((F1417&amp;C1414),'Ma Base de Repas'!$E:$N,10,FALSE),""))))</f>
        <v/>
      </c>
      <c r="H1417" s="11">
        <v>9</v>
      </c>
      <c r="I1417" s="12" t="str">
        <f>IF(C1414="","",IF(E1414&lt;&gt;"","",IF(IFERROR(VLOOKUP((H1417&amp;C1414),'Ma Base de Repas'!$E:$N,10,FALSE),"")=0,"",IFERROR(VLOOKUP((H1417&amp;C1414),'Ma Base de Repas'!$E:$N,10,FALSE),""))))</f>
        <v/>
      </c>
      <c r="J1417" s="105"/>
      <c r="K1417" s="100"/>
      <c r="L1417" s="79"/>
      <c r="M1417" s="79"/>
      <c r="N1417" s="17">
        <v>4</v>
      </c>
      <c r="O1417" s="10" t="str">
        <f>IF(K1414="","",IF(M1414&lt;&gt;"","",IF(IFERROR(VLOOKUP((N1417&amp;K1414),'Ma Base de Repas'!$E:$N,10,FALSE),"")=0,"",IFERROR(VLOOKUP((N1417&amp;K1414),'Ma Base de Repas'!$E:$N,10,FALSE),""))))</f>
        <v/>
      </c>
      <c r="P1417" s="11">
        <v>9</v>
      </c>
      <c r="Q1417" s="12" t="str">
        <f>IF(K1414="","",IF(M1414&lt;&gt;"","",IF(IFERROR(VLOOKUP((P1417&amp;K1414),'Ma Base de Repas'!$E:$N,10,FALSE),"")=0,"",IFERROR(VLOOKUP((P1417&amp;K1414),'Ma Base de Repas'!$E:$N,10,FALSE),""))))</f>
        <v/>
      </c>
      <c r="R1417" s="119"/>
    </row>
    <row r="1418" spans="1:18" x14ac:dyDescent="0.25">
      <c r="A1418" s="96"/>
      <c r="B1418" s="97"/>
      <c r="C1418" s="79"/>
      <c r="D1418" s="79"/>
      <c r="E1418" s="79"/>
      <c r="F1418" s="17">
        <v>5</v>
      </c>
      <c r="G1418" s="18" t="str">
        <f>IF(C1414="","",IF(E1414&lt;&gt;"","",IF(IFERROR(VLOOKUP((F1418&amp;C1414),'Ma Base de Repas'!$E:$N,10,FALSE),"")=0,"",IFERROR(VLOOKUP((F1418&amp;C1414),'Ma Base de Repas'!$E:$N,10,FALSE),""))))</f>
        <v/>
      </c>
      <c r="H1418" s="19">
        <v>10</v>
      </c>
      <c r="I1418" s="20" t="str">
        <f>IF(C1414="","",IF(E1414&lt;&gt;"","",IF(IFERROR(VLOOKUP((H1418&amp;C1414),'Ma Base de Repas'!$E:$N,10,FALSE),"")=0,"",IFERROR(VLOOKUP((H1418&amp;C1414),'Ma Base de Repas'!$E:$N,10,FALSE),""))))</f>
        <v/>
      </c>
      <c r="J1418" s="105"/>
      <c r="K1418" s="100"/>
      <c r="L1418" s="79"/>
      <c r="M1418" s="79"/>
      <c r="N1418" s="17">
        <v>5</v>
      </c>
      <c r="O1418" s="18" t="str">
        <f>IF(K1414="","",IF(M1414&lt;&gt;"","",IF(IFERROR(VLOOKUP((N1418&amp;K1414),'Ma Base de Repas'!$E:$N,10,FALSE),"")=0,"",IFERROR(VLOOKUP((N1418&amp;K1414),'Ma Base de Repas'!$E:$N,10,FALSE),""))))</f>
        <v/>
      </c>
      <c r="P1418" s="19">
        <v>10</v>
      </c>
      <c r="Q1418" s="20" t="str">
        <f>IF(K1414="","",IF(M1414&lt;&gt;"","",IF(IFERROR(VLOOKUP((P1418&amp;K1414),'Ma Base de Repas'!$E:$N,10,FALSE),"")=0,"",IFERROR(VLOOKUP((P1418&amp;K1414),'Ma Base de Repas'!$E:$N,10,FALSE),""))))</f>
        <v/>
      </c>
      <c r="R1418" s="119"/>
    </row>
    <row r="1419" spans="1:18" x14ac:dyDescent="0.25">
      <c r="A1419" s="96" t="s">
        <v>9</v>
      </c>
      <c r="B1419" s="123">
        <v>44113</v>
      </c>
      <c r="C1419" s="79"/>
      <c r="D1419" s="79"/>
      <c r="E1419" s="79"/>
      <c r="F1419" s="17">
        <v>1</v>
      </c>
      <c r="G1419" s="27" t="str">
        <f>IF(C1419="","",IF(E1419&lt;&gt;"","",IF(IFERROR(VLOOKUP((F1419&amp;C1419),'Ma Base de Repas'!$E:$N,10,FALSE),"")=0,"",IFERROR(VLOOKUP((F1419&amp;C1419),'Ma Base de Repas'!$E:$N,10,FALSE),""))))</f>
        <v/>
      </c>
      <c r="H1419" s="28">
        <v>6</v>
      </c>
      <c r="I1419" s="29" t="str">
        <f>IF(C1419="","",IF(E1419&lt;&gt;"","",IF(C1419="","",IF(IFERROR(VLOOKUP((H1419&amp;C1419),'Ma Base de Repas'!$E:$N,10,FALSE),"")=0,"",IFERROR(VLOOKUP((H1419&amp;C1419),'Ma Base de Repas'!$E:$N,10,FALSE),"")))))</f>
        <v/>
      </c>
      <c r="J1419" s="105" t="str">
        <f>IF(IFERROR((VLOOKUP(C1419,'Ma Base de Repas'!$C:$M,11,0)),"")=0,"",IFERROR((VLOOKUP(C1419,'Ma Base de Repas'!$C:$M,11,0)),""))</f>
        <v/>
      </c>
      <c r="K1419" s="100"/>
      <c r="L1419" s="79"/>
      <c r="M1419" s="79"/>
      <c r="N1419" s="17">
        <v>1</v>
      </c>
      <c r="O1419" s="10" t="str">
        <f>IF(K1419="","",IF(M1419&lt;&gt;"","",IF(IFERROR(VLOOKUP((N1419&amp;K1419),'Ma Base de Repas'!$E:$N,10,FALSE),"")=0,"",IFERROR(VLOOKUP((N1419&amp;K1419),'Ma Base de Repas'!$E:$N,10,FALSE),""))))</f>
        <v/>
      </c>
      <c r="P1419" s="11">
        <v>6</v>
      </c>
      <c r="Q1419" s="12" t="str">
        <f>IF(K1419="","",IF(M1419&lt;&gt;"","",IF(K1419="","",IF(IFERROR(VLOOKUP((P1419&amp;K1419),'Ma Base de Repas'!$E:$N,10,FALSE),"")=0,"",IFERROR(VLOOKUP((P1419&amp;K1419),'Ma Base de Repas'!$E:$N,10,FALSE),"")))))</f>
        <v/>
      </c>
      <c r="R1419" s="119" t="str">
        <f>IF(IFERROR((VLOOKUP(K1419,'Ma Base de Repas'!$C:$M,11,0)),"")=0,"",IFERROR((VLOOKUP(K1419,'Ma Base de Repas'!$C:$M,11,0)),""))</f>
        <v/>
      </c>
    </row>
    <row r="1420" spans="1:18" x14ac:dyDescent="0.25">
      <c r="A1420" s="96"/>
      <c r="B1420" s="124"/>
      <c r="C1420" s="79"/>
      <c r="D1420" s="79"/>
      <c r="E1420" s="79"/>
      <c r="F1420" s="17">
        <v>2</v>
      </c>
      <c r="G1420" s="10" t="str">
        <f>IF(C1419="","",IF(E1419&lt;&gt;"","",IF(IFERROR(VLOOKUP((F1420&amp;C1419),'Ma Base de Repas'!$E:$N,10,FALSE),"")=0,"",IFERROR(VLOOKUP((F1420&amp;C1419),'Ma Base de Repas'!$E:$N,10,FALSE),""))))</f>
        <v/>
      </c>
      <c r="H1420" s="11">
        <v>7</v>
      </c>
      <c r="I1420" s="12" t="str">
        <f>IF(C1419="","",IF(E1419&lt;&gt;"","",IF(IFERROR(VLOOKUP((H1420&amp;C1419),'Ma Base de Repas'!$E:$N,10,FALSE),"")=0,"",IFERROR(VLOOKUP((H1420&amp;C1419),'Ma Base de Repas'!$E:$N,10,FALSE),""))))</f>
        <v/>
      </c>
      <c r="J1420" s="105"/>
      <c r="K1420" s="100"/>
      <c r="L1420" s="79"/>
      <c r="M1420" s="79"/>
      <c r="N1420" s="17">
        <v>2</v>
      </c>
      <c r="O1420" s="10" t="str">
        <f>IF(K1419="","",IF(M1419&lt;&gt;"","",IF(IFERROR(VLOOKUP((N1420&amp;K1419),'Ma Base de Repas'!$E:$N,10,FALSE),"")=0,"",IFERROR(VLOOKUP((N1420&amp;K1419),'Ma Base de Repas'!$E:$N,10,FALSE),""))))</f>
        <v/>
      </c>
      <c r="P1420" s="11">
        <v>7</v>
      </c>
      <c r="Q1420" s="12" t="str">
        <f>IF(K1419="","",IF(M1419&lt;&gt;"","",IF(IFERROR(VLOOKUP((P1420&amp;K1419),'Ma Base de Repas'!$E:$N,10,FALSE),"")=0,"",IFERROR(VLOOKUP((P1420&amp;K1419),'Ma Base de Repas'!$E:$N,10,FALSE),""))))</f>
        <v/>
      </c>
      <c r="R1420" s="119"/>
    </row>
    <row r="1421" spans="1:18" x14ac:dyDescent="0.25">
      <c r="A1421" s="96"/>
      <c r="B1421" s="124"/>
      <c r="C1421" s="79"/>
      <c r="D1421" s="79"/>
      <c r="E1421" s="79"/>
      <c r="F1421" s="17">
        <v>3</v>
      </c>
      <c r="G1421" s="10" t="str">
        <f>IF(C1419="","",IF(E1419&lt;&gt;"","",IF(IFERROR(VLOOKUP((F1421&amp;C1419),'Ma Base de Repas'!$E:$N,10,FALSE),"")=0,"",IFERROR(VLOOKUP((F1421&amp;C1419),'Ma Base de Repas'!$E:$N,10,FALSE),""))))</f>
        <v/>
      </c>
      <c r="H1421" s="11">
        <v>8</v>
      </c>
      <c r="I1421" s="12" t="str">
        <f>IF(C1419="","",IF(E1419&lt;&gt;"","",IF(IFERROR(VLOOKUP((H1421&amp;C1419),'Ma Base de Repas'!$E:$N,10,FALSE),"")=0,"",IFERROR(VLOOKUP((H1421&amp;C1419),'Ma Base de Repas'!$E:$N,10,FALSE),""))))</f>
        <v/>
      </c>
      <c r="J1421" s="105"/>
      <c r="K1421" s="100"/>
      <c r="L1421" s="79"/>
      <c r="M1421" s="79"/>
      <c r="N1421" s="17">
        <v>3</v>
      </c>
      <c r="O1421" s="10" t="str">
        <f>IF(K1419="","",IF(M1419&lt;&gt;"","",IF(IFERROR(VLOOKUP((N1421&amp;K1419),'Ma Base de Repas'!$E:$N,10,FALSE),"")=0,"",IFERROR(VLOOKUP((N1421&amp;K1419),'Ma Base de Repas'!$E:$N,10,FALSE),""))))</f>
        <v/>
      </c>
      <c r="P1421" s="11">
        <v>8</v>
      </c>
      <c r="Q1421" s="12" t="str">
        <f>IF(K1419="","",IF(M1419&lt;&gt;"","",IF(IFERROR(VLOOKUP((P1421&amp;K1419),'Ma Base de Repas'!$E:$N,10,FALSE),"")=0,"",IFERROR(VLOOKUP((P1421&amp;K1419),'Ma Base de Repas'!$E:$N,10,FALSE),""))))</f>
        <v/>
      </c>
      <c r="R1421" s="119"/>
    </row>
    <row r="1422" spans="1:18" x14ac:dyDescent="0.25">
      <c r="A1422" s="96"/>
      <c r="B1422" s="124"/>
      <c r="C1422" s="79"/>
      <c r="D1422" s="79"/>
      <c r="E1422" s="79"/>
      <c r="F1422" s="17">
        <v>4</v>
      </c>
      <c r="G1422" s="10" t="str">
        <f>IF(C1419="","",IF(E1419&lt;&gt;"","",IF(IFERROR(VLOOKUP((F1422&amp;C1419),'Ma Base de Repas'!$E:$N,10,FALSE),"")=0,"",IFERROR(VLOOKUP((F1422&amp;C1419),'Ma Base de Repas'!$E:$N,10,FALSE),""))))</f>
        <v/>
      </c>
      <c r="H1422" s="11">
        <v>9</v>
      </c>
      <c r="I1422" s="12" t="str">
        <f>IF(C1419="","",IF(E1419&lt;&gt;"","",IF(IFERROR(VLOOKUP((H1422&amp;C1419),'Ma Base de Repas'!$E:$N,10,FALSE),"")=0,"",IFERROR(VLOOKUP((H1422&amp;C1419),'Ma Base de Repas'!$E:$N,10,FALSE),""))))</f>
        <v/>
      </c>
      <c r="J1422" s="105"/>
      <c r="K1422" s="100"/>
      <c r="L1422" s="79"/>
      <c r="M1422" s="79"/>
      <c r="N1422" s="17">
        <v>4</v>
      </c>
      <c r="O1422" s="10" t="str">
        <f>IF(K1419="","",IF(M1419&lt;&gt;"","",IF(IFERROR(VLOOKUP((N1422&amp;K1419),'Ma Base de Repas'!$E:$N,10,FALSE),"")=0,"",IFERROR(VLOOKUP((N1422&amp;K1419),'Ma Base de Repas'!$E:$N,10,FALSE),""))))</f>
        <v/>
      </c>
      <c r="P1422" s="11">
        <v>9</v>
      </c>
      <c r="Q1422" s="12" t="str">
        <f>IF(K1419="","",IF(M1419&lt;&gt;"","",IF(IFERROR(VLOOKUP((P1422&amp;K1419),'Ma Base de Repas'!$E:$N,10,FALSE),"")=0,"",IFERROR(VLOOKUP((P1422&amp;K1419),'Ma Base de Repas'!$E:$N,10,FALSE),""))))</f>
        <v/>
      </c>
      <c r="R1422" s="119"/>
    </row>
    <row r="1423" spans="1:18" x14ac:dyDescent="0.25">
      <c r="A1423" s="96"/>
      <c r="B1423" s="125"/>
      <c r="C1423" s="79"/>
      <c r="D1423" s="79"/>
      <c r="E1423" s="79"/>
      <c r="F1423" s="17">
        <v>5</v>
      </c>
      <c r="G1423" s="18" t="str">
        <f>IF(C1419="","",IF(E1419&lt;&gt;"","",IF(IFERROR(VLOOKUP((F1423&amp;C1419),'Ma Base de Repas'!$E:$N,10,FALSE),"")=0,"",IFERROR(VLOOKUP((F1423&amp;C1419),'Ma Base de Repas'!$E:$N,10,FALSE),""))))</f>
        <v/>
      </c>
      <c r="H1423" s="19">
        <v>10</v>
      </c>
      <c r="I1423" s="20" t="str">
        <f>IF(C1419="","",IF(E1419&lt;&gt;"","",IF(IFERROR(VLOOKUP((H1423&amp;C1419),'Ma Base de Repas'!$E:$N,10,FALSE),"")=0,"",IFERROR(VLOOKUP((H1423&amp;C1419),'Ma Base de Repas'!$E:$N,10,FALSE),""))))</f>
        <v/>
      </c>
      <c r="J1423" s="105"/>
      <c r="K1423" s="100"/>
      <c r="L1423" s="79"/>
      <c r="M1423" s="79"/>
      <c r="N1423" s="17">
        <v>5</v>
      </c>
      <c r="O1423" s="18" t="str">
        <f>IF(K1419="","",IF(M1419&lt;&gt;"","",IF(IFERROR(VLOOKUP((N1423&amp;K1419),'Ma Base de Repas'!$E:$N,10,FALSE),"")=0,"",IFERROR(VLOOKUP((N1423&amp;K1419),'Ma Base de Repas'!$E:$N,10,FALSE),""))))</f>
        <v/>
      </c>
      <c r="P1423" s="19">
        <v>10</v>
      </c>
      <c r="Q1423" s="20" t="str">
        <f>IF(K1419="","",IF(M1419&lt;&gt;"","",IF(IFERROR(VLOOKUP((P1423&amp;K1419),'Ma Base de Repas'!$E:$N,10,FALSE),"")=0,"",IFERROR(VLOOKUP((P1423&amp;K1419),'Ma Base de Repas'!$E:$N,10,FALSE),""))))</f>
        <v/>
      </c>
      <c r="R1423" s="119"/>
    </row>
    <row r="1424" spans="1:18" x14ac:dyDescent="0.25">
      <c r="A1424" s="98" t="s">
        <v>10</v>
      </c>
      <c r="B1424" s="99">
        <v>44114</v>
      </c>
      <c r="C1424" s="78"/>
      <c r="D1424" s="78"/>
      <c r="E1424" s="78"/>
      <c r="F1424" s="17">
        <v>1</v>
      </c>
      <c r="G1424" s="21" t="str">
        <f>IF(C1424="","",IF(E1424&lt;&gt;"","",IF(IFERROR(VLOOKUP((F1424&amp;C1424),'Ma Base de Repas'!$E:$N,10,FALSE),"")=0,"",IFERROR(VLOOKUP((F1424&amp;C1424),'Ma Base de Repas'!$E:$N,10,FALSE),""))))</f>
        <v/>
      </c>
      <c r="H1424" s="28">
        <v>6</v>
      </c>
      <c r="I1424" s="23" t="str">
        <f>IF(C1424="","",IF(E1424&lt;&gt;"","",IF(C1424="","",IF(IFERROR(VLOOKUP((H1424&amp;C1424),'Ma Base de Repas'!$E:$N,10,FALSE),"")=0,"",IFERROR(VLOOKUP((H1424&amp;C1424),'Ma Base de Repas'!$E:$N,10,FALSE),"")))))</f>
        <v/>
      </c>
      <c r="J1424" s="122" t="str">
        <f>IF(IFERROR((VLOOKUP(C1424,'Ma Base de Repas'!$C:$M,11,0)),"")=0,"",IFERROR((VLOOKUP(C1424,'Ma Base de Repas'!$C:$M,11,0)),""))</f>
        <v/>
      </c>
      <c r="K1424" s="118"/>
      <c r="L1424" s="78"/>
      <c r="M1424" s="78"/>
      <c r="N1424" s="17">
        <v>1</v>
      </c>
      <c r="O1424" s="13" t="str">
        <f>IF(K1424="","",IF(M1424&lt;&gt;"","",IF(IFERROR(VLOOKUP((N1424&amp;K1424),'Ma Base de Repas'!$E:$N,10,FALSE),"")=0,"",IFERROR(VLOOKUP((N1424&amp;K1424),'Ma Base de Repas'!$E:$N,10,FALSE),""))))</f>
        <v/>
      </c>
      <c r="P1424" s="11">
        <v>6</v>
      </c>
      <c r="Q1424" s="15" t="str">
        <f>IF(K1424="","",IF(M1424&lt;&gt;"","",IF(K1424="","",IF(IFERROR(VLOOKUP((P1424&amp;K1424),'Ma Base de Repas'!$E:$N,10,FALSE),"")=0,"",IFERROR(VLOOKUP((P1424&amp;K1424),'Ma Base de Repas'!$E:$N,10,FALSE),"")))))</f>
        <v/>
      </c>
      <c r="R1424" s="120" t="str">
        <f>IF(IFERROR((VLOOKUP(K1424,'Ma Base de Repas'!$C:$M,11,0)),"")=0,"",IFERROR((VLOOKUP(K1424,'Ma Base de Repas'!$C:$M,11,0)),""))</f>
        <v/>
      </c>
    </row>
    <row r="1425" spans="1:18" x14ac:dyDescent="0.25">
      <c r="A1425" s="96"/>
      <c r="B1425" s="97"/>
      <c r="C1425" s="79"/>
      <c r="D1425" s="79"/>
      <c r="E1425" s="79"/>
      <c r="F1425" s="17">
        <v>2</v>
      </c>
      <c r="G1425" s="13" t="str">
        <f>IF(C1424="","",IF(E1424&lt;&gt;"","",IF(IFERROR(VLOOKUP((F1425&amp;C1424),'Ma Base de Repas'!$E:$N,10,FALSE),"")=0,"",IFERROR(VLOOKUP((F1425&amp;C1424),'Ma Base de Repas'!$E:$N,10,FALSE),""))))</f>
        <v/>
      </c>
      <c r="H1425" s="14">
        <v>7</v>
      </c>
      <c r="I1425" s="15" t="str">
        <f>IF(C1424="","",IF(E1424&lt;&gt;"","",IF(IFERROR(VLOOKUP((H1425&amp;C1424),'Ma Base de Repas'!$E:$N,10,FALSE),"")=0,"",IFERROR(VLOOKUP((H1425&amp;C1424),'Ma Base de Repas'!$E:$N,10,FALSE),""))))</f>
        <v/>
      </c>
      <c r="J1425" s="105"/>
      <c r="K1425" s="100"/>
      <c r="L1425" s="79"/>
      <c r="M1425" s="79"/>
      <c r="N1425" s="17">
        <v>2</v>
      </c>
      <c r="O1425" s="13" t="str">
        <f>IF(K1424="","",IF(M1424&lt;&gt;"","",IF(IFERROR(VLOOKUP((N1425&amp;K1424),'Ma Base de Repas'!$E:$N,10,FALSE),"")=0,"",IFERROR(VLOOKUP((N1425&amp;K1424),'Ma Base de Repas'!$E:$N,10,FALSE),""))))</f>
        <v/>
      </c>
      <c r="P1425" s="14">
        <v>7</v>
      </c>
      <c r="Q1425" s="15" t="str">
        <f>IF(K1424="","",IF(M1424&lt;&gt;"","",IF(IFERROR(VLOOKUP((P1425&amp;K1424),'Ma Base de Repas'!$E:$N,10,FALSE),"")=0,"",IFERROR(VLOOKUP((P1425&amp;K1424),'Ma Base de Repas'!$E:$N,10,FALSE),""))))</f>
        <v/>
      </c>
      <c r="R1425" s="119"/>
    </row>
    <row r="1426" spans="1:18" x14ac:dyDescent="0.25">
      <c r="A1426" s="96"/>
      <c r="B1426" s="97"/>
      <c r="C1426" s="79"/>
      <c r="D1426" s="79"/>
      <c r="E1426" s="79"/>
      <c r="F1426" s="17">
        <v>3</v>
      </c>
      <c r="G1426" s="13" t="str">
        <f>IF(C1424="","",IF(E1424&lt;&gt;"","",IF(IFERROR(VLOOKUP((F1426&amp;C1424),'Ma Base de Repas'!$E:$N,10,FALSE),"")=0,"",IFERROR(VLOOKUP((F1426&amp;C1424),'Ma Base de Repas'!$E:$N,10,FALSE),""))))</f>
        <v/>
      </c>
      <c r="H1426" s="14">
        <v>8</v>
      </c>
      <c r="I1426" s="15" t="str">
        <f>IF(C1424="","",IF(E1424&lt;&gt;"","",IF(IFERROR(VLOOKUP((H1426&amp;C1424),'Ma Base de Repas'!$E:$N,10,FALSE),"")=0,"",IFERROR(VLOOKUP((H1426&amp;C1424),'Ma Base de Repas'!$E:$N,10,FALSE),""))))</f>
        <v/>
      </c>
      <c r="J1426" s="105"/>
      <c r="K1426" s="100"/>
      <c r="L1426" s="79"/>
      <c r="M1426" s="79"/>
      <c r="N1426" s="17">
        <v>3</v>
      </c>
      <c r="O1426" s="13" t="str">
        <f>IF(K1424="","",IF(M1424&lt;&gt;"","",IF(IFERROR(VLOOKUP((N1426&amp;K1424),'Ma Base de Repas'!$E:$N,10,FALSE),"")=0,"",IFERROR(VLOOKUP((N1426&amp;K1424),'Ma Base de Repas'!$E:$N,10,FALSE),""))))</f>
        <v/>
      </c>
      <c r="P1426" s="14">
        <v>8</v>
      </c>
      <c r="Q1426" s="15" t="str">
        <f>IF(K1424="","",IF(M1424&lt;&gt;"","",IF(IFERROR(VLOOKUP((P1426&amp;K1424),'Ma Base de Repas'!$E:$N,10,FALSE),"")=0,"",IFERROR(VLOOKUP((P1426&amp;K1424),'Ma Base de Repas'!$E:$N,10,FALSE),""))))</f>
        <v/>
      </c>
      <c r="R1426" s="119"/>
    </row>
    <row r="1427" spans="1:18" x14ac:dyDescent="0.25">
      <c r="A1427" s="96"/>
      <c r="B1427" s="97"/>
      <c r="C1427" s="79"/>
      <c r="D1427" s="79"/>
      <c r="E1427" s="79"/>
      <c r="F1427" s="17">
        <v>4</v>
      </c>
      <c r="G1427" s="13" t="str">
        <f>IF(C1424="","",IF(E1424&lt;&gt;"","",IF(IFERROR(VLOOKUP((F1427&amp;C1424),'Ma Base de Repas'!$E:$N,10,FALSE),"")=0,"",IFERROR(VLOOKUP((F1427&amp;C1424),'Ma Base de Repas'!$E:$N,10,FALSE),""))))</f>
        <v/>
      </c>
      <c r="H1427" s="14">
        <v>9</v>
      </c>
      <c r="I1427" s="15" t="str">
        <f>IF(C1424="","",IF(E1424&lt;&gt;"","",IF(IFERROR(VLOOKUP((H1427&amp;C1424),'Ma Base de Repas'!$E:$N,10,FALSE),"")=0,"",IFERROR(VLOOKUP((H1427&amp;C1424),'Ma Base de Repas'!$E:$N,10,FALSE),""))))</f>
        <v/>
      </c>
      <c r="J1427" s="105"/>
      <c r="K1427" s="100"/>
      <c r="L1427" s="79"/>
      <c r="M1427" s="79"/>
      <c r="N1427" s="17">
        <v>4</v>
      </c>
      <c r="O1427" s="13" t="str">
        <f>IF(K1424="","",IF(M1424&lt;&gt;"","",IF(IFERROR(VLOOKUP((N1427&amp;K1424),'Ma Base de Repas'!$E:$N,10,FALSE),"")=0,"",IFERROR(VLOOKUP((N1427&amp;K1424),'Ma Base de Repas'!$E:$N,10,FALSE),""))))</f>
        <v/>
      </c>
      <c r="P1427" s="14">
        <v>9</v>
      </c>
      <c r="Q1427" s="15" t="str">
        <f>IF(K1424="","",IF(M1424&lt;&gt;"","",IF(IFERROR(VLOOKUP((P1427&amp;K1424),'Ma Base de Repas'!$E:$N,10,FALSE),"")=0,"",IFERROR(VLOOKUP((P1427&amp;K1424),'Ma Base de Repas'!$E:$N,10,FALSE),""))))</f>
        <v/>
      </c>
      <c r="R1427" s="119"/>
    </row>
    <row r="1428" spans="1:18" x14ac:dyDescent="0.25">
      <c r="A1428" s="96"/>
      <c r="B1428" s="97"/>
      <c r="C1428" s="79"/>
      <c r="D1428" s="79"/>
      <c r="E1428" s="79"/>
      <c r="F1428" s="17">
        <v>5</v>
      </c>
      <c r="G1428" s="24" t="str">
        <f>IF(C1424="","",IF(E1424&lt;&gt;"","",IF(IFERROR(VLOOKUP((F1428&amp;C1424),'Ma Base de Repas'!$E:$N,10,FALSE),"")=0,"",IFERROR(VLOOKUP((F1428&amp;C1424),'Ma Base de Repas'!$E:$N,10,FALSE),""))))</f>
        <v/>
      </c>
      <c r="H1428" s="25">
        <v>10</v>
      </c>
      <c r="I1428" s="26" t="str">
        <f>IF(C1424="","",IF(E1424&lt;&gt;"","",IF(IFERROR(VLOOKUP((H1428&amp;C1424),'Ma Base de Repas'!$E:$N,10,FALSE),"")=0,"",IFERROR(VLOOKUP((H1428&amp;C1424),'Ma Base de Repas'!$E:$N,10,FALSE),""))))</f>
        <v/>
      </c>
      <c r="J1428" s="105"/>
      <c r="K1428" s="100"/>
      <c r="L1428" s="79"/>
      <c r="M1428" s="79"/>
      <c r="N1428" s="17">
        <v>5</v>
      </c>
      <c r="O1428" s="24" t="str">
        <f>IF(K1424="","",IF(M1424&lt;&gt;"","",IF(IFERROR(VLOOKUP((N1428&amp;K1424),'Ma Base de Repas'!$E:$N,10,FALSE),"")=0,"",IFERROR(VLOOKUP((N1428&amp;K1424),'Ma Base de Repas'!$E:$N,10,FALSE),""))))</f>
        <v/>
      </c>
      <c r="P1428" s="25">
        <v>10</v>
      </c>
      <c r="Q1428" s="26" t="str">
        <f>IF(K1424="","",IF(M1424&lt;&gt;"","",IF(IFERROR(VLOOKUP((P1428&amp;K1424),'Ma Base de Repas'!$E:$N,10,FALSE),"")=0,"",IFERROR(VLOOKUP((P1428&amp;K1424),'Ma Base de Repas'!$E:$N,10,FALSE),""))))</f>
        <v/>
      </c>
      <c r="R1428" s="119"/>
    </row>
    <row r="1429" spans="1:18" x14ac:dyDescent="0.25">
      <c r="A1429" s="98" t="s">
        <v>11</v>
      </c>
      <c r="B1429" s="126">
        <v>44115</v>
      </c>
      <c r="C1429" s="78"/>
      <c r="D1429" s="78"/>
      <c r="E1429" s="78"/>
      <c r="F1429" s="17">
        <v>1</v>
      </c>
      <c r="G1429" s="21" t="str">
        <f>IF(C1429="","",IF(E1429&lt;&gt;"","",IF(IFERROR(VLOOKUP((F1429&amp;C1429),'Ma Base de Repas'!$E:$N,10,FALSE),"")=0,"",IFERROR(VLOOKUP((F1429&amp;C1429),'Ma Base de Repas'!$E:$N,10,FALSE),""))))</f>
        <v/>
      </c>
      <c r="H1429" s="22">
        <v>6</v>
      </c>
      <c r="I1429" s="23" t="str">
        <f>IF(C1429="","",IF(E1429&lt;&gt;"","",IF(C1429="","",IF(IFERROR(VLOOKUP((H1429&amp;C1429),'Ma Base de Repas'!$E:$N,10,FALSE),"")=0,"",IFERROR(VLOOKUP((H1429&amp;C1429),'Ma Base de Repas'!$E:$N,10,FALSE),"")))))</f>
        <v/>
      </c>
      <c r="J1429" s="122" t="str">
        <f>IF(IFERROR((VLOOKUP(C1429,'Ma Base de Repas'!$C:$M,11,0)),"")=0,"",IFERROR((VLOOKUP(C1429,'Ma Base de Repas'!$C:$M,11,0)),""))</f>
        <v/>
      </c>
      <c r="K1429" s="118"/>
      <c r="L1429" s="78"/>
      <c r="M1429" s="78"/>
      <c r="N1429" s="17">
        <v>1</v>
      </c>
      <c r="O1429" s="13" t="str">
        <f>IF(K1429="","",IF(M1429&lt;&gt;"","",IF(IFERROR(VLOOKUP((N1429&amp;K1429),'Ma Base de Repas'!$E:$N,10,FALSE),"")=0,"",IFERROR(VLOOKUP((N1429&amp;K1429),'Ma Base de Repas'!$E:$N,10,FALSE),""))))</f>
        <v/>
      </c>
      <c r="P1429" s="14">
        <v>6</v>
      </c>
      <c r="Q1429" s="15" t="str">
        <f>IF(K1429="","",IF(M1429&lt;&gt;"","",IF(K1429="","",IF(IFERROR(VLOOKUP((P1429&amp;K1429),'Ma Base de Repas'!$E:$N,10,FALSE),"")=0,"",IFERROR(VLOOKUP((P1429&amp;K1429),'Ma Base de Repas'!$E:$N,10,FALSE),"")))))</f>
        <v/>
      </c>
      <c r="R1429" s="120" t="str">
        <f>IF(IFERROR((VLOOKUP(K1429,'Ma Base de Repas'!$C:$M,11,0)),"")=0,"",IFERROR((VLOOKUP(K1429,'Ma Base de Repas'!$C:$M,11,0)),""))</f>
        <v/>
      </c>
    </row>
    <row r="1430" spans="1:18" x14ac:dyDescent="0.25">
      <c r="A1430" s="96"/>
      <c r="B1430" s="124"/>
      <c r="C1430" s="79"/>
      <c r="D1430" s="79"/>
      <c r="E1430" s="79"/>
      <c r="F1430" s="17">
        <v>2</v>
      </c>
      <c r="G1430" s="13" t="str">
        <f>IF(C1429="","",IF(E1429&lt;&gt;"","",IF(IFERROR(VLOOKUP((F1430&amp;C1429),'Ma Base de Repas'!$E:$N,10,FALSE),"")=0,"",IFERROR(VLOOKUP((F1430&amp;C1429),'Ma Base de Repas'!$E:$N,10,FALSE),""))))</f>
        <v/>
      </c>
      <c r="H1430" s="14">
        <v>7</v>
      </c>
      <c r="I1430" s="15" t="str">
        <f>IF(C1429="","",IF(E1429&lt;&gt;"","",IF(IFERROR(VLOOKUP((H1430&amp;C1429),'Ma Base de Repas'!$E:$N,10,FALSE),"")=0,"",IFERROR(VLOOKUP((H1430&amp;C1429),'Ma Base de Repas'!$E:$N,10,FALSE),""))))</f>
        <v/>
      </c>
      <c r="J1430" s="105"/>
      <c r="K1430" s="100"/>
      <c r="L1430" s="79"/>
      <c r="M1430" s="79"/>
      <c r="N1430" s="17">
        <v>2</v>
      </c>
      <c r="O1430" s="13" t="str">
        <f>IF(K1429="","",IF(M1429&lt;&gt;"","",IF(IFERROR(VLOOKUP((N1430&amp;K1429),'Ma Base de Repas'!$E:$N,10,FALSE),"")=0,"",IFERROR(VLOOKUP((N1430&amp;K1429),'Ma Base de Repas'!$E:$N,10,FALSE),""))))</f>
        <v/>
      </c>
      <c r="P1430" s="14">
        <v>7</v>
      </c>
      <c r="Q1430" s="15" t="str">
        <f>IF(K1429="","",IF(M1429&lt;&gt;"","",IF(IFERROR(VLOOKUP((P1430&amp;K1429),'Ma Base de Repas'!$E:$N,10,FALSE),"")=0,"",IFERROR(VLOOKUP((P1430&amp;K1429),'Ma Base de Repas'!$E:$N,10,FALSE),""))))</f>
        <v/>
      </c>
      <c r="R1430" s="119"/>
    </row>
    <row r="1431" spans="1:18" x14ac:dyDescent="0.25">
      <c r="A1431" s="96"/>
      <c r="B1431" s="124"/>
      <c r="C1431" s="79"/>
      <c r="D1431" s="79"/>
      <c r="E1431" s="79"/>
      <c r="F1431" s="17">
        <v>3</v>
      </c>
      <c r="G1431" s="13" t="str">
        <f>IF(C1429="","",IF(E1429&lt;&gt;"","",IF(IFERROR(VLOOKUP((F1431&amp;C1429),'Ma Base de Repas'!$E:$N,10,FALSE),"")=0,"",IFERROR(VLOOKUP((F1431&amp;C1429),'Ma Base de Repas'!$E:$N,10,FALSE),""))))</f>
        <v/>
      </c>
      <c r="H1431" s="14">
        <v>8</v>
      </c>
      <c r="I1431" s="15" t="str">
        <f>IF(C1429="","",IF(E1429&lt;&gt;"","",IF(IFERROR(VLOOKUP((H1431&amp;C1429),'Ma Base de Repas'!$E:$N,10,FALSE),"")=0,"",IFERROR(VLOOKUP((H1431&amp;C1429),'Ma Base de Repas'!$E:$N,10,FALSE),""))))</f>
        <v/>
      </c>
      <c r="J1431" s="105"/>
      <c r="K1431" s="100"/>
      <c r="L1431" s="79"/>
      <c r="M1431" s="79"/>
      <c r="N1431" s="17">
        <v>3</v>
      </c>
      <c r="O1431" s="13" t="str">
        <f>IF(K1429="","",IF(M1429&lt;&gt;"","",IF(IFERROR(VLOOKUP((N1431&amp;K1429),'Ma Base de Repas'!$E:$N,10,FALSE),"")=0,"",IFERROR(VLOOKUP((N1431&amp;K1429),'Ma Base de Repas'!$E:$N,10,FALSE),""))))</f>
        <v/>
      </c>
      <c r="P1431" s="14">
        <v>8</v>
      </c>
      <c r="Q1431" s="15" t="str">
        <f>IF(K1429="","",IF(M1429&lt;&gt;"","",IF(IFERROR(VLOOKUP((P1431&amp;K1429),'Ma Base de Repas'!$E:$N,10,FALSE),"")=0,"",IFERROR(VLOOKUP((P1431&amp;K1429),'Ma Base de Repas'!$E:$N,10,FALSE),""))))</f>
        <v/>
      </c>
      <c r="R1431" s="119"/>
    </row>
    <row r="1432" spans="1:18" x14ac:dyDescent="0.25">
      <c r="A1432" s="96"/>
      <c r="B1432" s="124"/>
      <c r="C1432" s="79"/>
      <c r="D1432" s="79"/>
      <c r="E1432" s="79"/>
      <c r="F1432" s="17">
        <v>4</v>
      </c>
      <c r="G1432" s="13" t="str">
        <f>IF(C1429="","",IF(E1429&lt;&gt;"","",IF(IFERROR(VLOOKUP((F1432&amp;C1429),'Ma Base de Repas'!$E:$N,10,FALSE),"")=0,"",IFERROR(VLOOKUP((F1432&amp;C1429),'Ma Base de Repas'!$E:$N,10,FALSE),""))))</f>
        <v/>
      </c>
      <c r="H1432" s="14">
        <v>9</v>
      </c>
      <c r="I1432" s="15" t="str">
        <f>IF(C1429="","",IF(E1429&lt;&gt;"","",IF(IFERROR(VLOOKUP((H1432&amp;C1429),'Ma Base de Repas'!$E:$N,10,FALSE),"")=0,"",IFERROR(VLOOKUP((H1432&amp;C1429),'Ma Base de Repas'!$E:$N,10,FALSE),""))))</f>
        <v/>
      </c>
      <c r="J1432" s="105"/>
      <c r="K1432" s="100"/>
      <c r="L1432" s="79"/>
      <c r="M1432" s="79"/>
      <c r="N1432" s="17">
        <v>4</v>
      </c>
      <c r="O1432" s="13" t="str">
        <f>IF(K1429="","",IF(M1429&lt;&gt;"","",IF(IFERROR(VLOOKUP((N1432&amp;K1429),'Ma Base de Repas'!$E:$N,10,FALSE),"")=0,"",IFERROR(VLOOKUP((N1432&amp;K1429),'Ma Base de Repas'!$E:$N,10,FALSE),""))))</f>
        <v/>
      </c>
      <c r="P1432" s="14">
        <v>9</v>
      </c>
      <c r="Q1432" s="15" t="str">
        <f>IF(K1429="","",IF(M1429&lt;&gt;"","",IF(IFERROR(VLOOKUP((P1432&amp;K1429),'Ma Base de Repas'!$E:$N,10,FALSE),"")=0,"",IFERROR(VLOOKUP((P1432&amp;K1429),'Ma Base de Repas'!$E:$N,10,FALSE),""))))</f>
        <v/>
      </c>
      <c r="R1432" s="119"/>
    </row>
    <row r="1433" spans="1:18" x14ac:dyDescent="0.25">
      <c r="A1433" s="96"/>
      <c r="B1433" s="125"/>
      <c r="C1433" s="79"/>
      <c r="D1433" s="79"/>
      <c r="E1433" s="79"/>
      <c r="F1433" s="17">
        <v>5</v>
      </c>
      <c r="G1433" s="24" t="str">
        <f>IF(C1429="","",IF(E1429&lt;&gt;"","",IF(IFERROR(VLOOKUP((F1433&amp;C1429),'Ma Base de Repas'!$E:$N,10,FALSE),"")=0,"",IFERROR(VLOOKUP((F1433&amp;C1429),'Ma Base de Repas'!$E:$N,10,FALSE),""))))</f>
        <v/>
      </c>
      <c r="H1433" s="25">
        <v>10</v>
      </c>
      <c r="I1433" s="26" t="str">
        <f>IF(C1429="","",IF(E1429&lt;&gt;"","",IF(IFERROR(VLOOKUP((H1433&amp;C1429),'Ma Base de Repas'!$E:$N,10,FALSE),"")=0,"",IFERROR(VLOOKUP((H1433&amp;C1429),'Ma Base de Repas'!$E:$N,10,FALSE),""))))</f>
        <v/>
      </c>
      <c r="J1433" s="105"/>
      <c r="K1433" s="100"/>
      <c r="L1433" s="79"/>
      <c r="M1433" s="79"/>
      <c r="N1433" s="17">
        <v>5</v>
      </c>
      <c r="O1433" s="24" t="str">
        <f>IF(K1429="","",IF(M1429&lt;&gt;"","",IF(IFERROR(VLOOKUP((N1433&amp;K1429),'Ma Base de Repas'!$E:$N,10,FALSE),"")=0,"",IFERROR(VLOOKUP((N1433&amp;K1429),'Ma Base de Repas'!$E:$N,10,FALSE),""))))</f>
        <v/>
      </c>
      <c r="P1433" s="25">
        <v>10</v>
      </c>
      <c r="Q1433" s="26" t="str">
        <f>IF(K1429="","",IF(M1429&lt;&gt;"","",IF(IFERROR(VLOOKUP((P1433&amp;K1429),'Ma Base de Repas'!$E:$N,10,FALSE),"")=0,"",IFERROR(VLOOKUP((P1433&amp;K1429),'Ma Base de Repas'!$E:$N,10,FALSE),""))))</f>
        <v/>
      </c>
      <c r="R1433" s="119"/>
    </row>
    <row r="1434" spans="1:18" x14ac:dyDescent="0.25">
      <c r="A1434" s="96" t="s">
        <v>5</v>
      </c>
      <c r="B1434" s="97">
        <v>44116</v>
      </c>
      <c r="C1434" s="79"/>
      <c r="D1434" s="79"/>
      <c r="E1434" s="79"/>
      <c r="F1434" s="17">
        <v>1</v>
      </c>
      <c r="G1434" s="27" t="str">
        <f>IF(C1434="","",IF(E1434&lt;&gt;"","",IF(IFERROR(VLOOKUP((F1434&amp;C1434),'Ma Base de Repas'!$E:$N,10,FALSE),"")=0,"",IFERROR(VLOOKUP((F1434&amp;C1434),'Ma Base de Repas'!$E:$N,10,FALSE),""))))</f>
        <v/>
      </c>
      <c r="H1434" s="28">
        <v>6</v>
      </c>
      <c r="I1434" s="29" t="str">
        <f>IF(C1434="","",IF(E1434&lt;&gt;"","",IF(C1434="","",IF(IFERROR(VLOOKUP((H1434&amp;C1434),'Ma Base de Repas'!$E:$N,10,FALSE),"")=0,"",IFERROR(VLOOKUP((H1434&amp;C1434),'Ma Base de Repas'!$E:$N,10,FALSE),"")))))</f>
        <v/>
      </c>
      <c r="J1434" s="105" t="str">
        <f>IF(IFERROR((VLOOKUP(C1434,'Ma Base de Repas'!$C:$M,11,0)),"")=0,"",IFERROR((VLOOKUP(C1434,'Ma Base de Repas'!$C:$M,11,0)),""))</f>
        <v/>
      </c>
      <c r="K1434" s="100"/>
      <c r="L1434" s="79"/>
      <c r="M1434" s="79"/>
      <c r="N1434" s="17">
        <v>1</v>
      </c>
      <c r="O1434" s="10" t="str">
        <f>IF(K1434="","",IF(M1434&lt;&gt;"","",IF(IFERROR(VLOOKUP((N1434&amp;K1434),'Ma Base de Repas'!$E:$N,10,FALSE),"")=0,"",IFERROR(VLOOKUP((N1434&amp;K1434),'Ma Base de Repas'!$E:$N,10,FALSE),""))))</f>
        <v/>
      </c>
      <c r="P1434" s="11">
        <v>6</v>
      </c>
      <c r="Q1434" s="12" t="str">
        <f>IF(K1434="","",IF(M1434&lt;&gt;"","",IF(K1434="","",IF(IFERROR(VLOOKUP((P1434&amp;K1434),'Ma Base de Repas'!$E:$N,10,FALSE),"")=0,"",IFERROR(VLOOKUP((P1434&amp;K1434),'Ma Base de Repas'!$E:$N,10,FALSE),"")))))</f>
        <v/>
      </c>
      <c r="R1434" s="119" t="str">
        <f>IF(IFERROR((VLOOKUP(K1434,'Ma Base de Repas'!$C:$M,11,0)),"")=0,"",IFERROR((VLOOKUP(K1434,'Ma Base de Repas'!$C:$M,11,0)),""))</f>
        <v/>
      </c>
    </row>
    <row r="1435" spans="1:18" x14ac:dyDescent="0.25">
      <c r="A1435" s="96"/>
      <c r="B1435" s="97"/>
      <c r="C1435" s="79"/>
      <c r="D1435" s="79"/>
      <c r="E1435" s="79"/>
      <c r="F1435" s="17">
        <v>2</v>
      </c>
      <c r="G1435" s="10" t="str">
        <f>IF(C1434="","",IF(E1434&lt;&gt;"","",IF(IFERROR(VLOOKUP((F1435&amp;C1434),'Ma Base de Repas'!$E:$N,10,FALSE),"")=0,"",IFERROR(VLOOKUP((F1435&amp;C1434),'Ma Base de Repas'!$E:$N,10,FALSE),""))))</f>
        <v/>
      </c>
      <c r="H1435" s="11">
        <v>7</v>
      </c>
      <c r="I1435" s="12" t="str">
        <f>IF(C1434="","",IF(E1434&lt;&gt;"","",IF(IFERROR(VLOOKUP((H1435&amp;C1434),'Ma Base de Repas'!$E:$N,10,FALSE),"")=0,"",IFERROR(VLOOKUP((H1435&amp;C1434),'Ma Base de Repas'!$E:$N,10,FALSE),""))))</f>
        <v/>
      </c>
      <c r="J1435" s="105"/>
      <c r="K1435" s="100"/>
      <c r="L1435" s="79"/>
      <c r="M1435" s="79"/>
      <c r="N1435" s="17">
        <v>2</v>
      </c>
      <c r="O1435" s="10" t="str">
        <f>IF(K1434="","",IF(M1434&lt;&gt;"","",IF(IFERROR(VLOOKUP((N1435&amp;K1434),'Ma Base de Repas'!$E:$N,10,FALSE),"")=0,"",IFERROR(VLOOKUP((N1435&amp;K1434),'Ma Base de Repas'!$E:$N,10,FALSE),""))))</f>
        <v/>
      </c>
      <c r="P1435" s="11">
        <v>7</v>
      </c>
      <c r="Q1435" s="12" t="str">
        <f>IF(K1434="","",IF(M1434&lt;&gt;"","",IF(IFERROR(VLOOKUP((P1435&amp;K1434),'Ma Base de Repas'!$E:$N,10,FALSE),"")=0,"",IFERROR(VLOOKUP((P1435&amp;K1434),'Ma Base de Repas'!$E:$N,10,FALSE),""))))</f>
        <v/>
      </c>
      <c r="R1435" s="119"/>
    </row>
    <row r="1436" spans="1:18" x14ac:dyDescent="0.25">
      <c r="A1436" s="96"/>
      <c r="B1436" s="97"/>
      <c r="C1436" s="79"/>
      <c r="D1436" s="79"/>
      <c r="E1436" s="79"/>
      <c r="F1436" s="17">
        <v>3</v>
      </c>
      <c r="G1436" s="10" t="str">
        <f>IF(C1434="","",IF(E1434&lt;&gt;"","",IF(IFERROR(VLOOKUP((F1436&amp;C1434),'Ma Base de Repas'!$E:$N,10,FALSE),"")=0,"",IFERROR(VLOOKUP((F1436&amp;C1434),'Ma Base de Repas'!$E:$N,10,FALSE),""))))</f>
        <v/>
      </c>
      <c r="H1436" s="11">
        <v>8</v>
      </c>
      <c r="I1436" s="12" t="str">
        <f>IF(C1434="","",IF(E1434&lt;&gt;"","",IF(IFERROR(VLOOKUP((H1436&amp;C1434),'Ma Base de Repas'!$E:$N,10,FALSE),"")=0,"",IFERROR(VLOOKUP((H1436&amp;C1434),'Ma Base de Repas'!$E:$N,10,FALSE),""))))</f>
        <v/>
      </c>
      <c r="J1436" s="105"/>
      <c r="K1436" s="100"/>
      <c r="L1436" s="79"/>
      <c r="M1436" s="79"/>
      <c r="N1436" s="17">
        <v>3</v>
      </c>
      <c r="O1436" s="10" t="str">
        <f>IF(K1434="","",IF(M1434&lt;&gt;"","",IF(IFERROR(VLOOKUP((N1436&amp;K1434),'Ma Base de Repas'!$E:$N,10,FALSE),"")=0,"",IFERROR(VLOOKUP((N1436&amp;K1434),'Ma Base de Repas'!$E:$N,10,FALSE),""))))</f>
        <v/>
      </c>
      <c r="P1436" s="11">
        <v>8</v>
      </c>
      <c r="Q1436" s="12" t="str">
        <f>IF(K1434="","",IF(M1434&lt;&gt;"","",IF(IFERROR(VLOOKUP((P1436&amp;K1434),'Ma Base de Repas'!$E:$N,10,FALSE),"")=0,"",IFERROR(VLOOKUP((P1436&amp;K1434),'Ma Base de Repas'!$E:$N,10,FALSE),""))))</f>
        <v/>
      </c>
      <c r="R1436" s="119"/>
    </row>
    <row r="1437" spans="1:18" x14ac:dyDescent="0.25">
      <c r="A1437" s="96"/>
      <c r="B1437" s="97"/>
      <c r="C1437" s="79"/>
      <c r="D1437" s="79"/>
      <c r="E1437" s="79"/>
      <c r="F1437" s="17">
        <v>4</v>
      </c>
      <c r="G1437" s="10" t="str">
        <f>IF(C1434="","",IF(E1434&lt;&gt;"","",IF(IFERROR(VLOOKUP((F1437&amp;C1434),'Ma Base de Repas'!$E:$N,10,FALSE),"")=0,"",IFERROR(VLOOKUP((F1437&amp;C1434),'Ma Base de Repas'!$E:$N,10,FALSE),""))))</f>
        <v/>
      </c>
      <c r="H1437" s="11">
        <v>9</v>
      </c>
      <c r="I1437" s="12" t="str">
        <f>IF(C1434="","",IF(E1434&lt;&gt;"","",IF(IFERROR(VLOOKUP((H1437&amp;C1434),'Ma Base de Repas'!$E:$N,10,FALSE),"")=0,"",IFERROR(VLOOKUP((H1437&amp;C1434),'Ma Base de Repas'!$E:$N,10,FALSE),""))))</f>
        <v/>
      </c>
      <c r="J1437" s="105"/>
      <c r="K1437" s="100"/>
      <c r="L1437" s="79"/>
      <c r="M1437" s="79"/>
      <c r="N1437" s="17">
        <v>4</v>
      </c>
      <c r="O1437" s="10" t="str">
        <f>IF(K1434="","",IF(M1434&lt;&gt;"","",IF(IFERROR(VLOOKUP((N1437&amp;K1434),'Ma Base de Repas'!$E:$N,10,FALSE),"")=0,"",IFERROR(VLOOKUP((N1437&amp;K1434),'Ma Base de Repas'!$E:$N,10,FALSE),""))))</f>
        <v/>
      </c>
      <c r="P1437" s="11">
        <v>9</v>
      </c>
      <c r="Q1437" s="12" t="str">
        <f>IF(K1434="","",IF(M1434&lt;&gt;"","",IF(IFERROR(VLOOKUP((P1437&amp;K1434),'Ma Base de Repas'!$E:$N,10,FALSE),"")=0,"",IFERROR(VLOOKUP((P1437&amp;K1434),'Ma Base de Repas'!$E:$N,10,FALSE),""))))</f>
        <v/>
      </c>
      <c r="R1437" s="119"/>
    </row>
    <row r="1438" spans="1:18" x14ac:dyDescent="0.25">
      <c r="A1438" s="96"/>
      <c r="B1438" s="97"/>
      <c r="C1438" s="79"/>
      <c r="D1438" s="79"/>
      <c r="E1438" s="79"/>
      <c r="F1438" s="17">
        <v>5</v>
      </c>
      <c r="G1438" s="18" t="str">
        <f>IF(C1434="","",IF(E1434&lt;&gt;"","",IF(IFERROR(VLOOKUP((F1438&amp;C1434),'Ma Base de Repas'!$E:$N,10,FALSE),"")=0,"",IFERROR(VLOOKUP((F1438&amp;C1434),'Ma Base de Repas'!$E:$N,10,FALSE),""))))</f>
        <v/>
      </c>
      <c r="H1438" s="19">
        <v>10</v>
      </c>
      <c r="I1438" s="20" t="str">
        <f>IF(C1434="","",IF(E1434&lt;&gt;"","",IF(IFERROR(VLOOKUP((H1438&amp;C1434),'Ma Base de Repas'!$E:$N,10,FALSE),"")=0,"",IFERROR(VLOOKUP((H1438&amp;C1434),'Ma Base de Repas'!$E:$N,10,FALSE),""))))</f>
        <v/>
      </c>
      <c r="J1438" s="105"/>
      <c r="K1438" s="100"/>
      <c r="L1438" s="79"/>
      <c r="M1438" s="79"/>
      <c r="N1438" s="17">
        <v>5</v>
      </c>
      <c r="O1438" s="18" t="str">
        <f>IF(K1434="","",IF(M1434&lt;&gt;"","",IF(IFERROR(VLOOKUP((N1438&amp;K1434),'Ma Base de Repas'!$E:$N,10,FALSE),"")=0,"",IFERROR(VLOOKUP((N1438&amp;K1434),'Ma Base de Repas'!$E:$N,10,FALSE),""))))</f>
        <v/>
      </c>
      <c r="P1438" s="19">
        <v>10</v>
      </c>
      <c r="Q1438" s="20" t="str">
        <f>IF(K1434="","",IF(M1434&lt;&gt;"","",IF(IFERROR(VLOOKUP((P1438&amp;K1434),'Ma Base de Repas'!$E:$N,10,FALSE),"")=0,"",IFERROR(VLOOKUP((P1438&amp;K1434),'Ma Base de Repas'!$E:$N,10,FALSE),""))))</f>
        <v/>
      </c>
      <c r="R1438" s="119"/>
    </row>
    <row r="1439" spans="1:18" x14ac:dyDescent="0.25">
      <c r="A1439" s="96" t="s">
        <v>6</v>
      </c>
      <c r="B1439" s="97">
        <v>44117</v>
      </c>
      <c r="C1439" s="79"/>
      <c r="D1439" s="79"/>
      <c r="E1439" s="79"/>
      <c r="F1439" s="17">
        <v>1</v>
      </c>
      <c r="G1439" s="27" t="str">
        <f>IF(C1439="","",IF(E1439&lt;&gt;"","",IF(IFERROR(VLOOKUP((F1439&amp;C1439),'Ma Base de Repas'!$E:$N,10,FALSE),"")=0,"",IFERROR(VLOOKUP((F1439&amp;C1439),'Ma Base de Repas'!$E:$N,10,FALSE),""))))</f>
        <v/>
      </c>
      <c r="H1439" s="28">
        <v>6</v>
      </c>
      <c r="I1439" s="29" t="str">
        <f>IF(C1439="","",IF(E1439&lt;&gt;"","",IF(C1439="","",IF(IFERROR(VLOOKUP((H1439&amp;C1439),'Ma Base de Repas'!$E:$N,10,FALSE),"")=0,"",IFERROR(VLOOKUP((H1439&amp;C1439),'Ma Base de Repas'!$E:$N,10,FALSE),"")))))</f>
        <v/>
      </c>
      <c r="J1439" s="105" t="str">
        <f>IF(IFERROR((VLOOKUP(C1439,'Ma Base de Repas'!$C:$M,11,0)),"")=0,"",IFERROR((VLOOKUP(C1439,'Ma Base de Repas'!$C:$M,11,0)),""))</f>
        <v/>
      </c>
      <c r="K1439" s="100"/>
      <c r="L1439" s="79"/>
      <c r="M1439" s="79"/>
      <c r="N1439" s="17">
        <v>1</v>
      </c>
      <c r="O1439" s="10" t="str">
        <f>IF(K1439="","",IF(M1439&lt;&gt;"","",IF(IFERROR(VLOOKUP((N1439&amp;K1439),'Ma Base de Repas'!$E:$N,10,FALSE),"")=0,"",IFERROR(VLOOKUP((N1439&amp;K1439),'Ma Base de Repas'!$E:$N,10,FALSE),""))))</f>
        <v/>
      </c>
      <c r="P1439" s="11">
        <v>6</v>
      </c>
      <c r="Q1439" s="12" t="str">
        <f>IF(K1439="","",IF(M1439&lt;&gt;"","",IF(K1439="","",IF(IFERROR(VLOOKUP((P1439&amp;K1439),'Ma Base de Repas'!$E:$N,10,FALSE),"")=0,"",IFERROR(VLOOKUP((P1439&amp;K1439),'Ma Base de Repas'!$E:$N,10,FALSE),"")))))</f>
        <v/>
      </c>
      <c r="R1439" s="119" t="str">
        <f>IF(IFERROR((VLOOKUP(K1439,'Ma Base de Repas'!$C:$M,11,0)),"")=0,"",IFERROR((VLOOKUP(K1439,'Ma Base de Repas'!$C:$M,11,0)),""))</f>
        <v/>
      </c>
    </row>
    <row r="1440" spans="1:18" x14ac:dyDescent="0.25">
      <c r="A1440" s="96"/>
      <c r="B1440" s="97"/>
      <c r="C1440" s="79"/>
      <c r="D1440" s="79"/>
      <c r="E1440" s="79"/>
      <c r="F1440" s="17">
        <v>2</v>
      </c>
      <c r="G1440" s="10" t="str">
        <f>IF(C1439="","",IF(E1439&lt;&gt;"","",IF(IFERROR(VLOOKUP((F1440&amp;C1439),'Ma Base de Repas'!$E:$N,10,FALSE),"")=0,"",IFERROR(VLOOKUP((F1440&amp;C1439),'Ma Base de Repas'!$E:$N,10,FALSE),""))))</f>
        <v/>
      </c>
      <c r="H1440" s="11">
        <v>7</v>
      </c>
      <c r="I1440" s="12" t="str">
        <f>IF(C1439="","",IF(E1439&lt;&gt;"","",IF(IFERROR(VLOOKUP((H1440&amp;C1439),'Ma Base de Repas'!$E:$N,10,FALSE),"")=0,"",IFERROR(VLOOKUP((H1440&amp;C1439),'Ma Base de Repas'!$E:$N,10,FALSE),""))))</f>
        <v/>
      </c>
      <c r="J1440" s="105"/>
      <c r="K1440" s="100"/>
      <c r="L1440" s="79"/>
      <c r="M1440" s="79"/>
      <c r="N1440" s="17">
        <v>2</v>
      </c>
      <c r="O1440" s="10" t="str">
        <f>IF(K1439="","",IF(M1439&lt;&gt;"","",IF(IFERROR(VLOOKUP((N1440&amp;K1439),'Ma Base de Repas'!$E:$N,10,FALSE),"")=0,"",IFERROR(VLOOKUP((N1440&amp;K1439),'Ma Base de Repas'!$E:$N,10,FALSE),""))))</f>
        <v/>
      </c>
      <c r="P1440" s="11">
        <v>7</v>
      </c>
      <c r="Q1440" s="12" t="str">
        <f>IF(K1439="","",IF(M1439&lt;&gt;"","",IF(IFERROR(VLOOKUP((P1440&amp;K1439),'Ma Base de Repas'!$E:$N,10,FALSE),"")=0,"",IFERROR(VLOOKUP((P1440&amp;K1439),'Ma Base de Repas'!$E:$N,10,FALSE),""))))</f>
        <v/>
      </c>
      <c r="R1440" s="119"/>
    </row>
    <row r="1441" spans="1:18" x14ac:dyDescent="0.25">
      <c r="A1441" s="96"/>
      <c r="B1441" s="97"/>
      <c r="C1441" s="79"/>
      <c r="D1441" s="79"/>
      <c r="E1441" s="79"/>
      <c r="F1441" s="17">
        <v>3</v>
      </c>
      <c r="G1441" s="10" t="str">
        <f>IF(C1439="","",IF(E1439&lt;&gt;"","",IF(IFERROR(VLOOKUP((F1441&amp;C1439),'Ma Base de Repas'!$E:$N,10,FALSE),"")=0,"",IFERROR(VLOOKUP((F1441&amp;C1439),'Ma Base de Repas'!$E:$N,10,FALSE),""))))</f>
        <v/>
      </c>
      <c r="H1441" s="11">
        <v>8</v>
      </c>
      <c r="I1441" s="12" t="str">
        <f>IF(C1439="","",IF(E1439&lt;&gt;"","",IF(IFERROR(VLOOKUP((H1441&amp;C1439),'Ma Base de Repas'!$E:$N,10,FALSE),"")=0,"",IFERROR(VLOOKUP((H1441&amp;C1439),'Ma Base de Repas'!$E:$N,10,FALSE),""))))</f>
        <v/>
      </c>
      <c r="J1441" s="105"/>
      <c r="K1441" s="100"/>
      <c r="L1441" s="79"/>
      <c r="M1441" s="79"/>
      <c r="N1441" s="17">
        <v>3</v>
      </c>
      <c r="O1441" s="10" t="str">
        <f>IF(K1439="","",IF(M1439&lt;&gt;"","",IF(IFERROR(VLOOKUP((N1441&amp;K1439),'Ma Base de Repas'!$E:$N,10,FALSE),"")=0,"",IFERROR(VLOOKUP((N1441&amp;K1439),'Ma Base de Repas'!$E:$N,10,FALSE),""))))</f>
        <v/>
      </c>
      <c r="P1441" s="11">
        <v>8</v>
      </c>
      <c r="Q1441" s="12" t="str">
        <f>IF(K1439="","",IF(M1439&lt;&gt;"","",IF(IFERROR(VLOOKUP((P1441&amp;K1439),'Ma Base de Repas'!$E:$N,10,FALSE),"")=0,"",IFERROR(VLOOKUP((P1441&amp;K1439),'Ma Base de Repas'!$E:$N,10,FALSE),""))))</f>
        <v/>
      </c>
      <c r="R1441" s="119"/>
    </row>
    <row r="1442" spans="1:18" x14ac:dyDescent="0.25">
      <c r="A1442" s="96"/>
      <c r="B1442" s="97"/>
      <c r="C1442" s="79"/>
      <c r="D1442" s="79"/>
      <c r="E1442" s="79"/>
      <c r="F1442" s="17">
        <v>4</v>
      </c>
      <c r="G1442" s="10" t="str">
        <f>IF(C1439="","",IF(E1439&lt;&gt;"","",IF(IFERROR(VLOOKUP((F1442&amp;C1439),'Ma Base de Repas'!$E:$N,10,FALSE),"")=0,"",IFERROR(VLOOKUP((F1442&amp;C1439),'Ma Base de Repas'!$E:$N,10,FALSE),""))))</f>
        <v/>
      </c>
      <c r="H1442" s="11">
        <v>9</v>
      </c>
      <c r="I1442" s="12" t="str">
        <f>IF(C1439="","",IF(E1439&lt;&gt;"","",IF(IFERROR(VLOOKUP((H1442&amp;C1439),'Ma Base de Repas'!$E:$N,10,FALSE),"")=0,"",IFERROR(VLOOKUP((H1442&amp;C1439),'Ma Base de Repas'!$E:$N,10,FALSE),""))))</f>
        <v/>
      </c>
      <c r="J1442" s="105"/>
      <c r="K1442" s="100"/>
      <c r="L1442" s="79"/>
      <c r="M1442" s="79"/>
      <c r="N1442" s="17">
        <v>4</v>
      </c>
      <c r="O1442" s="10" t="str">
        <f>IF(K1439="","",IF(M1439&lt;&gt;"","",IF(IFERROR(VLOOKUP((N1442&amp;K1439),'Ma Base de Repas'!$E:$N,10,FALSE),"")=0,"",IFERROR(VLOOKUP((N1442&amp;K1439),'Ma Base de Repas'!$E:$N,10,FALSE),""))))</f>
        <v/>
      </c>
      <c r="P1442" s="11">
        <v>9</v>
      </c>
      <c r="Q1442" s="12" t="str">
        <f>IF(K1439="","",IF(M1439&lt;&gt;"","",IF(IFERROR(VLOOKUP((P1442&amp;K1439),'Ma Base de Repas'!$E:$N,10,FALSE),"")=0,"",IFERROR(VLOOKUP((P1442&amp;K1439),'Ma Base de Repas'!$E:$N,10,FALSE),""))))</f>
        <v/>
      </c>
      <c r="R1442" s="119"/>
    </row>
    <row r="1443" spans="1:18" x14ac:dyDescent="0.25">
      <c r="A1443" s="96"/>
      <c r="B1443" s="97"/>
      <c r="C1443" s="79"/>
      <c r="D1443" s="79"/>
      <c r="E1443" s="79"/>
      <c r="F1443" s="17">
        <v>5</v>
      </c>
      <c r="G1443" s="18" t="str">
        <f>IF(C1439="","",IF(E1439&lt;&gt;"","",IF(IFERROR(VLOOKUP((F1443&amp;C1439),'Ma Base de Repas'!$E:$N,10,FALSE),"")=0,"",IFERROR(VLOOKUP((F1443&amp;C1439),'Ma Base de Repas'!$E:$N,10,FALSE),""))))</f>
        <v/>
      </c>
      <c r="H1443" s="19">
        <v>10</v>
      </c>
      <c r="I1443" s="20" t="str">
        <f>IF(C1439="","",IF(E1439&lt;&gt;"","",IF(IFERROR(VLOOKUP((H1443&amp;C1439),'Ma Base de Repas'!$E:$N,10,FALSE),"")=0,"",IFERROR(VLOOKUP((H1443&amp;C1439),'Ma Base de Repas'!$E:$N,10,FALSE),""))))</f>
        <v/>
      </c>
      <c r="J1443" s="105"/>
      <c r="K1443" s="100"/>
      <c r="L1443" s="79"/>
      <c r="M1443" s="79"/>
      <c r="N1443" s="17">
        <v>5</v>
      </c>
      <c r="O1443" s="18" t="str">
        <f>IF(K1439="","",IF(M1439&lt;&gt;"","",IF(IFERROR(VLOOKUP((N1443&amp;K1439),'Ma Base de Repas'!$E:$N,10,FALSE),"")=0,"",IFERROR(VLOOKUP((N1443&amp;K1439),'Ma Base de Repas'!$E:$N,10,FALSE),""))))</f>
        <v/>
      </c>
      <c r="P1443" s="19">
        <v>10</v>
      </c>
      <c r="Q1443" s="20" t="str">
        <f>IF(K1439="","",IF(M1439&lt;&gt;"","",IF(IFERROR(VLOOKUP((P1443&amp;K1439),'Ma Base de Repas'!$E:$N,10,FALSE),"")=0,"",IFERROR(VLOOKUP((P1443&amp;K1439),'Ma Base de Repas'!$E:$N,10,FALSE),""))))</f>
        <v/>
      </c>
      <c r="R1443" s="119"/>
    </row>
    <row r="1444" spans="1:18" x14ac:dyDescent="0.25">
      <c r="A1444" s="96" t="s">
        <v>7</v>
      </c>
      <c r="B1444" s="123">
        <v>44118</v>
      </c>
      <c r="C1444" s="79"/>
      <c r="D1444" s="79"/>
      <c r="E1444" s="79"/>
      <c r="F1444" s="17">
        <v>1</v>
      </c>
      <c r="G1444" s="27" t="str">
        <f>IF(C1444="","",IF(E1444&lt;&gt;"","",IF(IFERROR(VLOOKUP((F1444&amp;C1444),'Ma Base de Repas'!$E:$N,10,FALSE),"")=0,"",IFERROR(VLOOKUP((F1444&amp;C1444),'Ma Base de Repas'!$E:$N,10,FALSE),""))))</f>
        <v/>
      </c>
      <c r="H1444" s="28">
        <v>6</v>
      </c>
      <c r="I1444" s="29" t="str">
        <f>IF(C1444="","",IF(E1444&lt;&gt;"","",IF(C1444="","",IF(IFERROR(VLOOKUP((H1444&amp;C1444),'Ma Base de Repas'!$E:$N,10,FALSE),"")=0,"",IFERROR(VLOOKUP((H1444&amp;C1444),'Ma Base de Repas'!$E:$N,10,FALSE),"")))))</f>
        <v/>
      </c>
      <c r="J1444" s="105" t="str">
        <f>IF(IFERROR((VLOOKUP(C1444,'Ma Base de Repas'!$C:$M,11,0)),"")=0,"",IFERROR((VLOOKUP(C1444,'Ma Base de Repas'!$C:$M,11,0)),""))</f>
        <v/>
      </c>
      <c r="K1444" s="100"/>
      <c r="L1444" s="79"/>
      <c r="M1444" s="79"/>
      <c r="N1444" s="17">
        <v>1</v>
      </c>
      <c r="O1444" s="10" t="str">
        <f>IF(K1444="","",IF(M1444&lt;&gt;"","",IF(IFERROR(VLOOKUP((N1444&amp;K1444),'Ma Base de Repas'!$E:$N,10,FALSE),"")=0,"",IFERROR(VLOOKUP((N1444&amp;K1444),'Ma Base de Repas'!$E:$N,10,FALSE),""))))</f>
        <v/>
      </c>
      <c r="P1444" s="11">
        <v>6</v>
      </c>
      <c r="Q1444" s="12" t="str">
        <f>IF(K1444="","",IF(M1444&lt;&gt;"","",IF(K1444="","",IF(IFERROR(VLOOKUP((P1444&amp;K1444),'Ma Base de Repas'!$E:$N,10,FALSE),"")=0,"",IFERROR(VLOOKUP((P1444&amp;K1444),'Ma Base de Repas'!$E:$N,10,FALSE),"")))))</f>
        <v/>
      </c>
      <c r="R1444" s="119" t="str">
        <f>IF(IFERROR((VLOOKUP(K1444,'Ma Base de Repas'!$C:$M,11,0)),"")=0,"",IFERROR((VLOOKUP(K1444,'Ma Base de Repas'!$C:$M,11,0)),""))</f>
        <v/>
      </c>
    </row>
    <row r="1445" spans="1:18" x14ac:dyDescent="0.25">
      <c r="A1445" s="96"/>
      <c r="B1445" s="124"/>
      <c r="C1445" s="79"/>
      <c r="D1445" s="79"/>
      <c r="E1445" s="79"/>
      <c r="F1445" s="17">
        <v>2</v>
      </c>
      <c r="G1445" s="10" t="str">
        <f>IF(C1444="","",IF(E1444&lt;&gt;"","",IF(IFERROR(VLOOKUP((F1445&amp;C1444),'Ma Base de Repas'!$E:$N,10,FALSE),"")=0,"",IFERROR(VLOOKUP((F1445&amp;C1444),'Ma Base de Repas'!$E:$N,10,FALSE),""))))</f>
        <v/>
      </c>
      <c r="H1445" s="11">
        <v>7</v>
      </c>
      <c r="I1445" s="12" t="str">
        <f>IF(C1444="","",IF(E1444&lt;&gt;"","",IF(IFERROR(VLOOKUP((H1445&amp;C1444),'Ma Base de Repas'!$E:$N,10,FALSE),"")=0,"",IFERROR(VLOOKUP((H1445&amp;C1444),'Ma Base de Repas'!$E:$N,10,FALSE),""))))</f>
        <v/>
      </c>
      <c r="J1445" s="105"/>
      <c r="K1445" s="100"/>
      <c r="L1445" s="79"/>
      <c r="M1445" s="79"/>
      <c r="N1445" s="17">
        <v>2</v>
      </c>
      <c r="O1445" s="10" t="str">
        <f>IF(K1444="","",IF(M1444&lt;&gt;"","",IF(IFERROR(VLOOKUP((N1445&amp;K1444),'Ma Base de Repas'!$E:$N,10,FALSE),"")=0,"",IFERROR(VLOOKUP((N1445&amp;K1444),'Ma Base de Repas'!$E:$N,10,FALSE),""))))</f>
        <v/>
      </c>
      <c r="P1445" s="11">
        <v>7</v>
      </c>
      <c r="Q1445" s="12" t="str">
        <f>IF(K1444="","",IF(M1444&lt;&gt;"","",IF(IFERROR(VLOOKUP((P1445&amp;K1444),'Ma Base de Repas'!$E:$N,10,FALSE),"")=0,"",IFERROR(VLOOKUP((P1445&amp;K1444),'Ma Base de Repas'!$E:$N,10,FALSE),""))))</f>
        <v/>
      </c>
      <c r="R1445" s="119"/>
    </row>
    <row r="1446" spans="1:18" x14ac:dyDescent="0.25">
      <c r="A1446" s="96"/>
      <c r="B1446" s="124"/>
      <c r="C1446" s="79"/>
      <c r="D1446" s="79"/>
      <c r="E1446" s="79"/>
      <c r="F1446" s="17">
        <v>3</v>
      </c>
      <c r="G1446" s="10" t="str">
        <f>IF(C1444="","",IF(E1444&lt;&gt;"","",IF(IFERROR(VLOOKUP((F1446&amp;C1444),'Ma Base de Repas'!$E:$N,10,FALSE),"")=0,"",IFERROR(VLOOKUP((F1446&amp;C1444),'Ma Base de Repas'!$E:$N,10,FALSE),""))))</f>
        <v/>
      </c>
      <c r="H1446" s="11">
        <v>8</v>
      </c>
      <c r="I1446" s="12" t="str">
        <f>IF(C1444="","",IF(E1444&lt;&gt;"","",IF(IFERROR(VLOOKUP((H1446&amp;C1444),'Ma Base de Repas'!$E:$N,10,FALSE),"")=0,"",IFERROR(VLOOKUP((H1446&amp;C1444),'Ma Base de Repas'!$E:$N,10,FALSE),""))))</f>
        <v/>
      </c>
      <c r="J1446" s="105"/>
      <c r="K1446" s="100"/>
      <c r="L1446" s="79"/>
      <c r="M1446" s="79"/>
      <c r="N1446" s="17">
        <v>3</v>
      </c>
      <c r="O1446" s="10" t="str">
        <f>IF(K1444="","",IF(M1444&lt;&gt;"","",IF(IFERROR(VLOOKUP((N1446&amp;K1444),'Ma Base de Repas'!$E:$N,10,FALSE),"")=0,"",IFERROR(VLOOKUP((N1446&amp;K1444),'Ma Base de Repas'!$E:$N,10,FALSE),""))))</f>
        <v/>
      </c>
      <c r="P1446" s="11">
        <v>8</v>
      </c>
      <c r="Q1446" s="12" t="str">
        <f>IF(K1444="","",IF(M1444&lt;&gt;"","",IF(IFERROR(VLOOKUP((P1446&amp;K1444),'Ma Base de Repas'!$E:$N,10,FALSE),"")=0,"",IFERROR(VLOOKUP((P1446&amp;K1444),'Ma Base de Repas'!$E:$N,10,FALSE),""))))</f>
        <v/>
      </c>
      <c r="R1446" s="119"/>
    </row>
    <row r="1447" spans="1:18" x14ac:dyDescent="0.25">
      <c r="A1447" s="96"/>
      <c r="B1447" s="124"/>
      <c r="C1447" s="79"/>
      <c r="D1447" s="79"/>
      <c r="E1447" s="79"/>
      <c r="F1447" s="17">
        <v>4</v>
      </c>
      <c r="G1447" s="10" t="str">
        <f>IF(C1444="","",IF(E1444&lt;&gt;"","",IF(IFERROR(VLOOKUP((F1447&amp;C1444),'Ma Base de Repas'!$E:$N,10,FALSE),"")=0,"",IFERROR(VLOOKUP((F1447&amp;C1444),'Ma Base de Repas'!$E:$N,10,FALSE),""))))</f>
        <v/>
      </c>
      <c r="H1447" s="11">
        <v>9</v>
      </c>
      <c r="I1447" s="12" t="str">
        <f>IF(C1444="","",IF(E1444&lt;&gt;"","",IF(IFERROR(VLOOKUP((H1447&amp;C1444),'Ma Base de Repas'!$E:$N,10,FALSE),"")=0,"",IFERROR(VLOOKUP((H1447&amp;C1444),'Ma Base de Repas'!$E:$N,10,FALSE),""))))</f>
        <v/>
      </c>
      <c r="J1447" s="105"/>
      <c r="K1447" s="100"/>
      <c r="L1447" s="79"/>
      <c r="M1447" s="79"/>
      <c r="N1447" s="17">
        <v>4</v>
      </c>
      <c r="O1447" s="10" t="str">
        <f>IF(K1444="","",IF(M1444&lt;&gt;"","",IF(IFERROR(VLOOKUP((N1447&amp;K1444),'Ma Base de Repas'!$E:$N,10,FALSE),"")=0,"",IFERROR(VLOOKUP((N1447&amp;K1444),'Ma Base de Repas'!$E:$N,10,FALSE),""))))</f>
        <v/>
      </c>
      <c r="P1447" s="11">
        <v>9</v>
      </c>
      <c r="Q1447" s="12" t="str">
        <f>IF(K1444="","",IF(M1444&lt;&gt;"","",IF(IFERROR(VLOOKUP((P1447&amp;K1444),'Ma Base de Repas'!$E:$N,10,FALSE),"")=0,"",IFERROR(VLOOKUP((P1447&amp;K1444),'Ma Base de Repas'!$E:$N,10,FALSE),""))))</f>
        <v/>
      </c>
      <c r="R1447" s="119"/>
    </row>
    <row r="1448" spans="1:18" x14ac:dyDescent="0.25">
      <c r="A1448" s="96"/>
      <c r="B1448" s="125"/>
      <c r="C1448" s="79"/>
      <c r="D1448" s="79"/>
      <c r="E1448" s="79"/>
      <c r="F1448" s="17">
        <v>5</v>
      </c>
      <c r="G1448" s="18" t="str">
        <f>IF(C1444="","",IF(E1444&lt;&gt;"","",IF(IFERROR(VLOOKUP((F1448&amp;C1444),'Ma Base de Repas'!$E:$N,10,FALSE),"")=0,"",IFERROR(VLOOKUP((F1448&amp;C1444),'Ma Base de Repas'!$E:$N,10,FALSE),""))))</f>
        <v/>
      </c>
      <c r="H1448" s="19">
        <v>10</v>
      </c>
      <c r="I1448" s="20" t="str">
        <f>IF(C1444="","",IF(E1444&lt;&gt;"","",IF(IFERROR(VLOOKUP((H1448&amp;C1444),'Ma Base de Repas'!$E:$N,10,FALSE),"")=0,"",IFERROR(VLOOKUP((H1448&amp;C1444),'Ma Base de Repas'!$E:$N,10,FALSE),""))))</f>
        <v/>
      </c>
      <c r="J1448" s="105"/>
      <c r="K1448" s="100"/>
      <c r="L1448" s="79"/>
      <c r="M1448" s="79"/>
      <c r="N1448" s="17">
        <v>5</v>
      </c>
      <c r="O1448" s="18" t="str">
        <f>IF(K1444="","",IF(M1444&lt;&gt;"","",IF(IFERROR(VLOOKUP((N1448&amp;K1444),'Ma Base de Repas'!$E:$N,10,FALSE),"")=0,"",IFERROR(VLOOKUP((N1448&amp;K1444),'Ma Base de Repas'!$E:$N,10,FALSE),""))))</f>
        <v/>
      </c>
      <c r="P1448" s="19">
        <v>10</v>
      </c>
      <c r="Q1448" s="20" t="str">
        <f>IF(K1444="","",IF(M1444&lt;&gt;"","",IF(IFERROR(VLOOKUP((P1448&amp;K1444),'Ma Base de Repas'!$E:$N,10,FALSE),"")=0,"",IFERROR(VLOOKUP((P1448&amp;K1444),'Ma Base de Repas'!$E:$N,10,FALSE),""))))</f>
        <v/>
      </c>
      <c r="R1448" s="119"/>
    </row>
    <row r="1449" spans="1:18" x14ac:dyDescent="0.25">
      <c r="A1449" s="96" t="s">
        <v>8</v>
      </c>
      <c r="B1449" s="97">
        <v>44119</v>
      </c>
      <c r="C1449" s="79"/>
      <c r="D1449" s="79"/>
      <c r="E1449" s="79"/>
      <c r="F1449" s="17">
        <v>1</v>
      </c>
      <c r="G1449" s="27" t="str">
        <f>IF(C1449="","",IF(E1449&lt;&gt;"","",IF(IFERROR(VLOOKUP((F1449&amp;C1449),'Ma Base de Repas'!$E:$N,10,FALSE),"")=0,"",IFERROR(VLOOKUP((F1449&amp;C1449),'Ma Base de Repas'!$E:$N,10,FALSE),""))))</f>
        <v/>
      </c>
      <c r="H1449" s="28">
        <v>6</v>
      </c>
      <c r="I1449" s="29" t="str">
        <f>IF(C1449="","",IF(E1449&lt;&gt;"","",IF(C1449="","",IF(IFERROR(VLOOKUP((H1449&amp;C1449),'Ma Base de Repas'!$E:$N,10,FALSE),"")=0,"",IFERROR(VLOOKUP((H1449&amp;C1449),'Ma Base de Repas'!$E:$N,10,FALSE),"")))))</f>
        <v/>
      </c>
      <c r="J1449" s="105" t="str">
        <f>IF(IFERROR((VLOOKUP(C1449,'Ma Base de Repas'!$C:$M,11,0)),"")=0,"",IFERROR((VLOOKUP(C1449,'Ma Base de Repas'!$C:$M,11,0)),""))</f>
        <v/>
      </c>
      <c r="K1449" s="100"/>
      <c r="L1449" s="79"/>
      <c r="M1449" s="79"/>
      <c r="N1449" s="17">
        <v>1</v>
      </c>
      <c r="O1449" s="10" t="str">
        <f>IF(K1449="","",IF(M1449&lt;&gt;"","",IF(IFERROR(VLOOKUP((N1449&amp;K1449),'Ma Base de Repas'!$E:$N,10,FALSE),"")=0,"",IFERROR(VLOOKUP((N1449&amp;K1449),'Ma Base de Repas'!$E:$N,10,FALSE),""))))</f>
        <v/>
      </c>
      <c r="P1449" s="11">
        <v>6</v>
      </c>
      <c r="Q1449" s="12" t="str">
        <f>IF(K1449="","",IF(M1449&lt;&gt;"","",IF(K1449="","",IF(IFERROR(VLOOKUP((P1449&amp;K1449),'Ma Base de Repas'!$E:$N,10,FALSE),"")=0,"",IFERROR(VLOOKUP((P1449&amp;K1449),'Ma Base de Repas'!$E:$N,10,FALSE),"")))))</f>
        <v/>
      </c>
      <c r="R1449" s="119" t="str">
        <f>IF(IFERROR((VLOOKUP(K1449,'Ma Base de Repas'!$C:$M,11,0)),"")=0,"",IFERROR((VLOOKUP(K1449,'Ma Base de Repas'!$C:$M,11,0)),""))</f>
        <v/>
      </c>
    </row>
    <row r="1450" spans="1:18" x14ac:dyDescent="0.25">
      <c r="A1450" s="96"/>
      <c r="B1450" s="97"/>
      <c r="C1450" s="79"/>
      <c r="D1450" s="79"/>
      <c r="E1450" s="79"/>
      <c r="F1450" s="17">
        <v>2</v>
      </c>
      <c r="G1450" s="10" t="str">
        <f>IF(C1449="","",IF(E1449&lt;&gt;"","",IF(IFERROR(VLOOKUP((F1450&amp;C1449),'Ma Base de Repas'!$E:$N,10,FALSE),"")=0,"",IFERROR(VLOOKUP((F1450&amp;C1449),'Ma Base de Repas'!$E:$N,10,FALSE),""))))</f>
        <v/>
      </c>
      <c r="H1450" s="11">
        <v>7</v>
      </c>
      <c r="I1450" s="12" t="str">
        <f>IF(C1449="","",IF(E1449&lt;&gt;"","",IF(IFERROR(VLOOKUP((H1450&amp;C1449),'Ma Base de Repas'!$E:$N,10,FALSE),"")=0,"",IFERROR(VLOOKUP((H1450&amp;C1449),'Ma Base de Repas'!$E:$N,10,FALSE),""))))</f>
        <v/>
      </c>
      <c r="J1450" s="105"/>
      <c r="K1450" s="100"/>
      <c r="L1450" s="79"/>
      <c r="M1450" s="79"/>
      <c r="N1450" s="17">
        <v>2</v>
      </c>
      <c r="O1450" s="10" t="str">
        <f>IF(K1449="","",IF(M1449&lt;&gt;"","",IF(IFERROR(VLOOKUP((N1450&amp;K1449),'Ma Base de Repas'!$E:$N,10,FALSE),"")=0,"",IFERROR(VLOOKUP((N1450&amp;K1449),'Ma Base de Repas'!$E:$N,10,FALSE),""))))</f>
        <v/>
      </c>
      <c r="P1450" s="11">
        <v>7</v>
      </c>
      <c r="Q1450" s="12" t="str">
        <f>IF(K1449="","",IF(M1449&lt;&gt;"","",IF(IFERROR(VLOOKUP((P1450&amp;K1449),'Ma Base de Repas'!$E:$N,10,FALSE),"")=0,"",IFERROR(VLOOKUP((P1450&amp;K1449),'Ma Base de Repas'!$E:$N,10,FALSE),""))))</f>
        <v/>
      </c>
      <c r="R1450" s="119"/>
    </row>
    <row r="1451" spans="1:18" x14ac:dyDescent="0.25">
      <c r="A1451" s="96"/>
      <c r="B1451" s="97"/>
      <c r="C1451" s="79"/>
      <c r="D1451" s="79"/>
      <c r="E1451" s="79"/>
      <c r="F1451" s="17">
        <v>3</v>
      </c>
      <c r="G1451" s="10" t="str">
        <f>IF(C1449="","",IF(E1449&lt;&gt;"","",IF(IFERROR(VLOOKUP((F1451&amp;C1449),'Ma Base de Repas'!$E:$N,10,FALSE),"")=0,"",IFERROR(VLOOKUP((F1451&amp;C1449),'Ma Base de Repas'!$E:$N,10,FALSE),""))))</f>
        <v/>
      </c>
      <c r="H1451" s="11">
        <v>8</v>
      </c>
      <c r="I1451" s="12" t="str">
        <f>IF(C1449="","",IF(E1449&lt;&gt;"","",IF(IFERROR(VLOOKUP((H1451&amp;C1449),'Ma Base de Repas'!$E:$N,10,FALSE),"")=0,"",IFERROR(VLOOKUP((H1451&amp;C1449),'Ma Base de Repas'!$E:$N,10,FALSE),""))))</f>
        <v/>
      </c>
      <c r="J1451" s="105"/>
      <c r="K1451" s="100"/>
      <c r="L1451" s="79"/>
      <c r="M1451" s="79"/>
      <c r="N1451" s="17">
        <v>3</v>
      </c>
      <c r="O1451" s="10" t="str">
        <f>IF(K1449="","",IF(M1449&lt;&gt;"","",IF(IFERROR(VLOOKUP((N1451&amp;K1449),'Ma Base de Repas'!$E:$N,10,FALSE),"")=0,"",IFERROR(VLOOKUP((N1451&amp;K1449),'Ma Base de Repas'!$E:$N,10,FALSE),""))))</f>
        <v/>
      </c>
      <c r="P1451" s="11">
        <v>8</v>
      </c>
      <c r="Q1451" s="12" t="str">
        <f>IF(K1449="","",IF(M1449&lt;&gt;"","",IF(IFERROR(VLOOKUP((P1451&amp;K1449),'Ma Base de Repas'!$E:$N,10,FALSE),"")=0,"",IFERROR(VLOOKUP((P1451&amp;K1449),'Ma Base de Repas'!$E:$N,10,FALSE),""))))</f>
        <v/>
      </c>
      <c r="R1451" s="119"/>
    </row>
    <row r="1452" spans="1:18" x14ac:dyDescent="0.25">
      <c r="A1452" s="96"/>
      <c r="B1452" s="97"/>
      <c r="C1452" s="79"/>
      <c r="D1452" s="79"/>
      <c r="E1452" s="79"/>
      <c r="F1452" s="17">
        <v>4</v>
      </c>
      <c r="G1452" s="10" t="str">
        <f>IF(C1449="","",IF(E1449&lt;&gt;"","",IF(IFERROR(VLOOKUP((F1452&amp;C1449),'Ma Base de Repas'!$E:$N,10,FALSE),"")=0,"",IFERROR(VLOOKUP((F1452&amp;C1449),'Ma Base de Repas'!$E:$N,10,FALSE),""))))</f>
        <v/>
      </c>
      <c r="H1452" s="11">
        <v>9</v>
      </c>
      <c r="I1452" s="12" t="str">
        <f>IF(C1449="","",IF(E1449&lt;&gt;"","",IF(IFERROR(VLOOKUP((H1452&amp;C1449),'Ma Base de Repas'!$E:$N,10,FALSE),"")=0,"",IFERROR(VLOOKUP((H1452&amp;C1449),'Ma Base de Repas'!$E:$N,10,FALSE),""))))</f>
        <v/>
      </c>
      <c r="J1452" s="105"/>
      <c r="K1452" s="100"/>
      <c r="L1452" s="79"/>
      <c r="M1452" s="79"/>
      <c r="N1452" s="17">
        <v>4</v>
      </c>
      <c r="O1452" s="10" t="str">
        <f>IF(K1449="","",IF(M1449&lt;&gt;"","",IF(IFERROR(VLOOKUP((N1452&amp;K1449),'Ma Base de Repas'!$E:$N,10,FALSE),"")=0,"",IFERROR(VLOOKUP((N1452&amp;K1449),'Ma Base de Repas'!$E:$N,10,FALSE),""))))</f>
        <v/>
      </c>
      <c r="P1452" s="11">
        <v>9</v>
      </c>
      <c r="Q1452" s="12" t="str">
        <f>IF(K1449="","",IF(M1449&lt;&gt;"","",IF(IFERROR(VLOOKUP((P1452&amp;K1449),'Ma Base de Repas'!$E:$N,10,FALSE),"")=0,"",IFERROR(VLOOKUP((P1452&amp;K1449),'Ma Base de Repas'!$E:$N,10,FALSE),""))))</f>
        <v/>
      </c>
      <c r="R1452" s="119"/>
    </row>
    <row r="1453" spans="1:18" x14ac:dyDescent="0.25">
      <c r="A1453" s="96"/>
      <c r="B1453" s="97"/>
      <c r="C1453" s="79"/>
      <c r="D1453" s="79"/>
      <c r="E1453" s="79"/>
      <c r="F1453" s="17">
        <v>5</v>
      </c>
      <c r="G1453" s="18" t="str">
        <f>IF(C1449="","",IF(E1449&lt;&gt;"","",IF(IFERROR(VLOOKUP((F1453&amp;C1449),'Ma Base de Repas'!$E:$N,10,FALSE),"")=0,"",IFERROR(VLOOKUP((F1453&amp;C1449),'Ma Base de Repas'!$E:$N,10,FALSE),""))))</f>
        <v/>
      </c>
      <c r="H1453" s="19">
        <v>10</v>
      </c>
      <c r="I1453" s="20" t="str">
        <f>IF(C1449="","",IF(E1449&lt;&gt;"","",IF(IFERROR(VLOOKUP((H1453&amp;C1449),'Ma Base de Repas'!$E:$N,10,FALSE),"")=0,"",IFERROR(VLOOKUP((H1453&amp;C1449),'Ma Base de Repas'!$E:$N,10,FALSE),""))))</f>
        <v/>
      </c>
      <c r="J1453" s="105"/>
      <c r="K1453" s="100"/>
      <c r="L1453" s="79"/>
      <c r="M1453" s="79"/>
      <c r="N1453" s="17">
        <v>5</v>
      </c>
      <c r="O1453" s="18" t="str">
        <f>IF(K1449="","",IF(M1449&lt;&gt;"","",IF(IFERROR(VLOOKUP((N1453&amp;K1449),'Ma Base de Repas'!$E:$N,10,FALSE),"")=0,"",IFERROR(VLOOKUP((N1453&amp;K1449),'Ma Base de Repas'!$E:$N,10,FALSE),""))))</f>
        <v/>
      </c>
      <c r="P1453" s="19">
        <v>10</v>
      </c>
      <c r="Q1453" s="20" t="str">
        <f>IF(K1449="","",IF(M1449&lt;&gt;"","",IF(IFERROR(VLOOKUP((P1453&amp;K1449),'Ma Base de Repas'!$E:$N,10,FALSE),"")=0,"",IFERROR(VLOOKUP((P1453&amp;K1449),'Ma Base de Repas'!$E:$N,10,FALSE),""))))</f>
        <v/>
      </c>
      <c r="R1453" s="119"/>
    </row>
    <row r="1454" spans="1:18" x14ac:dyDescent="0.25">
      <c r="A1454" s="96" t="s">
        <v>9</v>
      </c>
      <c r="B1454" s="123">
        <v>44120</v>
      </c>
      <c r="C1454" s="79"/>
      <c r="D1454" s="79"/>
      <c r="E1454" s="79"/>
      <c r="F1454" s="17">
        <v>1</v>
      </c>
      <c r="G1454" s="27" t="str">
        <f>IF(C1454="","",IF(E1454&lt;&gt;"","",IF(IFERROR(VLOOKUP((F1454&amp;C1454),'Ma Base de Repas'!$E:$N,10,FALSE),"")=0,"",IFERROR(VLOOKUP((F1454&amp;C1454),'Ma Base de Repas'!$E:$N,10,FALSE),""))))</f>
        <v/>
      </c>
      <c r="H1454" s="28">
        <v>6</v>
      </c>
      <c r="I1454" s="29" t="str">
        <f>IF(C1454="","",IF(E1454&lt;&gt;"","",IF(C1454="","",IF(IFERROR(VLOOKUP((H1454&amp;C1454),'Ma Base de Repas'!$E:$N,10,FALSE),"")=0,"",IFERROR(VLOOKUP((H1454&amp;C1454),'Ma Base de Repas'!$E:$N,10,FALSE),"")))))</f>
        <v/>
      </c>
      <c r="J1454" s="105" t="str">
        <f>IF(IFERROR((VLOOKUP(C1454,'Ma Base de Repas'!$C:$M,11,0)),"")=0,"",IFERROR((VLOOKUP(C1454,'Ma Base de Repas'!$C:$M,11,0)),""))</f>
        <v/>
      </c>
      <c r="K1454" s="100"/>
      <c r="L1454" s="79"/>
      <c r="M1454" s="79"/>
      <c r="N1454" s="17">
        <v>1</v>
      </c>
      <c r="O1454" s="10" t="str">
        <f>IF(K1454="","",IF(M1454&lt;&gt;"","",IF(IFERROR(VLOOKUP((N1454&amp;K1454),'Ma Base de Repas'!$E:$N,10,FALSE),"")=0,"",IFERROR(VLOOKUP((N1454&amp;K1454),'Ma Base de Repas'!$E:$N,10,FALSE),""))))</f>
        <v/>
      </c>
      <c r="P1454" s="11">
        <v>6</v>
      </c>
      <c r="Q1454" s="12" t="str">
        <f>IF(K1454="","",IF(M1454&lt;&gt;"","",IF(K1454="","",IF(IFERROR(VLOOKUP((P1454&amp;K1454),'Ma Base de Repas'!$E:$N,10,FALSE),"")=0,"",IFERROR(VLOOKUP((P1454&amp;K1454),'Ma Base de Repas'!$E:$N,10,FALSE),"")))))</f>
        <v/>
      </c>
      <c r="R1454" s="119" t="str">
        <f>IF(IFERROR((VLOOKUP(K1454,'Ma Base de Repas'!$C:$M,11,0)),"")=0,"",IFERROR((VLOOKUP(K1454,'Ma Base de Repas'!$C:$M,11,0)),""))</f>
        <v/>
      </c>
    </row>
    <row r="1455" spans="1:18" x14ac:dyDescent="0.25">
      <c r="A1455" s="96"/>
      <c r="B1455" s="124"/>
      <c r="C1455" s="79"/>
      <c r="D1455" s="79"/>
      <c r="E1455" s="79"/>
      <c r="F1455" s="17">
        <v>2</v>
      </c>
      <c r="G1455" s="10" t="str">
        <f>IF(C1454="","",IF(E1454&lt;&gt;"","",IF(IFERROR(VLOOKUP((F1455&amp;C1454),'Ma Base de Repas'!$E:$N,10,FALSE),"")=0,"",IFERROR(VLOOKUP((F1455&amp;C1454),'Ma Base de Repas'!$E:$N,10,FALSE),""))))</f>
        <v/>
      </c>
      <c r="H1455" s="11">
        <v>7</v>
      </c>
      <c r="I1455" s="12" t="str">
        <f>IF(C1454="","",IF(E1454&lt;&gt;"","",IF(IFERROR(VLOOKUP((H1455&amp;C1454),'Ma Base de Repas'!$E:$N,10,FALSE),"")=0,"",IFERROR(VLOOKUP((H1455&amp;C1454),'Ma Base de Repas'!$E:$N,10,FALSE),""))))</f>
        <v/>
      </c>
      <c r="J1455" s="105"/>
      <c r="K1455" s="100"/>
      <c r="L1455" s="79"/>
      <c r="M1455" s="79"/>
      <c r="N1455" s="17">
        <v>2</v>
      </c>
      <c r="O1455" s="10" t="str">
        <f>IF(K1454="","",IF(M1454&lt;&gt;"","",IF(IFERROR(VLOOKUP((N1455&amp;K1454),'Ma Base de Repas'!$E:$N,10,FALSE),"")=0,"",IFERROR(VLOOKUP((N1455&amp;K1454),'Ma Base de Repas'!$E:$N,10,FALSE),""))))</f>
        <v/>
      </c>
      <c r="P1455" s="11">
        <v>7</v>
      </c>
      <c r="Q1455" s="12" t="str">
        <f>IF(K1454="","",IF(M1454&lt;&gt;"","",IF(IFERROR(VLOOKUP((P1455&amp;K1454),'Ma Base de Repas'!$E:$N,10,FALSE),"")=0,"",IFERROR(VLOOKUP((P1455&amp;K1454),'Ma Base de Repas'!$E:$N,10,FALSE),""))))</f>
        <v/>
      </c>
      <c r="R1455" s="119"/>
    </row>
    <row r="1456" spans="1:18" x14ac:dyDescent="0.25">
      <c r="A1456" s="96"/>
      <c r="B1456" s="124"/>
      <c r="C1456" s="79"/>
      <c r="D1456" s="79"/>
      <c r="E1456" s="79"/>
      <c r="F1456" s="17">
        <v>3</v>
      </c>
      <c r="G1456" s="10" t="str">
        <f>IF(C1454="","",IF(E1454&lt;&gt;"","",IF(IFERROR(VLOOKUP((F1456&amp;C1454),'Ma Base de Repas'!$E:$N,10,FALSE),"")=0,"",IFERROR(VLOOKUP((F1456&amp;C1454),'Ma Base de Repas'!$E:$N,10,FALSE),""))))</f>
        <v/>
      </c>
      <c r="H1456" s="11">
        <v>8</v>
      </c>
      <c r="I1456" s="12" t="str">
        <f>IF(C1454="","",IF(E1454&lt;&gt;"","",IF(IFERROR(VLOOKUP((H1456&amp;C1454),'Ma Base de Repas'!$E:$N,10,FALSE),"")=0,"",IFERROR(VLOOKUP((H1456&amp;C1454),'Ma Base de Repas'!$E:$N,10,FALSE),""))))</f>
        <v/>
      </c>
      <c r="J1456" s="105"/>
      <c r="K1456" s="100"/>
      <c r="L1456" s="79"/>
      <c r="M1456" s="79"/>
      <c r="N1456" s="17">
        <v>3</v>
      </c>
      <c r="O1456" s="10" t="str">
        <f>IF(K1454="","",IF(M1454&lt;&gt;"","",IF(IFERROR(VLOOKUP((N1456&amp;K1454),'Ma Base de Repas'!$E:$N,10,FALSE),"")=0,"",IFERROR(VLOOKUP((N1456&amp;K1454),'Ma Base de Repas'!$E:$N,10,FALSE),""))))</f>
        <v/>
      </c>
      <c r="P1456" s="11">
        <v>8</v>
      </c>
      <c r="Q1456" s="12" t="str">
        <f>IF(K1454="","",IF(M1454&lt;&gt;"","",IF(IFERROR(VLOOKUP((P1456&amp;K1454),'Ma Base de Repas'!$E:$N,10,FALSE),"")=0,"",IFERROR(VLOOKUP((P1456&amp;K1454),'Ma Base de Repas'!$E:$N,10,FALSE),""))))</f>
        <v/>
      </c>
      <c r="R1456" s="119"/>
    </row>
    <row r="1457" spans="1:18" x14ac:dyDescent="0.25">
      <c r="A1457" s="96"/>
      <c r="B1457" s="124"/>
      <c r="C1457" s="79"/>
      <c r="D1457" s="79"/>
      <c r="E1457" s="79"/>
      <c r="F1457" s="17">
        <v>4</v>
      </c>
      <c r="G1457" s="10" t="str">
        <f>IF(C1454="","",IF(E1454&lt;&gt;"","",IF(IFERROR(VLOOKUP((F1457&amp;C1454),'Ma Base de Repas'!$E:$N,10,FALSE),"")=0,"",IFERROR(VLOOKUP((F1457&amp;C1454),'Ma Base de Repas'!$E:$N,10,FALSE),""))))</f>
        <v/>
      </c>
      <c r="H1457" s="11">
        <v>9</v>
      </c>
      <c r="I1457" s="12" t="str">
        <f>IF(C1454="","",IF(E1454&lt;&gt;"","",IF(IFERROR(VLOOKUP((H1457&amp;C1454),'Ma Base de Repas'!$E:$N,10,FALSE),"")=0,"",IFERROR(VLOOKUP((H1457&amp;C1454),'Ma Base de Repas'!$E:$N,10,FALSE),""))))</f>
        <v/>
      </c>
      <c r="J1457" s="105"/>
      <c r="K1457" s="100"/>
      <c r="L1457" s="79"/>
      <c r="M1457" s="79"/>
      <c r="N1457" s="17">
        <v>4</v>
      </c>
      <c r="O1457" s="10" t="str">
        <f>IF(K1454="","",IF(M1454&lt;&gt;"","",IF(IFERROR(VLOOKUP((N1457&amp;K1454),'Ma Base de Repas'!$E:$N,10,FALSE),"")=0,"",IFERROR(VLOOKUP((N1457&amp;K1454),'Ma Base de Repas'!$E:$N,10,FALSE),""))))</f>
        <v/>
      </c>
      <c r="P1457" s="11">
        <v>9</v>
      </c>
      <c r="Q1457" s="12" t="str">
        <f>IF(K1454="","",IF(M1454&lt;&gt;"","",IF(IFERROR(VLOOKUP((P1457&amp;K1454),'Ma Base de Repas'!$E:$N,10,FALSE),"")=0,"",IFERROR(VLOOKUP((P1457&amp;K1454),'Ma Base de Repas'!$E:$N,10,FALSE),""))))</f>
        <v/>
      </c>
      <c r="R1457" s="119"/>
    </row>
    <row r="1458" spans="1:18" x14ac:dyDescent="0.25">
      <c r="A1458" s="96"/>
      <c r="B1458" s="125"/>
      <c r="C1458" s="79"/>
      <c r="D1458" s="79"/>
      <c r="E1458" s="79"/>
      <c r="F1458" s="17">
        <v>5</v>
      </c>
      <c r="G1458" s="18" t="str">
        <f>IF(C1454="","",IF(E1454&lt;&gt;"","",IF(IFERROR(VLOOKUP((F1458&amp;C1454),'Ma Base de Repas'!$E:$N,10,FALSE),"")=0,"",IFERROR(VLOOKUP((F1458&amp;C1454),'Ma Base de Repas'!$E:$N,10,FALSE),""))))</f>
        <v/>
      </c>
      <c r="H1458" s="19">
        <v>10</v>
      </c>
      <c r="I1458" s="20" t="str">
        <f>IF(C1454="","",IF(E1454&lt;&gt;"","",IF(IFERROR(VLOOKUP((H1458&amp;C1454),'Ma Base de Repas'!$E:$N,10,FALSE),"")=0,"",IFERROR(VLOOKUP((H1458&amp;C1454),'Ma Base de Repas'!$E:$N,10,FALSE),""))))</f>
        <v/>
      </c>
      <c r="J1458" s="105"/>
      <c r="K1458" s="100"/>
      <c r="L1458" s="79"/>
      <c r="M1458" s="79"/>
      <c r="N1458" s="17">
        <v>5</v>
      </c>
      <c r="O1458" s="18" t="str">
        <f>IF(K1454="","",IF(M1454&lt;&gt;"","",IF(IFERROR(VLOOKUP((N1458&amp;K1454),'Ma Base de Repas'!$E:$N,10,FALSE),"")=0,"",IFERROR(VLOOKUP((N1458&amp;K1454),'Ma Base de Repas'!$E:$N,10,FALSE),""))))</f>
        <v/>
      </c>
      <c r="P1458" s="19">
        <v>10</v>
      </c>
      <c r="Q1458" s="20" t="str">
        <f>IF(K1454="","",IF(M1454&lt;&gt;"","",IF(IFERROR(VLOOKUP((P1458&amp;K1454),'Ma Base de Repas'!$E:$N,10,FALSE),"")=0,"",IFERROR(VLOOKUP((P1458&amp;K1454),'Ma Base de Repas'!$E:$N,10,FALSE),""))))</f>
        <v/>
      </c>
      <c r="R1458" s="119"/>
    </row>
    <row r="1459" spans="1:18" x14ac:dyDescent="0.25">
      <c r="A1459" s="98" t="s">
        <v>10</v>
      </c>
      <c r="B1459" s="99">
        <v>44121</v>
      </c>
      <c r="C1459" s="78"/>
      <c r="D1459" s="78"/>
      <c r="E1459" s="78"/>
      <c r="F1459" s="17">
        <v>1</v>
      </c>
      <c r="G1459" s="21" t="str">
        <f>IF(C1459="","",IF(E1459&lt;&gt;"","",IF(IFERROR(VLOOKUP((F1459&amp;C1459),'Ma Base de Repas'!$E:$N,10,FALSE),"")=0,"",IFERROR(VLOOKUP((F1459&amp;C1459),'Ma Base de Repas'!$E:$N,10,FALSE),""))))</f>
        <v/>
      </c>
      <c r="H1459" s="28">
        <v>6</v>
      </c>
      <c r="I1459" s="23" t="str">
        <f>IF(C1459="","",IF(E1459&lt;&gt;"","",IF(C1459="","",IF(IFERROR(VLOOKUP((H1459&amp;C1459),'Ma Base de Repas'!$E:$N,10,FALSE),"")=0,"",IFERROR(VLOOKUP((H1459&amp;C1459),'Ma Base de Repas'!$E:$N,10,FALSE),"")))))</f>
        <v/>
      </c>
      <c r="J1459" s="122" t="str">
        <f>IF(IFERROR((VLOOKUP(C1459,'Ma Base de Repas'!$C:$M,11,0)),"")=0,"",IFERROR((VLOOKUP(C1459,'Ma Base de Repas'!$C:$M,11,0)),""))</f>
        <v/>
      </c>
      <c r="K1459" s="118"/>
      <c r="L1459" s="78"/>
      <c r="M1459" s="78"/>
      <c r="N1459" s="17">
        <v>1</v>
      </c>
      <c r="O1459" s="13" t="str">
        <f>IF(K1459="","",IF(M1459&lt;&gt;"","",IF(IFERROR(VLOOKUP((N1459&amp;K1459),'Ma Base de Repas'!$E:$N,10,FALSE),"")=0,"",IFERROR(VLOOKUP((N1459&amp;K1459),'Ma Base de Repas'!$E:$N,10,FALSE),""))))</f>
        <v/>
      </c>
      <c r="P1459" s="11">
        <v>6</v>
      </c>
      <c r="Q1459" s="15" t="str">
        <f>IF(K1459="","",IF(M1459&lt;&gt;"","",IF(K1459="","",IF(IFERROR(VLOOKUP((P1459&amp;K1459),'Ma Base de Repas'!$E:$N,10,FALSE),"")=0,"",IFERROR(VLOOKUP((P1459&amp;K1459),'Ma Base de Repas'!$E:$N,10,FALSE),"")))))</f>
        <v/>
      </c>
      <c r="R1459" s="120" t="str">
        <f>IF(IFERROR((VLOOKUP(K1459,'Ma Base de Repas'!$C:$M,11,0)),"")=0,"",IFERROR((VLOOKUP(K1459,'Ma Base de Repas'!$C:$M,11,0)),""))</f>
        <v/>
      </c>
    </row>
    <row r="1460" spans="1:18" x14ac:dyDescent="0.25">
      <c r="A1460" s="96"/>
      <c r="B1460" s="97"/>
      <c r="C1460" s="79"/>
      <c r="D1460" s="79"/>
      <c r="E1460" s="79"/>
      <c r="F1460" s="17">
        <v>2</v>
      </c>
      <c r="G1460" s="13" t="str">
        <f>IF(C1459="","",IF(E1459&lt;&gt;"","",IF(IFERROR(VLOOKUP((F1460&amp;C1459),'Ma Base de Repas'!$E:$N,10,FALSE),"")=0,"",IFERROR(VLOOKUP((F1460&amp;C1459),'Ma Base de Repas'!$E:$N,10,FALSE),""))))</f>
        <v/>
      </c>
      <c r="H1460" s="14">
        <v>7</v>
      </c>
      <c r="I1460" s="15" t="str">
        <f>IF(C1459="","",IF(E1459&lt;&gt;"","",IF(IFERROR(VLOOKUP((H1460&amp;C1459),'Ma Base de Repas'!$E:$N,10,FALSE),"")=0,"",IFERROR(VLOOKUP((H1460&amp;C1459),'Ma Base de Repas'!$E:$N,10,FALSE),""))))</f>
        <v/>
      </c>
      <c r="J1460" s="105"/>
      <c r="K1460" s="100"/>
      <c r="L1460" s="79"/>
      <c r="M1460" s="79"/>
      <c r="N1460" s="17">
        <v>2</v>
      </c>
      <c r="O1460" s="13" t="str">
        <f>IF(K1459="","",IF(M1459&lt;&gt;"","",IF(IFERROR(VLOOKUP((N1460&amp;K1459),'Ma Base de Repas'!$E:$N,10,FALSE),"")=0,"",IFERROR(VLOOKUP((N1460&amp;K1459),'Ma Base de Repas'!$E:$N,10,FALSE),""))))</f>
        <v/>
      </c>
      <c r="P1460" s="14">
        <v>7</v>
      </c>
      <c r="Q1460" s="15" t="str">
        <f>IF(K1459="","",IF(M1459&lt;&gt;"","",IF(IFERROR(VLOOKUP((P1460&amp;K1459),'Ma Base de Repas'!$E:$N,10,FALSE),"")=0,"",IFERROR(VLOOKUP((P1460&amp;K1459),'Ma Base de Repas'!$E:$N,10,FALSE),""))))</f>
        <v/>
      </c>
      <c r="R1460" s="119"/>
    </row>
    <row r="1461" spans="1:18" x14ac:dyDescent="0.25">
      <c r="A1461" s="96"/>
      <c r="B1461" s="97"/>
      <c r="C1461" s="79"/>
      <c r="D1461" s="79"/>
      <c r="E1461" s="79"/>
      <c r="F1461" s="17">
        <v>3</v>
      </c>
      <c r="G1461" s="13" t="str">
        <f>IF(C1459="","",IF(E1459&lt;&gt;"","",IF(IFERROR(VLOOKUP((F1461&amp;C1459),'Ma Base de Repas'!$E:$N,10,FALSE),"")=0,"",IFERROR(VLOOKUP((F1461&amp;C1459),'Ma Base de Repas'!$E:$N,10,FALSE),""))))</f>
        <v/>
      </c>
      <c r="H1461" s="14">
        <v>8</v>
      </c>
      <c r="I1461" s="15" t="str">
        <f>IF(C1459="","",IF(E1459&lt;&gt;"","",IF(IFERROR(VLOOKUP((H1461&amp;C1459),'Ma Base de Repas'!$E:$N,10,FALSE),"")=0,"",IFERROR(VLOOKUP((H1461&amp;C1459),'Ma Base de Repas'!$E:$N,10,FALSE),""))))</f>
        <v/>
      </c>
      <c r="J1461" s="105"/>
      <c r="K1461" s="100"/>
      <c r="L1461" s="79"/>
      <c r="M1461" s="79"/>
      <c r="N1461" s="17">
        <v>3</v>
      </c>
      <c r="O1461" s="13" t="str">
        <f>IF(K1459="","",IF(M1459&lt;&gt;"","",IF(IFERROR(VLOOKUP((N1461&amp;K1459),'Ma Base de Repas'!$E:$N,10,FALSE),"")=0,"",IFERROR(VLOOKUP((N1461&amp;K1459),'Ma Base de Repas'!$E:$N,10,FALSE),""))))</f>
        <v/>
      </c>
      <c r="P1461" s="14">
        <v>8</v>
      </c>
      <c r="Q1461" s="15" t="str">
        <f>IF(K1459="","",IF(M1459&lt;&gt;"","",IF(IFERROR(VLOOKUP((P1461&amp;K1459),'Ma Base de Repas'!$E:$N,10,FALSE),"")=0,"",IFERROR(VLOOKUP((P1461&amp;K1459),'Ma Base de Repas'!$E:$N,10,FALSE),""))))</f>
        <v/>
      </c>
      <c r="R1461" s="119"/>
    </row>
    <row r="1462" spans="1:18" x14ac:dyDescent="0.25">
      <c r="A1462" s="96"/>
      <c r="B1462" s="97"/>
      <c r="C1462" s="79"/>
      <c r="D1462" s="79"/>
      <c r="E1462" s="79"/>
      <c r="F1462" s="17">
        <v>4</v>
      </c>
      <c r="G1462" s="13" t="str">
        <f>IF(C1459="","",IF(E1459&lt;&gt;"","",IF(IFERROR(VLOOKUP((F1462&amp;C1459),'Ma Base de Repas'!$E:$N,10,FALSE),"")=0,"",IFERROR(VLOOKUP((F1462&amp;C1459),'Ma Base de Repas'!$E:$N,10,FALSE),""))))</f>
        <v/>
      </c>
      <c r="H1462" s="14">
        <v>9</v>
      </c>
      <c r="I1462" s="15" t="str">
        <f>IF(C1459="","",IF(E1459&lt;&gt;"","",IF(IFERROR(VLOOKUP((H1462&amp;C1459),'Ma Base de Repas'!$E:$N,10,FALSE),"")=0,"",IFERROR(VLOOKUP((H1462&amp;C1459),'Ma Base de Repas'!$E:$N,10,FALSE),""))))</f>
        <v/>
      </c>
      <c r="J1462" s="105"/>
      <c r="K1462" s="100"/>
      <c r="L1462" s="79"/>
      <c r="M1462" s="79"/>
      <c r="N1462" s="17">
        <v>4</v>
      </c>
      <c r="O1462" s="13" t="str">
        <f>IF(K1459="","",IF(M1459&lt;&gt;"","",IF(IFERROR(VLOOKUP((N1462&amp;K1459),'Ma Base de Repas'!$E:$N,10,FALSE),"")=0,"",IFERROR(VLOOKUP((N1462&amp;K1459),'Ma Base de Repas'!$E:$N,10,FALSE),""))))</f>
        <v/>
      </c>
      <c r="P1462" s="14">
        <v>9</v>
      </c>
      <c r="Q1462" s="15" t="str">
        <f>IF(K1459="","",IF(M1459&lt;&gt;"","",IF(IFERROR(VLOOKUP((P1462&amp;K1459),'Ma Base de Repas'!$E:$N,10,FALSE),"")=0,"",IFERROR(VLOOKUP((P1462&amp;K1459),'Ma Base de Repas'!$E:$N,10,FALSE),""))))</f>
        <v/>
      </c>
      <c r="R1462" s="119"/>
    </row>
    <row r="1463" spans="1:18" x14ac:dyDescent="0.25">
      <c r="A1463" s="96"/>
      <c r="B1463" s="97"/>
      <c r="C1463" s="79"/>
      <c r="D1463" s="79"/>
      <c r="E1463" s="79"/>
      <c r="F1463" s="17">
        <v>5</v>
      </c>
      <c r="G1463" s="24" t="str">
        <f>IF(C1459="","",IF(E1459&lt;&gt;"","",IF(IFERROR(VLOOKUP((F1463&amp;C1459),'Ma Base de Repas'!$E:$N,10,FALSE),"")=0,"",IFERROR(VLOOKUP((F1463&amp;C1459),'Ma Base de Repas'!$E:$N,10,FALSE),""))))</f>
        <v/>
      </c>
      <c r="H1463" s="25">
        <v>10</v>
      </c>
      <c r="I1463" s="26" t="str">
        <f>IF(C1459="","",IF(E1459&lt;&gt;"","",IF(IFERROR(VLOOKUP((H1463&amp;C1459),'Ma Base de Repas'!$E:$N,10,FALSE),"")=0,"",IFERROR(VLOOKUP((H1463&amp;C1459),'Ma Base de Repas'!$E:$N,10,FALSE),""))))</f>
        <v/>
      </c>
      <c r="J1463" s="105"/>
      <c r="K1463" s="100"/>
      <c r="L1463" s="79"/>
      <c r="M1463" s="79"/>
      <c r="N1463" s="17">
        <v>5</v>
      </c>
      <c r="O1463" s="24" t="str">
        <f>IF(K1459="","",IF(M1459&lt;&gt;"","",IF(IFERROR(VLOOKUP((N1463&amp;K1459),'Ma Base de Repas'!$E:$N,10,FALSE),"")=0,"",IFERROR(VLOOKUP((N1463&amp;K1459),'Ma Base de Repas'!$E:$N,10,FALSE),""))))</f>
        <v/>
      </c>
      <c r="P1463" s="25">
        <v>10</v>
      </c>
      <c r="Q1463" s="26" t="str">
        <f>IF(K1459="","",IF(M1459&lt;&gt;"","",IF(IFERROR(VLOOKUP((P1463&amp;K1459),'Ma Base de Repas'!$E:$N,10,FALSE),"")=0,"",IFERROR(VLOOKUP((P1463&amp;K1459),'Ma Base de Repas'!$E:$N,10,FALSE),""))))</f>
        <v/>
      </c>
      <c r="R1463" s="119"/>
    </row>
    <row r="1464" spans="1:18" x14ac:dyDescent="0.25">
      <c r="A1464" s="98" t="s">
        <v>11</v>
      </c>
      <c r="B1464" s="99">
        <v>44122</v>
      </c>
      <c r="C1464" s="78"/>
      <c r="D1464" s="78"/>
      <c r="E1464" s="78"/>
      <c r="F1464" s="17">
        <v>1</v>
      </c>
      <c r="G1464" s="21" t="str">
        <f>IF(C1464="","",IF(E1464&lt;&gt;"","",IF(IFERROR(VLOOKUP((F1464&amp;C1464),'Ma Base de Repas'!$E:$N,10,FALSE),"")=0,"",IFERROR(VLOOKUP((F1464&amp;C1464),'Ma Base de Repas'!$E:$N,10,FALSE),""))))</f>
        <v/>
      </c>
      <c r="H1464" s="22">
        <v>6</v>
      </c>
      <c r="I1464" s="23" t="str">
        <f>IF(C1464="","",IF(E1464&lt;&gt;"","",IF(C1464="","",IF(IFERROR(VLOOKUP((H1464&amp;C1464),'Ma Base de Repas'!$E:$N,10,FALSE),"")=0,"",IFERROR(VLOOKUP((H1464&amp;C1464),'Ma Base de Repas'!$E:$N,10,FALSE),"")))))</f>
        <v/>
      </c>
      <c r="J1464" s="122" t="str">
        <f>IF(IFERROR((VLOOKUP(C1464,'Ma Base de Repas'!$C:$M,11,0)),"")=0,"",IFERROR((VLOOKUP(C1464,'Ma Base de Repas'!$C:$M,11,0)),""))</f>
        <v/>
      </c>
      <c r="K1464" s="118"/>
      <c r="L1464" s="78"/>
      <c r="M1464" s="78"/>
      <c r="N1464" s="17">
        <v>1</v>
      </c>
      <c r="O1464" s="13" t="str">
        <f>IF(K1464="","",IF(M1464&lt;&gt;"","",IF(IFERROR(VLOOKUP((N1464&amp;K1464),'Ma Base de Repas'!$E:$N,10,FALSE),"")=0,"",IFERROR(VLOOKUP((N1464&amp;K1464),'Ma Base de Repas'!$E:$N,10,FALSE),""))))</f>
        <v/>
      </c>
      <c r="P1464" s="14">
        <v>6</v>
      </c>
      <c r="Q1464" s="15" t="str">
        <f>IF(K1464="","",IF(M1464&lt;&gt;"","",IF(K1464="","",IF(IFERROR(VLOOKUP((P1464&amp;K1464),'Ma Base de Repas'!$E:$N,10,FALSE),"")=0,"",IFERROR(VLOOKUP((P1464&amp;K1464),'Ma Base de Repas'!$E:$N,10,FALSE),"")))))</f>
        <v/>
      </c>
      <c r="R1464" s="120" t="str">
        <f>IF(IFERROR((VLOOKUP(K1464,'Ma Base de Repas'!$C:$M,11,0)),"")=0,"",IFERROR((VLOOKUP(K1464,'Ma Base de Repas'!$C:$M,11,0)),""))</f>
        <v/>
      </c>
    </row>
    <row r="1465" spans="1:18" x14ac:dyDescent="0.25">
      <c r="A1465" s="96"/>
      <c r="B1465" s="97"/>
      <c r="C1465" s="79"/>
      <c r="D1465" s="79"/>
      <c r="E1465" s="79"/>
      <c r="F1465" s="17">
        <v>2</v>
      </c>
      <c r="G1465" s="13" t="str">
        <f>IF(C1464="","",IF(E1464&lt;&gt;"","",IF(IFERROR(VLOOKUP((F1465&amp;C1464),'Ma Base de Repas'!$E:$N,10,FALSE),"")=0,"",IFERROR(VLOOKUP((F1465&amp;C1464),'Ma Base de Repas'!$E:$N,10,FALSE),""))))</f>
        <v/>
      </c>
      <c r="H1465" s="14">
        <v>7</v>
      </c>
      <c r="I1465" s="15" t="str">
        <f>IF(C1464="","",IF(E1464&lt;&gt;"","",IF(IFERROR(VLOOKUP((H1465&amp;C1464),'Ma Base de Repas'!$E:$N,10,FALSE),"")=0,"",IFERROR(VLOOKUP((H1465&amp;C1464),'Ma Base de Repas'!$E:$N,10,FALSE),""))))</f>
        <v/>
      </c>
      <c r="J1465" s="105"/>
      <c r="K1465" s="100"/>
      <c r="L1465" s="79"/>
      <c r="M1465" s="79"/>
      <c r="N1465" s="17">
        <v>2</v>
      </c>
      <c r="O1465" s="13" t="str">
        <f>IF(K1464="","",IF(M1464&lt;&gt;"","",IF(IFERROR(VLOOKUP((N1465&amp;K1464),'Ma Base de Repas'!$E:$N,10,FALSE),"")=0,"",IFERROR(VLOOKUP((N1465&amp;K1464),'Ma Base de Repas'!$E:$N,10,FALSE),""))))</f>
        <v/>
      </c>
      <c r="P1465" s="14">
        <v>7</v>
      </c>
      <c r="Q1465" s="15" t="str">
        <f>IF(K1464="","",IF(M1464&lt;&gt;"","",IF(IFERROR(VLOOKUP((P1465&amp;K1464),'Ma Base de Repas'!$E:$N,10,FALSE),"")=0,"",IFERROR(VLOOKUP((P1465&amp;K1464),'Ma Base de Repas'!$E:$N,10,FALSE),""))))</f>
        <v/>
      </c>
      <c r="R1465" s="119"/>
    </row>
    <row r="1466" spans="1:18" x14ac:dyDescent="0.25">
      <c r="A1466" s="96"/>
      <c r="B1466" s="97"/>
      <c r="C1466" s="79"/>
      <c r="D1466" s="79"/>
      <c r="E1466" s="79"/>
      <c r="F1466" s="17">
        <v>3</v>
      </c>
      <c r="G1466" s="13" t="str">
        <f>IF(C1464="","",IF(E1464&lt;&gt;"","",IF(IFERROR(VLOOKUP((F1466&amp;C1464),'Ma Base de Repas'!$E:$N,10,FALSE),"")=0,"",IFERROR(VLOOKUP((F1466&amp;C1464),'Ma Base de Repas'!$E:$N,10,FALSE),""))))</f>
        <v/>
      </c>
      <c r="H1466" s="14">
        <v>8</v>
      </c>
      <c r="I1466" s="15" t="str">
        <f>IF(C1464="","",IF(E1464&lt;&gt;"","",IF(IFERROR(VLOOKUP((H1466&amp;C1464),'Ma Base de Repas'!$E:$N,10,FALSE),"")=0,"",IFERROR(VLOOKUP((H1466&amp;C1464),'Ma Base de Repas'!$E:$N,10,FALSE),""))))</f>
        <v/>
      </c>
      <c r="J1466" s="105"/>
      <c r="K1466" s="100"/>
      <c r="L1466" s="79"/>
      <c r="M1466" s="79"/>
      <c r="N1466" s="17">
        <v>3</v>
      </c>
      <c r="O1466" s="13" t="str">
        <f>IF(K1464="","",IF(M1464&lt;&gt;"","",IF(IFERROR(VLOOKUP((N1466&amp;K1464),'Ma Base de Repas'!$E:$N,10,FALSE),"")=0,"",IFERROR(VLOOKUP((N1466&amp;K1464),'Ma Base de Repas'!$E:$N,10,FALSE),""))))</f>
        <v/>
      </c>
      <c r="P1466" s="14">
        <v>8</v>
      </c>
      <c r="Q1466" s="15" t="str">
        <f>IF(K1464="","",IF(M1464&lt;&gt;"","",IF(IFERROR(VLOOKUP((P1466&amp;K1464),'Ma Base de Repas'!$E:$N,10,FALSE),"")=0,"",IFERROR(VLOOKUP((P1466&amp;K1464),'Ma Base de Repas'!$E:$N,10,FALSE),""))))</f>
        <v/>
      </c>
      <c r="R1466" s="119"/>
    </row>
    <row r="1467" spans="1:18" x14ac:dyDescent="0.25">
      <c r="A1467" s="96"/>
      <c r="B1467" s="97"/>
      <c r="C1467" s="79"/>
      <c r="D1467" s="79"/>
      <c r="E1467" s="79"/>
      <c r="F1467" s="17">
        <v>4</v>
      </c>
      <c r="G1467" s="13" t="str">
        <f>IF(C1464="","",IF(E1464&lt;&gt;"","",IF(IFERROR(VLOOKUP((F1467&amp;C1464),'Ma Base de Repas'!$E:$N,10,FALSE),"")=0,"",IFERROR(VLOOKUP((F1467&amp;C1464),'Ma Base de Repas'!$E:$N,10,FALSE),""))))</f>
        <v/>
      </c>
      <c r="H1467" s="14">
        <v>9</v>
      </c>
      <c r="I1467" s="15" t="str">
        <f>IF(C1464="","",IF(E1464&lt;&gt;"","",IF(IFERROR(VLOOKUP((H1467&amp;C1464),'Ma Base de Repas'!$E:$N,10,FALSE),"")=0,"",IFERROR(VLOOKUP((H1467&amp;C1464),'Ma Base de Repas'!$E:$N,10,FALSE),""))))</f>
        <v/>
      </c>
      <c r="J1467" s="105"/>
      <c r="K1467" s="100"/>
      <c r="L1467" s="79"/>
      <c r="M1467" s="79"/>
      <c r="N1467" s="17">
        <v>4</v>
      </c>
      <c r="O1467" s="13" t="str">
        <f>IF(K1464="","",IF(M1464&lt;&gt;"","",IF(IFERROR(VLOOKUP((N1467&amp;K1464),'Ma Base de Repas'!$E:$N,10,FALSE),"")=0,"",IFERROR(VLOOKUP((N1467&amp;K1464),'Ma Base de Repas'!$E:$N,10,FALSE),""))))</f>
        <v/>
      </c>
      <c r="P1467" s="14">
        <v>9</v>
      </c>
      <c r="Q1467" s="15" t="str">
        <f>IF(K1464="","",IF(M1464&lt;&gt;"","",IF(IFERROR(VLOOKUP((P1467&amp;K1464),'Ma Base de Repas'!$E:$N,10,FALSE),"")=0,"",IFERROR(VLOOKUP((P1467&amp;K1464),'Ma Base de Repas'!$E:$N,10,FALSE),""))))</f>
        <v/>
      </c>
      <c r="R1467" s="119"/>
    </row>
    <row r="1468" spans="1:18" x14ac:dyDescent="0.25">
      <c r="A1468" s="96"/>
      <c r="B1468" s="97"/>
      <c r="C1468" s="79"/>
      <c r="D1468" s="79"/>
      <c r="E1468" s="79"/>
      <c r="F1468" s="17">
        <v>5</v>
      </c>
      <c r="G1468" s="24" t="str">
        <f>IF(C1464="","",IF(E1464&lt;&gt;"","",IF(IFERROR(VLOOKUP((F1468&amp;C1464),'Ma Base de Repas'!$E:$N,10,FALSE),"")=0,"",IFERROR(VLOOKUP((F1468&amp;C1464),'Ma Base de Repas'!$E:$N,10,FALSE),""))))</f>
        <v/>
      </c>
      <c r="H1468" s="25">
        <v>10</v>
      </c>
      <c r="I1468" s="26" t="str">
        <f>IF(C1464="","",IF(E1464&lt;&gt;"","",IF(IFERROR(VLOOKUP((H1468&amp;C1464),'Ma Base de Repas'!$E:$N,10,FALSE),"")=0,"",IFERROR(VLOOKUP((H1468&amp;C1464),'Ma Base de Repas'!$E:$N,10,FALSE),""))))</f>
        <v/>
      </c>
      <c r="J1468" s="105"/>
      <c r="K1468" s="100"/>
      <c r="L1468" s="79"/>
      <c r="M1468" s="79"/>
      <c r="N1468" s="17">
        <v>5</v>
      </c>
      <c r="O1468" s="24" t="str">
        <f>IF(K1464="","",IF(M1464&lt;&gt;"","",IF(IFERROR(VLOOKUP((N1468&amp;K1464),'Ma Base de Repas'!$E:$N,10,FALSE),"")=0,"",IFERROR(VLOOKUP((N1468&amp;K1464),'Ma Base de Repas'!$E:$N,10,FALSE),""))))</f>
        <v/>
      </c>
      <c r="P1468" s="25">
        <v>10</v>
      </c>
      <c r="Q1468" s="26" t="str">
        <f>IF(K1464="","",IF(M1464&lt;&gt;"","",IF(IFERROR(VLOOKUP((P1468&amp;K1464),'Ma Base de Repas'!$E:$N,10,FALSE),"")=0,"",IFERROR(VLOOKUP((P1468&amp;K1464),'Ma Base de Repas'!$E:$N,10,FALSE),""))))</f>
        <v/>
      </c>
      <c r="R1468" s="119"/>
    </row>
    <row r="1469" spans="1:18" x14ac:dyDescent="0.25">
      <c r="A1469" s="96" t="s">
        <v>5</v>
      </c>
      <c r="B1469" s="123">
        <v>44123</v>
      </c>
      <c r="C1469" s="79"/>
      <c r="D1469" s="79"/>
      <c r="E1469" s="79"/>
      <c r="F1469" s="17">
        <v>1</v>
      </c>
      <c r="G1469" s="27" t="str">
        <f>IF(C1469="","",IF(E1469&lt;&gt;"","",IF(IFERROR(VLOOKUP((F1469&amp;C1469),'Ma Base de Repas'!$E:$N,10,FALSE),"")=0,"",IFERROR(VLOOKUP((F1469&amp;C1469),'Ma Base de Repas'!$E:$N,10,FALSE),""))))</f>
        <v/>
      </c>
      <c r="H1469" s="28">
        <v>6</v>
      </c>
      <c r="I1469" s="29" t="str">
        <f>IF(C1469="","",IF(E1469&lt;&gt;"","",IF(C1469="","",IF(IFERROR(VLOOKUP((H1469&amp;C1469),'Ma Base de Repas'!$E:$N,10,FALSE),"")=0,"",IFERROR(VLOOKUP((H1469&amp;C1469),'Ma Base de Repas'!$E:$N,10,FALSE),"")))))</f>
        <v/>
      </c>
      <c r="J1469" s="105" t="str">
        <f>IF(IFERROR((VLOOKUP(C1469,'Ma Base de Repas'!$C:$M,11,0)),"")=0,"",IFERROR((VLOOKUP(C1469,'Ma Base de Repas'!$C:$M,11,0)),""))</f>
        <v/>
      </c>
      <c r="K1469" s="100"/>
      <c r="L1469" s="79"/>
      <c r="M1469" s="79"/>
      <c r="N1469" s="17">
        <v>1</v>
      </c>
      <c r="O1469" s="10" t="str">
        <f>IF(K1469="","",IF(M1469&lt;&gt;"","",IF(IFERROR(VLOOKUP((N1469&amp;K1469),'Ma Base de Repas'!$E:$N,10,FALSE),"")=0,"",IFERROR(VLOOKUP((N1469&amp;K1469),'Ma Base de Repas'!$E:$N,10,FALSE),""))))</f>
        <v/>
      </c>
      <c r="P1469" s="11">
        <v>6</v>
      </c>
      <c r="Q1469" s="12" t="str">
        <f>IF(K1469="","",IF(M1469&lt;&gt;"","",IF(K1469="","",IF(IFERROR(VLOOKUP((P1469&amp;K1469),'Ma Base de Repas'!$E:$N,10,FALSE),"")=0,"",IFERROR(VLOOKUP((P1469&amp;K1469),'Ma Base de Repas'!$E:$N,10,FALSE),"")))))</f>
        <v/>
      </c>
      <c r="R1469" s="119" t="str">
        <f>IF(IFERROR((VLOOKUP(K1469,'Ma Base de Repas'!$C:$M,11,0)),"")=0,"",IFERROR((VLOOKUP(K1469,'Ma Base de Repas'!$C:$M,11,0)),""))</f>
        <v/>
      </c>
    </row>
    <row r="1470" spans="1:18" x14ac:dyDescent="0.25">
      <c r="A1470" s="96"/>
      <c r="B1470" s="124"/>
      <c r="C1470" s="79"/>
      <c r="D1470" s="79"/>
      <c r="E1470" s="79"/>
      <c r="F1470" s="17">
        <v>2</v>
      </c>
      <c r="G1470" s="10" t="str">
        <f>IF(C1469="","",IF(E1469&lt;&gt;"","",IF(IFERROR(VLOOKUP((F1470&amp;C1469),'Ma Base de Repas'!$E:$N,10,FALSE),"")=0,"",IFERROR(VLOOKUP((F1470&amp;C1469),'Ma Base de Repas'!$E:$N,10,FALSE),""))))</f>
        <v/>
      </c>
      <c r="H1470" s="11">
        <v>7</v>
      </c>
      <c r="I1470" s="12" t="str">
        <f>IF(C1469="","",IF(E1469&lt;&gt;"","",IF(IFERROR(VLOOKUP((H1470&amp;C1469),'Ma Base de Repas'!$E:$N,10,FALSE),"")=0,"",IFERROR(VLOOKUP((H1470&amp;C1469),'Ma Base de Repas'!$E:$N,10,FALSE),""))))</f>
        <v/>
      </c>
      <c r="J1470" s="105"/>
      <c r="K1470" s="100"/>
      <c r="L1470" s="79"/>
      <c r="M1470" s="79"/>
      <c r="N1470" s="17">
        <v>2</v>
      </c>
      <c r="O1470" s="10" t="str">
        <f>IF(K1469="","",IF(M1469&lt;&gt;"","",IF(IFERROR(VLOOKUP((N1470&amp;K1469),'Ma Base de Repas'!$E:$N,10,FALSE),"")=0,"",IFERROR(VLOOKUP((N1470&amp;K1469),'Ma Base de Repas'!$E:$N,10,FALSE),""))))</f>
        <v/>
      </c>
      <c r="P1470" s="11">
        <v>7</v>
      </c>
      <c r="Q1470" s="12" t="str">
        <f>IF(K1469="","",IF(M1469&lt;&gt;"","",IF(IFERROR(VLOOKUP((P1470&amp;K1469),'Ma Base de Repas'!$E:$N,10,FALSE),"")=0,"",IFERROR(VLOOKUP((P1470&amp;K1469),'Ma Base de Repas'!$E:$N,10,FALSE),""))))</f>
        <v/>
      </c>
      <c r="R1470" s="119"/>
    </row>
    <row r="1471" spans="1:18" x14ac:dyDescent="0.25">
      <c r="A1471" s="96"/>
      <c r="B1471" s="124"/>
      <c r="C1471" s="79"/>
      <c r="D1471" s="79"/>
      <c r="E1471" s="79"/>
      <c r="F1471" s="17">
        <v>3</v>
      </c>
      <c r="G1471" s="10" t="str">
        <f>IF(C1469="","",IF(E1469&lt;&gt;"","",IF(IFERROR(VLOOKUP((F1471&amp;C1469),'Ma Base de Repas'!$E:$N,10,FALSE),"")=0,"",IFERROR(VLOOKUP((F1471&amp;C1469),'Ma Base de Repas'!$E:$N,10,FALSE),""))))</f>
        <v/>
      </c>
      <c r="H1471" s="11">
        <v>8</v>
      </c>
      <c r="I1471" s="12" t="str">
        <f>IF(C1469="","",IF(E1469&lt;&gt;"","",IF(IFERROR(VLOOKUP((H1471&amp;C1469),'Ma Base de Repas'!$E:$N,10,FALSE),"")=0,"",IFERROR(VLOOKUP((H1471&amp;C1469),'Ma Base de Repas'!$E:$N,10,FALSE),""))))</f>
        <v/>
      </c>
      <c r="J1471" s="105"/>
      <c r="K1471" s="100"/>
      <c r="L1471" s="79"/>
      <c r="M1471" s="79"/>
      <c r="N1471" s="17">
        <v>3</v>
      </c>
      <c r="O1471" s="10" t="str">
        <f>IF(K1469="","",IF(M1469&lt;&gt;"","",IF(IFERROR(VLOOKUP((N1471&amp;K1469),'Ma Base de Repas'!$E:$N,10,FALSE),"")=0,"",IFERROR(VLOOKUP((N1471&amp;K1469),'Ma Base de Repas'!$E:$N,10,FALSE),""))))</f>
        <v/>
      </c>
      <c r="P1471" s="11">
        <v>8</v>
      </c>
      <c r="Q1471" s="12" t="str">
        <f>IF(K1469="","",IF(M1469&lt;&gt;"","",IF(IFERROR(VLOOKUP((P1471&amp;K1469),'Ma Base de Repas'!$E:$N,10,FALSE),"")=0,"",IFERROR(VLOOKUP((P1471&amp;K1469),'Ma Base de Repas'!$E:$N,10,FALSE),""))))</f>
        <v/>
      </c>
      <c r="R1471" s="119"/>
    </row>
    <row r="1472" spans="1:18" x14ac:dyDescent="0.25">
      <c r="A1472" s="96"/>
      <c r="B1472" s="124"/>
      <c r="C1472" s="79"/>
      <c r="D1472" s="79"/>
      <c r="E1472" s="79"/>
      <c r="F1472" s="17">
        <v>4</v>
      </c>
      <c r="G1472" s="10" t="str">
        <f>IF(C1469="","",IF(E1469&lt;&gt;"","",IF(IFERROR(VLOOKUP((F1472&amp;C1469),'Ma Base de Repas'!$E:$N,10,FALSE),"")=0,"",IFERROR(VLOOKUP((F1472&amp;C1469),'Ma Base de Repas'!$E:$N,10,FALSE),""))))</f>
        <v/>
      </c>
      <c r="H1472" s="11">
        <v>9</v>
      </c>
      <c r="I1472" s="12" t="str">
        <f>IF(C1469="","",IF(E1469&lt;&gt;"","",IF(IFERROR(VLOOKUP((H1472&amp;C1469),'Ma Base de Repas'!$E:$N,10,FALSE),"")=0,"",IFERROR(VLOOKUP((H1472&amp;C1469),'Ma Base de Repas'!$E:$N,10,FALSE),""))))</f>
        <v/>
      </c>
      <c r="J1472" s="105"/>
      <c r="K1472" s="100"/>
      <c r="L1472" s="79"/>
      <c r="M1472" s="79"/>
      <c r="N1472" s="17">
        <v>4</v>
      </c>
      <c r="O1472" s="10" t="str">
        <f>IF(K1469="","",IF(M1469&lt;&gt;"","",IF(IFERROR(VLOOKUP((N1472&amp;K1469),'Ma Base de Repas'!$E:$N,10,FALSE),"")=0,"",IFERROR(VLOOKUP((N1472&amp;K1469),'Ma Base de Repas'!$E:$N,10,FALSE),""))))</f>
        <v/>
      </c>
      <c r="P1472" s="11">
        <v>9</v>
      </c>
      <c r="Q1472" s="12" t="str">
        <f>IF(K1469="","",IF(M1469&lt;&gt;"","",IF(IFERROR(VLOOKUP((P1472&amp;K1469),'Ma Base de Repas'!$E:$N,10,FALSE),"")=0,"",IFERROR(VLOOKUP((P1472&amp;K1469),'Ma Base de Repas'!$E:$N,10,FALSE),""))))</f>
        <v/>
      </c>
      <c r="R1472" s="119"/>
    </row>
    <row r="1473" spans="1:18" x14ac:dyDescent="0.25">
      <c r="A1473" s="96"/>
      <c r="B1473" s="125"/>
      <c r="C1473" s="79"/>
      <c r="D1473" s="79"/>
      <c r="E1473" s="79"/>
      <c r="F1473" s="17">
        <v>5</v>
      </c>
      <c r="G1473" s="18" t="str">
        <f>IF(C1469="","",IF(E1469&lt;&gt;"","",IF(IFERROR(VLOOKUP((F1473&amp;C1469),'Ma Base de Repas'!$E:$N,10,FALSE),"")=0,"",IFERROR(VLOOKUP((F1473&amp;C1469),'Ma Base de Repas'!$E:$N,10,FALSE),""))))</f>
        <v/>
      </c>
      <c r="H1473" s="19">
        <v>10</v>
      </c>
      <c r="I1473" s="20" t="str">
        <f>IF(C1469="","",IF(E1469&lt;&gt;"","",IF(IFERROR(VLOOKUP((H1473&amp;C1469),'Ma Base de Repas'!$E:$N,10,FALSE),"")=0,"",IFERROR(VLOOKUP((H1473&amp;C1469),'Ma Base de Repas'!$E:$N,10,FALSE),""))))</f>
        <v/>
      </c>
      <c r="J1473" s="105"/>
      <c r="K1473" s="100"/>
      <c r="L1473" s="79"/>
      <c r="M1473" s="79"/>
      <c r="N1473" s="17">
        <v>5</v>
      </c>
      <c r="O1473" s="18" t="str">
        <f>IF(K1469="","",IF(M1469&lt;&gt;"","",IF(IFERROR(VLOOKUP((N1473&amp;K1469),'Ma Base de Repas'!$E:$N,10,FALSE),"")=0,"",IFERROR(VLOOKUP((N1473&amp;K1469),'Ma Base de Repas'!$E:$N,10,FALSE),""))))</f>
        <v/>
      </c>
      <c r="P1473" s="19">
        <v>10</v>
      </c>
      <c r="Q1473" s="20" t="str">
        <f>IF(K1469="","",IF(M1469&lt;&gt;"","",IF(IFERROR(VLOOKUP((P1473&amp;K1469),'Ma Base de Repas'!$E:$N,10,FALSE),"")=0,"",IFERROR(VLOOKUP((P1473&amp;K1469),'Ma Base de Repas'!$E:$N,10,FALSE),""))))</f>
        <v/>
      </c>
      <c r="R1473" s="119"/>
    </row>
    <row r="1474" spans="1:18" x14ac:dyDescent="0.25">
      <c r="A1474" s="96" t="s">
        <v>6</v>
      </c>
      <c r="B1474" s="97">
        <v>44124</v>
      </c>
      <c r="C1474" s="79"/>
      <c r="D1474" s="79"/>
      <c r="E1474" s="79"/>
      <c r="F1474" s="17">
        <v>1</v>
      </c>
      <c r="G1474" s="27" t="str">
        <f>IF(C1474="","",IF(E1474&lt;&gt;"","",IF(IFERROR(VLOOKUP((F1474&amp;C1474),'Ma Base de Repas'!$E:$N,10,FALSE),"")=0,"",IFERROR(VLOOKUP((F1474&amp;C1474),'Ma Base de Repas'!$E:$N,10,FALSE),""))))</f>
        <v/>
      </c>
      <c r="H1474" s="28">
        <v>6</v>
      </c>
      <c r="I1474" s="29" t="str">
        <f>IF(C1474="","",IF(E1474&lt;&gt;"","",IF(C1474="","",IF(IFERROR(VLOOKUP((H1474&amp;C1474),'Ma Base de Repas'!$E:$N,10,FALSE),"")=0,"",IFERROR(VLOOKUP((H1474&amp;C1474),'Ma Base de Repas'!$E:$N,10,FALSE),"")))))</f>
        <v/>
      </c>
      <c r="J1474" s="105" t="str">
        <f>IF(IFERROR((VLOOKUP(C1474,'Ma Base de Repas'!$C:$M,11,0)),"")=0,"",IFERROR((VLOOKUP(C1474,'Ma Base de Repas'!$C:$M,11,0)),""))</f>
        <v/>
      </c>
      <c r="K1474" s="100"/>
      <c r="L1474" s="79"/>
      <c r="M1474" s="79"/>
      <c r="N1474" s="17">
        <v>1</v>
      </c>
      <c r="O1474" s="10" t="str">
        <f>IF(K1474="","",IF(M1474&lt;&gt;"","",IF(IFERROR(VLOOKUP((N1474&amp;K1474),'Ma Base de Repas'!$E:$N,10,FALSE),"")=0,"",IFERROR(VLOOKUP((N1474&amp;K1474),'Ma Base de Repas'!$E:$N,10,FALSE),""))))</f>
        <v/>
      </c>
      <c r="P1474" s="11">
        <v>6</v>
      </c>
      <c r="Q1474" s="12" t="str">
        <f>IF(K1474="","",IF(M1474&lt;&gt;"","",IF(K1474="","",IF(IFERROR(VLOOKUP((P1474&amp;K1474),'Ma Base de Repas'!$E:$N,10,FALSE),"")=0,"",IFERROR(VLOOKUP((P1474&amp;K1474),'Ma Base de Repas'!$E:$N,10,FALSE),"")))))</f>
        <v/>
      </c>
      <c r="R1474" s="119" t="str">
        <f>IF(IFERROR((VLOOKUP(K1474,'Ma Base de Repas'!$C:$M,11,0)),"")=0,"",IFERROR((VLOOKUP(K1474,'Ma Base de Repas'!$C:$M,11,0)),""))</f>
        <v/>
      </c>
    </row>
    <row r="1475" spans="1:18" x14ac:dyDescent="0.25">
      <c r="A1475" s="96"/>
      <c r="B1475" s="97"/>
      <c r="C1475" s="79"/>
      <c r="D1475" s="79"/>
      <c r="E1475" s="79"/>
      <c r="F1475" s="17">
        <v>2</v>
      </c>
      <c r="G1475" s="10" t="str">
        <f>IF(C1474="","",IF(E1474&lt;&gt;"","",IF(IFERROR(VLOOKUP((F1475&amp;C1474),'Ma Base de Repas'!$E:$N,10,FALSE),"")=0,"",IFERROR(VLOOKUP((F1475&amp;C1474),'Ma Base de Repas'!$E:$N,10,FALSE),""))))</f>
        <v/>
      </c>
      <c r="H1475" s="11">
        <v>7</v>
      </c>
      <c r="I1475" s="12" t="str">
        <f>IF(C1474="","",IF(E1474&lt;&gt;"","",IF(IFERROR(VLOOKUP((H1475&amp;C1474),'Ma Base de Repas'!$E:$N,10,FALSE),"")=0,"",IFERROR(VLOOKUP((H1475&amp;C1474),'Ma Base de Repas'!$E:$N,10,FALSE),""))))</f>
        <v/>
      </c>
      <c r="J1475" s="105"/>
      <c r="K1475" s="100"/>
      <c r="L1475" s="79"/>
      <c r="M1475" s="79"/>
      <c r="N1475" s="17">
        <v>2</v>
      </c>
      <c r="O1475" s="10" t="str">
        <f>IF(K1474="","",IF(M1474&lt;&gt;"","",IF(IFERROR(VLOOKUP((N1475&amp;K1474),'Ma Base de Repas'!$E:$N,10,FALSE),"")=0,"",IFERROR(VLOOKUP((N1475&amp;K1474),'Ma Base de Repas'!$E:$N,10,FALSE),""))))</f>
        <v/>
      </c>
      <c r="P1475" s="11">
        <v>7</v>
      </c>
      <c r="Q1475" s="12" t="str">
        <f>IF(K1474="","",IF(M1474&lt;&gt;"","",IF(IFERROR(VLOOKUP((P1475&amp;K1474),'Ma Base de Repas'!$E:$N,10,FALSE),"")=0,"",IFERROR(VLOOKUP((P1475&amp;K1474),'Ma Base de Repas'!$E:$N,10,FALSE),""))))</f>
        <v/>
      </c>
      <c r="R1475" s="119"/>
    </row>
    <row r="1476" spans="1:18" x14ac:dyDescent="0.25">
      <c r="A1476" s="96"/>
      <c r="B1476" s="97"/>
      <c r="C1476" s="79"/>
      <c r="D1476" s="79"/>
      <c r="E1476" s="79"/>
      <c r="F1476" s="17">
        <v>3</v>
      </c>
      <c r="G1476" s="10" t="str">
        <f>IF(C1474="","",IF(E1474&lt;&gt;"","",IF(IFERROR(VLOOKUP((F1476&amp;C1474),'Ma Base de Repas'!$E:$N,10,FALSE),"")=0,"",IFERROR(VLOOKUP((F1476&amp;C1474),'Ma Base de Repas'!$E:$N,10,FALSE),""))))</f>
        <v/>
      </c>
      <c r="H1476" s="11">
        <v>8</v>
      </c>
      <c r="I1476" s="12" t="str">
        <f>IF(C1474="","",IF(E1474&lt;&gt;"","",IF(IFERROR(VLOOKUP((H1476&amp;C1474),'Ma Base de Repas'!$E:$N,10,FALSE),"")=0,"",IFERROR(VLOOKUP((H1476&amp;C1474),'Ma Base de Repas'!$E:$N,10,FALSE),""))))</f>
        <v/>
      </c>
      <c r="J1476" s="105"/>
      <c r="K1476" s="100"/>
      <c r="L1476" s="79"/>
      <c r="M1476" s="79"/>
      <c r="N1476" s="17">
        <v>3</v>
      </c>
      <c r="O1476" s="10" t="str">
        <f>IF(K1474="","",IF(M1474&lt;&gt;"","",IF(IFERROR(VLOOKUP((N1476&amp;K1474),'Ma Base de Repas'!$E:$N,10,FALSE),"")=0,"",IFERROR(VLOOKUP((N1476&amp;K1474),'Ma Base de Repas'!$E:$N,10,FALSE),""))))</f>
        <v/>
      </c>
      <c r="P1476" s="11">
        <v>8</v>
      </c>
      <c r="Q1476" s="12" t="str">
        <f>IF(K1474="","",IF(M1474&lt;&gt;"","",IF(IFERROR(VLOOKUP((P1476&amp;K1474),'Ma Base de Repas'!$E:$N,10,FALSE),"")=0,"",IFERROR(VLOOKUP((P1476&amp;K1474),'Ma Base de Repas'!$E:$N,10,FALSE),""))))</f>
        <v/>
      </c>
      <c r="R1476" s="119"/>
    </row>
    <row r="1477" spans="1:18" x14ac:dyDescent="0.25">
      <c r="A1477" s="96"/>
      <c r="B1477" s="97"/>
      <c r="C1477" s="79"/>
      <c r="D1477" s="79"/>
      <c r="E1477" s="79"/>
      <c r="F1477" s="17">
        <v>4</v>
      </c>
      <c r="G1477" s="10" t="str">
        <f>IF(C1474="","",IF(E1474&lt;&gt;"","",IF(IFERROR(VLOOKUP((F1477&amp;C1474),'Ma Base de Repas'!$E:$N,10,FALSE),"")=0,"",IFERROR(VLOOKUP((F1477&amp;C1474),'Ma Base de Repas'!$E:$N,10,FALSE),""))))</f>
        <v/>
      </c>
      <c r="H1477" s="11">
        <v>9</v>
      </c>
      <c r="I1477" s="12" t="str">
        <f>IF(C1474="","",IF(E1474&lt;&gt;"","",IF(IFERROR(VLOOKUP((H1477&amp;C1474),'Ma Base de Repas'!$E:$N,10,FALSE),"")=0,"",IFERROR(VLOOKUP((H1477&amp;C1474),'Ma Base de Repas'!$E:$N,10,FALSE),""))))</f>
        <v/>
      </c>
      <c r="J1477" s="105"/>
      <c r="K1477" s="100"/>
      <c r="L1477" s="79"/>
      <c r="M1477" s="79"/>
      <c r="N1477" s="17">
        <v>4</v>
      </c>
      <c r="O1477" s="10" t="str">
        <f>IF(K1474="","",IF(M1474&lt;&gt;"","",IF(IFERROR(VLOOKUP((N1477&amp;K1474),'Ma Base de Repas'!$E:$N,10,FALSE),"")=0,"",IFERROR(VLOOKUP((N1477&amp;K1474),'Ma Base de Repas'!$E:$N,10,FALSE),""))))</f>
        <v/>
      </c>
      <c r="P1477" s="11">
        <v>9</v>
      </c>
      <c r="Q1477" s="12" t="str">
        <f>IF(K1474="","",IF(M1474&lt;&gt;"","",IF(IFERROR(VLOOKUP((P1477&amp;K1474),'Ma Base de Repas'!$E:$N,10,FALSE),"")=0,"",IFERROR(VLOOKUP((P1477&amp;K1474),'Ma Base de Repas'!$E:$N,10,FALSE),""))))</f>
        <v/>
      </c>
      <c r="R1477" s="119"/>
    </row>
    <row r="1478" spans="1:18" x14ac:dyDescent="0.25">
      <c r="A1478" s="96"/>
      <c r="B1478" s="97"/>
      <c r="C1478" s="79"/>
      <c r="D1478" s="79"/>
      <c r="E1478" s="79"/>
      <c r="F1478" s="17">
        <v>5</v>
      </c>
      <c r="G1478" s="18" t="str">
        <f>IF(C1474="","",IF(E1474&lt;&gt;"","",IF(IFERROR(VLOOKUP((F1478&amp;C1474),'Ma Base de Repas'!$E:$N,10,FALSE),"")=0,"",IFERROR(VLOOKUP((F1478&amp;C1474),'Ma Base de Repas'!$E:$N,10,FALSE),""))))</f>
        <v/>
      </c>
      <c r="H1478" s="19">
        <v>10</v>
      </c>
      <c r="I1478" s="20" t="str">
        <f>IF(C1474="","",IF(E1474&lt;&gt;"","",IF(IFERROR(VLOOKUP((H1478&amp;C1474),'Ma Base de Repas'!$E:$N,10,FALSE),"")=0,"",IFERROR(VLOOKUP((H1478&amp;C1474),'Ma Base de Repas'!$E:$N,10,FALSE),""))))</f>
        <v/>
      </c>
      <c r="J1478" s="105"/>
      <c r="K1478" s="100"/>
      <c r="L1478" s="79"/>
      <c r="M1478" s="79"/>
      <c r="N1478" s="17">
        <v>5</v>
      </c>
      <c r="O1478" s="18" t="str">
        <f>IF(K1474="","",IF(M1474&lt;&gt;"","",IF(IFERROR(VLOOKUP((N1478&amp;K1474),'Ma Base de Repas'!$E:$N,10,FALSE),"")=0,"",IFERROR(VLOOKUP((N1478&amp;K1474),'Ma Base de Repas'!$E:$N,10,FALSE),""))))</f>
        <v/>
      </c>
      <c r="P1478" s="19">
        <v>10</v>
      </c>
      <c r="Q1478" s="20" t="str">
        <f>IF(K1474="","",IF(M1474&lt;&gt;"","",IF(IFERROR(VLOOKUP((P1478&amp;K1474),'Ma Base de Repas'!$E:$N,10,FALSE),"")=0,"",IFERROR(VLOOKUP((P1478&amp;K1474),'Ma Base de Repas'!$E:$N,10,FALSE),""))))</f>
        <v/>
      </c>
      <c r="R1478" s="119"/>
    </row>
    <row r="1479" spans="1:18" x14ac:dyDescent="0.25">
      <c r="A1479" s="96" t="s">
        <v>7</v>
      </c>
      <c r="B1479" s="123">
        <v>44125</v>
      </c>
      <c r="C1479" s="79"/>
      <c r="D1479" s="79"/>
      <c r="E1479" s="79"/>
      <c r="F1479" s="17">
        <v>1</v>
      </c>
      <c r="G1479" s="27" t="str">
        <f>IF(C1479="","",IF(E1479&lt;&gt;"","",IF(IFERROR(VLOOKUP((F1479&amp;C1479),'Ma Base de Repas'!$E:$N,10,FALSE),"")=0,"",IFERROR(VLOOKUP((F1479&amp;C1479),'Ma Base de Repas'!$E:$N,10,FALSE),""))))</f>
        <v/>
      </c>
      <c r="H1479" s="28">
        <v>6</v>
      </c>
      <c r="I1479" s="29" t="str">
        <f>IF(C1479="","",IF(E1479&lt;&gt;"","",IF(C1479="","",IF(IFERROR(VLOOKUP((H1479&amp;C1479),'Ma Base de Repas'!$E:$N,10,FALSE),"")=0,"",IFERROR(VLOOKUP((H1479&amp;C1479),'Ma Base de Repas'!$E:$N,10,FALSE),"")))))</f>
        <v/>
      </c>
      <c r="J1479" s="105" t="str">
        <f>IF(IFERROR((VLOOKUP(C1479,'Ma Base de Repas'!$C:$M,11,0)),"")=0,"",IFERROR((VLOOKUP(C1479,'Ma Base de Repas'!$C:$M,11,0)),""))</f>
        <v/>
      </c>
      <c r="K1479" s="100"/>
      <c r="L1479" s="79"/>
      <c r="M1479" s="79"/>
      <c r="N1479" s="17">
        <v>1</v>
      </c>
      <c r="O1479" s="10" t="str">
        <f>IF(K1479="","",IF(M1479&lt;&gt;"","",IF(IFERROR(VLOOKUP((N1479&amp;K1479),'Ma Base de Repas'!$E:$N,10,FALSE),"")=0,"",IFERROR(VLOOKUP((N1479&amp;K1479),'Ma Base de Repas'!$E:$N,10,FALSE),""))))</f>
        <v/>
      </c>
      <c r="P1479" s="11">
        <v>6</v>
      </c>
      <c r="Q1479" s="12" t="str">
        <f>IF(K1479="","",IF(M1479&lt;&gt;"","",IF(K1479="","",IF(IFERROR(VLOOKUP((P1479&amp;K1479),'Ma Base de Repas'!$E:$N,10,FALSE),"")=0,"",IFERROR(VLOOKUP((P1479&amp;K1479),'Ma Base de Repas'!$E:$N,10,FALSE),"")))))</f>
        <v/>
      </c>
      <c r="R1479" s="119" t="str">
        <f>IF(IFERROR((VLOOKUP(K1479,'Ma Base de Repas'!$C:$M,11,0)),"")=0,"",IFERROR((VLOOKUP(K1479,'Ma Base de Repas'!$C:$M,11,0)),""))</f>
        <v/>
      </c>
    </row>
    <row r="1480" spans="1:18" x14ac:dyDescent="0.25">
      <c r="A1480" s="96"/>
      <c r="B1480" s="124"/>
      <c r="C1480" s="79"/>
      <c r="D1480" s="79"/>
      <c r="E1480" s="79"/>
      <c r="F1480" s="17">
        <v>2</v>
      </c>
      <c r="G1480" s="10" t="str">
        <f>IF(C1479="","",IF(E1479&lt;&gt;"","",IF(IFERROR(VLOOKUP((F1480&amp;C1479),'Ma Base de Repas'!$E:$N,10,FALSE),"")=0,"",IFERROR(VLOOKUP((F1480&amp;C1479),'Ma Base de Repas'!$E:$N,10,FALSE),""))))</f>
        <v/>
      </c>
      <c r="H1480" s="11">
        <v>7</v>
      </c>
      <c r="I1480" s="12" t="str">
        <f>IF(C1479="","",IF(E1479&lt;&gt;"","",IF(IFERROR(VLOOKUP((H1480&amp;C1479),'Ma Base de Repas'!$E:$N,10,FALSE),"")=0,"",IFERROR(VLOOKUP((H1480&amp;C1479),'Ma Base de Repas'!$E:$N,10,FALSE),""))))</f>
        <v/>
      </c>
      <c r="J1480" s="105"/>
      <c r="K1480" s="100"/>
      <c r="L1480" s="79"/>
      <c r="M1480" s="79"/>
      <c r="N1480" s="17">
        <v>2</v>
      </c>
      <c r="O1480" s="10" t="str">
        <f>IF(K1479="","",IF(M1479&lt;&gt;"","",IF(IFERROR(VLOOKUP((N1480&amp;K1479),'Ma Base de Repas'!$E:$N,10,FALSE),"")=0,"",IFERROR(VLOOKUP((N1480&amp;K1479),'Ma Base de Repas'!$E:$N,10,FALSE),""))))</f>
        <v/>
      </c>
      <c r="P1480" s="11">
        <v>7</v>
      </c>
      <c r="Q1480" s="12" t="str">
        <f>IF(K1479="","",IF(M1479&lt;&gt;"","",IF(IFERROR(VLOOKUP((P1480&amp;K1479),'Ma Base de Repas'!$E:$N,10,FALSE),"")=0,"",IFERROR(VLOOKUP((P1480&amp;K1479),'Ma Base de Repas'!$E:$N,10,FALSE),""))))</f>
        <v/>
      </c>
      <c r="R1480" s="119"/>
    </row>
    <row r="1481" spans="1:18" x14ac:dyDescent="0.25">
      <c r="A1481" s="96"/>
      <c r="B1481" s="124"/>
      <c r="C1481" s="79"/>
      <c r="D1481" s="79"/>
      <c r="E1481" s="79"/>
      <c r="F1481" s="17">
        <v>3</v>
      </c>
      <c r="G1481" s="10" t="str">
        <f>IF(C1479="","",IF(E1479&lt;&gt;"","",IF(IFERROR(VLOOKUP((F1481&amp;C1479),'Ma Base de Repas'!$E:$N,10,FALSE),"")=0,"",IFERROR(VLOOKUP((F1481&amp;C1479),'Ma Base de Repas'!$E:$N,10,FALSE),""))))</f>
        <v/>
      </c>
      <c r="H1481" s="11">
        <v>8</v>
      </c>
      <c r="I1481" s="12" t="str">
        <f>IF(C1479="","",IF(E1479&lt;&gt;"","",IF(IFERROR(VLOOKUP((H1481&amp;C1479),'Ma Base de Repas'!$E:$N,10,FALSE),"")=0,"",IFERROR(VLOOKUP((H1481&amp;C1479),'Ma Base de Repas'!$E:$N,10,FALSE),""))))</f>
        <v/>
      </c>
      <c r="J1481" s="105"/>
      <c r="K1481" s="100"/>
      <c r="L1481" s="79"/>
      <c r="M1481" s="79"/>
      <c r="N1481" s="17">
        <v>3</v>
      </c>
      <c r="O1481" s="10" t="str">
        <f>IF(K1479="","",IF(M1479&lt;&gt;"","",IF(IFERROR(VLOOKUP((N1481&amp;K1479),'Ma Base de Repas'!$E:$N,10,FALSE),"")=0,"",IFERROR(VLOOKUP((N1481&amp;K1479),'Ma Base de Repas'!$E:$N,10,FALSE),""))))</f>
        <v/>
      </c>
      <c r="P1481" s="11">
        <v>8</v>
      </c>
      <c r="Q1481" s="12" t="str">
        <f>IF(K1479="","",IF(M1479&lt;&gt;"","",IF(IFERROR(VLOOKUP((P1481&amp;K1479),'Ma Base de Repas'!$E:$N,10,FALSE),"")=0,"",IFERROR(VLOOKUP((P1481&amp;K1479),'Ma Base de Repas'!$E:$N,10,FALSE),""))))</f>
        <v/>
      </c>
      <c r="R1481" s="119"/>
    </row>
    <row r="1482" spans="1:18" x14ac:dyDescent="0.25">
      <c r="A1482" s="96"/>
      <c r="B1482" s="124"/>
      <c r="C1482" s="79"/>
      <c r="D1482" s="79"/>
      <c r="E1482" s="79"/>
      <c r="F1482" s="17">
        <v>4</v>
      </c>
      <c r="G1482" s="10" t="str">
        <f>IF(C1479="","",IF(E1479&lt;&gt;"","",IF(IFERROR(VLOOKUP((F1482&amp;C1479),'Ma Base de Repas'!$E:$N,10,FALSE),"")=0,"",IFERROR(VLOOKUP((F1482&amp;C1479),'Ma Base de Repas'!$E:$N,10,FALSE),""))))</f>
        <v/>
      </c>
      <c r="H1482" s="11">
        <v>9</v>
      </c>
      <c r="I1482" s="12" t="str">
        <f>IF(C1479="","",IF(E1479&lt;&gt;"","",IF(IFERROR(VLOOKUP((H1482&amp;C1479),'Ma Base de Repas'!$E:$N,10,FALSE),"")=0,"",IFERROR(VLOOKUP((H1482&amp;C1479),'Ma Base de Repas'!$E:$N,10,FALSE),""))))</f>
        <v/>
      </c>
      <c r="J1482" s="105"/>
      <c r="K1482" s="100"/>
      <c r="L1482" s="79"/>
      <c r="M1482" s="79"/>
      <c r="N1482" s="17">
        <v>4</v>
      </c>
      <c r="O1482" s="10" t="str">
        <f>IF(K1479="","",IF(M1479&lt;&gt;"","",IF(IFERROR(VLOOKUP((N1482&amp;K1479),'Ma Base de Repas'!$E:$N,10,FALSE),"")=0,"",IFERROR(VLOOKUP((N1482&amp;K1479),'Ma Base de Repas'!$E:$N,10,FALSE),""))))</f>
        <v/>
      </c>
      <c r="P1482" s="11">
        <v>9</v>
      </c>
      <c r="Q1482" s="12" t="str">
        <f>IF(K1479="","",IF(M1479&lt;&gt;"","",IF(IFERROR(VLOOKUP((P1482&amp;K1479),'Ma Base de Repas'!$E:$N,10,FALSE),"")=0,"",IFERROR(VLOOKUP((P1482&amp;K1479),'Ma Base de Repas'!$E:$N,10,FALSE),""))))</f>
        <v/>
      </c>
      <c r="R1482" s="119"/>
    </row>
    <row r="1483" spans="1:18" x14ac:dyDescent="0.25">
      <c r="A1483" s="96"/>
      <c r="B1483" s="125"/>
      <c r="C1483" s="79"/>
      <c r="D1483" s="79"/>
      <c r="E1483" s="79"/>
      <c r="F1483" s="17">
        <v>5</v>
      </c>
      <c r="G1483" s="18" t="str">
        <f>IF(C1479="","",IF(E1479&lt;&gt;"","",IF(IFERROR(VLOOKUP((F1483&amp;C1479),'Ma Base de Repas'!$E:$N,10,FALSE),"")=0,"",IFERROR(VLOOKUP((F1483&amp;C1479),'Ma Base de Repas'!$E:$N,10,FALSE),""))))</f>
        <v/>
      </c>
      <c r="H1483" s="19">
        <v>10</v>
      </c>
      <c r="I1483" s="20" t="str">
        <f>IF(C1479="","",IF(E1479&lt;&gt;"","",IF(IFERROR(VLOOKUP((H1483&amp;C1479),'Ma Base de Repas'!$E:$N,10,FALSE),"")=0,"",IFERROR(VLOOKUP((H1483&amp;C1479),'Ma Base de Repas'!$E:$N,10,FALSE),""))))</f>
        <v/>
      </c>
      <c r="J1483" s="105"/>
      <c r="K1483" s="100"/>
      <c r="L1483" s="79"/>
      <c r="M1483" s="79"/>
      <c r="N1483" s="17">
        <v>5</v>
      </c>
      <c r="O1483" s="18" t="str">
        <f>IF(K1479="","",IF(M1479&lt;&gt;"","",IF(IFERROR(VLOOKUP((N1483&amp;K1479),'Ma Base de Repas'!$E:$N,10,FALSE),"")=0,"",IFERROR(VLOOKUP((N1483&amp;K1479),'Ma Base de Repas'!$E:$N,10,FALSE),""))))</f>
        <v/>
      </c>
      <c r="P1483" s="19">
        <v>10</v>
      </c>
      <c r="Q1483" s="20" t="str">
        <f>IF(K1479="","",IF(M1479&lt;&gt;"","",IF(IFERROR(VLOOKUP((P1483&amp;K1479),'Ma Base de Repas'!$E:$N,10,FALSE),"")=0,"",IFERROR(VLOOKUP((P1483&amp;K1479),'Ma Base de Repas'!$E:$N,10,FALSE),""))))</f>
        <v/>
      </c>
      <c r="R1483" s="119"/>
    </row>
    <row r="1484" spans="1:18" x14ac:dyDescent="0.25">
      <c r="A1484" s="96" t="s">
        <v>8</v>
      </c>
      <c r="B1484" s="97">
        <v>44126</v>
      </c>
      <c r="C1484" s="79"/>
      <c r="D1484" s="79"/>
      <c r="E1484" s="79"/>
      <c r="F1484" s="17">
        <v>1</v>
      </c>
      <c r="G1484" s="27" t="str">
        <f>IF(C1484="","",IF(E1484&lt;&gt;"","",IF(IFERROR(VLOOKUP((F1484&amp;C1484),'Ma Base de Repas'!$E:$N,10,FALSE),"")=0,"",IFERROR(VLOOKUP((F1484&amp;C1484),'Ma Base de Repas'!$E:$N,10,FALSE),""))))</f>
        <v/>
      </c>
      <c r="H1484" s="28">
        <v>6</v>
      </c>
      <c r="I1484" s="29" t="str">
        <f>IF(C1484="","",IF(E1484&lt;&gt;"","",IF(C1484="","",IF(IFERROR(VLOOKUP((H1484&amp;C1484),'Ma Base de Repas'!$E:$N,10,FALSE),"")=0,"",IFERROR(VLOOKUP((H1484&amp;C1484),'Ma Base de Repas'!$E:$N,10,FALSE),"")))))</f>
        <v/>
      </c>
      <c r="J1484" s="105" t="str">
        <f>IF(IFERROR((VLOOKUP(C1484,'Ma Base de Repas'!$C:$M,11,0)),"")=0,"",IFERROR((VLOOKUP(C1484,'Ma Base de Repas'!$C:$M,11,0)),""))</f>
        <v/>
      </c>
      <c r="K1484" s="100"/>
      <c r="L1484" s="79"/>
      <c r="M1484" s="79"/>
      <c r="N1484" s="17">
        <v>1</v>
      </c>
      <c r="O1484" s="10" t="str">
        <f>IF(K1484="","",IF(M1484&lt;&gt;"","",IF(IFERROR(VLOOKUP((N1484&amp;K1484),'Ma Base de Repas'!$E:$N,10,FALSE),"")=0,"",IFERROR(VLOOKUP((N1484&amp;K1484),'Ma Base de Repas'!$E:$N,10,FALSE),""))))</f>
        <v/>
      </c>
      <c r="P1484" s="11">
        <v>6</v>
      </c>
      <c r="Q1484" s="12" t="str">
        <f>IF(K1484="","",IF(M1484&lt;&gt;"","",IF(K1484="","",IF(IFERROR(VLOOKUP((P1484&amp;K1484),'Ma Base de Repas'!$E:$N,10,FALSE),"")=0,"",IFERROR(VLOOKUP((P1484&amp;K1484),'Ma Base de Repas'!$E:$N,10,FALSE),"")))))</f>
        <v/>
      </c>
      <c r="R1484" s="119" t="str">
        <f>IF(IFERROR((VLOOKUP(K1484,'Ma Base de Repas'!$C:$M,11,0)),"")=0,"",IFERROR((VLOOKUP(K1484,'Ma Base de Repas'!$C:$M,11,0)),""))</f>
        <v/>
      </c>
    </row>
    <row r="1485" spans="1:18" x14ac:dyDescent="0.25">
      <c r="A1485" s="96"/>
      <c r="B1485" s="97"/>
      <c r="C1485" s="79"/>
      <c r="D1485" s="79"/>
      <c r="E1485" s="79"/>
      <c r="F1485" s="17">
        <v>2</v>
      </c>
      <c r="G1485" s="10" t="str">
        <f>IF(C1484="","",IF(E1484&lt;&gt;"","",IF(IFERROR(VLOOKUP((F1485&amp;C1484),'Ma Base de Repas'!$E:$N,10,FALSE),"")=0,"",IFERROR(VLOOKUP((F1485&amp;C1484),'Ma Base de Repas'!$E:$N,10,FALSE),""))))</f>
        <v/>
      </c>
      <c r="H1485" s="11">
        <v>7</v>
      </c>
      <c r="I1485" s="12" t="str">
        <f>IF(C1484="","",IF(E1484&lt;&gt;"","",IF(IFERROR(VLOOKUP((H1485&amp;C1484),'Ma Base de Repas'!$E:$N,10,FALSE),"")=0,"",IFERROR(VLOOKUP((H1485&amp;C1484),'Ma Base de Repas'!$E:$N,10,FALSE),""))))</f>
        <v/>
      </c>
      <c r="J1485" s="105"/>
      <c r="K1485" s="100"/>
      <c r="L1485" s="79"/>
      <c r="M1485" s="79"/>
      <c r="N1485" s="17">
        <v>2</v>
      </c>
      <c r="O1485" s="10" t="str">
        <f>IF(K1484="","",IF(M1484&lt;&gt;"","",IF(IFERROR(VLOOKUP((N1485&amp;K1484),'Ma Base de Repas'!$E:$N,10,FALSE),"")=0,"",IFERROR(VLOOKUP((N1485&amp;K1484),'Ma Base de Repas'!$E:$N,10,FALSE),""))))</f>
        <v/>
      </c>
      <c r="P1485" s="11">
        <v>7</v>
      </c>
      <c r="Q1485" s="12" t="str">
        <f>IF(K1484="","",IF(M1484&lt;&gt;"","",IF(IFERROR(VLOOKUP((P1485&amp;K1484),'Ma Base de Repas'!$E:$N,10,FALSE),"")=0,"",IFERROR(VLOOKUP((P1485&amp;K1484),'Ma Base de Repas'!$E:$N,10,FALSE),""))))</f>
        <v/>
      </c>
      <c r="R1485" s="119"/>
    </row>
    <row r="1486" spans="1:18" x14ac:dyDescent="0.25">
      <c r="A1486" s="96"/>
      <c r="B1486" s="97"/>
      <c r="C1486" s="79"/>
      <c r="D1486" s="79"/>
      <c r="E1486" s="79"/>
      <c r="F1486" s="17">
        <v>3</v>
      </c>
      <c r="G1486" s="10" t="str">
        <f>IF(C1484="","",IF(E1484&lt;&gt;"","",IF(IFERROR(VLOOKUP((F1486&amp;C1484),'Ma Base de Repas'!$E:$N,10,FALSE),"")=0,"",IFERROR(VLOOKUP((F1486&amp;C1484),'Ma Base de Repas'!$E:$N,10,FALSE),""))))</f>
        <v/>
      </c>
      <c r="H1486" s="11">
        <v>8</v>
      </c>
      <c r="I1486" s="12" t="str">
        <f>IF(C1484="","",IF(E1484&lt;&gt;"","",IF(IFERROR(VLOOKUP((H1486&amp;C1484),'Ma Base de Repas'!$E:$N,10,FALSE),"")=0,"",IFERROR(VLOOKUP((H1486&amp;C1484),'Ma Base de Repas'!$E:$N,10,FALSE),""))))</f>
        <v/>
      </c>
      <c r="J1486" s="105"/>
      <c r="K1486" s="100"/>
      <c r="L1486" s="79"/>
      <c r="M1486" s="79"/>
      <c r="N1486" s="17">
        <v>3</v>
      </c>
      <c r="O1486" s="10" t="str">
        <f>IF(K1484="","",IF(M1484&lt;&gt;"","",IF(IFERROR(VLOOKUP((N1486&amp;K1484),'Ma Base de Repas'!$E:$N,10,FALSE),"")=0,"",IFERROR(VLOOKUP((N1486&amp;K1484),'Ma Base de Repas'!$E:$N,10,FALSE),""))))</f>
        <v/>
      </c>
      <c r="P1486" s="11">
        <v>8</v>
      </c>
      <c r="Q1486" s="12" t="str">
        <f>IF(K1484="","",IF(M1484&lt;&gt;"","",IF(IFERROR(VLOOKUP((P1486&amp;K1484),'Ma Base de Repas'!$E:$N,10,FALSE),"")=0,"",IFERROR(VLOOKUP((P1486&amp;K1484),'Ma Base de Repas'!$E:$N,10,FALSE),""))))</f>
        <v/>
      </c>
      <c r="R1486" s="119"/>
    </row>
    <row r="1487" spans="1:18" x14ac:dyDescent="0.25">
      <c r="A1487" s="96"/>
      <c r="B1487" s="97"/>
      <c r="C1487" s="79"/>
      <c r="D1487" s="79"/>
      <c r="E1487" s="79"/>
      <c r="F1487" s="17">
        <v>4</v>
      </c>
      <c r="G1487" s="10" t="str">
        <f>IF(C1484="","",IF(E1484&lt;&gt;"","",IF(IFERROR(VLOOKUP((F1487&amp;C1484),'Ma Base de Repas'!$E:$N,10,FALSE),"")=0,"",IFERROR(VLOOKUP((F1487&amp;C1484),'Ma Base de Repas'!$E:$N,10,FALSE),""))))</f>
        <v/>
      </c>
      <c r="H1487" s="11">
        <v>9</v>
      </c>
      <c r="I1487" s="12" t="str">
        <f>IF(C1484="","",IF(E1484&lt;&gt;"","",IF(IFERROR(VLOOKUP((H1487&amp;C1484),'Ma Base de Repas'!$E:$N,10,FALSE),"")=0,"",IFERROR(VLOOKUP((H1487&amp;C1484),'Ma Base de Repas'!$E:$N,10,FALSE),""))))</f>
        <v/>
      </c>
      <c r="J1487" s="105"/>
      <c r="K1487" s="100"/>
      <c r="L1487" s="79"/>
      <c r="M1487" s="79"/>
      <c r="N1487" s="17">
        <v>4</v>
      </c>
      <c r="O1487" s="10" t="str">
        <f>IF(K1484="","",IF(M1484&lt;&gt;"","",IF(IFERROR(VLOOKUP((N1487&amp;K1484),'Ma Base de Repas'!$E:$N,10,FALSE),"")=0,"",IFERROR(VLOOKUP((N1487&amp;K1484),'Ma Base de Repas'!$E:$N,10,FALSE),""))))</f>
        <v/>
      </c>
      <c r="P1487" s="11">
        <v>9</v>
      </c>
      <c r="Q1487" s="12" t="str">
        <f>IF(K1484="","",IF(M1484&lt;&gt;"","",IF(IFERROR(VLOOKUP((P1487&amp;K1484),'Ma Base de Repas'!$E:$N,10,FALSE),"")=0,"",IFERROR(VLOOKUP((P1487&amp;K1484),'Ma Base de Repas'!$E:$N,10,FALSE),""))))</f>
        <v/>
      </c>
      <c r="R1487" s="119"/>
    </row>
    <row r="1488" spans="1:18" x14ac:dyDescent="0.25">
      <c r="A1488" s="96"/>
      <c r="B1488" s="97"/>
      <c r="C1488" s="79"/>
      <c r="D1488" s="79"/>
      <c r="E1488" s="79"/>
      <c r="F1488" s="17">
        <v>5</v>
      </c>
      <c r="G1488" s="18" t="str">
        <f>IF(C1484="","",IF(E1484&lt;&gt;"","",IF(IFERROR(VLOOKUP((F1488&amp;C1484),'Ma Base de Repas'!$E:$N,10,FALSE),"")=0,"",IFERROR(VLOOKUP((F1488&amp;C1484),'Ma Base de Repas'!$E:$N,10,FALSE),""))))</f>
        <v/>
      </c>
      <c r="H1488" s="19">
        <v>10</v>
      </c>
      <c r="I1488" s="20" t="str">
        <f>IF(C1484="","",IF(E1484&lt;&gt;"","",IF(IFERROR(VLOOKUP((H1488&amp;C1484),'Ma Base de Repas'!$E:$N,10,FALSE),"")=0,"",IFERROR(VLOOKUP((H1488&amp;C1484),'Ma Base de Repas'!$E:$N,10,FALSE),""))))</f>
        <v/>
      </c>
      <c r="J1488" s="105"/>
      <c r="K1488" s="100"/>
      <c r="L1488" s="79"/>
      <c r="M1488" s="79"/>
      <c r="N1488" s="17">
        <v>5</v>
      </c>
      <c r="O1488" s="18" t="str">
        <f>IF(K1484="","",IF(M1484&lt;&gt;"","",IF(IFERROR(VLOOKUP((N1488&amp;K1484),'Ma Base de Repas'!$E:$N,10,FALSE),"")=0,"",IFERROR(VLOOKUP((N1488&amp;K1484),'Ma Base de Repas'!$E:$N,10,FALSE),""))))</f>
        <v/>
      </c>
      <c r="P1488" s="19">
        <v>10</v>
      </c>
      <c r="Q1488" s="20" t="str">
        <f>IF(K1484="","",IF(M1484&lt;&gt;"","",IF(IFERROR(VLOOKUP((P1488&amp;K1484),'Ma Base de Repas'!$E:$N,10,FALSE),"")=0,"",IFERROR(VLOOKUP((P1488&amp;K1484),'Ma Base de Repas'!$E:$N,10,FALSE),""))))</f>
        <v/>
      </c>
      <c r="R1488" s="119"/>
    </row>
    <row r="1489" spans="1:18" x14ac:dyDescent="0.25">
      <c r="A1489" s="96" t="s">
        <v>9</v>
      </c>
      <c r="B1489" s="97">
        <v>44127</v>
      </c>
      <c r="C1489" s="79"/>
      <c r="D1489" s="79"/>
      <c r="E1489" s="79"/>
      <c r="F1489" s="17">
        <v>1</v>
      </c>
      <c r="G1489" s="27" t="str">
        <f>IF(C1489="","",IF(E1489&lt;&gt;"","",IF(IFERROR(VLOOKUP((F1489&amp;C1489),'Ma Base de Repas'!$E:$N,10,FALSE),"")=0,"",IFERROR(VLOOKUP((F1489&amp;C1489),'Ma Base de Repas'!$E:$N,10,FALSE),""))))</f>
        <v/>
      </c>
      <c r="H1489" s="28">
        <v>6</v>
      </c>
      <c r="I1489" s="29" t="str">
        <f>IF(C1489="","",IF(E1489&lt;&gt;"","",IF(C1489="","",IF(IFERROR(VLOOKUP((H1489&amp;C1489),'Ma Base de Repas'!$E:$N,10,FALSE),"")=0,"",IFERROR(VLOOKUP((H1489&amp;C1489),'Ma Base de Repas'!$E:$N,10,FALSE),"")))))</f>
        <v/>
      </c>
      <c r="J1489" s="105" t="str">
        <f>IF(IFERROR((VLOOKUP(C1489,'Ma Base de Repas'!$C:$M,11,0)),"")=0,"",IFERROR((VLOOKUP(C1489,'Ma Base de Repas'!$C:$M,11,0)),""))</f>
        <v/>
      </c>
      <c r="K1489" s="100"/>
      <c r="L1489" s="79"/>
      <c r="M1489" s="79"/>
      <c r="N1489" s="17">
        <v>1</v>
      </c>
      <c r="O1489" s="10" t="str">
        <f>IF(K1489="","",IF(M1489&lt;&gt;"","",IF(IFERROR(VLOOKUP((N1489&amp;K1489),'Ma Base de Repas'!$E:$N,10,FALSE),"")=0,"",IFERROR(VLOOKUP((N1489&amp;K1489),'Ma Base de Repas'!$E:$N,10,FALSE),""))))</f>
        <v/>
      </c>
      <c r="P1489" s="11">
        <v>6</v>
      </c>
      <c r="Q1489" s="12" t="str">
        <f>IF(K1489="","",IF(M1489&lt;&gt;"","",IF(K1489="","",IF(IFERROR(VLOOKUP((P1489&amp;K1489),'Ma Base de Repas'!$E:$N,10,FALSE),"")=0,"",IFERROR(VLOOKUP((P1489&amp;K1489),'Ma Base de Repas'!$E:$N,10,FALSE),"")))))</f>
        <v/>
      </c>
      <c r="R1489" s="119" t="str">
        <f>IF(IFERROR((VLOOKUP(K1489,'Ma Base de Repas'!$C:$M,11,0)),"")=0,"",IFERROR((VLOOKUP(K1489,'Ma Base de Repas'!$C:$M,11,0)),""))</f>
        <v/>
      </c>
    </row>
    <row r="1490" spans="1:18" x14ac:dyDescent="0.25">
      <c r="A1490" s="96"/>
      <c r="B1490" s="97"/>
      <c r="C1490" s="79"/>
      <c r="D1490" s="79"/>
      <c r="E1490" s="79"/>
      <c r="F1490" s="17">
        <v>2</v>
      </c>
      <c r="G1490" s="10" t="str">
        <f>IF(C1489="","",IF(E1489&lt;&gt;"","",IF(IFERROR(VLOOKUP((F1490&amp;C1489),'Ma Base de Repas'!$E:$N,10,FALSE),"")=0,"",IFERROR(VLOOKUP((F1490&amp;C1489),'Ma Base de Repas'!$E:$N,10,FALSE),""))))</f>
        <v/>
      </c>
      <c r="H1490" s="11">
        <v>7</v>
      </c>
      <c r="I1490" s="12" t="str">
        <f>IF(C1489="","",IF(E1489&lt;&gt;"","",IF(IFERROR(VLOOKUP((H1490&amp;C1489),'Ma Base de Repas'!$E:$N,10,FALSE),"")=0,"",IFERROR(VLOOKUP((H1490&amp;C1489),'Ma Base de Repas'!$E:$N,10,FALSE),""))))</f>
        <v/>
      </c>
      <c r="J1490" s="105"/>
      <c r="K1490" s="100"/>
      <c r="L1490" s="79"/>
      <c r="M1490" s="79"/>
      <c r="N1490" s="17">
        <v>2</v>
      </c>
      <c r="O1490" s="10" t="str">
        <f>IF(K1489="","",IF(M1489&lt;&gt;"","",IF(IFERROR(VLOOKUP((N1490&amp;K1489),'Ma Base de Repas'!$E:$N,10,FALSE),"")=0,"",IFERROR(VLOOKUP((N1490&amp;K1489),'Ma Base de Repas'!$E:$N,10,FALSE),""))))</f>
        <v/>
      </c>
      <c r="P1490" s="11">
        <v>7</v>
      </c>
      <c r="Q1490" s="12" t="str">
        <f>IF(K1489="","",IF(M1489&lt;&gt;"","",IF(IFERROR(VLOOKUP((P1490&amp;K1489),'Ma Base de Repas'!$E:$N,10,FALSE),"")=0,"",IFERROR(VLOOKUP((P1490&amp;K1489),'Ma Base de Repas'!$E:$N,10,FALSE),""))))</f>
        <v/>
      </c>
      <c r="R1490" s="119"/>
    </row>
    <row r="1491" spans="1:18" x14ac:dyDescent="0.25">
      <c r="A1491" s="96"/>
      <c r="B1491" s="97"/>
      <c r="C1491" s="79"/>
      <c r="D1491" s="79"/>
      <c r="E1491" s="79"/>
      <c r="F1491" s="17">
        <v>3</v>
      </c>
      <c r="G1491" s="10" t="str">
        <f>IF(C1489="","",IF(E1489&lt;&gt;"","",IF(IFERROR(VLOOKUP((F1491&amp;C1489),'Ma Base de Repas'!$E:$N,10,FALSE),"")=0,"",IFERROR(VLOOKUP((F1491&amp;C1489),'Ma Base de Repas'!$E:$N,10,FALSE),""))))</f>
        <v/>
      </c>
      <c r="H1491" s="11">
        <v>8</v>
      </c>
      <c r="I1491" s="12" t="str">
        <f>IF(C1489="","",IF(E1489&lt;&gt;"","",IF(IFERROR(VLOOKUP((H1491&amp;C1489),'Ma Base de Repas'!$E:$N,10,FALSE),"")=0,"",IFERROR(VLOOKUP((H1491&amp;C1489),'Ma Base de Repas'!$E:$N,10,FALSE),""))))</f>
        <v/>
      </c>
      <c r="J1491" s="105"/>
      <c r="K1491" s="100"/>
      <c r="L1491" s="79"/>
      <c r="M1491" s="79"/>
      <c r="N1491" s="17">
        <v>3</v>
      </c>
      <c r="O1491" s="10" t="str">
        <f>IF(K1489="","",IF(M1489&lt;&gt;"","",IF(IFERROR(VLOOKUP((N1491&amp;K1489),'Ma Base de Repas'!$E:$N,10,FALSE),"")=0,"",IFERROR(VLOOKUP((N1491&amp;K1489),'Ma Base de Repas'!$E:$N,10,FALSE),""))))</f>
        <v/>
      </c>
      <c r="P1491" s="11">
        <v>8</v>
      </c>
      <c r="Q1491" s="12" t="str">
        <f>IF(K1489="","",IF(M1489&lt;&gt;"","",IF(IFERROR(VLOOKUP((P1491&amp;K1489),'Ma Base de Repas'!$E:$N,10,FALSE),"")=0,"",IFERROR(VLOOKUP((P1491&amp;K1489),'Ma Base de Repas'!$E:$N,10,FALSE),""))))</f>
        <v/>
      </c>
      <c r="R1491" s="119"/>
    </row>
    <row r="1492" spans="1:18" x14ac:dyDescent="0.25">
      <c r="A1492" s="96"/>
      <c r="B1492" s="97"/>
      <c r="C1492" s="79"/>
      <c r="D1492" s="79"/>
      <c r="E1492" s="79"/>
      <c r="F1492" s="17">
        <v>4</v>
      </c>
      <c r="G1492" s="10" t="str">
        <f>IF(C1489="","",IF(E1489&lt;&gt;"","",IF(IFERROR(VLOOKUP((F1492&amp;C1489),'Ma Base de Repas'!$E:$N,10,FALSE),"")=0,"",IFERROR(VLOOKUP((F1492&amp;C1489),'Ma Base de Repas'!$E:$N,10,FALSE),""))))</f>
        <v/>
      </c>
      <c r="H1492" s="11">
        <v>9</v>
      </c>
      <c r="I1492" s="12" t="str">
        <f>IF(C1489="","",IF(E1489&lt;&gt;"","",IF(IFERROR(VLOOKUP((H1492&amp;C1489),'Ma Base de Repas'!$E:$N,10,FALSE),"")=0,"",IFERROR(VLOOKUP((H1492&amp;C1489),'Ma Base de Repas'!$E:$N,10,FALSE),""))))</f>
        <v/>
      </c>
      <c r="J1492" s="105"/>
      <c r="K1492" s="100"/>
      <c r="L1492" s="79"/>
      <c r="M1492" s="79"/>
      <c r="N1492" s="17">
        <v>4</v>
      </c>
      <c r="O1492" s="10" t="str">
        <f>IF(K1489="","",IF(M1489&lt;&gt;"","",IF(IFERROR(VLOOKUP((N1492&amp;K1489),'Ma Base de Repas'!$E:$N,10,FALSE),"")=0,"",IFERROR(VLOOKUP((N1492&amp;K1489),'Ma Base de Repas'!$E:$N,10,FALSE),""))))</f>
        <v/>
      </c>
      <c r="P1492" s="11">
        <v>9</v>
      </c>
      <c r="Q1492" s="12" t="str">
        <f>IF(K1489="","",IF(M1489&lt;&gt;"","",IF(IFERROR(VLOOKUP((P1492&amp;K1489),'Ma Base de Repas'!$E:$N,10,FALSE),"")=0,"",IFERROR(VLOOKUP((P1492&amp;K1489),'Ma Base de Repas'!$E:$N,10,FALSE),""))))</f>
        <v/>
      </c>
      <c r="R1492" s="119"/>
    </row>
    <row r="1493" spans="1:18" x14ac:dyDescent="0.25">
      <c r="A1493" s="96"/>
      <c r="B1493" s="97"/>
      <c r="C1493" s="79"/>
      <c r="D1493" s="79"/>
      <c r="E1493" s="79"/>
      <c r="F1493" s="17">
        <v>5</v>
      </c>
      <c r="G1493" s="18" t="str">
        <f>IF(C1489="","",IF(E1489&lt;&gt;"","",IF(IFERROR(VLOOKUP((F1493&amp;C1489),'Ma Base de Repas'!$E:$N,10,FALSE),"")=0,"",IFERROR(VLOOKUP((F1493&amp;C1489),'Ma Base de Repas'!$E:$N,10,FALSE),""))))</f>
        <v/>
      </c>
      <c r="H1493" s="19">
        <v>10</v>
      </c>
      <c r="I1493" s="20" t="str">
        <f>IF(C1489="","",IF(E1489&lt;&gt;"","",IF(IFERROR(VLOOKUP((H1493&amp;C1489),'Ma Base de Repas'!$E:$N,10,FALSE),"")=0,"",IFERROR(VLOOKUP((H1493&amp;C1489),'Ma Base de Repas'!$E:$N,10,FALSE),""))))</f>
        <v/>
      </c>
      <c r="J1493" s="105"/>
      <c r="K1493" s="100"/>
      <c r="L1493" s="79"/>
      <c r="M1493" s="79"/>
      <c r="N1493" s="17">
        <v>5</v>
      </c>
      <c r="O1493" s="18" t="str">
        <f>IF(K1489="","",IF(M1489&lt;&gt;"","",IF(IFERROR(VLOOKUP((N1493&amp;K1489),'Ma Base de Repas'!$E:$N,10,FALSE),"")=0,"",IFERROR(VLOOKUP((N1493&amp;K1489),'Ma Base de Repas'!$E:$N,10,FALSE),""))))</f>
        <v/>
      </c>
      <c r="P1493" s="19">
        <v>10</v>
      </c>
      <c r="Q1493" s="20" t="str">
        <f>IF(K1489="","",IF(M1489&lt;&gt;"","",IF(IFERROR(VLOOKUP((P1493&amp;K1489),'Ma Base de Repas'!$E:$N,10,FALSE),"")=0,"",IFERROR(VLOOKUP((P1493&amp;K1489),'Ma Base de Repas'!$E:$N,10,FALSE),""))))</f>
        <v/>
      </c>
      <c r="R1493" s="119"/>
    </row>
    <row r="1494" spans="1:18" x14ac:dyDescent="0.25">
      <c r="A1494" s="98" t="s">
        <v>10</v>
      </c>
      <c r="B1494" s="126">
        <v>44128</v>
      </c>
      <c r="C1494" s="78"/>
      <c r="D1494" s="78"/>
      <c r="E1494" s="78"/>
      <c r="F1494" s="17">
        <v>1</v>
      </c>
      <c r="G1494" s="21" t="str">
        <f>IF(C1494="","",IF(E1494&lt;&gt;"","",IF(IFERROR(VLOOKUP((F1494&amp;C1494),'Ma Base de Repas'!$E:$N,10,FALSE),"")=0,"",IFERROR(VLOOKUP((F1494&amp;C1494),'Ma Base de Repas'!$E:$N,10,FALSE),""))))</f>
        <v/>
      </c>
      <c r="H1494" s="28">
        <v>6</v>
      </c>
      <c r="I1494" s="23" t="str">
        <f>IF(C1494="","",IF(E1494&lt;&gt;"","",IF(C1494="","",IF(IFERROR(VLOOKUP((H1494&amp;C1494),'Ma Base de Repas'!$E:$N,10,FALSE),"")=0,"",IFERROR(VLOOKUP((H1494&amp;C1494),'Ma Base de Repas'!$E:$N,10,FALSE),"")))))</f>
        <v/>
      </c>
      <c r="J1494" s="122" t="str">
        <f>IF(IFERROR((VLOOKUP(C1494,'Ma Base de Repas'!$C:$M,11,0)),"")=0,"",IFERROR((VLOOKUP(C1494,'Ma Base de Repas'!$C:$M,11,0)),""))</f>
        <v/>
      </c>
      <c r="K1494" s="118"/>
      <c r="L1494" s="78"/>
      <c r="M1494" s="78"/>
      <c r="N1494" s="17">
        <v>1</v>
      </c>
      <c r="O1494" s="13" t="str">
        <f>IF(K1494="","",IF(M1494&lt;&gt;"","",IF(IFERROR(VLOOKUP((N1494&amp;K1494),'Ma Base de Repas'!$E:$N,10,FALSE),"")=0,"",IFERROR(VLOOKUP((N1494&amp;K1494),'Ma Base de Repas'!$E:$N,10,FALSE),""))))</f>
        <v/>
      </c>
      <c r="P1494" s="11">
        <v>6</v>
      </c>
      <c r="Q1494" s="15" t="str">
        <f>IF(K1494="","",IF(M1494&lt;&gt;"","",IF(K1494="","",IF(IFERROR(VLOOKUP((P1494&amp;K1494),'Ma Base de Repas'!$E:$N,10,FALSE),"")=0,"",IFERROR(VLOOKUP((P1494&amp;K1494),'Ma Base de Repas'!$E:$N,10,FALSE),"")))))</f>
        <v/>
      </c>
      <c r="R1494" s="120" t="str">
        <f>IF(IFERROR((VLOOKUP(K1494,'Ma Base de Repas'!$C:$M,11,0)),"")=0,"",IFERROR((VLOOKUP(K1494,'Ma Base de Repas'!$C:$M,11,0)),""))</f>
        <v/>
      </c>
    </row>
    <row r="1495" spans="1:18" x14ac:dyDescent="0.25">
      <c r="A1495" s="96"/>
      <c r="B1495" s="124"/>
      <c r="C1495" s="79"/>
      <c r="D1495" s="79"/>
      <c r="E1495" s="79"/>
      <c r="F1495" s="17">
        <v>2</v>
      </c>
      <c r="G1495" s="13" t="str">
        <f>IF(C1494="","",IF(E1494&lt;&gt;"","",IF(IFERROR(VLOOKUP((F1495&amp;C1494),'Ma Base de Repas'!$E:$N,10,FALSE),"")=0,"",IFERROR(VLOOKUP((F1495&amp;C1494),'Ma Base de Repas'!$E:$N,10,FALSE),""))))</f>
        <v/>
      </c>
      <c r="H1495" s="14">
        <v>7</v>
      </c>
      <c r="I1495" s="15" t="str">
        <f>IF(C1494="","",IF(E1494&lt;&gt;"","",IF(IFERROR(VLOOKUP((H1495&amp;C1494),'Ma Base de Repas'!$E:$N,10,FALSE),"")=0,"",IFERROR(VLOOKUP((H1495&amp;C1494),'Ma Base de Repas'!$E:$N,10,FALSE),""))))</f>
        <v/>
      </c>
      <c r="J1495" s="105"/>
      <c r="K1495" s="100"/>
      <c r="L1495" s="79"/>
      <c r="M1495" s="79"/>
      <c r="N1495" s="17">
        <v>2</v>
      </c>
      <c r="O1495" s="13" t="str">
        <f>IF(K1494="","",IF(M1494&lt;&gt;"","",IF(IFERROR(VLOOKUP((N1495&amp;K1494),'Ma Base de Repas'!$E:$N,10,FALSE),"")=0,"",IFERROR(VLOOKUP((N1495&amp;K1494),'Ma Base de Repas'!$E:$N,10,FALSE),""))))</f>
        <v/>
      </c>
      <c r="P1495" s="14">
        <v>7</v>
      </c>
      <c r="Q1495" s="15" t="str">
        <f>IF(K1494="","",IF(M1494&lt;&gt;"","",IF(IFERROR(VLOOKUP((P1495&amp;K1494),'Ma Base de Repas'!$E:$N,10,FALSE),"")=0,"",IFERROR(VLOOKUP((P1495&amp;K1494),'Ma Base de Repas'!$E:$N,10,FALSE),""))))</f>
        <v/>
      </c>
      <c r="R1495" s="119"/>
    </row>
    <row r="1496" spans="1:18" x14ac:dyDescent="0.25">
      <c r="A1496" s="96"/>
      <c r="B1496" s="124"/>
      <c r="C1496" s="79"/>
      <c r="D1496" s="79"/>
      <c r="E1496" s="79"/>
      <c r="F1496" s="17">
        <v>3</v>
      </c>
      <c r="G1496" s="13" t="str">
        <f>IF(C1494="","",IF(E1494&lt;&gt;"","",IF(IFERROR(VLOOKUP((F1496&amp;C1494),'Ma Base de Repas'!$E:$N,10,FALSE),"")=0,"",IFERROR(VLOOKUP((F1496&amp;C1494),'Ma Base de Repas'!$E:$N,10,FALSE),""))))</f>
        <v/>
      </c>
      <c r="H1496" s="14">
        <v>8</v>
      </c>
      <c r="I1496" s="15" t="str">
        <f>IF(C1494="","",IF(E1494&lt;&gt;"","",IF(IFERROR(VLOOKUP((H1496&amp;C1494),'Ma Base de Repas'!$E:$N,10,FALSE),"")=0,"",IFERROR(VLOOKUP((H1496&amp;C1494),'Ma Base de Repas'!$E:$N,10,FALSE),""))))</f>
        <v/>
      </c>
      <c r="J1496" s="105"/>
      <c r="K1496" s="100"/>
      <c r="L1496" s="79"/>
      <c r="M1496" s="79"/>
      <c r="N1496" s="17">
        <v>3</v>
      </c>
      <c r="O1496" s="13" t="str">
        <f>IF(K1494="","",IF(M1494&lt;&gt;"","",IF(IFERROR(VLOOKUP((N1496&amp;K1494),'Ma Base de Repas'!$E:$N,10,FALSE),"")=0,"",IFERROR(VLOOKUP((N1496&amp;K1494),'Ma Base de Repas'!$E:$N,10,FALSE),""))))</f>
        <v/>
      </c>
      <c r="P1496" s="14">
        <v>8</v>
      </c>
      <c r="Q1496" s="15" t="str">
        <f>IF(K1494="","",IF(M1494&lt;&gt;"","",IF(IFERROR(VLOOKUP((P1496&amp;K1494),'Ma Base de Repas'!$E:$N,10,FALSE),"")=0,"",IFERROR(VLOOKUP((P1496&amp;K1494),'Ma Base de Repas'!$E:$N,10,FALSE),""))))</f>
        <v/>
      </c>
      <c r="R1496" s="119"/>
    </row>
    <row r="1497" spans="1:18" x14ac:dyDescent="0.25">
      <c r="A1497" s="96"/>
      <c r="B1497" s="124"/>
      <c r="C1497" s="79"/>
      <c r="D1497" s="79"/>
      <c r="E1497" s="79"/>
      <c r="F1497" s="17">
        <v>4</v>
      </c>
      <c r="G1497" s="13" t="str">
        <f>IF(C1494="","",IF(E1494&lt;&gt;"","",IF(IFERROR(VLOOKUP((F1497&amp;C1494),'Ma Base de Repas'!$E:$N,10,FALSE),"")=0,"",IFERROR(VLOOKUP((F1497&amp;C1494),'Ma Base de Repas'!$E:$N,10,FALSE),""))))</f>
        <v/>
      </c>
      <c r="H1497" s="14">
        <v>9</v>
      </c>
      <c r="I1497" s="15" t="str">
        <f>IF(C1494="","",IF(E1494&lt;&gt;"","",IF(IFERROR(VLOOKUP((H1497&amp;C1494),'Ma Base de Repas'!$E:$N,10,FALSE),"")=0,"",IFERROR(VLOOKUP((H1497&amp;C1494),'Ma Base de Repas'!$E:$N,10,FALSE),""))))</f>
        <v/>
      </c>
      <c r="J1497" s="105"/>
      <c r="K1497" s="100"/>
      <c r="L1497" s="79"/>
      <c r="M1497" s="79"/>
      <c r="N1497" s="17">
        <v>4</v>
      </c>
      <c r="O1497" s="13" t="str">
        <f>IF(K1494="","",IF(M1494&lt;&gt;"","",IF(IFERROR(VLOOKUP((N1497&amp;K1494),'Ma Base de Repas'!$E:$N,10,FALSE),"")=0,"",IFERROR(VLOOKUP((N1497&amp;K1494),'Ma Base de Repas'!$E:$N,10,FALSE),""))))</f>
        <v/>
      </c>
      <c r="P1497" s="14">
        <v>9</v>
      </c>
      <c r="Q1497" s="15" t="str">
        <f>IF(K1494="","",IF(M1494&lt;&gt;"","",IF(IFERROR(VLOOKUP((P1497&amp;K1494),'Ma Base de Repas'!$E:$N,10,FALSE),"")=0,"",IFERROR(VLOOKUP((P1497&amp;K1494),'Ma Base de Repas'!$E:$N,10,FALSE),""))))</f>
        <v/>
      </c>
      <c r="R1497" s="119"/>
    </row>
    <row r="1498" spans="1:18" x14ac:dyDescent="0.25">
      <c r="A1498" s="96"/>
      <c r="B1498" s="125"/>
      <c r="C1498" s="79"/>
      <c r="D1498" s="79"/>
      <c r="E1498" s="79"/>
      <c r="F1498" s="17">
        <v>5</v>
      </c>
      <c r="G1498" s="24" t="str">
        <f>IF(C1494="","",IF(E1494&lt;&gt;"","",IF(IFERROR(VLOOKUP((F1498&amp;C1494),'Ma Base de Repas'!$E:$N,10,FALSE),"")=0,"",IFERROR(VLOOKUP((F1498&amp;C1494),'Ma Base de Repas'!$E:$N,10,FALSE),""))))</f>
        <v/>
      </c>
      <c r="H1498" s="25">
        <v>10</v>
      </c>
      <c r="I1498" s="26" t="str">
        <f>IF(C1494="","",IF(E1494&lt;&gt;"","",IF(IFERROR(VLOOKUP((H1498&amp;C1494),'Ma Base de Repas'!$E:$N,10,FALSE),"")=0,"",IFERROR(VLOOKUP((H1498&amp;C1494),'Ma Base de Repas'!$E:$N,10,FALSE),""))))</f>
        <v/>
      </c>
      <c r="J1498" s="105"/>
      <c r="K1498" s="100"/>
      <c r="L1498" s="79"/>
      <c r="M1498" s="79"/>
      <c r="N1498" s="17">
        <v>5</v>
      </c>
      <c r="O1498" s="24" t="str">
        <f>IF(K1494="","",IF(M1494&lt;&gt;"","",IF(IFERROR(VLOOKUP((N1498&amp;K1494),'Ma Base de Repas'!$E:$N,10,FALSE),"")=0,"",IFERROR(VLOOKUP((N1498&amp;K1494),'Ma Base de Repas'!$E:$N,10,FALSE),""))))</f>
        <v/>
      </c>
      <c r="P1498" s="25">
        <v>10</v>
      </c>
      <c r="Q1498" s="26" t="str">
        <f>IF(K1494="","",IF(M1494&lt;&gt;"","",IF(IFERROR(VLOOKUP((P1498&amp;K1494),'Ma Base de Repas'!$E:$N,10,FALSE),"")=0,"",IFERROR(VLOOKUP((P1498&amp;K1494),'Ma Base de Repas'!$E:$N,10,FALSE),""))))</f>
        <v/>
      </c>
      <c r="R1498" s="119"/>
    </row>
    <row r="1499" spans="1:18" x14ac:dyDescent="0.25">
      <c r="A1499" s="98" t="s">
        <v>11</v>
      </c>
      <c r="B1499" s="99">
        <v>44129</v>
      </c>
      <c r="C1499" s="78"/>
      <c r="D1499" s="78"/>
      <c r="E1499" s="78"/>
      <c r="F1499" s="17">
        <v>1</v>
      </c>
      <c r="G1499" s="21" t="str">
        <f>IF(C1499="","",IF(E1499&lt;&gt;"","",IF(IFERROR(VLOOKUP((F1499&amp;C1499),'Ma Base de Repas'!$E:$N,10,FALSE),"")=0,"",IFERROR(VLOOKUP((F1499&amp;C1499),'Ma Base de Repas'!$E:$N,10,FALSE),""))))</f>
        <v/>
      </c>
      <c r="H1499" s="22">
        <v>6</v>
      </c>
      <c r="I1499" s="23" t="str">
        <f>IF(C1499="","",IF(E1499&lt;&gt;"","",IF(C1499="","",IF(IFERROR(VLOOKUP((H1499&amp;C1499),'Ma Base de Repas'!$E:$N,10,FALSE),"")=0,"",IFERROR(VLOOKUP((H1499&amp;C1499),'Ma Base de Repas'!$E:$N,10,FALSE),"")))))</f>
        <v/>
      </c>
      <c r="J1499" s="122" t="str">
        <f>IF(IFERROR((VLOOKUP(C1499,'Ma Base de Repas'!$C:$M,11,0)),"")=0,"",IFERROR((VLOOKUP(C1499,'Ma Base de Repas'!$C:$M,11,0)),""))</f>
        <v/>
      </c>
      <c r="K1499" s="118"/>
      <c r="L1499" s="78"/>
      <c r="M1499" s="78"/>
      <c r="N1499" s="17">
        <v>1</v>
      </c>
      <c r="O1499" s="13" t="str">
        <f>IF(K1499="","",IF(M1499&lt;&gt;"","",IF(IFERROR(VLOOKUP((N1499&amp;K1499),'Ma Base de Repas'!$E:$N,10,FALSE),"")=0,"",IFERROR(VLOOKUP((N1499&amp;K1499),'Ma Base de Repas'!$E:$N,10,FALSE),""))))</f>
        <v/>
      </c>
      <c r="P1499" s="14">
        <v>6</v>
      </c>
      <c r="Q1499" s="15" t="str">
        <f>IF(K1499="","",IF(M1499&lt;&gt;"","",IF(K1499="","",IF(IFERROR(VLOOKUP((P1499&amp;K1499),'Ma Base de Repas'!$E:$N,10,FALSE),"")=0,"",IFERROR(VLOOKUP((P1499&amp;K1499),'Ma Base de Repas'!$E:$N,10,FALSE),"")))))</f>
        <v/>
      </c>
      <c r="R1499" s="120" t="str">
        <f>IF(IFERROR((VLOOKUP(K1499,'Ma Base de Repas'!$C:$M,11,0)),"")=0,"",IFERROR((VLOOKUP(K1499,'Ma Base de Repas'!$C:$M,11,0)),""))</f>
        <v/>
      </c>
    </row>
    <row r="1500" spans="1:18" x14ac:dyDescent="0.25">
      <c r="A1500" s="96"/>
      <c r="B1500" s="97"/>
      <c r="C1500" s="79"/>
      <c r="D1500" s="79"/>
      <c r="E1500" s="79"/>
      <c r="F1500" s="17">
        <v>2</v>
      </c>
      <c r="G1500" s="13" t="str">
        <f>IF(C1499="","",IF(E1499&lt;&gt;"","",IF(IFERROR(VLOOKUP((F1500&amp;C1499),'Ma Base de Repas'!$E:$N,10,FALSE),"")=0,"",IFERROR(VLOOKUP((F1500&amp;C1499),'Ma Base de Repas'!$E:$N,10,FALSE),""))))</f>
        <v/>
      </c>
      <c r="H1500" s="14">
        <v>7</v>
      </c>
      <c r="I1500" s="15" t="str">
        <f>IF(C1499="","",IF(E1499&lt;&gt;"","",IF(IFERROR(VLOOKUP((H1500&amp;C1499),'Ma Base de Repas'!$E:$N,10,FALSE),"")=0,"",IFERROR(VLOOKUP((H1500&amp;C1499),'Ma Base de Repas'!$E:$N,10,FALSE),""))))</f>
        <v/>
      </c>
      <c r="J1500" s="105"/>
      <c r="K1500" s="100"/>
      <c r="L1500" s="79"/>
      <c r="M1500" s="79"/>
      <c r="N1500" s="17">
        <v>2</v>
      </c>
      <c r="O1500" s="13" t="str">
        <f>IF(K1499="","",IF(M1499&lt;&gt;"","",IF(IFERROR(VLOOKUP((N1500&amp;K1499),'Ma Base de Repas'!$E:$N,10,FALSE),"")=0,"",IFERROR(VLOOKUP((N1500&amp;K1499),'Ma Base de Repas'!$E:$N,10,FALSE),""))))</f>
        <v/>
      </c>
      <c r="P1500" s="14">
        <v>7</v>
      </c>
      <c r="Q1500" s="15" t="str">
        <f>IF(K1499="","",IF(M1499&lt;&gt;"","",IF(IFERROR(VLOOKUP((P1500&amp;K1499),'Ma Base de Repas'!$E:$N,10,FALSE),"")=0,"",IFERROR(VLOOKUP((P1500&amp;K1499),'Ma Base de Repas'!$E:$N,10,FALSE),""))))</f>
        <v/>
      </c>
      <c r="R1500" s="119"/>
    </row>
    <row r="1501" spans="1:18" x14ac:dyDescent="0.25">
      <c r="A1501" s="96"/>
      <c r="B1501" s="97"/>
      <c r="C1501" s="79"/>
      <c r="D1501" s="79"/>
      <c r="E1501" s="79"/>
      <c r="F1501" s="17">
        <v>3</v>
      </c>
      <c r="G1501" s="13" t="str">
        <f>IF(C1499="","",IF(E1499&lt;&gt;"","",IF(IFERROR(VLOOKUP((F1501&amp;C1499),'Ma Base de Repas'!$E:$N,10,FALSE),"")=0,"",IFERROR(VLOOKUP((F1501&amp;C1499),'Ma Base de Repas'!$E:$N,10,FALSE),""))))</f>
        <v/>
      </c>
      <c r="H1501" s="14">
        <v>8</v>
      </c>
      <c r="I1501" s="15" t="str">
        <f>IF(C1499="","",IF(E1499&lt;&gt;"","",IF(IFERROR(VLOOKUP((H1501&amp;C1499),'Ma Base de Repas'!$E:$N,10,FALSE),"")=0,"",IFERROR(VLOOKUP((H1501&amp;C1499),'Ma Base de Repas'!$E:$N,10,FALSE),""))))</f>
        <v/>
      </c>
      <c r="J1501" s="105"/>
      <c r="K1501" s="100"/>
      <c r="L1501" s="79"/>
      <c r="M1501" s="79"/>
      <c r="N1501" s="17">
        <v>3</v>
      </c>
      <c r="O1501" s="13" t="str">
        <f>IF(K1499="","",IF(M1499&lt;&gt;"","",IF(IFERROR(VLOOKUP((N1501&amp;K1499),'Ma Base de Repas'!$E:$N,10,FALSE),"")=0,"",IFERROR(VLOOKUP((N1501&amp;K1499),'Ma Base de Repas'!$E:$N,10,FALSE),""))))</f>
        <v/>
      </c>
      <c r="P1501" s="14">
        <v>8</v>
      </c>
      <c r="Q1501" s="15" t="str">
        <f>IF(K1499="","",IF(M1499&lt;&gt;"","",IF(IFERROR(VLOOKUP((P1501&amp;K1499),'Ma Base de Repas'!$E:$N,10,FALSE),"")=0,"",IFERROR(VLOOKUP((P1501&amp;K1499),'Ma Base de Repas'!$E:$N,10,FALSE),""))))</f>
        <v/>
      </c>
      <c r="R1501" s="119"/>
    </row>
    <row r="1502" spans="1:18" x14ac:dyDescent="0.25">
      <c r="A1502" s="96"/>
      <c r="B1502" s="97"/>
      <c r="C1502" s="79"/>
      <c r="D1502" s="79"/>
      <c r="E1502" s="79"/>
      <c r="F1502" s="17">
        <v>4</v>
      </c>
      <c r="G1502" s="13" t="str">
        <f>IF(C1499="","",IF(E1499&lt;&gt;"","",IF(IFERROR(VLOOKUP((F1502&amp;C1499),'Ma Base de Repas'!$E:$N,10,FALSE),"")=0,"",IFERROR(VLOOKUP((F1502&amp;C1499),'Ma Base de Repas'!$E:$N,10,FALSE),""))))</f>
        <v/>
      </c>
      <c r="H1502" s="14">
        <v>9</v>
      </c>
      <c r="I1502" s="15" t="str">
        <f>IF(C1499="","",IF(E1499&lt;&gt;"","",IF(IFERROR(VLOOKUP((H1502&amp;C1499),'Ma Base de Repas'!$E:$N,10,FALSE),"")=0,"",IFERROR(VLOOKUP((H1502&amp;C1499),'Ma Base de Repas'!$E:$N,10,FALSE),""))))</f>
        <v/>
      </c>
      <c r="J1502" s="105"/>
      <c r="K1502" s="100"/>
      <c r="L1502" s="79"/>
      <c r="M1502" s="79"/>
      <c r="N1502" s="17">
        <v>4</v>
      </c>
      <c r="O1502" s="13" t="str">
        <f>IF(K1499="","",IF(M1499&lt;&gt;"","",IF(IFERROR(VLOOKUP((N1502&amp;K1499),'Ma Base de Repas'!$E:$N,10,FALSE),"")=0,"",IFERROR(VLOOKUP((N1502&amp;K1499),'Ma Base de Repas'!$E:$N,10,FALSE),""))))</f>
        <v/>
      </c>
      <c r="P1502" s="14">
        <v>9</v>
      </c>
      <c r="Q1502" s="15" t="str">
        <f>IF(K1499="","",IF(M1499&lt;&gt;"","",IF(IFERROR(VLOOKUP((P1502&amp;K1499),'Ma Base de Repas'!$E:$N,10,FALSE),"")=0,"",IFERROR(VLOOKUP((P1502&amp;K1499),'Ma Base de Repas'!$E:$N,10,FALSE),""))))</f>
        <v/>
      </c>
      <c r="R1502" s="119"/>
    </row>
    <row r="1503" spans="1:18" x14ac:dyDescent="0.25">
      <c r="A1503" s="96"/>
      <c r="B1503" s="97"/>
      <c r="C1503" s="79"/>
      <c r="D1503" s="79"/>
      <c r="E1503" s="79"/>
      <c r="F1503" s="17">
        <v>5</v>
      </c>
      <c r="G1503" s="24" t="str">
        <f>IF(C1499="","",IF(E1499&lt;&gt;"","",IF(IFERROR(VLOOKUP((F1503&amp;C1499),'Ma Base de Repas'!$E:$N,10,FALSE),"")=0,"",IFERROR(VLOOKUP((F1503&amp;C1499),'Ma Base de Repas'!$E:$N,10,FALSE),""))))</f>
        <v/>
      </c>
      <c r="H1503" s="25">
        <v>10</v>
      </c>
      <c r="I1503" s="26" t="str">
        <f>IF(C1499="","",IF(E1499&lt;&gt;"","",IF(IFERROR(VLOOKUP((H1503&amp;C1499),'Ma Base de Repas'!$E:$N,10,FALSE),"")=0,"",IFERROR(VLOOKUP((H1503&amp;C1499),'Ma Base de Repas'!$E:$N,10,FALSE),""))))</f>
        <v/>
      </c>
      <c r="J1503" s="105"/>
      <c r="K1503" s="100"/>
      <c r="L1503" s="79"/>
      <c r="M1503" s="79"/>
      <c r="N1503" s="17">
        <v>5</v>
      </c>
      <c r="O1503" s="24" t="str">
        <f>IF(K1499="","",IF(M1499&lt;&gt;"","",IF(IFERROR(VLOOKUP((N1503&amp;K1499),'Ma Base de Repas'!$E:$N,10,FALSE),"")=0,"",IFERROR(VLOOKUP((N1503&amp;K1499),'Ma Base de Repas'!$E:$N,10,FALSE),""))))</f>
        <v/>
      </c>
      <c r="P1503" s="25">
        <v>10</v>
      </c>
      <c r="Q1503" s="26" t="str">
        <f>IF(K1499="","",IF(M1499&lt;&gt;"","",IF(IFERROR(VLOOKUP((P1503&amp;K1499),'Ma Base de Repas'!$E:$N,10,FALSE),"")=0,"",IFERROR(VLOOKUP((P1503&amp;K1499),'Ma Base de Repas'!$E:$N,10,FALSE),""))))</f>
        <v/>
      </c>
      <c r="R1503" s="119"/>
    </row>
    <row r="1504" spans="1:18" x14ac:dyDescent="0.25">
      <c r="A1504" s="96" t="s">
        <v>5</v>
      </c>
      <c r="B1504" s="123">
        <v>44130</v>
      </c>
      <c r="C1504" s="79"/>
      <c r="D1504" s="79"/>
      <c r="E1504" s="79"/>
      <c r="F1504" s="17">
        <v>1</v>
      </c>
      <c r="G1504" s="27" t="str">
        <f>IF(C1504="","",IF(E1504&lt;&gt;"","",IF(IFERROR(VLOOKUP((F1504&amp;C1504),'Ma Base de Repas'!$E:$N,10,FALSE),"")=0,"",IFERROR(VLOOKUP((F1504&amp;C1504),'Ma Base de Repas'!$E:$N,10,FALSE),""))))</f>
        <v/>
      </c>
      <c r="H1504" s="28">
        <v>6</v>
      </c>
      <c r="I1504" s="29" t="str">
        <f>IF(C1504="","",IF(E1504&lt;&gt;"","",IF(C1504="","",IF(IFERROR(VLOOKUP((H1504&amp;C1504),'Ma Base de Repas'!$E:$N,10,FALSE),"")=0,"",IFERROR(VLOOKUP((H1504&amp;C1504),'Ma Base de Repas'!$E:$N,10,FALSE),"")))))</f>
        <v/>
      </c>
      <c r="J1504" s="105" t="str">
        <f>IF(IFERROR((VLOOKUP(C1504,'Ma Base de Repas'!$C:$M,11,0)),"")=0,"",IFERROR((VLOOKUP(C1504,'Ma Base de Repas'!$C:$M,11,0)),""))</f>
        <v/>
      </c>
      <c r="K1504" s="100"/>
      <c r="L1504" s="79"/>
      <c r="M1504" s="79"/>
      <c r="N1504" s="17">
        <v>1</v>
      </c>
      <c r="O1504" s="10" t="str">
        <f>IF(K1504="","",IF(M1504&lt;&gt;"","",IF(IFERROR(VLOOKUP((N1504&amp;K1504),'Ma Base de Repas'!$E:$N,10,FALSE),"")=0,"",IFERROR(VLOOKUP((N1504&amp;K1504),'Ma Base de Repas'!$E:$N,10,FALSE),""))))</f>
        <v/>
      </c>
      <c r="P1504" s="11">
        <v>6</v>
      </c>
      <c r="Q1504" s="12" t="str">
        <f>IF(K1504="","",IF(M1504&lt;&gt;"","",IF(K1504="","",IF(IFERROR(VLOOKUP((P1504&amp;K1504),'Ma Base de Repas'!$E:$N,10,FALSE),"")=0,"",IFERROR(VLOOKUP((P1504&amp;K1504),'Ma Base de Repas'!$E:$N,10,FALSE),"")))))</f>
        <v/>
      </c>
      <c r="R1504" s="119" t="str">
        <f>IF(IFERROR((VLOOKUP(K1504,'Ma Base de Repas'!$C:$M,11,0)),"")=0,"",IFERROR((VLOOKUP(K1504,'Ma Base de Repas'!$C:$M,11,0)),""))</f>
        <v/>
      </c>
    </row>
    <row r="1505" spans="1:18" x14ac:dyDescent="0.25">
      <c r="A1505" s="96"/>
      <c r="B1505" s="124"/>
      <c r="C1505" s="79"/>
      <c r="D1505" s="79"/>
      <c r="E1505" s="79"/>
      <c r="F1505" s="17">
        <v>2</v>
      </c>
      <c r="G1505" s="10" t="str">
        <f>IF(C1504="","",IF(E1504&lt;&gt;"","",IF(IFERROR(VLOOKUP((F1505&amp;C1504),'Ma Base de Repas'!$E:$N,10,FALSE),"")=0,"",IFERROR(VLOOKUP((F1505&amp;C1504),'Ma Base de Repas'!$E:$N,10,FALSE),""))))</f>
        <v/>
      </c>
      <c r="H1505" s="11">
        <v>7</v>
      </c>
      <c r="I1505" s="12" t="str">
        <f>IF(C1504="","",IF(E1504&lt;&gt;"","",IF(IFERROR(VLOOKUP((H1505&amp;C1504),'Ma Base de Repas'!$E:$N,10,FALSE),"")=0,"",IFERROR(VLOOKUP((H1505&amp;C1504),'Ma Base de Repas'!$E:$N,10,FALSE),""))))</f>
        <v/>
      </c>
      <c r="J1505" s="105"/>
      <c r="K1505" s="100"/>
      <c r="L1505" s="79"/>
      <c r="M1505" s="79"/>
      <c r="N1505" s="17">
        <v>2</v>
      </c>
      <c r="O1505" s="10" t="str">
        <f>IF(K1504="","",IF(M1504&lt;&gt;"","",IF(IFERROR(VLOOKUP((N1505&amp;K1504),'Ma Base de Repas'!$E:$N,10,FALSE),"")=0,"",IFERROR(VLOOKUP((N1505&amp;K1504),'Ma Base de Repas'!$E:$N,10,FALSE),""))))</f>
        <v/>
      </c>
      <c r="P1505" s="11">
        <v>7</v>
      </c>
      <c r="Q1505" s="12" t="str">
        <f>IF(K1504="","",IF(M1504&lt;&gt;"","",IF(IFERROR(VLOOKUP((P1505&amp;K1504),'Ma Base de Repas'!$E:$N,10,FALSE),"")=0,"",IFERROR(VLOOKUP((P1505&amp;K1504),'Ma Base de Repas'!$E:$N,10,FALSE),""))))</f>
        <v/>
      </c>
      <c r="R1505" s="119"/>
    </row>
    <row r="1506" spans="1:18" x14ac:dyDescent="0.25">
      <c r="A1506" s="96"/>
      <c r="B1506" s="124"/>
      <c r="C1506" s="79"/>
      <c r="D1506" s="79"/>
      <c r="E1506" s="79"/>
      <c r="F1506" s="17">
        <v>3</v>
      </c>
      <c r="G1506" s="10" t="str">
        <f>IF(C1504="","",IF(E1504&lt;&gt;"","",IF(IFERROR(VLOOKUP((F1506&amp;C1504),'Ma Base de Repas'!$E:$N,10,FALSE),"")=0,"",IFERROR(VLOOKUP((F1506&amp;C1504),'Ma Base de Repas'!$E:$N,10,FALSE),""))))</f>
        <v/>
      </c>
      <c r="H1506" s="11">
        <v>8</v>
      </c>
      <c r="I1506" s="12" t="str">
        <f>IF(C1504="","",IF(E1504&lt;&gt;"","",IF(IFERROR(VLOOKUP((H1506&amp;C1504),'Ma Base de Repas'!$E:$N,10,FALSE),"")=0,"",IFERROR(VLOOKUP((H1506&amp;C1504),'Ma Base de Repas'!$E:$N,10,FALSE),""))))</f>
        <v/>
      </c>
      <c r="J1506" s="105"/>
      <c r="K1506" s="100"/>
      <c r="L1506" s="79"/>
      <c r="M1506" s="79"/>
      <c r="N1506" s="17">
        <v>3</v>
      </c>
      <c r="O1506" s="10" t="str">
        <f>IF(K1504="","",IF(M1504&lt;&gt;"","",IF(IFERROR(VLOOKUP((N1506&amp;K1504),'Ma Base de Repas'!$E:$N,10,FALSE),"")=0,"",IFERROR(VLOOKUP((N1506&amp;K1504),'Ma Base de Repas'!$E:$N,10,FALSE),""))))</f>
        <v/>
      </c>
      <c r="P1506" s="11">
        <v>8</v>
      </c>
      <c r="Q1506" s="12" t="str">
        <f>IF(K1504="","",IF(M1504&lt;&gt;"","",IF(IFERROR(VLOOKUP((P1506&amp;K1504),'Ma Base de Repas'!$E:$N,10,FALSE),"")=0,"",IFERROR(VLOOKUP((P1506&amp;K1504),'Ma Base de Repas'!$E:$N,10,FALSE),""))))</f>
        <v/>
      </c>
      <c r="R1506" s="119"/>
    </row>
    <row r="1507" spans="1:18" x14ac:dyDescent="0.25">
      <c r="A1507" s="96"/>
      <c r="B1507" s="124"/>
      <c r="C1507" s="79"/>
      <c r="D1507" s="79"/>
      <c r="E1507" s="79"/>
      <c r="F1507" s="17">
        <v>4</v>
      </c>
      <c r="G1507" s="10" t="str">
        <f>IF(C1504="","",IF(E1504&lt;&gt;"","",IF(IFERROR(VLOOKUP((F1507&amp;C1504),'Ma Base de Repas'!$E:$N,10,FALSE),"")=0,"",IFERROR(VLOOKUP((F1507&amp;C1504),'Ma Base de Repas'!$E:$N,10,FALSE),""))))</f>
        <v/>
      </c>
      <c r="H1507" s="11">
        <v>9</v>
      </c>
      <c r="I1507" s="12" t="str">
        <f>IF(C1504="","",IF(E1504&lt;&gt;"","",IF(IFERROR(VLOOKUP((H1507&amp;C1504),'Ma Base de Repas'!$E:$N,10,FALSE),"")=0,"",IFERROR(VLOOKUP((H1507&amp;C1504),'Ma Base de Repas'!$E:$N,10,FALSE),""))))</f>
        <v/>
      </c>
      <c r="J1507" s="105"/>
      <c r="K1507" s="100"/>
      <c r="L1507" s="79"/>
      <c r="M1507" s="79"/>
      <c r="N1507" s="17">
        <v>4</v>
      </c>
      <c r="O1507" s="10" t="str">
        <f>IF(K1504="","",IF(M1504&lt;&gt;"","",IF(IFERROR(VLOOKUP((N1507&amp;K1504),'Ma Base de Repas'!$E:$N,10,FALSE),"")=0,"",IFERROR(VLOOKUP((N1507&amp;K1504),'Ma Base de Repas'!$E:$N,10,FALSE),""))))</f>
        <v/>
      </c>
      <c r="P1507" s="11">
        <v>9</v>
      </c>
      <c r="Q1507" s="12" t="str">
        <f>IF(K1504="","",IF(M1504&lt;&gt;"","",IF(IFERROR(VLOOKUP((P1507&amp;K1504),'Ma Base de Repas'!$E:$N,10,FALSE),"")=0,"",IFERROR(VLOOKUP((P1507&amp;K1504),'Ma Base de Repas'!$E:$N,10,FALSE),""))))</f>
        <v/>
      </c>
      <c r="R1507" s="119"/>
    </row>
    <row r="1508" spans="1:18" x14ac:dyDescent="0.25">
      <c r="A1508" s="96"/>
      <c r="B1508" s="125"/>
      <c r="C1508" s="79"/>
      <c r="D1508" s="79"/>
      <c r="E1508" s="79"/>
      <c r="F1508" s="17">
        <v>5</v>
      </c>
      <c r="G1508" s="18" t="str">
        <f>IF(C1504="","",IF(E1504&lt;&gt;"","",IF(IFERROR(VLOOKUP((F1508&amp;C1504),'Ma Base de Repas'!$E:$N,10,FALSE),"")=0,"",IFERROR(VLOOKUP((F1508&amp;C1504),'Ma Base de Repas'!$E:$N,10,FALSE),""))))</f>
        <v/>
      </c>
      <c r="H1508" s="19">
        <v>10</v>
      </c>
      <c r="I1508" s="20" t="str">
        <f>IF(C1504="","",IF(E1504&lt;&gt;"","",IF(IFERROR(VLOOKUP((H1508&amp;C1504),'Ma Base de Repas'!$E:$N,10,FALSE),"")=0,"",IFERROR(VLOOKUP((H1508&amp;C1504),'Ma Base de Repas'!$E:$N,10,FALSE),""))))</f>
        <v/>
      </c>
      <c r="J1508" s="105"/>
      <c r="K1508" s="100"/>
      <c r="L1508" s="79"/>
      <c r="M1508" s="79"/>
      <c r="N1508" s="17">
        <v>5</v>
      </c>
      <c r="O1508" s="18" t="str">
        <f>IF(K1504="","",IF(M1504&lt;&gt;"","",IF(IFERROR(VLOOKUP((N1508&amp;K1504),'Ma Base de Repas'!$E:$N,10,FALSE),"")=0,"",IFERROR(VLOOKUP((N1508&amp;K1504),'Ma Base de Repas'!$E:$N,10,FALSE),""))))</f>
        <v/>
      </c>
      <c r="P1508" s="19">
        <v>10</v>
      </c>
      <c r="Q1508" s="20" t="str">
        <f>IF(K1504="","",IF(M1504&lt;&gt;"","",IF(IFERROR(VLOOKUP((P1508&amp;K1504),'Ma Base de Repas'!$E:$N,10,FALSE),"")=0,"",IFERROR(VLOOKUP((P1508&amp;K1504),'Ma Base de Repas'!$E:$N,10,FALSE),""))))</f>
        <v/>
      </c>
      <c r="R1508" s="119"/>
    </row>
    <row r="1509" spans="1:18" x14ac:dyDescent="0.25">
      <c r="A1509" s="96" t="s">
        <v>6</v>
      </c>
      <c r="B1509" s="97">
        <v>44131</v>
      </c>
      <c r="C1509" s="79"/>
      <c r="D1509" s="79"/>
      <c r="E1509" s="79"/>
      <c r="F1509" s="17">
        <v>1</v>
      </c>
      <c r="G1509" s="27" t="str">
        <f>IF(C1509="","",IF(E1509&lt;&gt;"","",IF(IFERROR(VLOOKUP((F1509&amp;C1509),'Ma Base de Repas'!$E:$N,10,FALSE),"")=0,"",IFERROR(VLOOKUP((F1509&amp;C1509),'Ma Base de Repas'!$E:$N,10,FALSE),""))))</f>
        <v/>
      </c>
      <c r="H1509" s="28">
        <v>6</v>
      </c>
      <c r="I1509" s="29" t="str">
        <f>IF(C1509="","",IF(E1509&lt;&gt;"","",IF(C1509="","",IF(IFERROR(VLOOKUP((H1509&amp;C1509),'Ma Base de Repas'!$E:$N,10,FALSE),"")=0,"",IFERROR(VLOOKUP((H1509&amp;C1509),'Ma Base de Repas'!$E:$N,10,FALSE),"")))))</f>
        <v/>
      </c>
      <c r="J1509" s="105" t="str">
        <f>IF(IFERROR((VLOOKUP(C1509,'Ma Base de Repas'!$C:$M,11,0)),"")=0,"",IFERROR((VLOOKUP(C1509,'Ma Base de Repas'!$C:$M,11,0)),""))</f>
        <v/>
      </c>
      <c r="K1509" s="100"/>
      <c r="L1509" s="79"/>
      <c r="M1509" s="79"/>
      <c r="N1509" s="17">
        <v>1</v>
      </c>
      <c r="O1509" s="10" t="str">
        <f>IF(K1509="","",IF(M1509&lt;&gt;"","",IF(IFERROR(VLOOKUP((N1509&amp;K1509),'Ma Base de Repas'!$E:$N,10,FALSE),"")=0,"",IFERROR(VLOOKUP((N1509&amp;K1509),'Ma Base de Repas'!$E:$N,10,FALSE),""))))</f>
        <v/>
      </c>
      <c r="P1509" s="11">
        <v>6</v>
      </c>
      <c r="Q1509" s="12" t="str">
        <f>IF(K1509="","",IF(M1509&lt;&gt;"","",IF(K1509="","",IF(IFERROR(VLOOKUP((P1509&amp;K1509),'Ma Base de Repas'!$E:$N,10,FALSE),"")=0,"",IFERROR(VLOOKUP((P1509&amp;K1509),'Ma Base de Repas'!$E:$N,10,FALSE),"")))))</f>
        <v/>
      </c>
      <c r="R1509" s="119" t="str">
        <f>IF(IFERROR((VLOOKUP(K1509,'Ma Base de Repas'!$C:$M,11,0)),"")=0,"",IFERROR((VLOOKUP(K1509,'Ma Base de Repas'!$C:$M,11,0)),""))</f>
        <v/>
      </c>
    </row>
    <row r="1510" spans="1:18" x14ac:dyDescent="0.25">
      <c r="A1510" s="96"/>
      <c r="B1510" s="97"/>
      <c r="C1510" s="79"/>
      <c r="D1510" s="79"/>
      <c r="E1510" s="79"/>
      <c r="F1510" s="17">
        <v>2</v>
      </c>
      <c r="G1510" s="10" t="str">
        <f>IF(C1509="","",IF(E1509&lt;&gt;"","",IF(IFERROR(VLOOKUP((F1510&amp;C1509),'Ma Base de Repas'!$E:$N,10,FALSE),"")=0,"",IFERROR(VLOOKUP((F1510&amp;C1509),'Ma Base de Repas'!$E:$N,10,FALSE),""))))</f>
        <v/>
      </c>
      <c r="H1510" s="11">
        <v>7</v>
      </c>
      <c r="I1510" s="12" t="str">
        <f>IF(C1509="","",IF(E1509&lt;&gt;"","",IF(IFERROR(VLOOKUP((H1510&amp;C1509),'Ma Base de Repas'!$E:$N,10,FALSE),"")=0,"",IFERROR(VLOOKUP((H1510&amp;C1509),'Ma Base de Repas'!$E:$N,10,FALSE),""))))</f>
        <v/>
      </c>
      <c r="J1510" s="105"/>
      <c r="K1510" s="100"/>
      <c r="L1510" s="79"/>
      <c r="M1510" s="79"/>
      <c r="N1510" s="17">
        <v>2</v>
      </c>
      <c r="O1510" s="10" t="str">
        <f>IF(K1509="","",IF(M1509&lt;&gt;"","",IF(IFERROR(VLOOKUP((N1510&amp;K1509),'Ma Base de Repas'!$E:$N,10,FALSE),"")=0,"",IFERROR(VLOOKUP((N1510&amp;K1509),'Ma Base de Repas'!$E:$N,10,FALSE),""))))</f>
        <v/>
      </c>
      <c r="P1510" s="11">
        <v>7</v>
      </c>
      <c r="Q1510" s="12" t="str">
        <f>IF(K1509="","",IF(M1509&lt;&gt;"","",IF(IFERROR(VLOOKUP((P1510&amp;K1509),'Ma Base de Repas'!$E:$N,10,FALSE),"")=0,"",IFERROR(VLOOKUP((P1510&amp;K1509),'Ma Base de Repas'!$E:$N,10,FALSE),""))))</f>
        <v/>
      </c>
      <c r="R1510" s="119"/>
    </row>
    <row r="1511" spans="1:18" x14ac:dyDescent="0.25">
      <c r="A1511" s="96"/>
      <c r="B1511" s="97"/>
      <c r="C1511" s="79"/>
      <c r="D1511" s="79"/>
      <c r="E1511" s="79"/>
      <c r="F1511" s="17">
        <v>3</v>
      </c>
      <c r="G1511" s="10" t="str">
        <f>IF(C1509="","",IF(E1509&lt;&gt;"","",IF(IFERROR(VLOOKUP((F1511&amp;C1509),'Ma Base de Repas'!$E:$N,10,FALSE),"")=0,"",IFERROR(VLOOKUP((F1511&amp;C1509),'Ma Base de Repas'!$E:$N,10,FALSE),""))))</f>
        <v/>
      </c>
      <c r="H1511" s="11">
        <v>8</v>
      </c>
      <c r="I1511" s="12" t="str">
        <f>IF(C1509="","",IF(E1509&lt;&gt;"","",IF(IFERROR(VLOOKUP((H1511&amp;C1509),'Ma Base de Repas'!$E:$N,10,FALSE),"")=0,"",IFERROR(VLOOKUP((H1511&amp;C1509),'Ma Base de Repas'!$E:$N,10,FALSE),""))))</f>
        <v/>
      </c>
      <c r="J1511" s="105"/>
      <c r="K1511" s="100"/>
      <c r="L1511" s="79"/>
      <c r="M1511" s="79"/>
      <c r="N1511" s="17">
        <v>3</v>
      </c>
      <c r="O1511" s="10" t="str">
        <f>IF(K1509="","",IF(M1509&lt;&gt;"","",IF(IFERROR(VLOOKUP((N1511&amp;K1509),'Ma Base de Repas'!$E:$N,10,FALSE),"")=0,"",IFERROR(VLOOKUP((N1511&amp;K1509),'Ma Base de Repas'!$E:$N,10,FALSE),""))))</f>
        <v/>
      </c>
      <c r="P1511" s="11">
        <v>8</v>
      </c>
      <c r="Q1511" s="12" t="str">
        <f>IF(K1509="","",IF(M1509&lt;&gt;"","",IF(IFERROR(VLOOKUP((P1511&amp;K1509),'Ma Base de Repas'!$E:$N,10,FALSE),"")=0,"",IFERROR(VLOOKUP((P1511&amp;K1509),'Ma Base de Repas'!$E:$N,10,FALSE),""))))</f>
        <v/>
      </c>
      <c r="R1511" s="119"/>
    </row>
    <row r="1512" spans="1:18" x14ac:dyDescent="0.25">
      <c r="A1512" s="96"/>
      <c r="B1512" s="97"/>
      <c r="C1512" s="79"/>
      <c r="D1512" s="79"/>
      <c r="E1512" s="79"/>
      <c r="F1512" s="17">
        <v>4</v>
      </c>
      <c r="G1512" s="10" t="str">
        <f>IF(C1509="","",IF(E1509&lt;&gt;"","",IF(IFERROR(VLOOKUP((F1512&amp;C1509),'Ma Base de Repas'!$E:$N,10,FALSE),"")=0,"",IFERROR(VLOOKUP((F1512&amp;C1509),'Ma Base de Repas'!$E:$N,10,FALSE),""))))</f>
        <v/>
      </c>
      <c r="H1512" s="11">
        <v>9</v>
      </c>
      <c r="I1512" s="12" t="str">
        <f>IF(C1509="","",IF(E1509&lt;&gt;"","",IF(IFERROR(VLOOKUP((H1512&amp;C1509),'Ma Base de Repas'!$E:$N,10,FALSE),"")=0,"",IFERROR(VLOOKUP((H1512&amp;C1509),'Ma Base de Repas'!$E:$N,10,FALSE),""))))</f>
        <v/>
      </c>
      <c r="J1512" s="105"/>
      <c r="K1512" s="100"/>
      <c r="L1512" s="79"/>
      <c r="M1512" s="79"/>
      <c r="N1512" s="17">
        <v>4</v>
      </c>
      <c r="O1512" s="10" t="str">
        <f>IF(K1509="","",IF(M1509&lt;&gt;"","",IF(IFERROR(VLOOKUP((N1512&amp;K1509),'Ma Base de Repas'!$E:$N,10,FALSE),"")=0,"",IFERROR(VLOOKUP((N1512&amp;K1509),'Ma Base de Repas'!$E:$N,10,FALSE),""))))</f>
        <v/>
      </c>
      <c r="P1512" s="11">
        <v>9</v>
      </c>
      <c r="Q1512" s="12" t="str">
        <f>IF(K1509="","",IF(M1509&lt;&gt;"","",IF(IFERROR(VLOOKUP((P1512&amp;K1509),'Ma Base de Repas'!$E:$N,10,FALSE),"")=0,"",IFERROR(VLOOKUP((P1512&amp;K1509),'Ma Base de Repas'!$E:$N,10,FALSE),""))))</f>
        <v/>
      </c>
      <c r="R1512" s="119"/>
    </row>
    <row r="1513" spans="1:18" x14ac:dyDescent="0.25">
      <c r="A1513" s="96"/>
      <c r="B1513" s="97"/>
      <c r="C1513" s="79"/>
      <c r="D1513" s="79"/>
      <c r="E1513" s="79"/>
      <c r="F1513" s="17">
        <v>5</v>
      </c>
      <c r="G1513" s="18" t="str">
        <f>IF(C1509="","",IF(E1509&lt;&gt;"","",IF(IFERROR(VLOOKUP((F1513&amp;C1509),'Ma Base de Repas'!$E:$N,10,FALSE),"")=0,"",IFERROR(VLOOKUP((F1513&amp;C1509),'Ma Base de Repas'!$E:$N,10,FALSE),""))))</f>
        <v/>
      </c>
      <c r="H1513" s="19">
        <v>10</v>
      </c>
      <c r="I1513" s="20" t="str">
        <f>IF(C1509="","",IF(E1509&lt;&gt;"","",IF(IFERROR(VLOOKUP((H1513&amp;C1509),'Ma Base de Repas'!$E:$N,10,FALSE),"")=0,"",IFERROR(VLOOKUP((H1513&amp;C1509),'Ma Base de Repas'!$E:$N,10,FALSE),""))))</f>
        <v/>
      </c>
      <c r="J1513" s="105"/>
      <c r="K1513" s="100"/>
      <c r="L1513" s="79"/>
      <c r="M1513" s="79"/>
      <c r="N1513" s="17">
        <v>5</v>
      </c>
      <c r="O1513" s="18" t="str">
        <f>IF(K1509="","",IF(M1509&lt;&gt;"","",IF(IFERROR(VLOOKUP((N1513&amp;K1509),'Ma Base de Repas'!$E:$N,10,FALSE),"")=0,"",IFERROR(VLOOKUP((N1513&amp;K1509),'Ma Base de Repas'!$E:$N,10,FALSE),""))))</f>
        <v/>
      </c>
      <c r="P1513" s="19">
        <v>10</v>
      </c>
      <c r="Q1513" s="20" t="str">
        <f>IF(K1509="","",IF(M1509&lt;&gt;"","",IF(IFERROR(VLOOKUP((P1513&amp;K1509),'Ma Base de Repas'!$E:$N,10,FALSE),"")=0,"",IFERROR(VLOOKUP((P1513&amp;K1509),'Ma Base de Repas'!$E:$N,10,FALSE),""))))</f>
        <v/>
      </c>
      <c r="R1513" s="119"/>
    </row>
    <row r="1514" spans="1:18" x14ac:dyDescent="0.25">
      <c r="A1514" s="96" t="s">
        <v>7</v>
      </c>
      <c r="B1514" s="97">
        <v>44132</v>
      </c>
      <c r="C1514" s="79"/>
      <c r="D1514" s="79"/>
      <c r="E1514" s="79"/>
      <c r="F1514" s="17">
        <v>1</v>
      </c>
      <c r="G1514" s="27" t="str">
        <f>IF(C1514="","",IF(E1514&lt;&gt;"","",IF(IFERROR(VLOOKUP((F1514&amp;C1514),'Ma Base de Repas'!$E:$N,10,FALSE),"")=0,"",IFERROR(VLOOKUP((F1514&amp;C1514),'Ma Base de Repas'!$E:$N,10,FALSE),""))))</f>
        <v/>
      </c>
      <c r="H1514" s="28">
        <v>6</v>
      </c>
      <c r="I1514" s="29" t="str">
        <f>IF(C1514="","",IF(E1514&lt;&gt;"","",IF(C1514="","",IF(IFERROR(VLOOKUP((H1514&amp;C1514),'Ma Base de Repas'!$E:$N,10,FALSE),"")=0,"",IFERROR(VLOOKUP((H1514&amp;C1514),'Ma Base de Repas'!$E:$N,10,FALSE),"")))))</f>
        <v/>
      </c>
      <c r="J1514" s="105" t="str">
        <f>IF(IFERROR((VLOOKUP(C1514,'Ma Base de Repas'!$C:$M,11,0)),"")=0,"",IFERROR((VLOOKUP(C1514,'Ma Base de Repas'!$C:$M,11,0)),""))</f>
        <v/>
      </c>
      <c r="K1514" s="100"/>
      <c r="L1514" s="79"/>
      <c r="M1514" s="79"/>
      <c r="N1514" s="17">
        <v>1</v>
      </c>
      <c r="O1514" s="10" t="str">
        <f>IF(K1514="","",IF(M1514&lt;&gt;"","",IF(IFERROR(VLOOKUP((N1514&amp;K1514),'Ma Base de Repas'!$E:$N,10,FALSE),"")=0,"",IFERROR(VLOOKUP((N1514&amp;K1514),'Ma Base de Repas'!$E:$N,10,FALSE),""))))</f>
        <v/>
      </c>
      <c r="P1514" s="11">
        <v>6</v>
      </c>
      <c r="Q1514" s="12" t="str">
        <f>IF(K1514="","",IF(M1514&lt;&gt;"","",IF(K1514="","",IF(IFERROR(VLOOKUP((P1514&amp;K1514),'Ma Base de Repas'!$E:$N,10,FALSE),"")=0,"",IFERROR(VLOOKUP((P1514&amp;K1514),'Ma Base de Repas'!$E:$N,10,FALSE),"")))))</f>
        <v/>
      </c>
      <c r="R1514" s="119" t="str">
        <f>IF(IFERROR((VLOOKUP(K1514,'Ma Base de Repas'!$C:$M,11,0)),"")=0,"",IFERROR((VLOOKUP(K1514,'Ma Base de Repas'!$C:$M,11,0)),""))</f>
        <v/>
      </c>
    </row>
    <row r="1515" spans="1:18" x14ac:dyDescent="0.25">
      <c r="A1515" s="96"/>
      <c r="B1515" s="97"/>
      <c r="C1515" s="79"/>
      <c r="D1515" s="79"/>
      <c r="E1515" s="79"/>
      <c r="F1515" s="17">
        <v>2</v>
      </c>
      <c r="G1515" s="10" t="str">
        <f>IF(C1514="","",IF(E1514&lt;&gt;"","",IF(IFERROR(VLOOKUP((F1515&amp;C1514),'Ma Base de Repas'!$E:$N,10,FALSE),"")=0,"",IFERROR(VLOOKUP((F1515&amp;C1514),'Ma Base de Repas'!$E:$N,10,FALSE),""))))</f>
        <v/>
      </c>
      <c r="H1515" s="11">
        <v>7</v>
      </c>
      <c r="I1515" s="12" t="str">
        <f>IF(C1514="","",IF(E1514&lt;&gt;"","",IF(IFERROR(VLOOKUP((H1515&amp;C1514),'Ma Base de Repas'!$E:$N,10,FALSE),"")=0,"",IFERROR(VLOOKUP((H1515&amp;C1514),'Ma Base de Repas'!$E:$N,10,FALSE),""))))</f>
        <v/>
      </c>
      <c r="J1515" s="105"/>
      <c r="K1515" s="100"/>
      <c r="L1515" s="79"/>
      <c r="M1515" s="79"/>
      <c r="N1515" s="17">
        <v>2</v>
      </c>
      <c r="O1515" s="10" t="str">
        <f>IF(K1514="","",IF(M1514&lt;&gt;"","",IF(IFERROR(VLOOKUP((N1515&amp;K1514),'Ma Base de Repas'!$E:$N,10,FALSE),"")=0,"",IFERROR(VLOOKUP((N1515&amp;K1514),'Ma Base de Repas'!$E:$N,10,FALSE),""))))</f>
        <v/>
      </c>
      <c r="P1515" s="11">
        <v>7</v>
      </c>
      <c r="Q1515" s="12" t="str">
        <f>IF(K1514="","",IF(M1514&lt;&gt;"","",IF(IFERROR(VLOOKUP((P1515&amp;K1514),'Ma Base de Repas'!$E:$N,10,FALSE),"")=0,"",IFERROR(VLOOKUP((P1515&amp;K1514),'Ma Base de Repas'!$E:$N,10,FALSE),""))))</f>
        <v/>
      </c>
      <c r="R1515" s="119"/>
    </row>
    <row r="1516" spans="1:18" x14ac:dyDescent="0.25">
      <c r="A1516" s="96"/>
      <c r="B1516" s="97"/>
      <c r="C1516" s="79"/>
      <c r="D1516" s="79"/>
      <c r="E1516" s="79"/>
      <c r="F1516" s="17">
        <v>3</v>
      </c>
      <c r="G1516" s="10" t="str">
        <f>IF(C1514="","",IF(E1514&lt;&gt;"","",IF(IFERROR(VLOOKUP((F1516&amp;C1514),'Ma Base de Repas'!$E:$N,10,FALSE),"")=0,"",IFERROR(VLOOKUP((F1516&amp;C1514),'Ma Base de Repas'!$E:$N,10,FALSE),""))))</f>
        <v/>
      </c>
      <c r="H1516" s="11">
        <v>8</v>
      </c>
      <c r="I1516" s="12" t="str">
        <f>IF(C1514="","",IF(E1514&lt;&gt;"","",IF(IFERROR(VLOOKUP((H1516&amp;C1514),'Ma Base de Repas'!$E:$N,10,FALSE),"")=0,"",IFERROR(VLOOKUP((H1516&amp;C1514),'Ma Base de Repas'!$E:$N,10,FALSE),""))))</f>
        <v/>
      </c>
      <c r="J1516" s="105"/>
      <c r="K1516" s="100"/>
      <c r="L1516" s="79"/>
      <c r="M1516" s="79"/>
      <c r="N1516" s="17">
        <v>3</v>
      </c>
      <c r="O1516" s="10" t="str">
        <f>IF(K1514="","",IF(M1514&lt;&gt;"","",IF(IFERROR(VLOOKUP((N1516&amp;K1514),'Ma Base de Repas'!$E:$N,10,FALSE),"")=0,"",IFERROR(VLOOKUP((N1516&amp;K1514),'Ma Base de Repas'!$E:$N,10,FALSE),""))))</f>
        <v/>
      </c>
      <c r="P1516" s="11">
        <v>8</v>
      </c>
      <c r="Q1516" s="12" t="str">
        <f>IF(K1514="","",IF(M1514&lt;&gt;"","",IF(IFERROR(VLOOKUP((P1516&amp;K1514),'Ma Base de Repas'!$E:$N,10,FALSE),"")=0,"",IFERROR(VLOOKUP((P1516&amp;K1514),'Ma Base de Repas'!$E:$N,10,FALSE),""))))</f>
        <v/>
      </c>
      <c r="R1516" s="119"/>
    </row>
    <row r="1517" spans="1:18" x14ac:dyDescent="0.25">
      <c r="A1517" s="96"/>
      <c r="B1517" s="97"/>
      <c r="C1517" s="79"/>
      <c r="D1517" s="79"/>
      <c r="E1517" s="79"/>
      <c r="F1517" s="17">
        <v>4</v>
      </c>
      <c r="G1517" s="10" t="str">
        <f>IF(C1514="","",IF(E1514&lt;&gt;"","",IF(IFERROR(VLOOKUP((F1517&amp;C1514),'Ma Base de Repas'!$E:$N,10,FALSE),"")=0,"",IFERROR(VLOOKUP((F1517&amp;C1514),'Ma Base de Repas'!$E:$N,10,FALSE),""))))</f>
        <v/>
      </c>
      <c r="H1517" s="11">
        <v>9</v>
      </c>
      <c r="I1517" s="12" t="str">
        <f>IF(C1514="","",IF(E1514&lt;&gt;"","",IF(IFERROR(VLOOKUP((H1517&amp;C1514),'Ma Base de Repas'!$E:$N,10,FALSE),"")=0,"",IFERROR(VLOOKUP((H1517&amp;C1514),'Ma Base de Repas'!$E:$N,10,FALSE),""))))</f>
        <v/>
      </c>
      <c r="J1517" s="105"/>
      <c r="K1517" s="100"/>
      <c r="L1517" s="79"/>
      <c r="M1517" s="79"/>
      <c r="N1517" s="17">
        <v>4</v>
      </c>
      <c r="O1517" s="10" t="str">
        <f>IF(K1514="","",IF(M1514&lt;&gt;"","",IF(IFERROR(VLOOKUP((N1517&amp;K1514),'Ma Base de Repas'!$E:$N,10,FALSE),"")=0,"",IFERROR(VLOOKUP((N1517&amp;K1514),'Ma Base de Repas'!$E:$N,10,FALSE),""))))</f>
        <v/>
      </c>
      <c r="P1517" s="11">
        <v>9</v>
      </c>
      <c r="Q1517" s="12" t="str">
        <f>IF(K1514="","",IF(M1514&lt;&gt;"","",IF(IFERROR(VLOOKUP((P1517&amp;K1514),'Ma Base de Repas'!$E:$N,10,FALSE),"")=0,"",IFERROR(VLOOKUP((P1517&amp;K1514),'Ma Base de Repas'!$E:$N,10,FALSE),""))))</f>
        <v/>
      </c>
      <c r="R1517" s="119"/>
    </row>
    <row r="1518" spans="1:18" x14ac:dyDescent="0.25">
      <c r="A1518" s="96"/>
      <c r="B1518" s="97"/>
      <c r="C1518" s="79"/>
      <c r="D1518" s="79"/>
      <c r="E1518" s="79"/>
      <c r="F1518" s="17">
        <v>5</v>
      </c>
      <c r="G1518" s="18" t="str">
        <f>IF(C1514="","",IF(E1514&lt;&gt;"","",IF(IFERROR(VLOOKUP((F1518&amp;C1514),'Ma Base de Repas'!$E:$N,10,FALSE),"")=0,"",IFERROR(VLOOKUP((F1518&amp;C1514),'Ma Base de Repas'!$E:$N,10,FALSE),""))))</f>
        <v/>
      </c>
      <c r="H1518" s="19">
        <v>10</v>
      </c>
      <c r="I1518" s="20" t="str">
        <f>IF(C1514="","",IF(E1514&lt;&gt;"","",IF(IFERROR(VLOOKUP((H1518&amp;C1514),'Ma Base de Repas'!$E:$N,10,FALSE),"")=0,"",IFERROR(VLOOKUP((H1518&amp;C1514),'Ma Base de Repas'!$E:$N,10,FALSE),""))))</f>
        <v/>
      </c>
      <c r="J1518" s="105"/>
      <c r="K1518" s="100"/>
      <c r="L1518" s="79"/>
      <c r="M1518" s="79"/>
      <c r="N1518" s="17">
        <v>5</v>
      </c>
      <c r="O1518" s="18" t="str">
        <f>IF(K1514="","",IF(M1514&lt;&gt;"","",IF(IFERROR(VLOOKUP((N1518&amp;K1514),'Ma Base de Repas'!$E:$N,10,FALSE),"")=0,"",IFERROR(VLOOKUP((N1518&amp;K1514),'Ma Base de Repas'!$E:$N,10,FALSE),""))))</f>
        <v/>
      </c>
      <c r="P1518" s="19">
        <v>10</v>
      </c>
      <c r="Q1518" s="20" t="str">
        <f>IF(K1514="","",IF(M1514&lt;&gt;"","",IF(IFERROR(VLOOKUP((P1518&amp;K1514),'Ma Base de Repas'!$E:$N,10,FALSE),"")=0,"",IFERROR(VLOOKUP((P1518&amp;K1514),'Ma Base de Repas'!$E:$N,10,FALSE),""))))</f>
        <v/>
      </c>
      <c r="R1518" s="119"/>
    </row>
    <row r="1519" spans="1:18" x14ac:dyDescent="0.25">
      <c r="A1519" s="96" t="s">
        <v>8</v>
      </c>
      <c r="B1519" s="123">
        <v>44133</v>
      </c>
      <c r="C1519" s="79"/>
      <c r="D1519" s="79"/>
      <c r="E1519" s="79"/>
      <c r="F1519" s="17">
        <v>1</v>
      </c>
      <c r="G1519" s="27" t="str">
        <f>IF(C1519="","",IF(E1519&lt;&gt;"","",IF(IFERROR(VLOOKUP((F1519&amp;C1519),'Ma Base de Repas'!$E:$N,10,FALSE),"")=0,"",IFERROR(VLOOKUP((F1519&amp;C1519),'Ma Base de Repas'!$E:$N,10,FALSE),""))))</f>
        <v/>
      </c>
      <c r="H1519" s="28">
        <v>6</v>
      </c>
      <c r="I1519" s="29" t="str">
        <f>IF(C1519="","",IF(E1519&lt;&gt;"","",IF(C1519="","",IF(IFERROR(VLOOKUP((H1519&amp;C1519),'Ma Base de Repas'!$E:$N,10,FALSE),"")=0,"",IFERROR(VLOOKUP((H1519&amp;C1519),'Ma Base de Repas'!$E:$N,10,FALSE),"")))))</f>
        <v/>
      </c>
      <c r="J1519" s="105" t="str">
        <f>IF(IFERROR((VLOOKUP(C1519,'Ma Base de Repas'!$C:$M,11,0)),"")=0,"",IFERROR((VLOOKUP(C1519,'Ma Base de Repas'!$C:$M,11,0)),""))</f>
        <v/>
      </c>
      <c r="K1519" s="100"/>
      <c r="L1519" s="79"/>
      <c r="M1519" s="79"/>
      <c r="N1519" s="17">
        <v>1</v>
      </c>
      <c r="O1519" s="10" t="str">
        <f>IF(K1519="","",IF(M1519&lt;&gt;"","",IF(IFERROR(VLOOKUP((N1519&amp;K1519),'Ma Base de Repas'!$E:$N,10,FALSE),"")=0,"",IFERROR(VLOOKUP((N1519&amp;K1519),'Ma Base de Repas'!$E:$N,10,FALSE),""))))</f>
        <v/>
      </c>
      <c r="P1519" s="11">
        <v>6</v>
      </c>
      <c r="Q1519" s="12" t="str">
        <f>IF(K1519="","",IF(M1519&lt;&gt;"","",IF(K1519="","",IF(IFERROR(VLOOKUP((P1519&amp;K1519),'Ma Base de Repas'!$E:$N,10,FALSE),"")=0,"",IFERROR(VLOOKUP((P1519&amp;K1519),'Ma Base de Repas'!$E:$N,10,FALSE),"")))))</f>
        <v/>
      </c>
      <c r="R1519" s="119" t="str">
        <f>IF(IFERROR((VLOOKUP(K1519,'Ma Base de Repas'!$C:$M,11,0)),"")=0,"",IFERROR((VLOOKUP(K1519,'Ma Base de Repas'!$C:$M,11,0)),""))</f>
        <v/>
      </c>
    </row>
    <row r="1520" spans="1:18" x14ac:dyDescent="0.25">
      <c r="A1520" s="96"/>
      <c r="B1520" s="124"/>
      <c r="C1520" s="79"/>
      <c r="D1520" s="79"/>
      <c r="E1520" s="79"/>
      <c r="F1520" s="17">
        <v>2</v>
      </c>
      <c r="G1520" s="10" t="str">
        <f>IF(C1519="","",IF(E1519&lt;&gt;"","",IF(IFERROR(VLOOKUP((F1520&amp;C1519),'Ma Base de Repas'!$E:$N,10,FALSE),"")=0,"",IFERROR(VLOOKUP((F1520&amp;C1519),'Ma Base de Repas'!$E:$N,10,FALSE),""))))</f>
        <v/>
      </c>
      <c r="H1520" s="11">
        <v>7</v>
      </c>
      <c r="I1520" s="12" t="str">
        <f>IF(C1519="","",IF(E1519&lt;&gt;"","",IF(IFERROR(VLOOKUP((H1520&amp;C1519),'Ma Base de Repas'!$E:$N,10,FALSE),"")=0,"",IFERROR(VLOOKUP((H1520&amp;C1519),'Ma Base de Repas'!$E:$N,10,FALSE),""))))</f>
        <v/>
      </c>
      <c r="J1520" s="105"/>
      <c r="K1520" s="100"/>
      <c r="L1520" s="79"/>
      <c r="M1520" s="79"/>
      <c r="N1520" s="17">
        <v>2</v>
      </c>
      <c r="O1520" s="10" t="str">
        <f>IF(K1519="","",IF(M1519&lt;&gt;"","",IF(IFERROR(VLOOKUP((N1520&amp;K1519),'Ma Base de Repas'!$E:$N,10,FALSE),"")=0,"",IFERROR(VLOOKUP((N1520&amp;K1519),'Ma Base de Repas'!$E:$N,10,FALSE),""))))</f>
        <v/>
      </c>
      <c r="P1520" s="11">
        <v>7</v>
      </c>
      <c r="Q1520" s="12" t="str">
        <f>IF(K1519="","",IF(M1519&lt;&gt;"","",IF(IFERROR(VLOOKUP((P1520&amp;K1519),'Ma Base de Repas'!$E:$N,10,FALSE),"")=0,"",IFERROR(VLOOKUP((P1520&amp;K1519),'Ma Base de Repas'!$E:$N,10,FALSE),""))))</f>
        <v/>
      </c>
      <c r="R1520" s="119"/>
    </row>
    <row r="1521" spans="1:18" x14ac:dyDescent="0.25">
      <c r="A1521" s="96"/>
      <c r="B1521" s="124"/>
      <c r="C1521" s="79"/>
      <c r="D1521" s="79"/>
      <c r="E1521" s="79"/>
      <c r="F1521" s="17">
        <v>3</v>
      </c>
      <c r="G1521" s="10" t="str">
        <f>IF(C1519="","",IF(E1519&lt;&gt;"","",IF(IFERROR(VLOOKUP((F1521&amp;C1519),'Ma Base de Repas'!$E:$N,10,FALSE),"")=0,"",IFERROR(VLOOKUP((F1521&amp;C1519),'Ma Base de Repas'!$E:$N,10,FALSE),""))))</f>
        <v/>
      </c>
      <c r="H1521" s="11">
        <v>8</v>
      </c>
      <c r="I1521" s="12" t="str">
        <f>IF(C1519="","",IF(E1519&lt;&gt;"","",IF(IFERROR(VLOOKUP((H1521&amp;C1519),'Ma Base de Repas'!$E:$N,10,FALSE),"")=0,"",IFERROR(VLOOKUP((H1521&amp;C1519),'Ma Base de Repas'!$E:$N,10,FALSE),""))))</f>
        <v/>
      </c>
      <c r="J1521" s="105"/>
      <c r="K1521" s="100"/>
      <c r="L1521" s="79"/>
      <c r="M1521" s="79"/>
      <c r="N1521" s="17">
        <v>3</v>
      </c>
      <c r="O1521" s="10" t="str">
        <f>IF(K1519="","",IF(M1519&lt;&gt;"","",IF(IFERROR(VLOOKUP((N1521&amp;K1519),'Ma Base de Repas'!$E:$N,10,FALSE),"")=0,"",IFERROR(VLOOKUP((N1521&amp;K1519),'Ma Base de Repas'!$E:$N,10,FALSE),""))))</f>
        <v/>
      </c>
      <c r="P1521" s="11">
        <v>8</v>
      </c>
      <c r="Q1521" s="12" t="str">
        <f>IF(K1519="","",IF(M1519&lt;&gt;"","",IF(IFERROR(VLOOKUP((P1521&amp;K1519),'Ma Base de Repas'!$E:$N,10,FALSE),"")=0,"",IFERROR(VLOOKUP((P1521&amp;K1519),'Ma Base de Repas'!$E:$N,10,FALSE),""))))</f>
        <v/>
      </c>
      <c r="R1521" s="119"/>
    </row>
    <row r="1522" spans="1:18" x14ac:dyDescent="0.25">
      <c r="A1522" s="96"/>
      <c r="B1522" s="124"/>
      <c r="C1522" s="79"/>
      <c r="D1522" s="79"/>
      <c r="E1522" s="79"/>
      <c r="F1522" s="17">
        <v>4</v>
      </c>
      <c r="G1522" s="10" t="str">
        <f>IF(C1519="","",IF(E1519&lt;&gt;"","",IF(IFERROR(VLOOKUP((F1522&amp;C1519),'Ma Base de Repas'!$E:$N,10,FALSE),"")=0,"",IFERROR(VLOOKUP((F1522&amp;C1519),'Ma Base de Repas'!$E:$N,10,FALSE),""))))</f>
        <v/>
      </c>
      <c r="H1522" s="11">
        <v>9</v>
      </c>
      <c r="I1522" s="12" t="str">
        <f>IF(C1519="","",IF(E1519&lt;&gt;"","",IF(IFERROR(VLOOKUP((H1522&amp;C1519),'Ma Base de Repas'!$E:$N,10,FALSE),"")=0,"",IFERROR(VLOOKUP((H1522&amp;C1519),'Ma Base de Repas'!$E:$N,10,FALSE),""))))</f>
        <v/>
      </c>
      <c r="J1522" s="105"/>
      <c r="K1522" s="100"/>
      <c r="L1522" s="79"/>
      <c r="M1522" s="79"/>
      <c r="N1522" s="17">
        <v>4</v>
      </c>
      <c r="O1522" s="10" t="str">
        <f>IF(K1519="","",IF(M1519&lt;&gt;"","",IF(IFERROR(VLOOKUP((N1522&amp;K1519),'Ma Base de Repas'!$E:$N,10,FALSE),"")=0,"",IFERROR(VLOOKUP((N1522&amp;K1519),'Ma Base de Repas'!$E:$N,10,FALSE),""))))</f>
        <v/>
      </c>
      <c r="P1522" s="11">
        <v>9</v>
      </c>
      <c r="Q1522" s="12" t="str">
        <f>IF(K1519="","",IF(M1519&lt;&gt;"","",IF(IFERROR(VLOOKUP((P1522&amp;K1519),'Ma Base de Repas'!$E:$N,10,FALSE),"")=0,"",IFERROR(VLOOKUP((P1522&amp;K1519),'Ma Base de Repas'!$E:$N,10,FALSE),""))))</f>
        <v/>
      </c>
      <c r="R1522" s="119"/>
    </row>
    <row r="1523" spans="1:18" x14ac:dyDescent="0.25">
      <c r="A1523" s="96"/>
      <c r="B1523" s="125"/>
      <c r="C1523" s="79"/>
      <c r="D1523" s="79"/>
      <c r="E1523" s="79"/>
      <c r="F1523" s="17">
        <v>5</v>
      </c>
      <c r="G1523" s="18" t="str">
        <f>IF(C1519="","",IF(E1519&lt;&gt;"","",IF(IFERROR(VLOOKUP((F1523&amp;C1519),'Ma Base de Repas'!$E:$N,10,FALSE),"")=0,"",IFERROR(VLOOKUP((F1523&amp;C1519),'Ma Base de Repas'!$E:$N,10,FALSE),""))))</f>
        <v/>
      </c>
      <c r="H1523" s="19">
        <v>10</v>
      </c>
      <c r="I1523" s="20" t="str">
        <f>IF(C1519="","",IF(E1519&lt;&gt;"","",IF(IFERROR(VLOOKUP((H1523&amp;C1519),'Ma Base de Repas'!$E:$N,10,FALSE),"")=0,"",IFERROR(VLOOKUP((H1523&amp;C1519),'Ma Base de Repas'!$E:$N,10,FALSE),""))))</f>
        <v/>
      </c>
      <c r="J1523" s="105"/>
      <c r="K1523" s="100"/>
      <c r="L1523" s="79"/>
      <c r="M1523" s="79"/>
      <c r="N1523" s="17">
        <v>5</v>
      </c>
      <c r="O1523" s="18" t="str">
        <f>IF(K1519="","",IF(M1519&lt;&gt;"","",IF(IFERROR(VLOOKUP((N1523&amp;K1519),'Ma Base de Repas'!$E:$N,10,FALSE),"")=0,"",IFERROR(VLOOKUP((N1523&amp;K1519),'Ma Base de Repas'!$E:$N,10,FALSE),""))))</f>
        <v/>
      </c>
      <c r="P1523" s="19">
        <v>10</v>
      </c>
      <c r="Q1523" s="20" t="str">
        <f>IF(K1519="","",IF(M1519&lt;&gt;"","",IF(IFERROR(VLOOKUP((P1523&amp;K1519),'Ma Base de Repas'!$E:$N,10,FALSE),"")=0,"",IFERROR(VLOOKUP((P1523&amp;K1519),'Ma Base de Repas'!$E:$N,10,FALSE),""))))</f>
        <v/>
      </c>
      <c r="R1523" s="119"/>
    </row>
    <row r="1524" spans="1:18" x14ac:dyDescent="0.25">
      <c r="A1524" s="96" t="s">
        <v>9</v>
      </c>
      <c r="B1524" s="97">
        <v>44134</v>
      </c>
      <c r="C1524" s="79"/>
      <c r="D1524" s="79"/>
      <c r="E1524" s="79"/>
      <c r="F1524" s="17">
        <v>1</v>
      </c>
      <c r="G1524" s="27" t="str">
        <f>IF(C1524="","",IF(E1524&lt;&gt;"","",IF(IFERROR(VLOOKUP((F1524&amp;C1524),'Ma Base de Repas'!$E:$N,10,FALSE),"")=0,"",IFERROR(VLOOKUP((F1524&amp;C1524),'Ma Base de Repas'!$E:$N,10,FALSE),""))))</f>
        <v/>
      </c>
      <c r="H1524" s="28">
        <v>6</v>
      </c>
      <c r="I1524" s="29" t="str">
        <f>IF(C1524="","",IF(E1524&lt;&gt;"","",IF(C1524="","",IF(IFERROR(VLOOKUP((H1524&amp;C1524),'Ma Base de Repas'!$E:$N,10,FALSE),"")=0,"",IFERROR(VLOOKUP((H1524&amp;C1524),'Ma Base de Repas'!$E:$N,10,FALSE),"")))))</f>
        <v/>
      </c>
      <c r="J1524" s="105" t="str">
        <f>IF(IFERROR((VLOOKUP(C1524,'Ma Base de Repas'!$C:$M,11,0)),"")=0,"",IFERROR((VLOOKUP(C1524,'Ma Base de Repas'!$C:$M,11,0)),""))</f>
        <v/>
      </c>
      <c r="K1524" s="100"/>
      <c r="L1524" s="79"/>
      <c r="M1524" s="79"/>
      <c r="N1524" s="17">
        <v>1</v>
      </c>
      <c r="O1524" s="10" t="str">
        <f>IF(K1524="","",IF(M1524&lt;&gt;"","",IF(IFERROR(VLOOKUP((N1524&amp;K1524),'Ma Base de Repas'!$E:$N,10,FALSE),"")=0,"",IFERROR(VLOOKUP((N1524&amp;K1524),'Ma Base de Repas'!$E:$N,10,FALSE),""))))</f>
        <v/>
      </c>
      <c r="P1524" s="11">
        <v>6</v>
      </c>
      <c r="Q1524" s="12" t="str">
        <f>IF(K1524="","",IF(M1524&lt;&gt;"","",IF(K1524="","",IF(IFERROR(VLOOKUP((P1524&amp;K1524),'Ma Base de Repas'!$E:$N,10,FALSE),"")=0,"",IFERROR(VLOOKUP((P1524&amp;K1524),'Ma Base de Repas'!$E:$N,10,FALSE),"")))))</f>
        <v/>
      </c>
      <c r="R1524" s="119" t="str">
        <f>IF(IFERROR((VLOOKUP(K1524,'Ma Base de Repas'!$C:$M,11,0)),"")=0,"",IFERROR((VLOOKUP(K1524,'Ma Base de Repas'!$C:$M,11,0)),""))</f>
        <v/>
      </c>
    </row>
    <row r="1525" spans="1:18" x14ac:dyDescent="0.25">
      <c r="A1525" s="96"/>
      <c r="B1525" s="97"/>
      <c r="C1525" s="79"/>
      <c r="D1525" s="79"/>
      <c r="E1525" s="79"/>
      <c r="F1525" s="17">
        <v>2</v>
      </c>
      <c r="G1525" s="10" t="str">
        <f>IF(C1524="","",IF(E1524&lt;&gt;"","",IF(IFERROR(VLOOKUP((F1525&amp;C1524),'Ma Base de Repas'!$E:$N,10,FALSE),"")=0,"",IFERROR(VLOOKUP((F1525&amp;C1524),'Ma Base de Repas'!$E:$N,10,FALSE),""))))</f>
        <v/>
      </c>
      <c r="H1525" s="11">
        <v>7</v>
      </c>
      <c r="I1525" s="12" t="str">
        <f>IF(C1524="","",IF(E1524&lt;&gt;"","",IF(IFERROR(VLOOKUP((H1525&amp;C1524),'Ma Base de Repas'!$E:$N,10,FALSE),"")=0,"",IFERROR(VLOOKUP((H1525&amp;C1524),'Ma Base de Repas'!$E:$N,10,FALSE),""))))</f>
        <v/>
      </c>
      <c r="J1525" s="105"/>
      <c r="K1525" s="100"/>
      <c r="L1525" s="79"/>
      <c r="M1525" s="79"/>
      <c r="N1525" s="17">
        <v>2</v>
      </c>
      <c r="O1525" s="10" t="str">
        <f>IF(K1524="","",IF(M1524&lt;&gt;"","",IF(IFERROR(VLOOKUP((N1525&amp;K1524),'Ma Base de Repas'!$E:$N,10,FALSE),"")=0,"",IFERROR(VLOOKUP((N1525&amp;K1524),'Ma Base de Repas'!$E:$N,10,FALSE),""))))</f>
        <v/>
      </c>
      <c r="P1525" s="11">
        <v>7</v>
      </c>
      <c r="Q1525" s="12" t="str">
        <f>IF(K1524="","",IF(M1524&lt;&gt;"","",IF(IFERROR(VLOOKUP((P1525&amp;K1524),'Ma Base de Repas'!$E:$N,10,FALSE),"")=0,"",IFERROR(VLOOKUP((P1525&amp;K1524),'Ma Base de Repas'!$E:$N,10,FALSE),""))))</f>
        <v/>
      </c>
      <c r="R1525" s="119"/>
    </row>
    <row r="1526" spans="1:18" x14ac:dyDescent="0.25">
      <c r="A1526" s="96"/>
      <c r="B1526" s="97"/>
      <c r="C1526" s="79"/>
      <c r="D1526" s="79"/>
      <c r="E1526" s="79"/>
      <c r="F1526" s="17">
        <v>3</v>
      </c>
      <c r="G1526" s="10" t="str">
        <f>IF(C1524="","",IF(E1524&lt;&gt;"","",IF(IFERROR(VLOOKUP((F1526&amp;C1524),'Ma Base de Repas'!$E:$N,10,FALSE),"")=0,"",IFERROR(VLOOKUP((F1526&amp;C1524),'Ma Base de Repas'!$E:$N,10,FALSE),""))))</f>
        <v/>
      </c>
      <c r="H1526" s="11">
        <v>8</v>
      </c>
      <c r="I1526" s="12" t="str">
        <f>IF(C1524="","",IF(E1524&lt;&gt;"","",IF(IFERROR(VLOOKUP((H1526&amp;C1524),'Ma Base de Repas'!$E:$N,10,FALSE),"")=0,"",IFERROR(VLOOKUP((H1526&amp;C1524),'Ma Base de Repas'!$E:$N,10,FALSE),""))))</f>
        <v/>
      </c>
      <c r="J1526" s="105"/>
      <c r="K1526" s="100"/>
      <c r="L1526" s="79"/>
      <c r="M1526" s="79"/>
      <c r="N1526" s="17">
        <v>3</v>
      </c>
      <c r="O1526" s="10" t="str">
        <f>IF(K1524="","",IF(M1524&lt;&gt;"","",IF(IFERROR(VLOOKUP((N1526&amp;K1524),'Ma Base de Repas'!$E:$N,10,FALSE),"")=0,"",IFERROR(VLOOKUP((N1526&amp;K1524),'Ma Base de Repas'!$E:$N,10,FALSE),""))))</f>
        <v/>
      </c>
      <c r="P1526" s="11">
        <v>8</v>
      </c>
      <c r="Q1526" s="12" t="str">
        <f>IF(K1524="","",IF(M1524&lt;&gt;"","",IF(IFERROR(VLOOKUP((P1526&amp;K1524),'Ma Base de Repas'!$E:$N,10,FALSE),"")=0,"",IFERROR(VLOOKUP((P1526&amp;K1524),'Ma Base de Repas'!$E:$N,10,FALSE),""))))</f>
        <v/>
      </c>
      <c r="R1526" s="119"/>
    </row>
    <row r="1527" spans="1:18" x14ac:dyDescent="0.25">
      <c r="A1527" s="96"/>
      <c r="B1527" s="97"/>
      <c r="C1527" s="79"/>
      <c r="D1527" s="79"/>
      <c r="E1527" s="79"/>
      <c r="F1527" s="17">
        <v>4</v>
      </c>
      <c r="G1527" s="10" t="str">
        <f>IF(C1524="","",IF(E1524&lt;&gt;"","",IF(IFERROR(VLOOKUP((F1527&amp;C1524),'Ma Base de Repas'!$E:$N,10,FALSE),"")=0,"",IFERROR(VLOOKUP((F1527&amp;C1524),'Ma Base de Repas'!$E:$N,10,FALSE),""))))</f>
        <v/>
      </c>
      <c r="H1527" s="11">
        <v>9</v>
      </c>
      <c r="I1527" s="12" t="str">
        <f>IF(C1524="","",IF(E1524&lt;&gt;"","",IF(IFERROR(VLOOKUP((H1527&amp;C1524),'Ma Base de Repas'!$E:$N,10,FALSE),"")=0,"",IFERROR(VLOOKUP((H1527&amp;C1524),'Ma Base de Repas'!$E:$N,10,FALSE),""))))</f>
        <v/>
      </c>
      <c r="J1527" s="105"/>
      <c r="K1527" s="100"/>
      <c r="L1527" s="79"/>
      <c r="M1527" s="79"/>
      <c r="N1527" s="17">
        <v>4</v>
      </c>
      <c r="O1527" s="10" t="str">
        <f>IF(K1524="","",IF(M1524&lt;&gt;"","",IF(IFERROR(VLOOKUP((N1527&amp;K1524),'Ma Base de Repas'!$E:$N,10,FALSE),"")=0,"",IFERROR(VLOOKUP((N1527&amp;K1524),'Ma Base de Repas'!$E:$N,10,FALSE),""))))</f>
        <v/>
      </c>
      <c r="P1527" s="11">
        <v>9</v>
      </c>
      <c r="Q1527" s="12" t="str">
        <f>IF(K1524="","",IF(M1524&lt;&gt;"","",IF(IFERROR(VLOOKUP((P1527&amp;K1524),'Ma Base de Repas'!$E:$N,10,FALSE),"")=0,"",IFERROR(VLOOKUP((P1527&amp;K1524),'Ma Base de Repas'!$E:$N,10,FALSE),""))))</f>
        <v/>
      </c>
      <c r="R1527" s="119"/>
    </row>
    <row r="1528" spans="1:18" x14ac:dyDescent="0.25">
      <c r="A1528" s="96"/>
      <c r="B1528" s="97"/>
      <c r="C1528" s="79"/>
      <c r="D1528" s="79"/>
      <c r="E1528" s="79"/>
      <c r="F1528" s="17">
        <v>5</v>
      </c>
      <c r="G1528" s="18" t="str">
        <f>IF(C1524="","",IF(E1524&lt;&gt;"","",IF(IFERROR(VLOOKUP((F1528&amp;C1524),'Ma Base de Repas'!$E:$N,10,FALSE),"")=0,"",IFERROR(VLOOKUP((F1528&amp;C1524),'Ma Base de Repas'!$E:$N,10,FALSE),""))))</f>
        <v/>
      </c>
      <c r="H1528" s="19">
        <v>10</v>
      </c>
      <c r="I1528" s="20" t="str">
        <f>IF(C1524="","",IF(E1524&lt;&gt;"","",IF(IFERROR(VLOOKUP((H1528&amp;C1524),'Ma Base de Repas'!$E:$N,10,FALSE),"")=0,"",IFERROR(VLOOKUP((H1528&amp;C1524),'Ma Base de Repas'!$E:$N,10,FALSE),""))))</f>
        <v/>
      </c>
      <c r="J1528" s="105"/>
      <c r="K1528" s="100"/>
      <c r="L1528" s="79"/>
      <c r="M1528" s="79"/>
      <c r="N1528" s="17">
        <v>5</v>
      </c>
      <c r="O1528" s="18" t="str">
        <f>IF(K1524="","",IF(M1524&lt;&gt;"","",IF(IFERROR(VLOOKUP((N1528&amp;K1524),'Ma Base de Repas'!$E:$N,10,FALSE),"")=0,"",IFERROR(VLOOKUP((N1528&amp;K1524),'Ma Base de Repas'!$E:$N,10,FALSE),""))))</f>
        <v/>
      </c>
      <c r="P1528" s="19">
        <v>10</v>
      </c>
      <c r="Q1528" s="20" t="str">
        <f>IF(K1524="","",IF(M1524&lt;&gt;"","",IF(IFERROR(VLOOKUP((P1528&amp;K1524),'Ma Base de Repas'!$E:$N,10,FALSE),"")=0,"",IFERROR(VLOOKUP((P1528&amp;K1524),'Ma Base de Repas'!$E:$N,10,FALSE),""))))</f>
        <v/>
      </c>
      <c r="R1528" s="119"/>
    </row>
    <row r="1529" spans="1:18" x14ac:dyDescent="0.25">
      <c r="A1529" s="98" t="s">
        <v>10</v>
      </c>
      <c r="B1529" s="126">
        <v>44135</v>
      </c>
      <c r="C1529" s="78"/>
      <c r="D1529" s="78"/>
      <c r="E1529" s="78"/>
      <c r="F1529" s="17">
        <v>1</v>
      </c>
      <c r="G1529" s="21" t="str">
        <f>IF(C1529="","",IF(E1529&lt;&gt;"","",IF(IFERROR(VLOOKUP((F1529&amp;C1529),'Ma Base de Repas'!$E:$N,10,FALSE),"")=0,"",IFERROR(VLOOKUP((F1529&amp;C1529),'Ma Base de Repas'!$E:$N,10,FALSE),""))))</f>
        <v/>
      </c>
      <c r="H1529" s="28">
        <v>6</v>
      </c>
      <c r="I1529" s="23" t="str">
        <f>IF(C1529="","",IF(E1529&lt;&gt;"","",IF(C1529="","",IF(IFERROR(VLOOKUP((H1529&amp;C1529),'Ma Base de Repas'!$E:$N,10,FALSE),"")=0,"",IFERROR(VLOOKUP((H1529&amp;C1529),'Ma Base de Repas'!$E:$N,10,FALSE),"")))))</f>
        <v/>
      </c>
      <c r="J1529" s="122" t="str">
        <f>IF(IFERROR((VLOOKUP(C1529,'Ma Base de Repas'!$C:$M,11,0)),"")=0,"",IFERROR((VLOOKUP(C1529,'Ma Base de Repas'!$C:$M,11,0)),""))</f>
        <v/>
      </c>
      <c r="K1529" s="118"/>
      <c r="L1529" s="78"/>
      <c r="M1529" s="78"/>
      <c r="N1529" s="17">
        <v>1</v>
      </c>
      <c r="O1529" s="13" t="str">
        <f>IF(K1529="","",IF(M1529&lt;&gt;"","",IF(IFERROR(VLOOKUP((N1529&amp;K1529),'Ma Base de Repas'!$E:$N,10,FALSE),"")=0,"",IFERROR(VLOOKUP((N1529&amp;K1529),'Ma Base de Repas'!$E:$N,10,FALSE),""))))</f>
        <v/>
      </c>
      <c r="P1529" s="11">
        <v>6</v>
      </c>
      <c r="Q1529" s="15" t="str">
        <f>IF(K1529="","",IF(M1529&lt;&gt;"","",IF(K1529="","",IF(IFERROR(VLOOKUP((P1529&amp;K1529),'Ma Base de Repas'!$E:$N,10,FALSE),"")=0,"",IFERROR(VLOOKUP((P1529&amp;K1529),'Ma Base de Repas'!$E:$N,10,FALSE),"")))))</f>
        <v/>
      </c>
      <c r="R1529" s="120" t="str">
        <f>IF(IFERROR((VLOOKUP(K1529,'Ma Base de Repas'!$C:$M,11,0)),"")=0,"",IFERROR((VLOOKUP(K1529,'Ma Base de Repas'!$C:$M,11,0)),""))</f>
        <v/>
      </c>
    </row>
    <row r="1530" spans="1:18" x14ac:dyDescent="0.25">
      <c r="A1530" s="96"/>
      <c r="B1530" s="124"/>
      <c r="C1530" s="79"/>
      <c r="D1530" s="79"/>
      <c r="E1530" s="79"/>
      <c r="F1530" s="17">
        <v>2</v>
      </c>
      <c r="G1530" s="13" t="str">
        <f>IF(C1529="","",IF(E1529&lt;&gt;"","",IF(IFERROR(VLOOKUP((F1530&amp;C1529),'Ma Base de Repas'!$E:$N,10,FALSE),"")=0,"",IFERROR(VLOOKUP((F1530&amp;C1529),'Ma Base de Repas'!$E:$N,10,FALSE),""))))</f>
        <v/>
      </c>
      <c r="H1530" s="14">
        <v>7</v>
      </c>
      <c r="I1530" s="15" t="str">
        <f>IF(C1529="","",IF(E1529&lt;&gt;"","",IF(IFERROR(VLOOKUP((H1530&amp;C1529),'Ma Base de Repas'!$E:$N,10,FALSE),"")=0,"",IFERROR(VLOOKUP((H1530&amp;C1529),'Ma Base de Repas'!$E:$N,10,FALSE),""))))</f>
        <v/>
      </c>
      <c r="J1530" s="105"/>
      <c r="K1530" s="100"/>
      <c r="L1530" s="79"/>
      <c r="M1530" s="79"/>
      <c r="N1530" s="17">
        <v>2</v>
      </c>
      <c r="O1530" s="13" t="str">
        <f>IF(K1529="","",IF(M1529&lt;&gt;"","",IF(IFERROR(VLOOKUP((N1530&amp;K1529),'Ma Base de Repas'!$E:$N,10,FALSE),"")=0,"",IFERROR(VLOOKUP((N1530&amp;K1529),'Ma Base de Repas'!$E:$N,10,FALSE),""))))</f>
        <v/>
      </c>
      <c r="P1530" s="14">
        <v>7</v>
      </c>
      <c r="Q1530" s="15" t="str">
        <f>IF(K1529="","",IF(M1529&lt;&gt;"","",IF(IFERROR(VLOOKUP((P1530&amp;K1529),'Ma Base de Repas'!$E:$N,10,FALSE),"")=0,"",IFERROR(VLOOKUP((P1530&amp;K1529),'Ma Base de Repas'!$E:$N,10,FALSE),""))))</f>
        <v/>
      </c>
      <c r="R1530" s="119"/>
    </row>
    <row r="1531" spans="1:18" x14ac:dyDescent="0.25">
      <c r="A1531" s="96"/>
      <c r="B1531" s="124"/>
      <c r="C1531" s="79"/>
      <c r="D1531" s="79"/>
      <c r="E1531" s="79"/>
      <c r="F1531" s="17">
        <v>3</v>
      </c>
      <c r="G1531" s="13" t="str">
        <f>IF(C1529="","",IF(E1529&lt;&gt;"","",IF(IFERROR(VLOOKUP((F1531&amp;C1529),'Ma Base de Repas'!$E:$N,10,FALSE),"")=0,"",IFERROR(VLOOKUP((F1531&amp;C1529),'Ma Base de Repas'!$E:$N,10,FALSE),""))))</f>
        <v/>
      </c>
      <c r="H1531" s="14">
        <v>8</v>
      </c>
      <c r="I1531" s="15" t="str">
        <f>IF(C1529="","",IF(E1529&lt;&gt;"","",IF(IFERROR(VLOOKUP((H1531&amp;C1529),'Ma Base de Repas'!$E:$N,10,FALSE),"")=0,"",IFERROR(VLOOKUP((H1531&amp;C1529),'Ma Base de Repas'!$E:$N,10,FALSE),""))))</f>
        <v/>
      </c>
      <c r="J1531" s="105"/>
      <c r="K1531" s="100"/>
      <c r="L1531" s="79"/>
      <c r="M1531" s="79"/>
      <c r="N1531" s="17">
        <v>3</v>
      </c>
      <c r="O1531" s="13" t="str">
        <f>IF(K1529="","",IF(M1529&lt;&gt;"","",IF(IFERROR(VLOOKUP((N1531&amp;K1529),'Ma Base de Repas'!$E:$N,10,FALSE),"")=0,"",IFERROR(VLOOKUP((N1531&amp;K1529),'Ma Base de Repas'!$E:$N,10,FALSE),""))))</f>
        <v/>
      </c>
      <c r="P1531" s="14">
        <v>8</v>
      </c>
      <c r="Q1531" s="15" t="str">
        <f>IF(K1529="","",IF(M1529&lt;&gt;"","",IF(IFERROR(VLOOKUP((P1531&amp;K1529),'Ma Base de Repas'!$E:$N,10,FALSE),"")=0,"",IFERROR(VLOOKUP((P1531&amp;K1529),'Ma Base de Repas'!$E:$N,10,FALSE),""))))</f>
        <v/>
      </c>
      <c r="R1531" s="119"/>
    </row>
    <row r="1532" spans="1:18" x14ac:dyDescent="0.25">
      <c r="A1532" s="96"/>
      <c r="B1532" s="124"/>
      <c r="C1532" s="79"/>
      <c r="D1532" s="79"/>
      <c r="E1532" s="79"/>
      <c r="F1532" s="17">
        <v>4</v>
      </c>
      <c r="G1532" s="13" t="str">
        <f>IF(C1529="","",IF(E1529&lt;&gt;"","",IF(IFERROR(VLOOKUP((F1532&amp;C1529),'Ma Base de Repas'!$E:$N,10,FALSE),"")=0,"",IFERROR(VLOOKUP((F1532&amp;C1529),'Ma Base de Repas'!$E:$N,10,FALSE),""))))</f>
        <v/>
      </c>
      <c r="H1532" s="14">
        <v>9</v>
      </c>
      <c r="I1532" s="15" t="str">
        <f>IF(C1529="","",IF(E1529&lt;&gt;"","",IF(IFERROR(VLOOKUP((H1532&amp;C1529),'Ma Base de Repas'!$E:$N,10,FALSE),"")=0,"",IFERROR(VLOOKUP((H1532&amp;C1529),'Ma Base de Repas'!$E:$N,10,FALSE),""))))</f>
        <v/>
      </c>
      <c r="J1532" s="105"/>
      <c r="K1532" s="100"/>
      <c r="L1532" s="79"/>
      <c r="M1532" s="79"/>
      <c r="N1532" s="17">
        <v>4</v>
      </c>
      <c r="O1532" s="13" t="str">
        <f>IF(K1529="","",IF(M1529&lt;&gt;"","",IF(IFERROR(VLOOKUP((N1532&amp;K1529),'Ma Base de Repas'!$E:$N,10,FALSE),"")=0,"",IFERROR(VLOOKUP((N1532&amp;K1529),'Ma Base de Repas'!$E:$N,10,FALSE),""))))</f>
        <v/>
      </c>
      <c r="P1532" s="14">
        <v>9</v>
      </c>
      <c r="Q1532" s="15" t="str">
        <f>IF(K1529="","",IF(M1529&lt;&gt;"","",IF(IFERROR(VLOOKUP((P1532&amp;K1529),'Ma Base de Repas'!$E:$N,10,FALSE),"")=0,"",IFERROR(VLOOKUP((P1532&amp;K1529),'Ma Base de Repas'!$E:$N,10,FALSE),""))))</f>
        <v/>
      </c>
      <c r="R1532" s="119"/>
    </row>
    <row r="1533" spans="1:18" x14ac:dyDescent="0.25">
      <c r="A1533" s="96"/>
      <c r="B1533" s="125"/>
      <c r="C1533" s="79"/>
      <c r="D1533" s="79"/>
      <c r="E1533" s="79"/>
      <c r="F1533" s="17">
        <v>5</v>
      </c>
      <c r="G1533" s="24" t="str">
        <f>IF(C1529="","",IF(E1529&lt;&gt;"","",IF(IFERROR(VLOOKUP((F1533&amp;C1529),'Ma Base de Repas'!$E:$N,10,FALSE),"")=0,"",IFERROR(VLOOKUP((F1533&amp;C1529),'Ma Base de Repas'!$E:$N,10,FALSE),""))))</f>
        <v/>
      </c>
      <c r="H1533" s="25">
        <v>10</v>
      </c>
      <c r="I1533" s="26" t="str">
        <f>IF(C1529="","",IF(E1529&lt;&gt;"","",IF(IFERROR(VLOOKUP((H1533&amp;C1529),'Ma Base de Repas'!$E:$N,10,FALSE),"")=0,"",IFERROR(VLOOKUP((H1533&amp;C1529),'Ma Base de Repas'!$E:$N,10,FALSE),""))))</f>
        <v/>
      </c>
      <c r="J1533" s="105"/>
      <c r="K1533" s="100"/>
      <c r="L1533" s="79"/>
      <c r="M1533" s="79"/>
      <c r="N1533" s="17">
        <v>5</v>
      </c>
      <c r="O1533" s="24" t="str">
        <f>IF(K1529="","",IF(M1529&lt;&gt;"","",IF(IFERROR(VLOOKUP((N1533&amp;K1529),'Ma Base de Repas'!$E:$N,10,FALSE),"")=0,"",IFERROR(VLOOKUP((N1533&amp;K1529),'Ma Base de Repas'!$E:$N,10,FALSE),""))))</f>
        <v/>
      </c>
      <c r="P1533" s="25">
        <v>10</v>
      </c>
      <c r="Q1533" s="26" t="str">
        <f>IF(K1529="","",IF(M1529&lt;&gt;"","",IF(IFERROR(VLOOKUP((P1533&amp;K1529),'Ma Base de Repas'!$E:$N,10,FALSE),"")=0,"",IFERROR(VLOOKUP((P1533&amp;K1529),'Ma Base de Repas'!$E:$N,10,FALSE),""))))</f>
        <v/>
      </c>
      <c r="R1533" s="119"/>
    </row>
    <row r="1534" spans="1:18" x14ac:dyDescent="0.25">
      <c r="A1534" s="98" t="s">
        <v>11</v>
      </c>
      <c r="B1534" s="99">
        <v>44136</v>
      </c>
      <c r="C1534" s="78"/>
      <c r="D1534" s="78"/>
      <c r="E1534" s="78"/>
      <c r="F1534" s="17">
        <v>1</v>
      </c>
      <c r="G1534" s="21" t="str">
        <f>IF(C1534="","",IF(E1534&lt;&gt;"","",IF(IFERROR(VLOOKUP((F1534&amp;C1534),'Ma Base de Repas'!$E:$N,10,FALSE),"")=0,"",IFERROR(VLOOKUP((F1534&amp;C1534),'Ma Base de Repas'!$E:$N,10,FALSE),""))))</f>
        <v/>
      </c>
      <c r="H1534" s="22">
        <v>6</v>
      </c>
      <c r="I1534" s="23" t="str">
        <f>IF(C1534="","",IF(E1534&lt;&gt;"","",IF(C1534="","",IF(IFERROR(VLOOKUP((H1534&amp;C1534),'Ma Base de Repas'!$E:$N,10,FALSE),"")=0,"",IFERROR(VLOOKUP((H1534&amp;C1534),'Ma Base de Repas'!$E:$N,10,FALSE),"")))))</f>
        <v/>
      </c>
      <c r="J1534" s="122" t="str">
        <f>IF(IFERROR((VLOOKUP(C1534,'Ma Base de Repas'!$C:$M,11,0)),"")=0,"",IFERROR((VLOOKUP(C1534,'Ma Base de Repas'!$C:$M,11,0)),""))</f>
        <v/>
      </c>
      <c r="K1534" s="118"/>
      <c r="L1534" s="78"/>
      <c r="M1534" s="78"/>
      <c r="N1534" s="17">
        <v>1</v>
      </c>
      <c r="O1534" s="13" t="str">
        <f>IF(K1534="","",IF(M1534&lt;&gt;"","",IF(IFERROR(VLOOKUP((N1534&amp;K1534),'Ma Base de Repas'!$E:$N,10,FALSE),"")=0,"",IFERROR(VLOOKUP((N1534&amp;K1534),'Ma Base de Repas'!$E:$N,10,FALSE),""))))</f>
        <v/>
      </c>
      <c r="P1534" s="14">
        <v>6</v>
      </c>
      <c r="Q1534" s="15" t="str">
        <f>IF(K1534="","",IF(M1534&lt;&gt;"","",IF(K1534="","",IF(IFERROR(VLOOKUP((P1534&amp;K1534),'Ma Base de Repas'!$E:$N,10,FALSE),"")=0,"",IFERROR(VLOOKUP((P1534&amp;K1534),'Ma Base de Repas'!$E:$N,10,FALSE),"")))))</f>
        <v/>
      </c>
      <c r="R1534" s="120" t="str">
        <f>IF(IFERROR((VLOOKUP(K1534,'Ma Base de Repas'!$C:$M,11,0)),"")=0,"",IFERROR((VLOOKUP(K1534,'Ma Base de Repas'!$C:$M,11,0)),""))</f>
        <v/>
      </c>
    </row>
    <row r="1535" spans="1:18" x14ac:dyDescent="0.25">
      <c r="A1535" s="96"/>
      <c r="B1535" s="97"/>
      <c r="C1535" s="79"/>
      <c r="D1535" s="79"/>
      <c r="E1535" s="79"/>
      <c r="F1535" s="17">
        <v>2</v>
      </c>
      <c r="G1535" s="13" t="str">
        <f>IF(C1534="","",IF(E1534&lt;&gt;"","",IF(IFERROR(VLOOKUP((F1535&amp;C1534),'Ma Base de Repas'!$E:$N,10,FALSE),"")=0,"",IFERROR(VLOOKUP((F1535&amp;C1534),'Ma Base de Repas'!$E:$N,10,FALSE),""))))</f>
        <v/>
      </c>
      <c r="H1535" s="14">
        <v>7</v>
      </c>
      <c r="I1535" s="15" t="str">
        <f>IF(C1534="","",IF(E1534&lt;&gt;"","",IF(IFERROR(VLOOKUP((H1535&amp;C1534),'Ma Base de Repas'!$E:$N,10,FALSE),"")=0,"",IFERROR(VLOOKUP((H1535&amp;C1534),'Ma Base de Repas'!$E:$N,10,FALSE),""))))</f>
        <v/>
      </c>
      <c r="J1535" s="105"/>
      <c r="K1535" s="100"/>
      <c r="L1535" s="79"/>
      <c r="M1535" s="79"/>
      <c r="N1535" s="17">
        <v>2</v>
      </c>
      <c r="O1535" s="13" t="str">
        <f>IF(K1534="","",IF(M1534&lt;&gt;"","",IF(IFERROR(VLOOKUP((N1535&amp;K1534),'Ma Base de Repas'!$E:$N,10,FALSE),"")=0,"",IFERROR(VLOOKUP((N1535&amp;K1534),'Ma Base de Repas'!$E:$N,10,FALSE),""))))</f>
        <v/>
      </c>
      <c r="P1535" s="14">
        <v>7</v>
      </c>
      <c r="Q1535" s="15" t="str">
        <f>IF(K1534="","",IF(M1534&lt;&gt;"","",IF(IFERROR(VLOOKUP((P1535&amp;K1534),'Ma Base de Repas'!$E:$N,10,FALSE),"")=0,"",IFERROR(VLOOKUP((P1535&amp;K1534),'Ma Base de Repas'!$E:$N,10,FALSE),""))))</f>
        <v/>
      </c>
      <c r="R1535" s="119"/>
    </row>
    <row r="1536" spans="1:18" x14ac:dyDescent="0.25">
      <c r="A1536" s="96"/>
      <c r="B1536" s="97"/>
      <c r="C1536" s="79"/>
      <c r="D1536" s="79"/>
      <c r="E1536" s="79"/>
      <c r="F1536" s="17">
        <v>3</v>
      </c>
      <c r="G1536" s="13" t="str">
        <f>IF(C1534="","",IF(E1534&lt;&gt;"","",IF(IFERROR(VLOOKUP((F1536&amp;C1534),'Ma Base de Repas'!$E:$N,10,FALSE),"")=0,"",IFERROR(VLOOKUP((F1536&amp;C1534),'Ma Base de Repas'!$E:$N,10,FALSE),""))))</f>
        <v/>
      </c>
      <c r="H1536" s="14">
        <v>8</v>
      </c>
      <c r="I1536" s="15" t="str">
        <f>IF(C1534="","",IF(E1534&lt;&gt;"","",IF(IFERROR(VLOOKUP((H1536&amp;C1534),'Ma Base de Repas'!$E:$N,10,FALSE),"")=0,"",IFERROR(VLOOKUP((H1536&amp;C1534),'Ma Base de Repas'!$E:$N,10,FALSE),""))))</f>
        <v/>
      </c>
      <c r="J1536" s="105"/>
      <c r="K1536" s="100"/>
      <c r="L1536" s="79"/>
      <c r="M1536" s="79"/>
      <c r="N1536" s="17">
        <v>3</v>
      </c>
      <c r="O1536" s="13" t="str">
        <f>IF(K1534="","",IF(M1534&lt;&gt;"","",IF(IFERROR(VLOOKUP((N1536&amp;K1534),'Ma Base de Repas'!$E:$N,10,FALSE),"")=0,"",IFERROR(VLOOKUP((N1536&amp;K1534),'Ma Base de Repas'!$E:$N,10,FALSE),""))))</f>
        <v/>
      </c>
      <c r="P1536" s="14">
        <v>8</v>
      </c>
      <c r="Q1536" s="15" t="str">
        <f>IF(K1534="","",IF(M1534&lt;&gt;"","",IF(IFERROR(VLOOKUP((P1536&amp;K1534),'Ma Base de Repas'!$E:$N,10,FALSE),"")=0,"",IFERROR(VLOOKUP((P1536&amp;K1534),'Ma Base de Repas'!$E:$N,10,FALSE),""))))</f>
        <v/>
      </c>
      <c r="R1536" s="119"/>
    </row>
    <row r="1537" spans="1:18" x14ac:dyDescent="0.25">
      <c r="A1537" s="96"/>
      <c r="B1537" s="97"/>
      <c r="C1537" s="79"/>
      <c r="D1537" s="79"/>
      <c r="E1537" s="79"/>
      <c r="F1537" s="17">
        <v>4</v>
      </c>
      <c r="G1537" s="13" t="str">
        <f>IF(C1534="","",IF(E1534&lt;&gt;"","",IF(IFERROR(VLOOKUP((F1537&amp;C1534),'Ma Base de Repas'!$E:$N,10,FALSE),"")=0,"",IFERROR(VLOOKUP((F1537&amp;C1534),'Ma Base de Repas'!$E:$N,10,FALSE),""))))</f>
        <v/>
      </c>
      <c r="H1537" s="14">
        <v>9</v>
      </c>
      <c r="I1537" s="15" t="str">
        <f>IF(C1534="","",IF(E1534&lt;&gt;"","",IF(IFERROR(VLOOKUP((H1537&amp;C1534),'Ma Base de Repas'!$E:$N,10,FALSE),"")=0,"",IFERROR(VLOOKUP((H1537&amp;C1534),'Ma Base de Repas'!$E:$N,10,FALSE),""))))</f>
        <v/>
      </c>
      <c r="J1537" s="105"/>
      <c r="K1537" s="100"/>
      <c r="L1537" s="79"/>
      <c r="M1537" s="79"/>
      <c r="N1537" s="17">
        <v>4</v>
      </c>
      <c r="O1537" s="13" t="str">
        <f>IF(K1534="","",IF(M1534&lt;&gt;"","",IF(IFERROR(VLOOKUP((N1537&amp;K1534),'Ma Base de Repas'!$E:$N,10,FALSE),"")=0,"",IFERROR(VLOOKUP((N1537&amp;K1534),'Ma Base de Repas'!$E:$N,10,FALSE),""))))</f>
        <v/>
      </c>
      <c r="P1537" s="14">
        <v>9</v>
      </c>
      <c r="Q1537" s="15" t="str">
        <f>IF(K1534="","",IF(M1534&lt;&gt;"","",IF(IFERROR(VLOOKUP((P1537&amp;K1534),'Ma Base de Repas'!$E:$N,10,FALSE),"")=0,"",IFERROR(VLOOKUP((P1537&amp;K1534),'Ma Base de Repas'!$E:$N,10,FALSE),""))))</f>
        <v/>
      </c>
      <c r="R1537" s="119"/>
    </row>
    <row r="1538" spans="1:18" x14ac:dyDescent="0.25">
      <c r="A1538" s="96"/>
      <c r="B1538" s="97"/>
      <c r="C1538" s="79"/>
      <c r="D1538" s="79"/>
      <c r="E1538" s="79"/>
      <c r="F1538" s="17">
        <v>5</v>
      </c>
      <c r="G1538" s="24" t="str">
        <f>IF(C1534="","",IF(E1534&lt;&gt;"","",IF(IFERROR(VLOOKUP((F1538&amp;C1534),'Ma Base de Repas'!$E:$N,10,FALSE),"")=0,"",IFERROR(VLOOKUP((F1538&amp;C1534),'Ma Base de Repas'!$E:$N,10,FALSE),""))))</f>
        <v/>
      </c>
      <c r="H1538" s="25">
        <v>10</v>
      </c>
      <c r="I1538" s="26" t="str">
        <f>IF(C1534="","",IF(E1534&lt;&gt;"","",IF(IFERROR(VLOOKUP((H1538&amp;C1534),'Ma Base de Repas'!$E:$N,10,FALSE),"")=0,"",IFERROR(VLOOKUP((H1538&amp;C1534),'Ma Base de Repas'!$E:$N,10,FALSE),""))))</f>
        <v/>
      </c>
      <c r="J1538" s="105"/>
      <c r="K1538" s="100"/>
      <c r="L1538" s="79"/>
      <c r="M1538" s="79"/>
      <c r="N1538" s="17">
        <v>5</v>
      </c>
      <c r="O1538" s="24" t="str">
        <f>IF(K1534="","",IF(M1534&lt;&gt;"","",IF(IFERROR(VLOOKUP((N1538&amp;K1534),'Ma Base de Repas'!$E:$N,10,FALSE),"")=0,"",IFERROR(VLOOKUP((N1538&amp;K1534),'Ma Base de Repas'!$E:$N,10,FALSE),""))))</f>
        <v/>
      </c>
      <c r="P1538" s="25">
        <v>10</v>
      </c>
      <c r="Q1538" s="26" t="str">
        <f>IF(K1534="","",IF(M1534&lt;&gt;"","",IF(IFERROR(VLOOKUP((P1538&amp;K1534),'Ma Base de Repas'!$E:$N,10,FALSE),"")=0,"",IFERROR(VLOOKUP((P1538&amp;K1534),'Ma Base de Repas'!$E:$N,10,FALSE),""))))</f>
        <v/>
      </c>
      <c r="R1538" s="119"/>
    </row>
    <row r="1539" spans="1:18" x14ac:dyDescent="0.25">
      <c r="A1539" s="96" t="s">
        <v>5</v>
      </c>
      <c r="B1539" s="97">
        <v>44137</v>
      </c>
      <c r="C1539" s="79"/>
      <c r="D1539" s="79"/>
      <c r="E1539" s="79"/>
      <c r="F1539" s="17">
        <v>1</v>
      </c>
      <c r="G1539" s="27" t="str">
        <f>IF(C1539="","",IF(E1539&lt;&gt;"","",IF(IFERROR(VLOOKUP((F1539&amp;C1539),'Ma Base de Repas'!$E:$N,10,FALSE),"")=0,"",IFERROR(VLOOKUP((F1539&amp;C1539),'Ma Base de Repas'!$E:$N,10,FALSE),""))))</f>
        <v/>
      </c>
      <c r="H1539" s="28">
        <v>6</v>
      </c>
      <c r="I1539" s="29" t="str">
        <f>IF(C1539="","",IF(E1539&lt;&gt;"","",IF(C1539="","",IF(IFERROR(VLOOKUP((H1539&amp;C1539),'Ma Base de Repas'!$E:$N,10,FALSE),"")=0,"",IFERROR(VLOOKUP((H1539&amp;C1539),'Ma Base de Repas'!$E:$N,10,FALSE),"")))))</f>
        <v/>
      </c>
      <c r="J1539" s="105" t="str">
        <f>IF(IFERROR((VLOOKUP(C1539,'Ma Base de Repas'!$C:$M,11,0)),"")=0,"",IFERROR((VLOOKUP(C1539,'Ma Base de Repas'!$C:$M,11,0)),""))</f>
        <v/>
      </c>
      <c r="K1539" s="100"/>
      <c r="L1539" s="79"/>
      <c r="M1539" s="79"/>
      <c r="N1539" s="17">
        <v>1</v>
      </c>
      <c r="O1539" s="10" t="str">
        <f>IF(K1539="","",IF(M1539&lt;&gt;"","",IF(IFERROR(VLOOKUP((N1539&amp;K1539),'Ma Base de Repas'!$E:$N,10,FALSE),"")=0,"",IFERROR(VLOOKUP((N1539&amp;K1539),'Ma Base de Repas'!$E:$N,10,FALSE),""))))</f>
        <v/>
      </c>
      <c r="P1539" s="11">
        <v>6</v>
      </c>
      <c r="Q1539" s="12" t="str">
        <f>IF(K1539="","",IF(M1539&lt;&gt;"","",IF(K1539="","",IF(IFERROR(VLOOKUP((P1539&amp;K1539),'Ma Base de Repas'!$E:$N,10,FALSE),"")=0,"",IFERROR(VLOOKUP((P1539&amp;K1539),'Ma Base de Repas'!$E:$N,10,FALSE),"")))))</f>
        <v/>
      </c>
      <c r="R1539" s="119" t="str">
        <f>IF(IFERROR((VLOOKUP(K1539,'Ma Base de Repas'!$C:$M,11,0)),"")=0,"",IFERROR((VLOOKUP(K1539,'Ma Base de Repas'!$C:$M,11,0)),""))</f>
        <v/>
      </c>
    </row>
    <row r="1540" spans="1:18" x14ac:dyDescent="0.25">
      <c r="A1540" s="96"/>
      <c r="B1540" s="97"/>
      <c r="C1540" s="79"/>
      <c r="D1540" s="79"/>
      <c r="E1540" s="79"/>
      <c r="F1540" s="17">
        <v>2</v>
      </c>
      <c r="G1540" s="10" t="str">
        <f>IF(C1539="","",IF(E1539&lt;&gt;"","",IF(IFERROR(VLOOKUP((F1540&amp;C1539),'Ma Base de Repas'!$E:$N,10,FALSE),"")=0,"",IFERROR(VLOOKUP((F1540&amp;C1539),'Ma Base de Repas'!$E:$N,10,FALSE),""))))</f>
        <v/>
      </c>
      <c r="H1540" s="11">
        <v>7</v>
      </c>
      <c r="I1540" s="12" t="str">
        <f>IF(C1539="","",IF(E1539&lt;&gt;"","",IF(IFERROR(VLOOKUP((H1540&amp;C1539),'Ma Base de Repas'!$E:$N,10,FALSE),"")=0,"",IFERROR(VLOOKUP((H1540&amp;C1539),'Ma Base de Repas'!$E:$N,10,FALSE),""))))</f>
        <v/>
      </c>
      <c r="J1540" s="105"/>
      <c r="K1540" s="100"/>
      <c r="L1540" s="79"/>
      <c r="M1540" s="79"/>
      <c r="N1540" s="17">
        <v>2</v>
      </c>
      <c r="O1540" s="10" t="str">
        <f>IF(K1539="","",IF(M1539&lt;&gt;"","",IF(IFERROR(VLOOKUP((N1540&amp;K1539),'Ma Base de Repas'!$E:$N,10,FALSE),"")=0,"",IFERROR(VLOOKUP((N1540&amp;K1539),'Ma Base de Repas'!$E:$N,10,FALSE),""))))</f>
        <v/>
      </c>
      <c r="P1540" s="11">
        <v>7</v>
      </c>
      <c r="Q1540" s="12" t="str">
        <f>IF(K1539="","",IF(M1539&lt;&gt;"","",IF(IFERROR(VLOOKUP((P1540&amp;K1539),'Ma Base de Repas'!$E:$N,10,FALSE),"")=0,"",IFERROR(VLOOKUP((P1540&amp;K1539),'Ma Base de Repas'!$E:$N,10,FALSE),""))))</f>
        <v/>
      </c>
      <c r="R1540" s="119"/>
    </row>
    <row r="1541" spans="1:18" x14ac:dyDescent="0.25">
      <c r="A1541" s="96"/>
      <c r="B1541" s="97"/>
      <c r="C1541" s="79"/>
      <c r="D1541" s="79"/>
      <c r="E1541" s="79"/>
      <c r="F1541" s="17">
        <v>3</v>
      </c>
      <c r="G1541" s="10" t="str">
        <f>IF(C1539="","",IF(E1539&lt;&gt;"","",IF(IFERROR(VLOOKUP((F1541&amp;C1539),'Ma Base de Repas'!$E:$N,10,FALSE),"")=0,"",IFERROR(VLOOKUP((F1541&amp;C1539),'Ma Base de Repas'!$E:$N,10,FALSE),""))))</f>
        <v/>
      </c>
      <c r="H1541" s="11">
        <v>8</v>
      </c>
      <c r="I1541" s="12" t="str">
        <f>IF(C1539="","",IF(E1539&lt;&gt;"","",IF(IFERROR(VLOOKUP((H1541&amp;C1539),'Ma Base de Repas'!$E:$N,10,FALSE),"")=0,"",IFERROR(VLOOKUP((H1541&amp;C1539),'Ma Base de Repas'!$E:$N,10,FALSE),""))))</f>
        <v/>
      </c>
      <c r="J1541" s="105"/>
      <c r="K1541" s="100"/>
      <c r="L1541" s="79"/>
      <c r="M1541" s="79"/>
      <c r="N1541" s="17">
        <v>3</v>
      </c>
      <c r="O1541" s="10" t="str">
        <f>IF(K1539="","",IF(M1539&lt;&gt;"","",IF(IFERROR(VLOOKUP((N1541&amp;K1539),'Ma Base de Repas'!$E:$N,10,FALSE),"")=0,"",IFERROR(VLOOKUP((N1541&amp;K1539),'Ma Base de Repas'!$E:$N,10,FALSE),""))))</f>
        <v/>
      </c>
      <c r="P1541" s="11">
        <v>8</v>
      </c>
      <c r="Q1541" s="12" t="str">
        <f>IF(K1539="","",IF(M1539&lt;&gt;"","",IF(IFERROR(VLOOKUP((P1541&amp;K1539),'Ma Base de Repas'!$E:$N,10,FALSE),"")=0,"",IFERROR(VLOOKUP((P1541&amp;K1539),'Ma Base de Repas'!$E:$N,10,FALSE),""))))</f>
        <v/>
      </c>
      <c r="R1541" s="119"/>
    </row>
    <row r="1542" spans="1:18" x14ac:dyDescent="0.25">
      <c r="A1542" s="96"/>
      <c r="B1542" s="97"/>
      <c r="C1542" s="79"/>
      <c r="D1542" s="79"/>
      <c r="E1542" s="79"/>
      <c r="F1542" s="17">
        <v>4</v>
      </c>
      <c r="G1542" s="10" t="str">
        <f>IF(C1539="","",IF(E1539&lt;&gt;"","",IF(IFERROR(VLOOKUP((F1542&amp;C1539),'Ma Base de Repas'!$E:$N,10,FALSE),"")=0,"",IFERROR(VLOOKUP((F1542&amp;C1539),'Ma Base de Repas'!$E:$N,10,FALSE),""))))</f>
        <v/>
      </c>
      <c r="H1542" s="11">
        <v>9</v>
      </c>
      <c r="I1542" s="12" t="str">
        <f>IF(C1539="","",IF(E1539&lt;&gt;"","",IF(IFERROR(VLOOKUP((H1542&amp;C1539),'Ma Base de Repas'!$E:$N,10,FALSE),"")=0,"",IFERROR(VLOOKUP((H1542&amp;C1539),'Ma Base de Repas'!$E:$N,10,FALSE),""))))</f>
        <v/>
      </c>
      <c r="J1542" s="105"/>
      <c r="K1542" s="100"/>
      <c r="L1542" s="79"/>
      <c r="M1542" s="79"/>
      <c r="N1542" s="17">
        <v>4</v>
      </c>
      <c r="O1542" s="10" t="str">
        <f>IF(K1539="","",IF(M1539&lt;&gt;"","",IF(IFERROR(VLOOKUP((N1542&amp;K1539),'Ma Base de Repas'!$E:$N,10,FALSE),"")=0,"",IFERROR(VLOOKUP((N1542&amp;K1539),'Ma Base de Repas'!$E:$N,10,FALSE),""))))</f>
        <v/>
      </c>
      <c r="P1542" s="11">
        <v>9</v>
      </c>
      <c r="Q1542" s="12" t="str">
        <f>IF(K1539="","",IF(M1539&lt;&gt;"","",IF(IFERROR(VLOOKUP((P1542&amp;K1539),'Ma Base de Repas'!$E:$N,10,FALSE),"")=0,"",IFERROR(VLOOKUP((P1542&amp;K1539),'Ma Base de Repas'!$E:$N,10,FALSE),""))))</f>
        <v/>
      </c>
      <c r="R1542" s="119"/>
    </row>
    <row r="1543" spans="1:18" x14ac:dyDescent="0.25">
      <c r="A1543" s="96"/>
      <c r="B1543" s="97"/>
      <c r="C1543" s="79"/>
      <c r="D1543" s="79"/>
      <c r="E1543" s="79"/>
      <c r="F1543" s="17">
        <v>5</v>
      </c>
      <c r="G1543" s="18" t="str">
        <f>IF(C1539="","",IF(E1539&lt;&gt;"","",IF(IFERROR(VLOOKUP((F1543&amp;C1539),'Ma Base de Repas'!$E:$N,10,FALSE),"")=0,"",IFERROR(VLOOKUP((F1543&amp;C1539),'Ma Base de Repas'!$E:$N,10,FALSE),""))))</f>
        <v/>
      </c>
      <c r="H1543" s="19">
        <v>10</v>
      </c>
      <c r="I1543" s="20" t="str">
        <f>IF(C1539="","",IF(E1539&lt;&gt;"","",IF(IFERROR(VLOOKUP((H1543&amp;C1539),'Ma Base de Repas'!$E:$N,10,FALSE),"")=0,"",IFERROR(VLOOKUP((H1543&amp;C1539),'Ma Base de Repas'!$E:$N,10,FALSE),""))))</f>
        <v/>
      </c>
      <c r="J1543" s="105"/>
      <c r="K1543" s="100"/>
      <c r="L1543" s="79"/>
      <c r="M1543" s="79"/>
      <c r="N1543" s="17">
        <v>5</v>
      </c>
      <c r="O1543" s="18" t="str">
        <f>IF(K1539="","",IF(M1539&lt;&gt;"","",IF(IFERROR(VLOOKUP((N1543&amp;K1539),'Ma Base de Repas'!$E:$N,10,FALSE),"")=0,"",IFERROR(VLOOKUP((N1543&amp;K1539),'Ma Base de Repas'!$E:$N,10,FALSE),""))))</f>
        <v/>
      </c>
      <c r="P1543" s="19">
        <v>10</v>
      </c>
      <c r="Q1543" s="20" t="str">
        <f>IF(K1539="","",IF(M1539&lt;&gt;"","",IF(IFERROR(VLOOKUP((P1543&amp;K1539),'Ma Base de Repas'!$E:$N,10,FALSE),"")=0,"",IFERROR(VLOOKUP((P1543&amp;K1539),'Ma Base de Repas'!$E:$N,10,FALSE),""))))</f>
        <v/>
      </c>
      <c r="R1543" s="119"/>
    </row>
    <row r="1544" spans="1:18" x14ac:dyDescent="0.25">
      <c r="A1544" s="96" t="s">
        <v>6</v>
      </c>
      <c r="B1544" s="123">
        <v>44138</v>
      </c>
      <c r="C1544" s="79"/>
      <c r="D1544" s="79"/>
      <c r="E1544" s="79"/>
      <c r="F1544" s="17">
        <v>1</v>
      </c>
      <c r="G1544" s="27" t="str">
        <f>IF(C1544="","",IF(E1544&lt;&gt;"","",IF(IFERROR(VLOOKUP((F1544&amp;C1544),'Ma Base de Repas'!$E:$N,10,FALSE),"")=0,"",IFERROR(VLOOKUP((F1544&amp;C1544),'Ma Base de Repas'!$E:$N,10,FALSE),""))))</f>
        <v/>
      </c>
      <c r="H1544" s="28">
        <v>6</v>
      </c>
      <c r="I1544" s="29" t="str">
        <f>IF(C1544="","",IF(E1544&lt;&gt;"","",IF(C1544="","",IF(IFERROR(VLOOKUP((H1544&amp;C1544),'Ma Base de Repas'!$E:$N,10,FALSE),"")=0,"",IFERROR(VLOOKUP((H1544&amp;C1544),'Ma Base de Repas'!$E:$N,10,FALSE),"")))))</f>
        <v/>
      </c>
      <c r="J1544" s="105" t="str">
        <f>IF(IFERROR((VLOOKUP(C1544,'Ma Base de Repas'!$C:$M,11,0)),"")=0,"",IFERROR((VLOOKUP(C1544,'Ma Base de Repas'!$C:$M,11,0)),""))</f>
        <v/>
      </c>
      <c r="K1544" s="100"/>
      <c r="L1544" s="79"/>
      <c r="M1544" s="79"/>
      <c r="N1544" s="17">
        <v>1</v>
      </c>
      <c r="O1544" s="10" t="str">
        <f>IF(K1544="","",IF(M1544&lt;&gt;"","",IF(IFERROR(VLOOKUP((N1544&amp;K1544),'Ma Base de Repas'!$E:$N,10,FALSE),"")=0,"",IFERROR(VLOOKUP((N1544&amp;K1544),'Ma Base de Repas'!$E:$N,10,FALSE),""))))</f>
        <v/>
      </c>
      <c r="P1544" s="11">
        <v>6</v>
      </c>
      <c r="Q1544" s="12" t="str">
        <f>IF(K1544="","",IF(M1544&lt;&gt;"","",IF(K1544="","",IF(IFERROR(VLOOKUP((P1544&amp;K1544),'Ma Base de Repas'!$E:$N,10,FALSE),"")=0,"",IFERROR(VLOOKUP((P1544&amp;K1544),'Ma Base de Repas'!$E:$N,10,FALSE),"")))))</f>
        <v/>
      </c>
      <c r="R1544" s="119" t="str">
        <f>IF(IFERROR((VLOOKUP(K1544,'Ma Base de Repas'!$C:$M,11,0)),"")=0,"",IFERROR((VLOOKUP(K1544,'Ma Base de Repas'!$C:$M,11,0)),""))</f>
        <v/>
      </c>
    </row>
    <row r="1545" spans="1:18" x14ac:dyDescent="0.25">
      <c r="A1545" s="96"/>
      <c r="B1545" s="124"/>
      <c r="C1545" s="79"/>
      <c r="D1545" s="79"/>
      <c r="E1545" s="79"/>
      <c r="F1545" s="17">
        <v>2</v>
      </c>
      <c r="G1545" s="10" t="str">
        <f>IF(C1544="","",IF(E1544&lt;&gt;"","",IF(IFERROR(VLOOKUP((F1545&amp;C1544),'Ma Base de Repas'!$E:$N,10,FALSE),"")=0,"",IFERROR(VLOOKUP((F1545&amp;C1544),'Ma Base de Repas'!$E:$N,10,FALSE),""))))</f>
        <v/>
      </c>
      <c r="H1545" s="11">
        <v>7</v>
      </c>
      <c r="I1545" s="12" t="str">
        <f>IF(C1544="","",IF(E1544&lt;&gt;"","",IF(IFERROR(VLOOKUP((H1545&amp;C1544),'Ma Base de Repas'!$E:$N,10,FALSE),"")=0,"",IFERROR(VLOOKUP((H1545&amp;C1544),'Ma Base de Repas'!$E:$N,10,FALSE),""))))</f>
        <v/>
      </c>
      <c r="J1545" s="105"/>
      <c r="K1545" s="100"/>
      <c r="L1545" s="79"/>
      <c r="M1545" s="79"/>
      <c r="N1545" s="17">
        <v>2</v>
      </c>
      <c r="O1545" s="10" t="str">
        <f>IF(K1544="","",IF(M1544&lt;&gt;"","",IF(IFERROR(VLOOKUP((N1545&amp;K1544),'Ma Base de Repas'!$E:$N,10,FALSE),"")=0,"",IFERROR(VLOOKUP((N1545&amp;K1544),'Ma Base de Repas'!$E:$N,10,FALSE),""))))</f>
        <v/>
      </c>
      <c r="P1545" s="11">
        <v>7</v>
      </c>
      <c r="Q1545" s="12" t="str">
        <f>IF(K1544="","",IF(M1544&lt;&gt;"","",IF(IFERROR(VLOOKUP((P1545&amp;K1544),'Ma Base de Repas'!$E:$N,10,FALSE),"")=0,"",IFERROR(VLOOKUP((P1545&amp;K1544),'Ma Base de Repas'!$E:$N,10,FALSE),""))))</f>
        <v/>
      </c>
      <c r="R1545" s="119"/>
    </row>
    <row r="1546" spans="1:18" x14ac:dyDescent="0.25">
      <c r="A1546" s="96"/>
      <c r="B1546" s="124"/>
      <c r="C1546" s="79"/>
      <c r="D1546" s="79"/>
      <c r="E1546" s="79"/>
      <c r="F1546" s="17">
        <v>3</v>
      </c>
      <c r="G1546" s="10" t="str">
        <f>IF(C1544="","",IF(E1544&lt;&gt;"","",IF(IFERROR(VLOOKUP((F1546&amp;C1544),'Ma Base de Repas'!$E:$N,10,FALSE),"")=0,"",IFERROR(VLOOKUP((F1546&amp;C1544),'Ma Base de Repas'!$E:$N,10,FALSE),""))))</f>
        <v/>
      </c>
      <c r="H1546" s="11">
        <v>8</v>
      </c>
      <c r="I1546" s="12" t="str">
        <f>IF(C1544="","",IF(E1544&lt;&gt;"","",IF(IFERROR(VLOOKUP((H1546&amp;C1544),'Ma Base de Repas'!$E:$N,10,FALSE),"")=0,"",IFERROR(VLOOKUP((H1546&amp;C1544),'Ma Base de Repas'!$E:$N,10,FALSE),""))))</f>
        <v/>
      </c>
      <c r="J1546" s="105"/>
      <c r="K1546" s="100"/>
      <c r="L1546" s="79"/>
      <c r="M1546" s="79"/>
      <c r="N1546" s="17">
        <v>3</v>
      </c>
      <c r="O1546" s="10" t="str">
        <f>IF(K1544="","",IF(M1544&lt;&gt;"","",IF(IFERROR(VLOOKUP((N1546&amp;K1544),'Ma Base de Repas'!$E:$N,10,FALSE),"")=0,"",IFERROR(VLOOKUP((N1546&amp;K1544),'Ma Base de Repas'!$E:$N,10,FALSE),""))))</f>
        <v/>
      </c>
      <c r="P1546" s="11">
        <v>8</v>
      </c>
      <c r="Q1546" s="12" t="str">
        <f>IF(K1544="","",IF(M1544&lt;&gt;"","",IF(IFERROR(VLOOKUP((P1546&amp;K1544),'Ma Base de Repas'!$E:$N,10,FALSE),"")=0,"",IFERROR(VLOOKUP((P1546&amp;K1544),'Ma Base de Repas'!$E:$N,10,FALSE),""))))</f>
        <v/>
      </c>
      <c r="R1546" s="119"/>
    </row>
    <row r="1547" spans="1:18" x14ac:dyDescent="0.25">
      <c r="A1547" s="96"/>
      <c r="B1547" s="124"/>
      <c r="C1547" s="79"/>
      <c r="D1547" s="79"/>
      <c r="E1547" s="79"/>
      <c r="F1547" s="17">
        <v>4</v>
      </c>
      <c r="G1547" s="10" t="str">
        <f>IF(C1544="","",IF(E1544&lt;&gt;"","",IF(IFERROR(VLOOKUP((F1547&amp;C1544),'Ma Base de Repas'!$E:$N,10,FALSE),"")=0,"",IFERROR(VLOOKUP((F1547&amp;C1544),'Ma Base de Repas'!$E:$N,10,FALSE),""))))</f>
        <v/>
      </c>
      <c r="H1547" s="11">
        <v>9</v>
      </c>
      <c r="I1547" s="12" t="str">
        <f>IF(C1544="","",IF(E1544&lt;&gt;"","",IF(IFERROR(VLOOKUP((H1547&amp;C1544),'Ma Base de Repas'!$E:$N,10,FALSE),"")=0,"",IFERROR(VLOOKUP((H1547&amp;C1544),'Ma Base de Repas'!$E:$N,10,FALSE),""))))</f>
        <v/>
      </c>
      <c r="J1547" s="105"/>
      <c r="K1547" s="100"/>
      <c r="L1547" s="79"/>
      <c r="M1547" s="79"/>
      <c r="N1547" s="17">
        <v>4</v>
      </c>
      <c r="O1547" s="10" t="str">
        <f>IF(K1544="","",IF(M1544&lt;&gt;"","",IF(IFERROR(VLOOKUP((N1547&amp;K1544),'Ma Base de Repas'!$E:$N,10,FALSE),"")=0,"",IFERROR(VLOOKUP((N1547&amp;K1544),'Ma Base de Repas'!$E:$N,10,FALSE),""))))</f>
        <v/>
      </c>
      <c r="P1547" s="11">
        <v>9</v>
      </c>
      <c r="Q1547" s="12" t="str">
        <f>IF(K1544="","",IF(M1544&lt;&gt;"","",IF(IFERROR(VLOOKUP((P1547&amp;K1544),'Ma Base de Repas'!$E:$N,10,FALSE),"")=0,"",IFERROR(VLOOKUP((P1547&amp;K1544),'Ma Base de Repas'!$E:$N,10,FALSE),""))))</f>
        <v/>
      </c>
      <c r="R1547" s="119"/>
    </row>
    <row r="1548" spans="1:18" x14ac:dyDescent="0.25">
      <c r="A1548" s="96"/>
      <c r="B1548" s="125"/>
      <c r="C1548" s="79"/>
      <c r="D1548" s="79"/>
      <c r="E1548" s="79"/>
      <c r="F1548" s="17">
        <v>5</v>
      </c>
      <c r="G1548" s="18" t="str">
        <f>IF(C1544="","",IF(E1544&lt;&gt;"","",IF(IFERROR(VLOOKUP((F1548&amp;C1544),'Ma Base de Repas'!$E:$N,10,FALSE),"")=0,"",IFERROR(VLOOKUP((F1548&amp;C1544),'Ma Base de Repas'!$E:$N,10,FALSE),""))))</f>
        <v/>
      </c>
      <c r="H1548" s="19">
        <v>10</v>
      </c>
      <c r="I1548" s="20" t="str">
        <f>IF(C1544="","",IF(E1544&lt;&gt;"","",IF(IFERROR(VLOOKUP((H1548&amp;C1544),'Ma Base de Repas'!$E:$N,10,FALSE),"")=0,"",IFERROR(VLOOKUP((H1548&amp;C1544),'Ma Base de Repas'!$E:$N,10,FALSE),""))))</f>
        <v/>
      </c>
      <c r="J1548" s="105"/>
      <c r="K1548" s="100"/>
      <c r="L1548" s="79"/>
      <c r="M1548" s="79"/>
      <c r="N1548" s="17">
        <v>5</v>
      </c>
      <c r="O1548" s="18" t="str">
        <f>IF(K1544="","",IF(M1544&lt;&gt;"","",IF(IFERROR(VLOOKUP((N1548&amp;K1544),'Ma Base de Repas'!$E:$N,10,FALSE),"")=0,"",IFERROR(VLOOKUP((N1548&amp;K1544),'Ma Base de Repas'!$E:$N,10,FALSE),""))))</f>
        <v/>
      </c>
      <c r="P1548" s="19">
        <v>10</v>
      </c>
      <c r="Q1548" s="20" t="str">
        <f>IF(K1544="","",IF(M1544&lt;&gt;"","",IF(IFERROR(VLOOKUP((P1548&amp;K1544),'Ma Base de Repas'!$E:$N,10,FALSE),"")=0,"",IFERROR(VLOOKUP((P1548&amp;K1544),'Ma Base de Repas'!$E:$N,10,FALSE),""))))</f>
        <v/>
      </c>
      <c r="R1548" s="119"/>
    </row>
    <row r="1549" spans="1:18" x14ac:dyDescent="0.25">
      <c r="A1549" s="96" t="s">
        <v>7</v>
      </c>
      <c r="B1549" s="97">
        <v>44139</v>
      </c>
      <c r="C1549" s="79"/>
      <c r="D1549" s="79"/>
      <c r="E1549" s="79"/>
      <c r="F1549" s="17">
        <v>1</v>
      </c>
      <c r="G1549" s="27" t="str">
        <f>IF(C1549="","",IF(E1549&lt;&gt;"","",IF(IFERROR(VLOOKUP((F1549&amp;C1549),'Ma Base de Repas'!$E:$N,10,FALSE),"")=0,"",IFERROR(VLOOKUP((F1549&amp;C1549),'Ma Base de Repas'!$E:$N,10,FALSE),""))))</f>
        <v/>
      </c>
      <c r="H1549" s="28">
        <v>6</v>
      </c>
      <c r="I1549" s="29" t="str">
        <f>IF(C1549="","",IF(E1549&lt;&gt;"","",IF(C1549="","",IF(IFERROR(VLOOKUP((H1549&amp;C1549),'Ma Base de Repas'!$E:$N,10,FALSE),"")=0,"",IFERROR(VLOOKUP((H1549&amp;C1549),'Ma Base de Repas'!$E:$N,10,FALSE),"")))))</f>
        <v/>
      </c>
      <c r="J1549" s="105" t="str">
        <f>IF(IFERROR((VLOOKUP(C1549,'Ma Base de Repas'!$C:$M,11,0)),"")=0,"",IFERROR((VLOOKUP(C1549,'Ma Base de Repas'!$C:$M,11,0)),""))</f>
        <v/>
      </c>
      <c r="K1549" s="100"/>
      <c r="L1549" s="79"/>
      <c r="M1549" s="79"/>
      <c r="N1549" s="17">
        <v>1</v>
      </c>
      <c r="O1549" s="10" t="str">
        <f>IF(K1549="","",IF(M1549&lt;&gt;"","",IF(IFERROR(VLOOKUP((N1549&amp;K1549),'Ma Base de Repas'!$E:$N,10,FALSE),"")=0,"",IFERROR(VLOOKUP((N1549&amp;K1549),'Ma Base de Repas'!$E:$N,10,FALSE),""))))</f>
        <v/>
      </c>
      <c r="P1549" s="11">
        <v>6</v>
      </c>
      <c r="Q1549" s="12" t="str">
        <f>IF(K1549="","",IF(M1549&lt;&gt;"","",IF(K1549="","",IF(IFERROR(VLOOKUP((P1549&amp;K1549),'Ma Base de Repas'!$E:$N,10,FALSE),"")=0,"",IFERROR(VLOOKUP((P1549&amp;K1549),'Ma Base de Repas'!$E:$N,10,FALSE),"")))))</f>
        <v/>
      </c>
      <c r="R1549" s="119" t="str">
        <f>IF(IFERROR((VLOOKUP(K1549,'Ma Base de Repas'!$C:$M,11,0)),"")=0,"",IFERROR((VLOOKUP(K1549,'Ma Base de Repas'!$C:$M,11,0)),""))</f>
        <v/>
      </c>
    </row>
    <row r="1550" spans="1:18" x14ac:dyDescent="0.25">
      <c r="A1550" s="96"/>
      <c r="B1550" s="97"/>
      <c r="C1550" s="79"/>
      <c r="D1550" s="79"/>
      <c r="E1550" s="79"/>
      <c r="F1550" s="17">
        <v>2</v>
      </c>
      <c r="G1550" s="10" t="str">
        <f>IF(C1549="","",IF(E1549&lt;&gt;"","",IF(IFERROR(VLOOKUP((F1550&amp;C1549),'Ma Base de Repas'!$E:$N,10,FALSE),"")=0,"",IFERROR(VLOOKUP((F1550&amp;C1549),'Ma Base de Repas'!$E:$N,10,FALSE),""))))</f>
        <v/>
      </c>
      <c r="H1550" s="11">
        <v>7</v>
      </c>
      <c r="I1550" s="12" t="str">
        <f>IF(C1549="","",IF(E1549&lt;&gt;"","",IF(IFERROR(VLOOKUP((H1550&amp;C1549),'Ma Base de Repas'!$E:$N,10,FALSE),"")=0,"",IFERROR(VLOOKUP((H1550&amp;C1549),'Ma Base de Repas'!$E:$N,10,FALSE),""))))</f>
        <v/>
      </c>
      <c r="J1550" s="105"/>
      <c r="K1550" s="100"/>
      <c r="L1550" s="79"/>
      <c r="M1550" s="79"/>
      <c r="N1550" s="17">
        <v>2</v>
      </c>
      <c r="O1550" s="10" t="str">
        <f>IF(K1549="","",IF(M1549&lt;&gt;"","",IF(IFERROR(VLOOKUP((N1550&amp;K1549),'Ma Base de Repas'!$E:$N,10,FALSE),"")=0,"",IFERROR(VLOOKUP((N1550&amp;K1549),'Ma Base de Repas'!$E:$N,10,FALSE),""))))</f>
        <v/>
      </c>
      <c r="P1550" s="11">
        <v>7</v>
      </c>
      <c r="Q1550" s="12" t="str">
        <f>IF(K1549="","",IF(M1549&lt;&gt;"","",IF(IFERROR(VLOOKUP((P1550&amp;K1549),'Ma Base de Repas'!$E:$N,10,FALSE),"")=0,"",IFERROR(VLOOKUP((P1550&amp;K1549),'Ma Base de Repas'!$E:$N,10,FALSE),""))))</f>
        <v/>
      </c>
      <c r="R1550" s="119"/>
    </row>
    <row r="1551" spans="1:18" x14ac:dyDescent="0.25">
      <c r="A1551" s="96"/>
      <c r="B1551" s="97"/>
      <c r="C1551" s="79"/>
      <c r="D1551" s="79"/>
      <c r="E1551" s="79"/>
      <c r="F1551" s="17">
        <v>3</v>
      </c>
      <c r="G1551" s="10" t="str">
        <f>IF(C1549="","",IF(E1549&lt;&gt;"","",IF(IFERROR(VLOOKUP((F1551&amp;C1549),'Ma Base de Repas'!$E:$N,10,FALSE),"")=0,"",IFERROR(VLOOKUP((F1551&amp;C1549),'Ma Base de Repas'!$E:$N,10,FALSE),""))))</f>
        <v/>
      </c>
      <c r="H1551" s="11">
        <v>8</v>
      </c>
      <c r="I1551" s="12" t="str">
        <f>IF(C1549="","",IF(E1549&lt;&gt;"","",IF(IFERROR(VLOOKUP((H1551&amp;C1549),'Ma Base de Repas'!$E:$N,10,FALSE),"")=0,"",IFERROR(VLOOKUP((H1551&amp;C1549),'Ma Base de Repas'!$E:$N,10,FALSE),""))))</f>
        <v/>
      </c>
      <c r="J1551" s="105"/>
      <c r="K1551" s="100"/>
      <c r="L1551" s="79"/>
      <c r="M1551" s="79"/>
      <c r="N1551" s="17">
        <v>3</v>
      </c>
      <c r="O1551" s="10" t="str">
        <f>IF(K1549="","",IF(M1549&lt;&gt;"","",IF(IFERROR(VLOOKUP((N1551&amp;K1549),'Ma Base de Repas'!$E:$N,10,FALSE),"")=0,"",IFERROR(VLOOKUP((N1551&amp;K1549),'Ma Base de Repas'!$E:$N,10,FALSE),""))))</f>
        <v/>
      </c>
      <c r="P1551" s="11">
        <v>8</v>
      </c>
      <c r="Q1551" s="12" t="str">
        <f>IF(K1549="","",IF(M1549&lt;&gt;"","",IF(IFERROR(VLOOKUP((P1551&amp;K1549),'Ma Base de Repas'!$E:$N,10,FALSE),"")=0,"",IFERROR(VLOOKUP((P1551&amp;K1549),'Ma Base de Repas'!$E:$N,10,FALSE),""))))</f>
        <v/>
      </c>
      <c r="R1551" s="119"/>
    </row>
    <row r="1552" spans="1:18" x14ac:dyDescent="0.25">
      <c r="A1552" s="96"/>
      <c r="B1552" s="97"/>
      <c r="C1552" s="79"/>
      <c r="D1552" s="79"/>
      <c r="E1552" s="79"/>
      <c r="F1552" s="17">
        <v>4</v>
      </c>
      <c r="G1552" s="10" t="str">
        <f>IF(C1549="","",IF(E1549&lt;&gt;"","",IF(IFERROR(VLOOKUP((F1552&amp;C1549),'Ma Base de Repas'!$E:$N,10,FALSE),"")=0,"",IFERROR(VLOOKUP((F1552&amp;C1549),'Ma Base de Repas'!$E:$N,10,FALSE),""))))</f>
        <v/>
      </c>
      <c r="H1552" s="11">
        <v>9</v>
      </c>
      <c r="I1552" s="12" t="str">
        <f>IF(C1549="","",IF(E1549&lt;&gt;"","",IF(IFERROR(VLOOKUP((H1552&amp;C1549),'Ma Base de Repas'!$E:$N,10,FALSE),"")=0,"",IFERROR(VLOOKUP((H1552&amp;C1549),'Ma Base de Repas'!$E:$N,10,FALSE),""))))</f>
        <v/>
      </c>
      <c r="J1552" s="105"/>
      <c r="K1552" s="100"/>
      <c r="L1552" s="79"/>
      <c r="M1552" s="79"/>
      <c r="N1552" s="17">
        <v>4</v>
      </c>
      <c r="O1552" s="10" t="str">
        <f>IF(K1549="","",IF(M1549&lt;&gt;"","",IF(IFERROR(VLOOKUP((N1552&amp;K1549),'Ma Base de Repas'!$E:$N,10,FALSE),"")=0,"",IFERROR(VLOOKUP((N1552&amp;K1549),'Ma Base de Repas'!$E:$N,10,FALSE),""))))</f>
        <v/>
      </c>
      <c r="P1552" s="11">
        <v>9</v>
      </c>
      <c r="Q1552" s="12" t="str">
        <f>IF(K1549="","",IF(M1549&lt;&gt;"","",IF(IFERROR(VLOOKUP((P1552&amp;K1549),'Ma Base de Repas'!$E:$N,10,FALSE),"")=0,"",IFERROR(VLOOKUP((P1552&amp;K1549),'Ma Base de Repas'!$E:$N,10,FALSE),""))))</f>
        <v/>
      </c>
      <c r="R1552" s="119"/>
    </row>
    <row r="1553" spans="1:18" x14ac:dyDescent="0.25">
      <c r="A1553" s="96"/>
      <c r="B1553" s="97"/>
      <c r="C1553" s="79"/>
      <c r="D1553" s="79"/>
      <c r="E1553" s="79"/>
      <c r="F1553" s="17">
        <v>5</v>
      </c>
      <c r="G1553" s="18" t="str">
        <f>IF(C1549="","",IF(E1549&lt;&gt;"","",IF(IFERROR(VLOOKUP((F1553&amp;C1549),'Ma Base de Repas'!$E:$N,10,FALSE),"")=0,"",IFERROR(VLOOKUP((F1553&amp;C1549),'Ma Base de Repas'!$E:$N,10,FALSE),""))))</f>
        <v/>
      </c>
      <c r="H1553" s="19">
        <v>10</v>
      </c>
      <c r="I1553" s="20" t="str">
        <f>IF(C1549="","",IF(E1549&lt;&gt;"","",IF(IFERROR(VLOOKUP((H1553&amp;C1549),'Ma Base de Repas'!$E:$N,10,FALSE),"")=0,"",IFERROR(VLOOKUP((H1553&amp;C1549),'Ma Base de Repas'!$E:$N,10,FALSE),""))))</f>
        <v/>
      </c>
      <c r="J1553" s="105"/>
      <c r="K1553" s="100"/>
      <c r="L1553" s="79"/>
      <c r="M1553" s="79"/>
      <c r="N1553" s="17">
        <v>5</v>
      </c>
      <c r="O1553" s="18" t="str">
        <f>IF(K1549="","",IF(M1549&lt;&gt;"","",IF(IFERROR(VLOOKUP((N1553&amp;K1549),'Ma Base de Repas'!$E:$N,10,FALSE),"")=0,"",IFERROR(VLOOKUP((N1553&amp;K1549),'Ma Base de Repas'!$E:$N,10,FALSE),""))))</f>
        <v/>
      </c>
      <c r="P1553" s="19">
        <v>10</v>
      </c>
      <c r="Q1553" s="20" t="str">
        <f>IF(K1549="","",IF(M1549&lt;&gt;"","",IF(IFERROR(VLOOKUP((P1553&amp;K1549),'Ma Base de Repas'!$E:$N,10,FALSE),"")=0,"",IFERROR(VLOOKUP((P1553&amp;K1549),'Ma Base de Repas'!$E:$N,10,FALSE),""))))</f>
        <v/>
      </c>
      <c r="R1553" s="119"/>
    </row>
    <row r="1554" spans="1:18" x14ac:dyDescent="0.25">
      <c r="A1554" s="96" t="s">
        <v>8</v>
      </c>
      <c r="B1554" s="123">
        <v>44140</v>
      </c>
      <c r="C1554" s="79"/>
      <c r="D1554" s="79"/>
      <c r="E1554" s="79"/>
      <c r="F1554" s="17">
        <v>1</v>
      </c>
      <c r="G1554" s="27" t="str">
        <f>IF(C1554="","",IF(E1554&lt;&gt;"","",IF(IFERROR(VLOOKUP((F1554&amp;C1554),'Ma Base de Repas'!$E:$N,10,FALSE),"")=0,"",IFERROR(VLOOKUP((F1554&amp;C1554),'Ma Base de Repas'!$E:$N,10,FALSE),""))))</f>
        <v/>
      </c>
      <c r="H1554" s="28">
        <v>6</v>
      </c>
      <c r="I1554" s="29" t="str">
        <f>IF(C1554="","",IF(E1554&lt;&gt;"","",IF(C1554="","",IF(IFERROR(VLOOKUP((H1554&amp;C1554),'Ma Base de Repas'!$E:$N,10,FALSE),"")=0,"",IFERROR(VLOOKUP((H1554&amp;C1554),'Ma Base de Repas'!$E:$N,10,FALSE),"")))))</f>
        <v/>
      </c>
      <c r="J1554" s="105" t="str">
        <f>IF(IFERROR((VLOOKUP(C1554,'Ma Base de Repas'!$C:$M,11,0)),"")=0,"",IFERROR((VLOOKUP(C1554,'Ma Base de Repas'!$C:$M,11,0)),""))</f>
        <v/>
      </c>
      <c r="K1554" s="100"/>
      <c r="L1554" s="79"/>
      <c r="M1554" s="79"/>
      <c r="N1554" s="17">
        <v>1</v>
      </c>
      <c r="O1554" s="10" t="str">
        <f>IF(K1554="","",IF(M1554&lt;&gt;"","",IF(IFERROR(VLOOKUP((N1554&amp;K1554),'Ma Base de Repas'!$E:$N,10,FALSE),"")=0,"",IFERROR(VLOOKUP((N1554&amp;K1554),'Ma Base de Repas'!$E:$N,10,FALSE),""))))</f>
        <v/>
      </c>
      <c r="P1554" s="11">
        <v>6</v>
      </c>
      <c r="Q1554" s="12" t="str">
        <f>IF(K1554="","",IF(M1554&lt;&gt;"","",IF(K1554="","",IF(IFERROR(VLOOKUP((P1554&amp;K1554),'Ma Base de Repas'!$E:$N,10,FALSE),"")=0,"",IFERROR(VLOOKUP((P1554&amp;K1554),'Ma Base de Repas'!$E:$N,10,FALSE),"")))))</f>
        <v/>
      </c>
      <c r="R1554" s="119" t="str">
        <f>IF(IFERROR((VLOOKUP(K1554,'Ma Base de Repas'!$C:$M,11,0)),"")=0,"",IFERROR((VLOOKUP(K1554,'Ma Base de Repas'!$C:$M,11,0)),""))</f>
        <v/>
      </c>
    </row>
    <row r="1555" spans="1:18" x14ac:dyDescent="0.25">
      <c r="A1555" s="96"/>
      <c r="B1555" s="124"/>
      <c r="C1555" s="79"/>
      <c r="D1555" s="79"/>
      <c r="E1555" s="79"/>
      <c r="F1555" s="17">
        <v>2</v>
      </c>
      <c r="G1555" s="10" t="str">
        <f>IF(C1554="","",IF(E1554&lt;&gt;"","",IF(IFERROR(VLOOKUP((F1555&amp;C1554),'Ma Base de Repas'!$E:$N,10,FALSE),"")=0,"",IFERROR(VLOOKUP((F1555&amp;C1554),'Ma Base de Repas'!$E:$N,10,FALSE),""))))</f>
        <v/>
      </c>
      <c r="H1555" s="11">
        <v>7</v>
      </c>
      <c r="I1555" s="12" t="str">
        <f>IF(C1554="","",IF(E1554&lt;&gt;"","",IF(IFERROR(VLOOKUP((H1555&amp;C1554),'Ma Base de Repas'!$E:$N,10,FALSE),"")=0,"",IFERROR(VLOOKUP((H1555&amp;C1554),'Ma Base de Repas'!$E:$N,10,FALSE),""))))</f>
        <v/>
      </c>
      <c r="J1555" s="105"/>
      <c r="K1555" s="100"/>
      <c r="L1555" s="79"/>
      <c r="M1555" s="79"/>
      <c r="N1555" s="17">
        <v>2</v>
      </c>
      <c r="O1555" s="10" t="str">
        <f>IF(K1554="","",IF(M1554&lt;&gt;"","",IF(IFERROR(VLOOKUP((N1555&amp;K1554),'Ma Base de Repas'!$E:$N,10,FALSE),"")=0,"",IFERROR(VLOOKUP((N1555&amp;K1554),'Ma Base de Repas'!$E:$N,10,FALSE),""))))</f>
        <v/>
      </c>
      <c r="P1555" s="11">
        <v>7</v>
      </c>
      <c r="Q1555" s="12" t="str">
        <f>IF(K1554="","",IF(M1554&lt;&gt;"","",IF(IFERROR(VLOOKUP((P1555&amp;K1554),'Ma Base de Repas'!$E:$N,10,FALSE),"")=0,"",IFERROR(VLOOKUP((P1555&amp;K1554),'Ma Base de Repas'!$E:$N,10,FALSE),""))))</f>
        <v/>
      </c>
      <c r="R1555" s="119"/>
    </row>
    <row r="1556" spans="1:18" x14ac:dyDescent="0.25">
      <c r="A1556" s="96"/>
      <c r="B1556" s="124"/>
      <c r="C1556" s="79"/>
      <c r="D1556" s="79"/>
      <c r="E1556" s="79"/>
      <c r="F1556" s="17">
        <v>3</v>
      </c>
      <c r="G1556" s="10" t="str">
        <f>IF(C1554="","",IF(E1554&lt;&gt;"","",IF(IFERROR(VLOOKUP((F1556&amp;C1554),'Ma Base de Repas'!$E:$N,10,FALSE),"")=0,"",IFERROR(VLOOKUP((F1556&amp;C1554),'Ma Base de Repas'!$E:$N,10,FALSE),""))))</f>
        <v/>
      </c>
      <c r="H1556" s="11">
        <v>8</v>
      </c>
      <c r="I1556" s="12" t="str">
        <f>IF(C1554="","",IF(E1554&lt;&gt;"","",IF(IFERROR(VLOOKUP((H1556&amp;C1554),'Ma Base de Repas'!$E:$N,10,FALSE),"")=0,"",IFERROR(VLOOKUP((H1556&amp;C1554),'Ma Base de Repas'!$E:$N,10,FALSE),""))))</f>
        <v/>
      </c>
      <c r="J1556" s="105"/>
      <c r="K1556" s="100"/>
      <c r="L1556" s="79"/>
      <c r="M1556" s="79"/>
      <c r="N1556" s="17">
        <v>3</v>
      </c>
      <c r="O1556" s="10" t="str">
        <f>IF(K1554="","",IF(M1554&lt;&gt;"","",IF(IFERROR(VLOOKUP((N1556&amp;K1554),'Ma Base de Repas'!$E:$N,10,FALSE),"")=0,"",IFERROR(VLOOKUP((N1556&amp;K1554),'Ma Base de Repas'!$E:$N,10,FALSE),""))))</f>
        <v/>
      </c>
      <c r="P1556" s="11">
        <v>8</v>
      </c>
      <c r="Q1556" s="12" t="str">
        <f>IF(K1554="","",IF(M1554&lt;&gt;"","",IF(IFERROR(VLOOKUP((P1556&amp;K1554),'Ma Base de Repas'!$E:$N,10,FALSE),"")=0,"",IFERROR(VLOOKUP((P1556&amp;K1554),'Ma Base de Repas'!$E:$N,10,FALSE),""))))</f>
        <v/>
      </c>
      <c r="R1556" s="119"/>
    </row>
    <row r="1557" spans="1:18" x14ac:dyDescent="0.25">
      <c r="A1557" s="96"/>
      <c r="B1557" s="124"/>
      <c r="C1557" s="79"/>
      <c r="D1557" s="79"/>
      <c r="E1557" s="79"/>
      <c r="F1557" s="17">
        <v>4</v>
      </c>
      <c r="G1557" s="10" t="str">
        <f>IF(C1554="","",IF(E1554&lt;&gt;"","",IF(IFERROR(VLOOKUP((F1557&amp;C1554),'Ma Base de Repas'!$E:$N,10,FALSE),"")=0,"",IFERROR(VLOOKUP((F1557&amp;C1554),'Ma Base de Repas'!$E:$N,10,FALSE),""))))</f>
        <v/>
      </c>
      <c r="H1557" s="11">
        <v>9</v>
      </c>
      <c r="I1557" s="12" t="str">
        <f>IF(C1554="","",IF(E1554&lt;&gt;"","",IF(IFERROR(VLOOKUP((H1557&amp;C1554),'Ma Base de Repas'!$E:$N,10,FALSE),"")=0,"",IFERROR(VLOOKUP((H1557&amp;C1554),'Ma Base de Repas'!$E:$N,10,FALSE),""))))</f>
        <v/>
      </c>
      <c r="J1557" s="105"/>
      <c r="K1557" s="100"/>
      <c r="L1557" s="79"/>
      <c r="M1557" s="79"/>
      <c r="N1557" s="17">
        <v>4</v>
      </c>
      <c r="O1557" s="10" t="str">
        <f>IF(K1554="","",IF(M1554&lt;&gt;"","",IF(IFERROR(VLOOKUP((N1557&amp;K1554),'Ma Base de Repas'!$E:$N,10,FALSE),"")=0,"",IFERROR(VLOOKUP((N1557&amp;K1554),'Ma Base de Repas'!$E:$N,10,FALSE),""))))</f>
        <v/>
      </c>
      <c r="P1557" s="11">
        <v>9</v>
      </c>
      <c r="Q1557" s="12" t="str">
        <f>IF(K1554="","",IF(M1554&lt;&gt;"","",IF(IFERROR(VLOOKUP((P1557&amp;K1554),'Ma Base de Repas'!$E:$N,10,FALSE),"")=0,"",IFERROR(VLOOKUP((P1557&amp;K1554),'Ma Base de Repas'!$E:$N,10,FALSE),""))))</f>
        <v/>
      </c>
      <c r="R1557" s="119"/>
    </row>
    <row r="1558" spans="1:18" x14ac:dyDescent="0.25">
      <c r="A1558" s="96"/>
      <c r="B1558" s="125"/>
      <c r="C1558" s="79"/>
      <c r="D1558" s="79"/>
      <c r="E1558" s="79"/>
      <c r="F1558" s="17">
        <v>5</v>
      </c>
      <c r="G1558" s="18" t="str">
        <f>IF(C1554="","",IF(E1554&lt;&gt;"","",IF(IFERROR(VLOOKUP((F1558&amp;C1554),'Ma Base de Repas'!$E:$N,10,FALSE),"")=0,"",IFERROR(VLOOKUP((F1558&amp;C1554),'Ma Base de Repas'!$E:$N,10,FALSE),""))))</f>
        <v/>
      </c>
      <c r="H1558" s="19">
        <v>10</v>
      </c>
      <c r="I1558" s="20" t="str">
        <f>IF(C1554="","",IF(E1554&lt;&gt;"","",IF(IFERROR(VLOOKUP((H1558&amp;C1554),'Ma Base de Repas'!$E:$N,10,FALSE),"")=0,"",IFERROR(VLOOKUP((H1558&amp;C1554),'Ma Base de Repas'!$E:$N,10,FALSE),""))))</f>
        <v/>
      </c>
      <c r="J1558" s="105"/>
      <c r="K1558" s="100"/>
      <c r="L1558" s="79"/>
      <c r="M1558" s="79"/>
      <c r="N1558" s="17">
        <v>5</v>
      </c>
      <c r="O1558" s="18" t="str">
        <f>IF(K1554="","",IF(M1554&lt;&gt;"","",IF(IFERROR(VLOOKUP((N1558&amp;K1554),'Ma Base de Repas'!$E:$N,10,FALSE),"")=0,"",IFERROR(VLOOKUP((N1558&amp;K1554),'Ma Base de Repas'!$E:$N,10,FALSE),""))))</f>
        <v/>
      </c>
      <c r="P1558" s="19">
        <v>10</v>
      </c>
      <c r="Q1558" s="20" t="str">
        <f>IF(K1554="","",IF(M1554&lt;&gt;"","",IF(IFERROR(VLOOKUP((P1558&amp;K1554),'Ma Base de Repas'!$E:$N,10,FALSE),"")=0,"",IFERROR(VLOOKUP((P1558&amp;K1554),'Ma Base de Repas'!$E:$N,10,FALSE),""))))</f>
        <v/>
      </c>
      <c r="R1558" s="119"/>
    </row>
    <row r="1559" spans="1:18" x14ac:dyDescent="0.25">
      <c r="A1559" s="96" t="s">
        <v>9</v>
      </c>
      <c r="B1559" s="97">
        <v>44141</v>
      </c>
      <c r="C1559" s="79"/>
      <c r="D1559" s="79"/>
      <c r="E1559" s="79"/>
      <c r="F1559" s="17">
        <v>1</v>
      </c>
      <c r="G1559" s="27" t="str">
        <f>IF(C1559="","",IF(E1559&lt;&gt;"","",IF(IFERROR(VLOOKUP((F1559&amp;C1559),'Ma Base de Repas'!$E:$N,10,FALSE),"")=0,"",IFERROR(VLOOKUP((F1559&amp;C1559),'Ma Base de Repas'!$E:$N,10,FALSE),""))))</f>
        <v/>
      </c>
      <c r="H1559" s="28">
        <v>6</v>
      </c>
      <c r="I1559" s="29" t="str">
        <f>IF(C1559="","",IF(E1559&lt;&gt;"","",IF(C1559="","",IF(IFERROR(VLOOKUP((H1559&amp;C1559),'Ma Base de Repas'!$E:$N,10,FALSE),"")=0,"",IFERROR(VLOOKUP((H1559&amp;C1559),'Ma Base de Repas'!$E:$N,10,FALSE),"")))))</f>
        <v/>
      </c>
      <c r="J1559" s="105" t="str">
        <f>IF(IFERROR((VLOOKUP(C1559,'Ma Base de Repas'!$C:$M,11,0)),"")=0,"",IFERROR((VLOOKUP(C1559,'Ma Base de Repas'!$C:$M,11,0)),""))</f>
        <v/>
      </c>
      <c r="K1559" s="100"/>
      <c r="L1559" s="79"/>
      <c r="M1559" s="79"/>
      <c r="N1559" s="17">
        <v>1</v>
      </c>
      <c r="O1559" s="10" t="str">
        <f>IF(K1559="","",IF(M1559&lt;&gt;"","",IF(IFERROR(VLOOKUP((N1559&amp;K1559),'Ma Base de Repas'!$E:$N,10,FALSE),"")=0,"",IFERROR(VLOOKUP((N1559&amp;K1559),'Ma Base de Repas'!$E:$N,10,FALSE),""))))</f>
        <v/>
      </c>
      <c r="P1559" s="11">
        <v>6</v>
      </c>
      <c r="Q1559" s="12" t="str">
        <f>IF(K1559="","",IF(M1559&lt;&gt;"","",IF(K1559="","",IF(IFERROR(VLOOKUP((P1559&amp;K1559),'Ma Base de Repas'!$E:$N,10,FALSE),"")=0,"",IFERROR(VLOOKUP((P1559&amp;K1559),'Ma Base de Repas'!$E:$N,10,FALSE),"")))))</f>
        <v/>
      </c>
      <c r="R1559" s="119" t="str">
        <f>IF(IFERROR((VLOOKUP(K1559,'Ma Base de Repas'!$C:$M,11,0)),"")=0,"",IFERROR((VLOOKUP(K1559,'Ma Base de Repas'!$C:$M,11,0)),""))</f>
        <v/>
      </c>
    </row>
    <row r="1560" spans="1:18" x14ac:dyDescent="0.25">
      <c r="A1560" s="96"/>
      <c r="B1560" s="97"/>
      <c r="C1560" s="79"/>
      <c r="D1560" s="79"/>
      <c r="E1560" s="79"/>
      <c r="F1560" s="17">
        <v>2</v>
      </c>
      <c r="G1560" s="10" t="str">
        <f>IF(C1559="","",IF(E1559&lt;&gt;"","",IF(IFERROR(VLOOKUP((F1560&amp;C1559),'Ma Base de Repas'!$E:$N,10,FALSE),"")=0,"",IFERROR(VLOOKUP((F1560&amp;C1559),'Ma Base de Repas'!$E:$N,10,FALSE),""))))</f>
        <v/>
      </c>
      <c r="H1560" s="11">
        <v>7</v>
      </c>
      <c r="I1560" s="12" t="str">
        <f>IF(C1559="","",IF(E1559&lt;&gt;"","",IF(IFERROR(VLOOKUP((H1560&amp;C1559),'Ma Base de Repas'!$E:$N,10,FALSE),"")=0,"",IFERROR(VLOOKUP((H1560&amp;C1559),'Ma Base de Repas'!$E:$N,10,FALSE),""))))</f>
        <v/>
      </c>
      <c r="J1560" s="105"/>
      <c r="K1560" s="100"/>
      <c r="L1560" s="79"/>
      <c r="M1560" s="79"/>
      <c r="N1560" s="17">
        <v>2</v>
      </c>
      <c r="O1560" s="10" t="str">
        <f>IF(K1559="","",IF(M1559&lt;&gt;"","",IF(IFERROR(VLOOKUP((N1560&amp;K1559),'Ma Base de Repas'!$E:$N,10,FALSE),"")=0,"",IFERROR(VLOOKUP((N1560&amp;K1559),'Ma Base de Repas'!$E:$N,10,FALSE),""))))</f>
        <v/>
      </c>
      <c r="P1560" s="11">
        <v>7</v>
      </c>
      <c r="Q1560" s="12" t="str">
        <f>IF(K1559="","",IF(M1559&lt;&gt;"","",IF(IFERROR(VLOOKUP((P1560&amp;K1559),'Ma Base de Repas'!$E:$N,10,FALSE),"")=0,"",IFERROR(VLOOKUP((P1560&amp;K1559),'Ma Base de Repas'!$E:$N,10,FALSE),""))))</f>
        <v/>
      </c>
      <c r="R1560" s="119"/>
    </row>
    <row r="1561" spans="1:18" x14ac:dyDescent="0.25">
      <c r="A1561" s="96"/>
      <c r="B1561" s="97"/>
      <c r="C1561" s="79"/>
      <c r="D1561" s="79"/>
      <c r="E1561" s="79"/>
      <c r="F1561" s="17">
        <v>3</v>
      </c>
      <c r="G1561" s="10" t="str">
        <f>IF(C1559="","",IF(E1559&lt;&gt;"","",IF(IFERROR(VLOOKUP((F1561&amp;C1559),'Ma Base de Repas'!$E:$N,10,FALSE),"")=0,"",IFERROR(VLOOKUP((F1561&amp;C1559),'Ma Base de Repas'!$E:$N,10,FALSE),""))))</f>
        <v/>
      </c>
      <c r="H1561" s="11">
        <v>8</v>
      </c>
      <c r="I1561" s="12" t="str">
        <f>IF(C1559="","",IF(E1559&lt;&gt;"","",IF(IFERROR(VLOOKUP((H1561&amp;C1559),'Ma Base de Repas'!$E:$N,10,FALSE),"")=0,"",IFERROR(VLOOKUP((H1561&amp;C1559),'Ma Base de Repas'!$E:$N,10,FALSE),""))))</f>
        <v/>
      </c>
      <c r="J1561" s="105"/>
      <c r="K1561" s="100"/>
      <c r="L1561" s="79"/>
      <c r="M1561" s="79"/>
      <c r="N1561" s="17">
        <v>3</v>
      </c>
      <c r="O1561" s="10" t="str">
        <f>IF(K1559="","",IF(M1559&lt;&gt;"","",IF(IFERROR(VLOOKUP((N1561&amp;K1559),'Ma Base de Repas'!$E:$N,10,FALSE),"")=0,"",IFERROR(VLOOKUP((N1561&amp;K1559),'Ma Base de Repas'!$E:$N,10,FALSE),""))))</f>
        <v/>
      </c>
      <c r="P1561" s="11">
        <v>8</v>
      </c>
      <c r="Q1561" s="12" t="str">
        <f>IF(K1559="","",IF(M1559&lt;&gt;"","",IF(IFERROR(VLOOKUP((P1561&amp;K1559),'Ma Base de Repas'!$E:$N,10,FALSE),"")=0,"",IFERROR(VLOOKUP((P1561&amp;K1559),'Ma Base de Repas'!$E:$N,10,FALSE),""))))</f>
        <v/>
      </c>
      <c r="R1561" s="119"/>
    </row>
    <row r="1562" spans="1:18" x14ac:dyDescent="0.25">
      <c r="A1562" s="96"/>
      <c r="B1562" s="97"/>
      <c r="C1562" s="79"/>
      <c r="D1562" s="79"/>
      <c r="E1562" s="79"/>
      <c r="F1562" s="17">
        <v>4</v>
      </c>
      <c r="G1562" s="10" t="str">
        <f>IF(C1559="","",IF(E1559&lt;&gt;"","",IF(IFERROR(VLOOKUP((F1562&amp;C1559),'Ma Base de Repas'!$E:$N,10,FALSE),"")=0,"",IFERROR(VLOOKUP((F1562&amp;C1559),'Ma Base de Repas'!$E:$N,10,FALSE),""))))</f>
        <v/>
      </c>
      <c r="H1562" s="11">
        <v>9</v>
      </c>
      <c r="I1562" s="12" t="str">
        <f>IF(C1559="","",IF(E1559&lt;&gt;"","",IF(IFERROR(VLOOKUP((H1562&amp;C1559),'Ma Base de Repas'!$E:$N,10,FALSE),"")=0,"",IFERROR(VLOOKUP((H1562&amp;C1559),'Ma Base de Repas'!$E:$N,10,FALSE),""))))</f>
        <v/>
      </c>
      <c r="J1562" s="105"/>
      <c r="K1562" s="100"/>
      <c r="L1562" s="79"/>
      <c r="M1562" s="79"/>
      <c r="N1562" s="17">
        <v>4</v>
      </c>
      <c r="O1562" s="10" t="str">
        <f>IF(K1559="","",IF(M1559&lt;&gt;"","",IF(IFERROR(VLOOKUP((N1562&amp;K1559),'Ma Base de Repas'!$E:$N,10,FALSE),"")=0,"",IFERROR(VLOOKUP((N1562&amp;K1559),'Ma Base de Repas'!$E:$N,10,FALSE),""))))</f>
        <v/>
      </c>
      <c r="P1562" s="11">
        <v>9</v>
      </c>
      <c r="Q1562" s="12" t="str">
        <f>IF(K1559="","",IF(M1559&lt;&gt;"","",IF(IFERROR(VLOOKUP((P1562&amp;K1559),'Ma Base de Repas'!$E:$N,10,FALSE),"")=0,"",IFERROR(VLOOKUP((P1562&amp;K1559),'Ma Base de Repas'!$E:$N,10,FALSE),""))))</f>
        <v/>
      </c>
      <c r="R1562" s="119"/>
    </row>
    <row r="1563" spans="1:18" x14ac:dyDescent="0.25">
      <c r="A1563" s="96"/>
      <c r="B1563" s="97"/>
      <c r="C1563" s="79"/>
      <c r="D1563" s="79"/>
      <c r="E1563" s="79"/>
      <c r="F1563" s="17">
        <v>5</v>
      </c>
      <c r="G1563" s="18" t="str">
        <f>IF(C1559="","",IF(E1559&lt;&gt;"","",IF(IFERROR(VLOOKUP((F1563&amp;C1559),'Ma Base de Repas'!$E:$N,10,FALSE),"")=0,"",IFERROR(VLOOKUP((F1563&amp;C1559),'Ma Base de Repas'!$E:$N,10,FALSE),""))))</f>
        <v/>
      </c>
      <c r="H1563" s="19">
        <v>10</v>
      </c>
      <c r="I1563" s="20" t="str">
        <f>IF(C1559="","",IF(E1559&lt;&gt;"","",IF(IFERROR(VLOOKUP((H1563&amp;C1559),'Ma Base de Repas'!$E:$N,10,FALSE),"")=0,"",IFERROR(VLOOKUP((H1563&amp;C1559),'Ma Base de Repas'!$E:$N,10,FALSE),""))))</f>
        <v/>
      </c>
      <c r="J1563" s="105"/>
      <c r="K1563" s="100"/>
      <c r="L1563" s="79"/>
      <c r="M1563" s="79"/>
      <c r="N1563" s="17">
        <v>5</v>
      </c>
      <c r="O1563" s="18" t="str">
        <f>IF(K1559="","",IF(M1559&lt;&gt;"","",IF(IFERROR(VLOOKUP((N1563&amp;K1559),'Ma Base de Repas'!$E:$N,10,FALSE),"")=0,"",IFERROR(VLOOKUP((N1563&amp;K1559),'Ma Base de Repas'!$E:$N,10,FALSE),""))))</f>
        <v/>
      </c>
      <c r="P1563" s="19">
        <v>10</v>
      </c>
      <c r="Q1563" s="20" t="str">
        <f>IF(K1559="","",IF(M1559&lt;&gt;"","",IF(IFERROR(VLOOKUP((P1563&amp;K1559),'Ma Base de Repas'!$E:$N,10,FALSE),"")=0,"",IFERROR(VLOOKUP((P1563&amp;K1559),'Ma Base de Repas'!$E:$N,10,FALSE),""))))</f>
        <v/>
      </c>
      <c r="R1563" s="119"/>
    </row>
    <row r="1564" spans="1:18" x14ac:dyDescent="0.25">
      <c r="A1564" s="98" t="s">
        <v>10</v>
      </c>
      <c r="B1564" s="99">
        <v>44142</v>
      </c>
      <c r="C1564" s="78"/>
      <c r="D1564" s="78"/>
      <c r="E1564" s="78"/>
      <c r="F1564" s="17">
        <v>1</v>
      </c>
      <c r="G1564" s="21" t="str">
        <f>IF(C1564="","",IF(E1564&lt;&gt;"","",IF(IFERROR(VLOOKUP((F1564&amp;C1564),'Ma Base de Repas'!$E:$N,10,FALSE),"")=0,"",IFERROR(VLOOKUP((F1564&amp;C1564),'Ma Base de Repas'!$E:$N,10,FALSE),""))))</f>
        <v/>
      </c>
      <c r="H1564" s="28">
        <v>6</v>
      </c>
      <c r="I1564" s="23" t="str">
        <f>IF(C1564="","",IF(E1564&lt;&gt;"","",IF(C1564="","",IF(IFERROR(VLOOKUP((H1564&amp;C1564),'Ma Base de Repas'!$E:$N,10,FALSE),"")=0,"",IFERROR(VLOOKUP((H1564&amp;C1564),'Ma Base de Repas'!$E:$N,10,FALSE),"")))))</f>
        <v/>
      </c>
      <c r="J1564" s="122" t="str">
        <f>IF(IFERROR((VLOOKUP(C1564,'Ma Base de Repas'!$C:$M,11,0)),"")=0,"",IFERROR((VLOOKUP(C1564,'Ma Base de Repas'!$C:$M,11,0)),""))</f>
        <v/>
      </c>
      <c r="K1564" s="118"/>
      <c r="L1564" s="78"/>
      <c r="M1564" s="78"/>
      <c r="N1564" s="17">
        <v>1</v>
      </c>
      <c r="O1564" s="13" t="str">
        <f>IF(K1564="","",IF(M1564&lt;&gt;"","",IF(IFERROR(VLOOKUP((N1564&amp;K1564),'Ma Base de Repas'!$E:$N,10,FALSE),"")=0,"",IFERROR(VLOOKUP((N1564&amp;K1564),'Ma Base de Repas'!$E:$N,10,FALSE),""))))</f>
        <v/>
      </c>
      <c r="P1564" s="11">
        <v>6</v>
      </c>
      <c r="Q1564" s="15" t="str">
        <f>IF(K1564="","",IF(M1564&lt;&gt;"","",IF(K1564="","",IF(IFERROR(VLOOKUP((P1564&amp;K1564),'Ma Base de Repas'!$E:$N,10,FALSE),"")=0,"",IFERROR(VLOOKUP((P1564&amp;K1564),'Ma Base de Repas'!$E:$N,10,FALSE),"")))))</f>
        <v/>
      </c>
      <c r="R1564" s="120" t="str">
        <f>IF(IFERROR((VLOOKUP(K1564,'Ma Base de Repas'!$C:$M,11,0)),"")=0,"",IFERROR((VLOOKUP(K1564,'Ma Base de Repas'!$C:$M,11,0)),""))</f>
        <v/>
      </c>
    </row>
    <row r="1565" spans="1:18" x14ac:dyDescent="0.25">
      <c r="A1565" s="96"/>
      <c r="B1565" s="97"/>
      <c r="C1565" s="79"/>
      <c r="D1565" s="79"/>
      <c r="E1565" s="79"/>
      <c r="F1565" s="17">
        <v>2</v>
      </c>
      <c r="G1565" s="13" t="str">
        <f>IF(C1564="","",IF(E1564&lt;&gt;"","",IF(IFERROR(VLOOKUP((F1565&amp;C1564),'Ma Base de Repas'!$E:$N,10,FALSE),"")=0,"",IFERROR(VLOOKUP((F1565&amp;C1564),'Ma Base de Repas'!$E:$N,10,FALSE),""))))</f>
        <v/>
      </c>
      <c r="H1565" s="14">
        <v>7</v>
      </c>
      <c r="I1565" s="15" t="str">
        <f>IF(C1564="","",IF(E1564&lt;&gt;"","",IF(IFERROR(VLOOKUP((H1565&amp;C1564),'Ma Base de Repas'!$E:$N,10,FALSE),"")=0,"",IFERROR(VLOOKUP((H1565&amp;C1564),'Ma Base de Repas'!$E:$N,10,FALSE),""))))</f>
        <v/>
      </c>
      <c r="J1565" s="105"/>
      <c r="K1565" s="100"/>
      <c r="L1565" s="79"/>
      <c r="M1565" s="79"/>
      <c r="N1565" s="17">
        <v>2</v>
      </c>
      <c r="O1565" s="13" t="str">
        <f>IF(K1564="","",IF(M1564&lt;&gt;"","",IF(IFERROR(VLOOKUP((N1565&amp;K1564),'Ma Base de Repas'!$E:$N,10,FALSE),"")=0,"",IFERROR(VLOOKUP((N1565&amp;K1564),'Ma Base de Repas'!$E:$N,10,FALSE),""))))</f>
        <v/>
      </c>
      <c r="P1565" s="14">
        <v>7</v>
      </c>
      <c r="Q1565" s="15" t="str">
        <f>IF(K1564="","",IF(M1564&lt;&gt;"","",IF(IFERROR(VLOOKUP((P1565&amp;K1564),'Ma Base de Repas'!$E:$N,10,FALSE),"")=0,"",IFERROR(VLOOKUP((P1565&amp;K1564),'Ma Base de Repas'!$E:$N,10,FALSE),""))))</f>
        <v/>
      </c>
      <c r="R1565" s="119"/>
    </row>
    <row r="1566" spans="1:18" x14ac:dyDescent="0.25">
      <c r="A1566" s="96"/>
      <c r="B1566" s="97"/>
      <c r="C1566" s="79"/>
      <c r="D1566" s="79"/>
      <c r="E1566" s="79"/>
      <c r="F1566" s="17">
        <v>3</v>
      </c>
      <c r="G1566" s="13" t="str">
        <f>IF(C1564="","",IF(E1564&lt;&gt;"","",IF(IFERROR(VLOOKUP((F1566&amp;C1564),'Ma Base de Repas'!$E:$N,10,FALSE),"")=0,"",IFERROR(VLOOKUP((F1566&amp;C1564),'Ma Base de Repas'!$E:$N,10,FALSE),""))))</f>
        <v/>
      </c>
      <c r="H1566" s="14">
        <v>8</v>
      </c>
      <c r="I1566" s="15" t="str">
        <f>IF(C1564="","",IF(E1564&lt;&gt;"","",IF(IFERROR(VLOOKUP((H1566&amp;C1564),'Ma Base de Repas'!$E:$N,10,FALSE),"")=0,"",IFERROR(VLOOKUP((H1566&amp;C1564),'Ma Base de Repas'!$E:$N,10,FALSE),""))))</f>
        <v/>
      </c>
      <c r="J1566" s="105"/>
      <c r="K1566" s="100"/>
      <c r="L1566" s="79"/>
      <c r="M1566" s="79"/>
      <c r="N1566" s="17">
        <v>3</v>
      </c>
      <c r="O1566" s="13" t="str">
        <f>IF(K1564="","",IF(M1564&lt;&gt;"","",IF(IFERROR(VLOOKUP((N1566&amp;K1564),'Ma Base de Repas'!$E:$N,10,FALSE),"")=0,"",IFERROR(VLOOKUP((N1566&amp;K1564),'Ma Base de Repas'!$E:$N,10,FALSE),""))))</f>
        <v/>
      </c>
      <c r="P1566" s="14">
        <v>8</v>
      </c>
      <c r="Q1566" s="15" t="str">
        <f>IF(K1564="","",IF(M1564&lt;&gt;"","",IF(IFERROR(VLOOKUP((P1566&amp;K1564),'Ma Base de Repas'!$E:$N,10,FALSE),"")=0,"",IFERROR(VLOOKUP((P1566&amp;K1564),'Ma Base de Repas'!$E:$N,10,FALSE),""))))</f>
        <v/>
      </c>
      <c r="R1566" s="119"/>
    </row>
    <row r="1567" spans="1:18" x14ac:dyDescent="0.25">
      <c r="A1567" s="96"/>
      <c r="B1567" s="97"/>
      <c r="C1567" s="79"/>
      <c r="D1567" s="79"/>
      <c r="E1567" s="79"/>
      <c r="F1567" s="17">
        <v>4</v>
      </c>
      <c r="G1567" s="13" t="str">
        <f>IF(C1564="","",IF(E1564&lt;&gt;"","",IF(IFERROR(VLOOKUP((F1567&amp;C1564),'Ma Base de Repas'!$E:$N,10,FALSE),"")=0,"",IFERROR(VLOOKUP((F1567&amp;C1564),'Ma Base de Repas'!$E:$N,10,FALSE),""))))</f>
        <v/>
      </c>
      <c r="H1567" s="14">
        <v>9</v>
      </c>
      <c r="I1567" s="15" t="str">
        <f>IF(C1564="","",IF(E1564&lt;&gt;"","",IF(IFERROR(VLOOKUP((H1567&amp;C1564),'Ma Base de Repas'!$E:$N,10,FALSE),"")=0,"",IFERROR(VLOOKUP((H1567&amp;C1564),'Ma Base de Repas'!$E:$N,10,FALSE),""))))</f>
        <v/>
      </c>
      <c r="J1567" s="105"/>
      <c r="K1567" s="100"/>
      <c r="L1567" s="79"/>
      <c r="M1567" s="79"/>
      <c r="N1567" s="17">
        <v>4</v>
      </c>
      <c r="O1567" s="13" t="str">
        <f>IF(K1564="","",IF(M1564&lt;&gt;"","",IF(IFERROR(VLOOKUP((N1567&amp;K1564),'Ma Base de Repas'!$E:$N,10,FALSE),"")=0,"",IFERROR(VLOOKUP((N1567&amp;K1564),'Ma Base de Repas'!$E:$N,10,FALSE),""))))</f>
        <v/>
      </c>
      <c r="P1567" s="14">
        <v>9</v>
      </c>
      <c r="Q1567" s="15" t="str">
        <f>IF(K1564="","",IF(M1564&lt;&gt;"","",IF(IFERROR(VLOOKUP((P1567&amp;K1564),'Ma Base de Repas'!$E:$N,10,FALSE),"")=0,"",IFERROR(VLOOKUP((P1567&amp;K1564),'Ma Base de Repas'!$E:$N,10,FALSE),""))))</f>
        <v/>
      </c>
      <c r="R1567" s="119"/>
    </row>
    <row r="1568" spans="1:18" x14ac:dyDescent="0.25">
      <c r="A1568" s="96"/>
      <c r="B1568" s="97"/>
      <c r="C1568" s="79"/>
      <c r="D1568" s="79"/>
      <c r="E1568" s="79"/>
      <c r="F1568" s="17">
        <v>5</v>
      </c>
      <c r="G1568" s="24" t="str">
        <f>IF(C1564="","",IF(E1564&lt;&gt;"","",IF(IFERROR(VLOOKUP((F1568&amp;C1564),'Ma Base de Repas'!$E:$N,10,FALSE),"")=0,"",IFERROR(VLOOKUP((F1568&amp;C1564),'Ma Base de Repas'!$E:$N,10,FALSE),""))))</f>
        <v/>
      </c>
      <c r="H1568" s="25">
        <v>10</v>
      </c>
      <c r="I1568" s="26" t="str">
        <f>IF(C1564="","",IF(E1564&lt;&gt;"","",IF(IFERROR(VLOOKUP((H1568&amp;C1564),'Ma Base de Repas'!$E:$N,10,FALSE),"")=0,"",IFERROR(VLOOKUP((H1568&amp;C1564),'Ma Base de Repas'!$E:$N,10,FALSE),""))))</f>
        <v/>
      </c>
      <c r="J1568" s="105"/>
      <c r="K1568" s="100"/>
      <c r="L1568" s="79"/>
      <c r="M1568" s="79"/>
      <c r="N1568" s="17">
        <v>5</v>
      </c>
      <c r="O1568" s="24" t="str">
        <f>IF(K1564="","",IF(M1564&lt;&gt;"","",IF(IFERROR(VLOOKUP((N1568&amp;K1564),'Ma Base de Repas'!$E:$N,10,FALSE),"")=0,"",IFERROR(VLOOKUP((N1568&amp;K1564),'Ma Base de Repas'!$E:$N,10,FALSE),""))))</f>
        <v/>
      </c>
      <c r="P1568" s="25">
        <v>10</v>
      </c>
      <c r="Q1568" s="26" t="str">
        <f>IF(K1564="","",IF(M1564&lt;&gt;"","",IF(IFERROR(VLOOKUP((P1568&amp;K1564),'Ma Base de Repas'!$E:$N,10,FALSE),"")=0,"",IFERROR(VLOOKUP((P1568&amp;K1564),'Ma Base de Repas'!$E:$N,10,FALSE),""))))</f>
        <v/>
      </c>
      <c r="R1568" s="119"/>
    </row>
    <row r="1569" spans="1:18" x14ac:dyDescent="0.25">
      <c r="A1569" s="98" t="s">
        <v>11</v>
      </c>
      <c r="B1569" s="126">
        <v>44143</v>
      </c>
      <c r="C1569" s="78"/>
      <c r="D1569" s="78"/>
      <c r="E1569" s="78"/>
      <c r="F1569" s="17">
        <v>1</v>
      </c>
      <c r="G1569" s="21" t="str">
        <f>IF(C1569="","",IF(E1569&lt;&gt;"","",IF(IFERROR(VLOOKUP((F1569&amp;C1569),'Ma Base de Repas'!$E:$N,10,FALSE),"")=0,"",IFERROR(VLOOKUP((F1569&amp;C1569),'Ma Base de Repas'!$E:$N,10,FALSE),""))))</f>
        <v/>
      </c>
      <c r="H1569" s="22">
        <v>6</v>
      </c>
      <c r="I1569" s="23" t="str">
        <f>IF(C1569="","",IF(E1569&lt;&gt;"","",IF(C1569="","",IF(IFERROR(VLOOKUP((H1569&amp;C1569),'Ma Base de Repas'!$E:$N,10,FALSE),"")=0,"",IFERROR(VLOOKUP((H1569&amp;C1569),'Ma Base de Repas'!$E:$N,10,FALSE),"")))))</f>
        <v/>
      </c>
      <c r="J1569" s="122" t="str">
        <f>IF(IFERROR((VLOOKUP(C1569,'Ma Base de Repas'!$C:$M,11,0)),"")=0,"",IFERROR((VLOOKUP(C1569,'Ma Base de Repas'!$C:$M,11,0)),""))</f>
        <v/>
      </c>
      <c r="K1569" s="118"/>
      <c r="L1569" s="78"/>
      <c r="M1569" s="78"/>
      <c r="N1569" s="17">
        <v>1</v>
      </c>
      <c r="O1569" s="13" t="str">
        <f>IF(K1569="","",IF(M1569&lt;&gt;"","",IF(IFERROR(VLOOKUP((N1569&amp;K1569),'Ma Base de Repas'!$E:$N,10,FALSE),"")=0,"",IFERROR(VLOOKUP((N1569&amp;K1569),'Ma Base de Repas'!$E:$N,10,FALSE),""))))</f>
        <v/>
      </c>
      <c r="P1569" s="14">
        <v>6</v>
      </c>
      <c r="Q1569" s="15" t="str">
        <f>IF(K1569="","",IF(M1569&lt;&gt;"","",IF(K1569="","",IF(IFERROR(VLOOKUP((P1569&amp;K1569),'Ma Base de Repas'!$E:$N,10,FALSE),"")=0,"",IFERROR(VLOOKUP((P1569&amp;K1569),'Ma Base de Repas'!$E:$N,10,FALSE),"")))))</f>
        <v/>
      </c>
      <c r="R1569" s="120" t="str">
        <f>IF(IFERROR((VLOOKUP(K1569,'Ma Base de Repas'!$C:$M,11,0)),"")=0,"",IFERROR((VLOOKUP(K1569,'Ma Base de Repas'!$C:$M,11,0)),""))</f>
        <v/>
      </c>
    </row>
    <row r="1570" spans="1:18" x14ac:dyDescent="0.25">
      <c r="A1570" s="96"/>
      <c r="B1570" s="124"/>
      <c r="C1570" s="79"/>
      <c r="D1570" s="79"/>
      <c r="E1570" s="79"/>
      <c r="F1570" s="17">
        <v>2</v>
      </c>
      <c r="G1570" s="13" t="str">
        <f>IF(C1569="","",IF(E1569&lt;&gt;"","",IF(IFERROR(VLOOKUP((F1570&amp;C1569),'Ma Base de Repas'!$E:$N,10,FALSE),"")=0,"",IFERROR(VLOOKUP((F1570&amp;C1569),'Ma Base de Repas'!$E:$N,10,FALSE),""))))</f>
        <v/>
      </c>
      <c r="H1570" s="14">
        <v>7</v>
      </c>
      <c r="I1570" s="15" t="str">
        <f>IF(C1569="","",IF(E1569&lt;&gt;"","",IF(IFERROR(VLOOKUP((H1570&amp;C1569),'Ma Base de Repas'!$E:$N,10,FALSE),"")=0,"",IFERROR(VLOOKUP((H1570&amp;C1569),'Ma Base de Repas'!$E:$N,10,FALSE),""))))</f>
        <v/>
      </c>
      <c r="J1570" s="105"/>
      <c r="K1570" s="100"/>
      <c r="L1570" s="79"/>
      <c r="M1570" s="79"/>
      <c r="N1570" s="17">
        <v>2</v>
      </c>
      <c r="O1570" s="13" t="str">
        <f>IF(K1569="","",IF(M1569&lt;&gt;"","",IF(IFERROR(VLOOKUP((N1570&amp;K1569),'Ma Base de Repas'!$E:$N,10,FALSE),"")=0,"",IFERROR(VLOOKUP((N1570&amp;K1569),'Ma Base de Repas'!$E:$N,10,FALSE),""))))</f>
        <v/>
      </c>
      <c r="P1570" s="14">
        <v>7</v>
      </c>
      <c r="Q1570" s="15" t="str">
        <f>IF(K1569="","",IF(M1569&lt;&gt;"","",IF(IFERROR(VLOOKUP((P1570&amp;K1569),'Ma Base de Repas'!$E:$N,10,FALSE),"")=0,"",IFERROR(VLOOKUP((P1570&amp;K1569),'Ma Base de Repas'!$E:$N,10,FALSE),""))))</f>
        <v/>
      </c>
      <c r="R1570" s="119"/>
    </row>
    <row r="1571" spans="1:18" x14ac:dyDescent="0.25">
      <c r="A1571" s="96"/>
      <c r="B1571" s="124"/>
      <c r="C1571" s="79"/>
      <c r="D1571" s="79"/>
      <c r="E1571" s="79"/>
      <c r="F1571" s="17">
        <v>3</v>
      </c>
      <c r="G1571" s="13" t="str">
        <f>IF(C1569="","",IF(E1569&lt;&gt;"","",IF(IFERROR(VLOOKUP((F1571&amp;C1569),'Ma Base de Repas'!$E:$N,10,FALSE),"")=0,"",IFERROR(VLOOKUP((F1571&amp;C1569),'Ma Base de Repas'!$E:$N,10,FALSE),""))))</f>
        <v/>
      </c>
      <c r="H1571" s="14">
        <v>8</v>
      </c>
      <c r="I1571" s="15" t="str">
        <f>IF(C1569="","",IF(E1569&lt;&gt;"","",IF(IFERROR(VLOOKUP((H1571&amp;C1569),'Ma Base de Repas'!$E:$N,10,FALSE),"")=0,"",IFERROR(VLOOKUP((H1571&amp;C1569),'Ma Base de Repas'!$E:$N,10,FALSE),""))))</f>
        <v/>
      </c>
      <c r="J1571" s="105"/>
      <c r="K1571" s="100"/>
      <c r="L1571" s="79"/>
      <c r="M1571" s="79"/>
      <c r="N1571" s="17">
        <v>3</v>
      </c>
      <c r="O1571" s="13" t="str">
        <f>IF(K1569="","",IF(M1569&lt;&gt;"","",IF(IFERROR(VLOOKUP((N1571&amp;K1569),'Ma Base de Repas'!$E:$N,10,FALSE),"")=0,"",IFERROR(VLOOKUP((N1571&amp;K1569),'Ma Base de Repas'!$E:$N,10,FALSE),""))))</f>
        <v/>
      </c>
      <c r="P1571" s="14">
        <v>8</v>
      </c>
      <c r="Q1571" s="15" t="str">
        <f>IF(K1569="","",IF(M1569&lt;&gt;"","",IF(IFERROR(VLOOKUP((P1571&amp;K1569),'Ma Base de Repas'!$E:$N,10,FALSE),"")=0,"",IFERROR(VLOOKUP((P1571&amp;K1569),'Ma Base de Repas'!$E:$N,10,FALSE),""))))</f>
        <v/>
      </c>
      <c r="R1571" s="119"/>
    </row>
    <row r="1572" spans="1:18" x14ac:dyDescent="0.25">
      <c r="A1572" s="96"/>
      <c r="B1572" s="124"/>
      <c r="C1572" s="79"/>
      <c r="D1572" s="79"/>
      <c r="E1572" s="79"/>
      <c r="F1572" s="17">
        <v>4</v>
      </c>
      <c r="G1572" s="13" t="str">
        <f>IF(C1569="","",IF(E1569&lt;&gt;"","",IF(IFERROR(VLOOKUP((F1572&amp;C1569),'Ma Base de Repas'!$E:$N,10,FALSE),"")=0,"",IFERROR(VLOOKUP((F1572&amp;C1569),'Ma Base de Repas'!$E:$N,10,FALSE),""))))</f>
        <v/>
      </c>
      <c r="H1572" s="14">
        <v>9</v>
      </c>
      <c r="I1572" s="15" t="str">
        <f>IF(C1569="","",IF(E1569&lt;&gt;"","",IF(IFERROR(VLOOKUP((H1572&amp;C1569),'Ma Base de Repas'!$E:$N,10,FALSE),"")=0,"",IFERROR(VLOOKUP((H1572&amp;C1569),'Ma Base de Repas'!$E:$N,10,FALSE),""))))</f>
        <v/>
      </c>
      <c r="J1572" s="105"/>
      <c r="K1572" s="100"/>
      <c r="L1572" s="79"/>
      <c r="M1572" s="79"/>
      <c r="N1572" s="17">
        <v>4</v>
      </c>
      <c r="O1572" s="13" t="str">
        <f>IF(K1569="","",IF(M1569&lt;&gt;"","",IF(IFERROR(VLOOKUP((N1572&amp;K1569),'Ma Base de Repas'!$E:$N,10,FALSE),"")=0,"",IFERROR(VLOOKUP((N1572&amp;K1569),'Ma Base de Repas'!$E:$N,10,FALSE),""))))</f>
        <v/>
      </c>
      <c r="P1572" s="14">
        <v>9</v>
      </c>
      <c r="Q1572" s="15" t="str">
        <f>IF(K1569="","",IF(M1569&lt;&gt;"","",IF(IFERROR(VLOOKUP((P1572&amp;K1569),'Ma Base de Repas'!$E:$N,10,FALSE),"")=0,"",IFERROR(VLOOKUP((P1572&amp;K1569),'Ma Base de Repas'!$E:$N,10,FALSE),""))))</f>
        <v/>
      </c>
      <c r="R1572" s="119"/>
    </row>
    <row r="1573" spans="1:18" x14ac:dyDescent="0.25">
      <c r="A1573" s="96"/>
      <c r="B1573" s="125"/>
      <c r="C1573" s="79"/>
      <c r="D1573" s="79"/>
      <c r="E1573" s="79"/>
      <c r="F1573" s="17">
        <v>5</v>
      </c>
      <c r="G1573" s="24" t="str">
        <f>IF(C1569="","",IF(E1569&lt;&gt;"","",IF(IFERROR(VLOOKUP((F1573&amp;C1569),'Ma Base de Repas'!$E:$N,10,FALSE),"")=0,"",IFERROR(VLOOKUP((F1573&amp;C1569),'Ma Base de Repas'!$E:$N,10,FALSE),""))))</f>
        <v/>
      </c>
      <c r="H1573" s="25">
        <v>10</v>
      </c>
      <c r="I1573" s="26" t="str">
        <f>IF(C1569="","",IF(E1569&lt;&gt;"","",IF(IFERROR(VLOOKUP((H1573&amp;C1569),'Ma Base de Repas'!$E:$N,10,FALSE),"")=0,"",IFERROR(VLOOKUP((H1573&amp;C1569),'Ma Base de Repas'!$E:$N,10,FALSE),""))))</f>
        <v/>
      </c>
      <c r="J1573" s="105"/>
      <c r="K1573" s="100"/>
      <c r="L1573" s="79"/>
      <c r="M1573" s="79"/>
      <c r="N1573" s="17">
        <v>5</v>
      </c>
      <c r="O1573" s="24" t="str">
        <f>IF(K1569="","",IF(M1569&lt;&gt;"","",IF(IFERROR(VLOOKUP((N1573&amp;K1569),'Ma Base de Repas'!$E:$N,10,FALSE),"")=0,"",IFERROR(VLOOKUP((N1573&amp;K1569),'Ma Base de Repas'!$E:$N,10,FALSE),""))))</f>
        <v/>
      </c>
      <c r="P1573" s="25">
        <v>10</v>
      </c>
      <c r="Q1573" s="26" t="str">
        <f>IF(K1569="","",IF(M1569&lt;&gt;"","",IF(IFERROR(VLOOKUP((P1573&amp;K1569),'Ma Base de Repas'!$E:$N,10,FALSE),"")=0,"",IFERROR(VLOOKUP((P1573&amp;K1569),'Ma Base de Repas'!$E:$N,10,FALSE),""))))</f>
        <v/>
      </c>
      <c r="R1573" s="119"/>
    </row>
    <row r="1574" spans="1:18" x14ac:dyDescent="0.25">
      <c r="A1574" s="96" t="s">
        <v>5</v>
      </c>
      <c r="B1574" s="97">
        <v>44144</v>
      </c>
      <c r="C1574" s="79"/>
      <c r="D1574" s="79"/>
      <c r="E1574" s="79"/>
      <c r="F1574" s="17">
        <v>1</v>
      </c>
      <c r="G1574" s="27" t="str">
        <f>IF(C1574="","",IF(E1574&lt;&gt;"","",IF(IFERROR(VLOOKUP((F1574&amp;C1574),'Ma Base de Repas'!$E:$N,10,FALSE),"")=0,"",IFERROR(VLOOKUP((F1574&amp;C1574),'Ma Base de Repas'!$E:$N,10,FALSE),""))))</f>
        <v/>
      </c>
      <c r="H1574" s="28">
        <v>6</v>
      </c>
      <c r="I1574" s="29" t="str">
        <f>IF(C1574="","",IF(E1574&lt;&gt;"","",IF(C1574="","",IF(IFERROR(VLOOKUP((H1574&amp;C1574),'Ma Base de Repas'!$E:$N,10,FALSE),"")=0,"",IFERROR(VLOOKUP((H1574&amp;C1574),'Ma Base de Repas'!$E:$N,10,FALSE),"")))))</f>
        <v/>
      </c>
      <c r="J1574" s="105" t="str">
        <f>IF(IFERROR((VLOOKUP(C1574,'Ma Base de Repas'!$C:$M,11,0)),"")=0,"",IFERROR((VLOOKUP(C1574,'Ma Base de Repas'!$C:$M,11,0)),""))</f>
        <v/>
      </c>
      <c r="K1574" s="100"/>
      <c r="L1574" s="79"/>
      <c r="M1574" s="79"/>
      <c r="N1574" s="17">
        <v>1</v>
      </c>
      <c r="O1574" s="10" t="str">
        <f>IF(K1574="","",IF(M1574&lt;&gt;"","",IF(IFERROR(VLOOKUP((N1574&amp;K1574),'Ma Base de Repas'!$E:$N,10,FALSE),"")=0,"",IFERROR(VLOOKUP((N1574&amp;K1574),'Ma Base de Repas'!$E:$N,10,FALSE),""))))</f>
        <v/>
      </c>
      <c r="P1574" s="11">
        <v>6</v>
      </c>
      <c r="Q1574" s="12" t="str">
        <f>IF(K1574="","",IF(M1574&lt;&gt;"","",IF(K1574="","",IF(IFERROR(VLOOKUP((P1574&amp;K1574),'Ma Base de Repas'!$E:$N,10,FALSE),"")=0,"",IFERROR(VLOOKUP((P1574&amp;K1574),'Ma Base de Repas'!$E:$N,10,FALSE),"")))))</f>
        <v/>
      </c>
      <c r="R1574" s="119" t="str">
        <f>IF(IFERROR((VLOOKUP(K1574,'Ma Base de Repas'!$C:$M,11,0)),"")=0,"",IFERROR((VLOOKUP(K1574,'Ma Base de Repas'!$C:$M,11,0)),""))</f>
        <v/>
      </c>
    </row>
    <row r="1575" spans="1:18" x14ac:dyDescent="0.25">
      <c r="A1575" s="96"/>
      <c r="B1575" s="97"/>
      <c r="C1575" s="79"/>
      <c r="D1575" s="79"/>
      <c r="E1575" s="79"/>
      <c r="F1575" s="17">
        <v>2</v>
      </c>
      <c r="G1575" s="10" t="str">
        <f>IF(C1574="","",IF(E1574&lt;&gt;"","",IF(IFERROR(VLOOKUP((F1575&amp;C1574),'Ma Base de Repas'!$E:$N,10,FALSE),"")=0,"",IFERROR(VLOOKUP((F1575&amp;C1574),'Ma Base de Repas'!$E:$N,10,FALSE),""))))</f>
        <v/>
      </c>
      <c r="H1575" s="11">
        <v>7</v>
      </c>
      <c r="I1575" s="12" t="str">
        <f>IF(C1574="","",IF(E1574&lt;&gt;"","",IF(IFERROR(VLOOKUP((H1575&amp;C1574),'Ma Base de Repas'!$E:$N,10,FALSE),"")=0,"",IFERROR(VLOOKUP((H1575&amp;C1574),'Ma Base de Repas'!$E:$N,10,FALSE),""))))</f>
        <v/>
      </c>
      <c r="J1575" s="105"/>
      <c r="K1575" s="100"/>
      <c r="L1575" s="79"/>
      <c r="M1575" s="79"/>
      <c r="N1575" s="17">
        <v>2</v>
      </c>
      <c r="O1575" s="10" t="str">
        <f>IF(K1574="","",IF(M1574&lt;&gt;"","",IF(IFERROR(VLOOKUP((N1575&amp;K1574),'Ma Base de Repas'!$E:$N,10,FALSE),"")=0,"",IFERROR(VLOOKUP((N1575&amp;K1574),'Ma Base de Repas'!$E:$N,10,FALSE),""))))</f>
        <v/>
      </c>
      <c r="P1575" s="11">
        <v>7</v>
      </c>
      <c r="Q1575" s="12" t="str">
        <f>IF(K1574="","",IF(M1574&lt;&gt;"","",IF(IFERROR(VLOOKUP((P1575&amp;K1574),'Ma Base de Repas'!$E:$N,10,FALSE),"")=0,"",IFERROR(VLOOKUP((P1575&amp;K1574),'Ma Base de Repas'!$E:$N,10,FALSE),""))))</f>
        <v/>
      </c>
      <c r="R1575" s="119"/>
    </row>
    <row r="1576" spans="1:18" x14ac:dyDescent="0.25">
      <c r="A1576" s="96"/>
      <c r="B1576" s="97"/>
      <c r="C1576" s="79"/>
      <c r="D1576" s="79"/>
      <c r="E1576" s="79"/>
      <c r="F1576" s="17">
        <v>3</v>
      </c>
      <c r="G1576" s="10" t="str">
        <f>IF(C1574="","",IF(E1574&lt;&gt;"","",IF(IFERROR(VLOOKUP((F1576&amp;C1574),'Ma Base de Repas'!$E:$N,10,FALSE),"")=0,"",IFERROR(VLOOKUP((F1576&amp;C1574),'Ma Base de Repas'!$E:$N,10,FALSE),""))))</f>
        <v/>
      </c>
      <c r="H1576" s="11">
        <v>8</v>
      </c>
      <c r="I1576" s="12" t="str">
        <f>IF(C1574="","",IF(E1574&lt;&gt;"","",IF(IFERROR(VLOOKUP((H1576&amp;C1574),'Ma Base de Repas'!$E:$N,10,FALSE),"")=0,"",IFERROR(VLOOKUP((H1576&amp;C1574),'Ma Base de Repas'!$E:$N,10,FALSE),""))))</f>
        <v/>
      </c>
      <c r="J1576" s="105"/>
      <c r="K1576" s="100"/>
      <c r="L1576" s="79"/>
      <c r="M1576" s="79"/>
      <c r="N1576" s="17">
        <v>3</v>
      </c>
      <c r="O1576" s="10" t="str">
        <f>IF(K1574="","",IF(M1574&lt;&gt;"","",IF(IFERROR(VLOOKUP((N1576&amp;K1574),'Ma Base de Repas'!$E:$N,10,FALSE),"")=0,"",IFERROR(VLOOKUP((N1576&amp;K1574),'Ma Base de Repas'!$E:$N,10,FALSE),""))))</f>
        <v/>
      </c>
      <c r="P1576" s="11">
        <v>8</v>
      </c>
      <c r="Q1576" s="12" t="str">
        <f>IF(K1574="","",IF(M1574&lt;&gt;"","",IF(IFERROR(VLOOKUP((P1576&amp;K1574),'Ma Base de Repas'!$E:$N,10,FALSE),"")=0,"",IFERROR(VLOOKUP((P1576&amp;K1574),'Ma Base de Repas'!$E:$N,10,FALSE),""))))</f>
        <v/>
      </c>
      <c r="R1576" s="119"/>
    </row>
    <row r="1577" spans="1:18" x14ac:dyDescent="0.25">
      <c r="A1577" s="96"/>
      <c r="B1577" s="97"/>
      <c r="C1577" s="79"/>
      <c r="D1577" s="79"/>
      <c r="E1577" s="79"/>
      <c r="F1577" s="17">
        <v>4</v>
      </c>
      <c r="G1577" s="10" t="str">
        <f>IF(C1574="","",IF(E1574&lt;&gt;"","",IF(IFERROR(VLOOKUP((F1577&amp;C1574),'Ma Base de Repas'!$E:$N,10,FALSE),"")=0,"",IFERROR(VLOOKUP((F1577&amp;C1574),'Ma Base de Repas'!$E:$N,10,FALSE),""))))</f>
        <v/>
      </c>
      <c r="H1577" s="11">
        <v>9</v>
      </c>
      <c r="I1577" s="12" t="str">
        <f>IF(C1574="","",IF(E1574&lt;&gt;"","",IF(IFERROR(VLOOKUP((H1577&amp;C1574),'Ma Base de Repas'!$E:$N,10,FALSE),"")=0,"",IFERROR(VLOOKUP((H1577&amp;C1574),'Ma Base de Repas'!$E:$N,10,FALSE),""))))</f>
        <v/>
      </c>
      <c r="J1577" s="105"/>
      <c r="K1577" s="100"/>
      <c r="L1577" s="79"/>
      <c r="M1577" s="79"/>
      <c r="N1577" s="17">
        <v>4</v>
      </c>
      <c r="O1577" s="10" t="str">
        <f>IF(K1574="","",IF(M1574&lt;&gt;"","",IF(IFERROR(VLOOKUP((N1577&amp;K1574),'Ma Base de Repas'!$E:$N,10,FALSE),"")=0,"",IFERROR(VLOOKUP((N1577&amp;K1574),'Ma Base de Repas'!$E:$N,10,FALSE),""))))</f>
        <v/>
      </c>
      <c r="P1577" s="11">
        <v>9</v>
      </c>
      <c r="Q1577" s="12" t="str">
        <f>IF(K1574="","",IF(M1574&lt;&gt;"","",IF(IFERROR(VLOOKUP((P1577&amp;K1574),'Ma Base de Repas'!$E:$N,10,FALSE),"")=0,"",IFERROR(VLOOKUP((P1577&amp;K1574),'Ma Base de Repas'!$E:$N,10,FALSE),""))))</f>
        <v/>
      </c>
      <c r="R1577" s="119"/>
    </row>
    <row r="1578" spans="1:18" x14ac:dyDescent="0.25">
      <c r="A1578" s="96"/>
      <c r="B1578" s="97"/>
      <c r="C1578" s="79"/>
      <c r="D1578" s="79"/>
      <c r="E1578" s="79"/>
      <c r="F1578" s="17">
        <v>5</v>
      </c>
      <c r="G1578" s="18" t="str">
        <f>IF(C1574="","",IF(E1574&lt;&gt;"","",IF(IFERROR(VLOOKUP((F1578&amp;C1574),'Ma Base de Repas'!$E:$N,10,FALSE),"")=0,"",IFERROR(VLOOKUP((F1578&amp;C1574),'Ma Base de Repas'!$E:$N,10,FALSE),""))))</f>
        <v/>
      </c>
      <c r="H1578" s="19">
        <v>10</v>
      </c>
      <c r="I1578" s="20" t="str">
        <f>IF(C1574="","",IF(E1574&lt;&gt;"","",IF(IFERROR(VLOOKUP((H1578&amp;C1574),'Ma Base de Repas'!$E:$N,10,FALSE),"")=0,"",IFERROR(VLOOKUP((H1578&amp;C1574),'Ma Base de Repas'!$E:$N,10,FALSE),""))))</f>
        <v/>
      </c>
      <c r="J1578" s="105"/>
      <c r="K1578" s="100"/>
      <c r="L1578" s="79"/>
      <c r="M1578" s="79"/>
      <c r="N1578" s="17">
        <v>5</v>
      </c>
      <c r="O1578" s="18" t="str">
        <f>IF(K1574="","",IF(M1574&lt;&gt;"","",IF(IFERROR(VLOOKUP((N1578&amp;K1574),'Ma Base de Repas'!$E:$N,10,FALSE),"")=0,"",IFERROR(VLOOKUP((N1578&amp;K1574),'Ma Base de Repas'!$E:$N,10,FALSE),""))))</f>
        <v/>
      </c>
      <c r="P1578" s="19">
        <v>10</v>
      </c>
      <c r="Q1578" s="20" t="str">
        <f>IF(K1574="","",IF(M1574&lt;&gt;"","",IF(IFERROR(VLOOKUP((P1578&amp;K1574),'Ma Base de Repas'!$E:$N,10,FALSE),"")=0,"",IFERROR(VLOOKUP((P1578&amp;K1574),'Ma Base de Repas'!$E:$N,10,FALSE),""))))</f>
        <v/>
      </c>
      <c r="R1578" s="119"/>
    </row>
    <row r="1579" spans="1:18" x14ac:dyDescent="0.25">
      <c r="A1579" s="96" t="s">
        <v>6</v>
      </c>
      <c r="B1579" s="123">
        <v>44145</v>
      </c>
      <c r="C1579" s="79"/>
      <c r="D1579" s="79"/>
      <c r="E1579" s="79"/>
      <c r="F1579" s="17">
        <v>1</v>
      </c>
      <c r="G1579" s="27" t="str">
        <f>IF(C1579="","",IF(E1579&lt;&gt;"","",IF(IFERROR(VLOOKUP((F1579&amp;C1579),'Ma Base de Repas'!$E:$N,10,FALSE),"")=0,"",IFERROR(VLOOKUP((F1579&amp;C1579),'Ma Base de Repas'!$E:$N,10,FALSE),""))))</f>
        <v/>
      </c>
      <c r="H1579" s="28">
        <v>6</v>
      </c>
      <c r="I1579" s="29" t="str">
        <f>IF(C1579="","",IF(E1579&lt;&gt;"","",IF(C1579="","",IF(IFERROR(VLOOKUP((H1579&amp;C1579),'Ma Base de Repas'!$E:$N,10,FALSE),"")=0,"",IFERROR(VLOOKUP((H1579&amp;C1579),'Ma Base de Repas'!$E:$N,10,FALSE),"")))))</f>
        <v/>
      </c>
      <c r="J1579" s="105" t="str">
        <f>IF(IFERROR((VLOOKUP(C1579,'Ma Base de Repas'!$C:$M,11,0)),"")=0,"",IFERROR((VLOOKUP(C1579,'Ma Base de Repas'!$C:$M,11,0)),""))</f>
        <v/>
      </c>
      <c r="K1579" s="100"/>
      <c r="L1579" s="79"/>
      <c r="M1579" s="79"/>
      <c r="N1579" s="17">
        <v>1</v>
      </c>
      <c r="O1579" s="10" t="str">
        <f>IF(K1579="","",IF(M1579&lt;&gt;"","",IF(IFERROR(VLOOKUP((N1579&amp;K1579),'Ma Base de Repas'!$E:$N,10,FALSE),"")=0,"",IFERROR(VLOOKUP((N1579&amp;K1579),'Ma Base de Repas'!$E:$N,10,FALSE),""))))</f>
        <v/>
      </c>
      <c r="P1579" s="11">
        <v>6</v>
      </c>
      <c r="Q1579" s="12" t="str">
        <f>IF(K1579="","",IF(M1579&lt;&gt;"","",IF(K1579="","",IF(IFERROR(VLOOKUP((P1579&amp;K1579),'Ma Base de Repas'!$E:$N,10,FALSE),"")=0,"",IFERROR(VLOOKUP((P1579&amp;K1579),'Ma Base de Repas'!$E:$N,10,FALSE),"")))))</f>
        <v/>
      </c>
      <c r="R1579" s="119" t="str">
        <f>IF(IFERROR((VLOOKUP(K1579,'Ma Base de Repas'!$C:$M,11,0)),"")=0,"",IFERROR((VLOOKUP(K1579,'Ma Base de Repas'!$C:$M,11,0)),""))</f>
        <v/>
      </c>
    </row>
    <row r="1580" spans="1:18" x14ac:dyDescent="0.25">
      <c r="A1580" s="96"/>
      <c r="B1580" s="124"/>
      <c r="C1580" s="79"/>
      <c r="D1580" s="79"/>
      <c r="E1580" s="79"/>
      <c r="F1580" s="17">
        <v>2</v>
      </c>
      <c r="G1580" s="10" t="str">
        <f>IF(C1579="","",IF(E1579&lt;&gt;"","",IF(IFERROR(VLOOKUP((F1580&amp;C1579),'Ma Base de Repas'!$E:$N,10,FALSE),"")=0,"",IFERROR(VLOOKUP((F1580&amp;C1579),'Ma Base de Repas'!$E:$N,10,FALSE),""))))</f>
        <v/>
      </c>
      <c r="H1580" s="11">
        <v>7</v>
      </c>
      <c r="I1580" s="12" t="str">
        <f>IF(C1579="","",IF(E1579&lt;&gt;"","",IF(IFERROR(VLOOKUP((H1580&amp;C1579),'Ma Base de Repas'!$E:$N,10,FALSE),"")=0,"",IFERROR(VLOOKUP((H1580&amp;C1579),'Ma Base de Repas'!$E:$N,10,FALSE),""))))</f>
        <v/>
      </c>
      <c r="J1580" s="105"/>
      <c r="K1580" s="100"/>
      <c r="L1580" s="79"/>
      <c r="M1580" s="79"/>
      <c r="N1580" s="17">
        <v>2</v>
      </c>
      <c r="O1580" s="10" t="str">
        <f>IF(K1579="","",IF(M1579&lt;&gt;"","",IF(IFERROR(VLOOKUP((N1580&amp;K1579),'Ma Base de Repas'!$E:$N,10,FALSE),"")=0,"",IFERROR(VLOOKUP((N1580&amp;K1579),'Ma Base de Repas'!$E:$N,10,FALSE),""))))</f>
        <v/>
      </c>
      <c r="P1580" s="11">
        <v>7</v>
      </c>
      <c r="Q1580" s="12" t="str">
        <f>IF(K1579="","",IF(M1579&lt;&gt;"","",IF(IFERROR(VLOOKUP((P1580&amp;K1579),'Ma Base de Repas'!$E:$N,10,FALSE),"")=0,"",IFERROR(VLOOKUP((P1580&amp;K1579),'Ma Base de Repas'!$E:$N,10,FALSE),""))))</f>
        <v/>
      </c>
      <c r="R1580" s="119"/>
    </row>
    <row r="1581" spans="1:18" x14ac:dyDescent="0.25">
      <c r="A1581" s="96"/>
      <c r="B1581" s="124"/>
      <c r="C1581" s="79"/>
      <c r="D1581" s="79"/>
      <c r="E1581" s="79"/>
      <c r="F1581" s="17">
        <v>3</v>
      </c>
      <c r="G1581" s="10" t="str">
        <f>IF(C1579="","",IF(E1579&lt;&gt;"","",IF(IFERROR(VLOOKUP((F1581&amp;C1579),'Ma Base de Repas'!$E:$N,10,FALSE),"")=0,"",IFERROR(VLOOKUP((F1581&amp;C1579),'Ma Base de Repas'!$E:$N,10,FALSE),""))))</f>
        <v/>
      </c>
      <c r="H1581" s="11">
        <v>8</v>
      </c>
      <c r="I1581" s="12" t="str">
        <f>IF(C1579="","",IF(E1579&lt;&gt;"","",IF(IFERROR(VLOOKUP((H1581&amp;C1579),'Ma Base de Repas'!$E:$N,10,FALSE),"")=0,"",IFERROR(VLOOKUP((H1581&amp;C1579),'Ma Base de Repas'!$E:$N,10,FALSE),""))))</f>
        <v/>
      </c>
      <c r="J1581" s="105"/>
      <c r="K1581" s="100"/>
      <c r="L1581" s="79"/>
      <c r="M1581" s="79"/>
      <c r="N1581" s="17">
        <v>3</v>
      </c>
      <c r="O1581" s="10" t="str">
        <f>IF(K1579="","",IF(M1579&lt;&gt;"","",IF(IFERROR(VLOOKUP((N1581&amp;K1579),'Ma Base de Repas'!$E:$N,10,FALSE),"")=0,"",IFERROR(VLOOKUP((N1581&amp;K1579),'Ma Base de Repas'!$E:$N,10,FALSE),""))))</f>
        <v/>
      </c>
      <c r="P1581" s="11">
        <v>8</v>
      </c>
      <c r="Q1581" s="12" t="str">
        <f>IF(K1579="","",IF(M1579&lt;&gt;"","",IF(IFERROR(VLOOKUP((P1581&amp;K1579),'Ma Base de Repas'!$E:$N,10,FALSE),"")=0,"",IFERROR(VLOOKUP((P1581&amp;K1579),'Ma Base de Repas'!$E:$N,10,FALSE),""))))</f>
        <v/>
      </c>
      <c r="R1581" s="119"/>
    </row>
    <row r="1582" spans="1:18" x14ac:dyDescent="0.25">
      <c r="A1582" s="96"/>
      <c r="B1582" s="124"/>
      <c r="C1582" s="79"/>
      <c r="D1582" s="79"/>
      <c r="E1582" s="79"/>
      <c r="F1582" s="17">
        <v>4</v>
      </c>
      <c r="G1582" s="10" t="str">
        <f>IF(C1579="","",IF(E1579&lt;&gt;"","",IF(IFERROR(VLOOKUP((F1582&amp;C1579),'Ma Base de Repas'!$E:$N,10,FALSE),"")=0,"",IFERROR(VLOOKUP((F1582&amp;C1579),'Ma Base de Repas'!$E:$N,10,FALSE),""))))</f>
        <v/>
      </c>
      <c r="H1582" s="11">
        <v>9</v>
      </c>
      <c r="I1582" s="12" t="str">
        <f>IF(C1579="","",IF(E1579&lt;&gt;"","",IF(IFERROR(VLOOKUP((H1582&amp;C1579),'Ma Base de Repas'!$E:$N,10,FALSE),"")=0,"",IFERROR(VLOOKUP((H1582&amp;C1579),'Ma Base de Repas'!$E:$N,10,FALSE),""))))</f>
        <v/>
      </c>
      <c r="J1582" s="105"/>
      <c r="K1582" s="100"/>
      <c r="L1582" s="79"/>
      <c r="M1582" s="79"/>
      <c r="N1582" s="17">
        <v>4</v>
      </c>
      <c r="O1582" s="10" t="str">
        <f>IF(K1579="","",IF(M1579&lt;&gt;"","",IF(IFERROR(VLOOKUP((N1582&amp;K1579),'Ma Base de Repas'!$E:$N,10,FALSE),"")=0,"",IFERROR(VLOOKUP((N1582&amp;K1579),'Ma Base de Repas'!$E:$N,10,FALSE),""))))</f>
        <v/>
      </c>
      <c r="P1582" s="11">
        <v>9</v>
      </c>
      <c r="Q1582" s="12" t="str">
        <f>IF(K1579="","",IF(M1579&lt;&gt;"","",IF(IFERROR(VLOOKUP((P1582&amp;K1579),'Ma Base de Repas'!$E:$N,10,FALSE),"")=0,"",IFERROR(VLOOKUP((P1582&amp;K1579),'Ma Base de Repas'!$E:$N,10,FALSE),""))))</f>
        <v/>
      </c>
      <c r="R1582" s="119"/>
    </row>
    <row r="1583" spans="1:18" x14ac:dyDescent="0.25">
      <c r="A1583" s="96"/>
      <c r="B1583" s="125"/>
      <c r="C1583" s="79"/>
      <c r="D1583" s="79"/>
      <c r="E1583" s="79"/>
      <c r="F1583" s="17">
        <v>5</v>
      </c>
      <c r="G1583" s="18" t="str">
        <f>IF(C1579="","",IF(E1579&lt;&gt;"","",IF(IFERROR(VLOOKUP((F1583&amp;C1579),'Ma Base de Repas'!$E:$N,10,FALSE),"")=0,"",IFERROR(VLOOKUP((F1583&amp;C1579),'Ma Base de Repas'!$E:$N,10,FALSE),""))))</f>
        <v/>
      </c>
      <c r="H1583" s="19">
        <v>10</v>
      </c>
      <c r="I1583" s="20" t="str">
        <f>IF(C1579="","",IF(E1579&lt;&gt;"","",IF(IFERROR(VLOOKUP((H1583&amp;C1579),'Ma Base de Repas'!$E:$N,10,FALSE),"")=0,"",IFERROR(VLOOKUP((H1583&amp;C1579),'Ma Base de Repas'!$E:$N,10,FALSE),""))))</f>
        <v/>
      </c>
      <c r="J1583" s="105"/>
      <c r="K1583" s="100"/>
      <c r="L1583" s="79"/>
      <c r="M1583" s="79"/>
      <c r="N1583" s="17">
        <v>5</v>
      </c>
      <c r="O1583" s="18" t="str">
        <f>IF(K1579="","",IF(M1579&lt;&gt;"","",IF(IFERROR(VLOOKUP((N1583&amp;K1579),'Ma Base de Repas'!$E:$N,10,FALSE),"")=0,"",IFERROR(VLOOKUP((N1583&amp;K1579),'Ma Base de Repas'!$E:$N,10,FALSE),""))))</f>
        <v/>
      </c>
      <c r="P1583" s="19">
        <v>10</v>
      </c>
      <c r="Q1583" s="20" t="str">
        <f>IF(K1579="","",IF(M1579&lt;&gt;"","",IF(IFERROR(VLOOKUP((P1583&amp;K1579),'Ma Base de Repas'!$E:$N,10,FALSE),"")=0,"",IFERROR(VLOOKUP((P1583&amp;K1579),'Ma Base de Repas'!$E:$N,10,FALSE),""))))</f>
        <v/>
      </c>
      <c r="R1583" s="119"/>
    </row>
    <row r="1584" spans="1:18" x14ac:dyDescent="0.25">
      <c r="A1584" s="96" t="s">
        <v>7</v>
      </c>
      <c r="B1584" s="97">
        <v>44146</v>
      </c>
      <c r="C1584" s="79"/>
      <c r="D1584" s="79"/>
      <c r="E1584" s="79"/>
      <c r="F1584" s="17">
        <v>1</v>
      </c>
      <c r="G1584" s="27" t="str">
        <f>IF(C1584="","",IF(E1584&lt;&gt;"","",IF(IFERROR(VLOOKUP((F1584&amp;C1584),'Ma Base de Repas'!$E:$N,10,FALSE),"")=0,"",IFERROR(VLOOKUP((F1584&amp;C1584),'Ma Base de Repas'!$E:$N,10,FALSE),""))))</f>
        <v/>
      </c>
      <c r="H1584" s="28">
        <v>6</v>
      </c>
      <c r="I1584" s="29" t="str">
        <f>IF(C1584="","",IF(E1584&lt;&gt;"","",IF(C1584="","",IF(IFERROR(VLOOKUP((H1584&amp;C1584),'Ma Base de Repas'!$E:$N,10,FALSE),"")=0,"",IFERROR(VLOOKUP((H1584&amp;C1584),'Ma Base de Repas'!$E:$N,10,FALSE),"")))))</f>
        <v/>
      </c>
      <c r="J1584" s="105" t="str">
        <f>IF(IFERROR((VLOOKUP(C1584,'Ma Base de Repas'!$C:$M,11,0)),"")=0,"",IFERROR((VLOOKUP(C1584,'Ma Base de Repas'!$C:$M,11,0)),""))</f>
        <v/>
      </c>
      <c r="K1584" s="100"/>
      <c r="L1584" s="79"/>
      <c r="M1584" s="79"/>
      <c r="N1584" s="17">
        <v>1</v>
      </c>
      <c r="O1584" s="10" t="str">
        <f>IF(K1584="","",IF(M1584&lt;&gt;"","",IF(IFERROR(VLOOKUP((N1584&amp;K1584),'Ma Base de Repas'!$E:$N,10,FALSE),"")=0,"",IFERROR(VLOOKUP((N1584&amp;K1584),'Ma Base de Repas'!$E:$N,10,FALSE),""))))</f>
        <v/>
      </c>
      <c r="P1584" s="11">
        <v>6</v>
      </c>
      <c r="Q1584" s="12" t="str">
        <f>IF(K1584="","",IF(M1584&lt;&gt;"","",IF(K1584="","",IF(IFERROR(VLOOKUP((P1584&amp;K1584),'Ma Base de Repas'!$E:$N,10,FALSE),"")=0,"",IFERROR(VLOOKUP((P1584&amp;K1584),'Ma Base de Repas'!$E:$N,10,FALSE),"")))))</f>
        <v/>
      </c>
      <c r="R1584" s="119" t="str">
        <f>IF(IFERROR((VLOOKUP(K1584,'Ma Base de Repas'!$C:$M,11,0)),"")=0,"",IFERROR((VLOOKUP(K1584,'Ma Base de Repas'!$C:$M,11,0)),""))</f>
        <v/>
      </c>
    </row>
    <row r="1585" spans="1:18" x14ac:dyDescent="0.25">
      <c r="A1585" s="96"/>
      <c r="B1585" s="97"/>
      <c r="C1585" s="79"/>
      <c r="D1585" s="79"/>
      <c r="E1585" s="79"/>
      <c r="F1585" s="17">
        <v>2</v>
      </c>
      <c r="G1585" s="10" t="str">
        <f>IF(C1584="","",IF(E1584&lt;&gt;"","",IF(IFERROR(VLOOKUP((F1585&amp;C1584),'Ma Base de Repas'!$E:$N,10,FALSE),"")=0,"",IFERROR(VLOOKUP((F1585&amp;C1584),'Ma Base de Repas'!$E:$N,10,FALSE),""))))</f>
        <v/>
      </c>
      <c r="H1585" s="11">
        <v>7</v>
      </c>
      <c r="I1585" s="12" t="str">
        <f>IF(C1584="","",IF(E1584&lt;&gt;"","",IF(IFERROR(VLOOKUP((H1585&amp;C1584),'Ma Base de Repas'!$E:$N,10,FALSE),"")=0,"",IFERROR(VLOOKUP((H1585&amp;C1584),'Ma Base de Repas'!$E:$N,10,FALSE),""))))</f>
        <v/>
      </c>
      <c r="J1585" s="105"/>
      <c r="K1585" s="100"/>
      <c r="L1585" s="79"/>
      <c r="M1585" s="79"/>
      <c r="N1585" s="17">
        <v>2</v>
      </c>
      <c r="O1585" s="10" t="str">
        <f>IF(K1584="","",IF(M1584&lt;&gt;"","",IF(IFERROR(VLOOKUP((N1585&amp;K1584),'Ma Base de Repas'!$E:$N,10,FALSE),"")=0,"",IFERROR(VLOOKUP((N1585&amp;K1584),'Ma Base de Repas'!$E:$N,10,FALSE),""))))</f>
        <v/>
      </c>
      <c r="P1585" s="11">
        <v>7</v>
      </c>
      <c r="Q1585" s="12" t="str">
        <f>IF(K1584="","",IF(M1584&lt;&gt;"","",IF(IFERROR(VLOOKUP((P1585&amp;K1584),'Ma Base de Repas'!$E:$N,10,FALSE),"")=0,"",IFERROR(VLOOKUP((P1585&amp;K1584),'Ma Base de Repas'!$E:$N,10,FALSE),""))))</f>
        <v/>
      </c>
      <c r="R1585" s="119"/>
    </row>
    <row r="1586" spans="1:18" x14ac:dyDescent="0.25">
      <c r="A1586" s="96"/>
      <c r="B1586" s="97"/>
      <c r="C1586" s="79"/>
      <c r="D1586" s="79"/>
      <c r="E1586" s="79"/>
      <c r="F1586" s="17">
        <v>3</v>
      </c>
      <c r="G1586" s="10" t="str">
        <f>IF(C1584="","",IF(E1584&lt;&gt;"","",IF(IFERROR(VLOOKUP((F1586&amp;C1584),'Ma Base de Repas'!$E:$N,10,FALSE),"")=0,"",IFERROR(VLOOKUP((F1586&amp;C1584),'Ma Base de Repas'!$E:$N,10,FALSE),""))))</f>
        <v/>
      </c>
      <c r="H1586" s="11">
        <v>8</v>
      </c>
      <c r="I1586" s="12" t="str">
        <f>IF(C1584="","",IF(E1584&lt;&gt;"","",IF(IFERROR(VLOOKUP((H1586&amp;C1584),'Ma Base de Repas'!$E:$N,10,FALSE),"")=0,"",IFERROR(VLOOKUP((H1586&amp;C1584),'Ma Base de Repas'!$E:$N,10,FALSE),""))))</f>
        <v/>
      </c>
      <c r="J1586" s="105"/>
      <c r="K1586" s="100"/>
      <c r="L1586" s="79"/>
      <c r="M1586" s="79"/>
      <c r="N1586" s="17">
        <v>3</v>
      </c>
      <c r="O1586" s="10" t="str">
        <f>IF(K1584="","",IF(M1584&lt;&gt;"","",IF(IFERROR(VLOOKUP((N1586&amp;K1584),'Ma Base de Repas'!$E:$N,10,FALSE),"")=0,"",IFERROR(VLOOKUP((N1586&amp;K1584),'Ma Base de Repas'!$E:$N,10,FALSE),""))))</f>
        <v/>
      </c>
      <c r="P1586" s="11">
        <v>8</v>
      </c>
      <c r="Q1586" s="12" t="str">
        <f>IF(K1584="","",IF(M1584&lt;&gt;"","",IF(IFERROR(VLOOKUP((P1586&amp;K1584),'Ma Base de Repas'!$E:$N,10,FALSE),"")=0,"",IFERROR(VLOOKUP((P1586&amp;K1584),'Ma Base de Repas'!$E:$N,10,FALSE),""))))</f>
        <v/>
      </c>
      <c r="R1586" s="119"/>
    </row>
    <row r="1587" spans="1:18" x14ac:dyDescent="0.25">
      <c r="A1587" s="96"/>
      <c r="B1587" s="97"/>
      <c r="C1587" s="79"/>
      <c r="D1587" s="79"/>
      <c r="E1587" s="79"/>
      <c r="F1587" s="17">
        <v>4</v>
      </c>
      <c r="G1587" s="10" t="str">
        <f>IF(C1584="","",IF(E1584&lt;&gt;"","",IF(IFERROR(VLOOKUP((F1587&amp;C1584),'Ma Base de Repas'!$E:$N,10,FALSE),"")=0,"",IFERROR(VLOOKUP((F1587&amp;C1584),'Ma Base de Repas'!$E:$N,10,FALSE),""))))</f>
        <v/>
      </c>
      <c r="H1587" s="11">
        <v>9</v>
      </c>
      <c r="I1587" s="12" t="str">
        <f>IF(C1584="","",IF(E1584&lt;&gt;"","",IF(IFERROR(VLOOKUP((H1587&amp;C1584),'Ma Base de Repas'!$E:$N,10,FALSE),"")=0,"",IFERROR(VLOOKUP((H1587&amp;C1584),'Ma Base de Repas'!$E:$N,10,FALSE),""))))</f>
        <v/>
      </c>
      <c r="J1587" s="105"/>
      <c r="K1587" s="100"/>
      <c r="L1587" s="79"/>
      <c r="M1587" s="79"/>
      <c r="N1587" s="17">
        <v>4</v>
      </c>
      <c r="O1587" s="10" t="str">
        <f>IF(K1584="","",IF(M1584&lt;&gt;"","",IF(IFERROR(VLOOKUP((N1587&amp;K1584),'Ma Base de Repas'!$E:$N,10,FALSE),"")=0,"",IFERROR(VLOOKUP((N1587&amp;K1584),'Ma Base de Repas'!$E:$N,10,FALSE),""))))</f>
        <v/>
      </c>
      <c r="P1587" s="11">
        <v>9</v>
      </c>
      <c r="Q1587" s="12" t="str">
        <f>IF(K1584="","",IF(M1584&lt;&gt;"","",IF(IFERROR(VLOOKUP((P1587&amp;K1584),'Ma Base de Repas'!$E:$N,10,FALSE),"")=0,"",IFERROR(VLOOKUP((P1587&amp;K1584),'Ma Base de Repas'!$E:$N,10,FALSE),""))))</f>
        <v/>
      </c>
      <c r="R1587" s="119"/>
    </row>
    <row r="1588" spans="1:18" x14ac:dyDescent="0.25">
      <c r="A1588" s="96"/>
      <c r="B1588" s="97"/>
      <c r="C1588" s="79"/>
      <c r="D1588" s="79"/>
      <c r="E1588" s="79"/>
      <c r="F1588" s="17">
        <v>5</v>
      </c>
      <c r="G1588" s="18" t="str">
        <f>IF(C1584="","",IF(E1584&lt;&gt;"","",IF(IFERROR(VLOOKUP((F1588&amp;C1584),'Ma Base de Repas'!$E:$N,10,FALSE),"")=0,"",IFERROR(VLOOKUP((F1588&amp;C1584),'Ma Base de Repas'!$E:$N,10,FALSE),""))))</f>
        <v/>
      </c>
      <c r="H1588" s="19">
        <v>10</v>
      </c>
      <c r="I1588" s="20" t="str">
        <f>IF(C1584="","",IF(E1584&lt;&gt;"","",IF(IFERROR(VLOOKUP((H1588&amp;C1584),'Ma Base de Repas'!$E:$N,10,FALSE),"")=0,"",IFERROR(VLOOKUP((H1588&amp;C1584),'Ma Base de Repas'!$E:$N,10,FALSE),""))))</f>
        <v/>
      </c>
      <c r="J1588" s="105"/>
      <c r="K1588" s="100"/>
      <c r="L1588" s="79"/>
      <c r="M1588" s="79"/>
      <c r="N1588" s="17">
        <v>5</v>
      </c>
      <c r="O1588" s="18" t="str">
        <f>IF(K1584="","",IF(M1584&lt;&gt;"","",IF(IFERROR(VLOOKUP((N1588&amp;K1584),'Ma Base de Repas'!$E:$N,10,FALSE),"")=0,"",IFERROR(VLOOKUP((N1588&amp;K1584),'Ma Base de Repas'!$E:$N,10,FALSE),""))))</f>
        <v/>
      </c>
      <c r="P1588" s="19">
        <v>10</v>
      </c>
      <c r="Q1588" s="20" t="str">
        <f>IF(K1584="","",IF(M1584&lt;&gt;"","",IF(IFERROR(VLOOKUP((P1588&amp;K1584),'Ma Base de Repas'!$E:$N,10,FALSE),"")=0,"",IFERROR(VLOOKUP((P1588&amp;K1584),'Ma Base de Repas'!$E:$N,10,FALSE),""))))</f>
        <v/>
      </c>
      <c r="R1588" s="119"/>
    </row>
    <row r="1589" spans="1:18" x14ac:dyDescent="0.25">
      <c r="A1589" s="96" t="s">
        <v>8</v>
      </c>
      <c r="B1589" s="97">
        <v>44147</v>
      </c>
      <c r="C1589" s="79"/>
      <c r="D1589" s="79"/>
      <c r="E1589" s="79"/>
      <c r="F1589" s="17">
        <v>1</v>
      </c>
      <c r="G1589" s="27" t="str">
        <f>IF(C1589="","",IF(E1589&lt;&gt;"","",IF(IFERROR(VLOOKUP((F1589&amp;C1589),'Ma Base de Repas'!$E:$N,10,FALSE),"")=0,"",IFERROR(VLOOKUP((F1589&amp;C1589),'Ma Base de Repas'!$E:$N,10,FALSE),""))))</f>
        <v/>
      </c>
      <c r="H1589" s="28">
        <v>6</v>
      </c>
      <c r="I1589" s="29" t="str">
        <f>IF(C1589="","",IF(E1589&lt;&gt;"","",IF(C1589="","",IF(IFERROR(VLOOKUP((H1589&amp;C1589),'Ma Base de Repas'!$E:$N,10,FALSE),"")=0,"",IFERROR(VLOOKUP((H1589&amp;C1589),'Ma Base de Repas'!$E:$N,10,FALSE),"")))))</f>
        <v/>
      </c>
      <c r="J1589" s="105" t="str">
        <f>IF(IFERROR((VLOOKUP(C1589,'Ma Base de Repas'!$C:$M,11,0)),"")=0,"",IFERROR((VLOOKUP(C1589,'Ma Base de Repas'!$C:$M,11,0)),""))</f>
        <v/>
      </c>
      <c r="K1589" s="100"/>
      <c r="L1589" s="79"/>
      <c r="M1589" s="79"/>
      <c r="N1589" s="17">
        <v>1</v>
      </c>
      <c r="O1589" s="10" t="str">
        <f>IF(K1589="","",IF(M1589&lt;&gt;"","",IF(IFERROR(VLOOKUP((N1589&amp;K1589),'Ma Base de Repas'!$E:$N,10,FALSE),"")=0,"",IFERROR(VLOOKUP((N1589&amp;K1589),'Ma Base de Repas'!$E:$N,10,FALSE),""))))</f>
        <v/>
      </c>
      <c r="P1589" s="11">
        <v>6</v>
      </c>
      <c r="Q1589" s="12" t="str">
        <f>IF(K1589="","",IF(M1589&lt;&gt;"","",IF(K1589="","",IF(IFERROR(VLOOKUP((P1589&amp;K1589),'Ma Base de Repas'!$E:$N,10,FALSE),"")=0,"",IFERROR(VLOOKUP((P1589&amp;K1589),'Ma Base de Repas'!$E:$N,10,FALSE),"")))))</f>
        <v/>
      </c>
      <c r="R1589" s="119" t="str">
        <f>IF(IFERROR((VLOOKUP(K1589,'Ma Base de Repas'!$C:$M,11,0)),"")=0,"",IFERROR((VLOOKUP(K1589,'Ma Base de Repas'!$C:$M,11,0)),""))</f>
        <v/>
      </c>
    </row>
    <row r="1590" spans="1:18" x14ac:dyDescent="0.25">
      <c r="A1590" s="96"/>
      <c r="B1590" s="97"/>
      <c r="C1590" s="79"/>
      <c r="D1590" s="79"/>
      <c r="E1590" s="79"/>
      <c r="F1590" s="17">
        <v>2</v>
      </c>
      <c r="G1590" s="10" t="str">
        <f>IF(C1589="","",IF(E1589&lt;&gt;"","",IF(IFERROR(VLOOKUP((F1590&amp;C1589),'Ma Base de Repas'!$E:$N,10,FALSE),"")=0,"",IFERROR(VLOOKUP((F1590&amp;C1589),'Ma Base de Repas'!$E:$N,10,FALSE),""))))</f>
        <v/>
      </c>
      <c r="H1590" s="11">
        <v>7</v>
      </c>
      <c r="I1590" s="12" t="str">
        <f>IF(C1589="","",IF(E1589&lt;&gt;"","",IF(IFERROR(VLOOKUP((H1590&amp;C1589),'Ma Base de Repas'!$E:$N,10,FALSE),"")=0,"",IFERROR(VLOOKUP((H1590&amp;C1589),'Ma Base de Repas'!$E:$N,10,FALSE),""))))</f>
        <v/>
      </c>
      <c r="J1590" s="105"/>
      <c r="K1590" s="100"/>
      <c r="L1590" s="79"/>
      <c r="M1590" s="79"/>
      <c r="N1590" s="17">
        <v>2</v>
      </c>
      <c r="O1590" s="10" t="str">
        <f>IF(K1589="","",IF(M1589&lt;&gt;"","",IF(IFERROR(VLOOKUP((N1590&amp;K1589),'Ma Base de Repas'!$E:$N,10,FALSE),"")=0,"",IFERROR(VLOOKUP((N1590&amp;K1589),'Ma Base de Repas'!$E:$N,10,FALSE),""))))</f>
        <v/>
      </c>
      <c r="P1590" s="11">
        <v>7</v>
      </c>
      <c r="Q1590" s="12" t="str">
        <f>IF(K1589="","",IF(M1589&lt;&gt;"","",IF(IFERROR(VLOOKUP((P1590&amp;K1589),'Ma Base de Repas'!$E:$N,10,FALSE),"")=0,"",IFERROR(VLOOKUP((P1590&amp;K1589),'Ma Base de Repas'!$E:$N,10,FALSE),""))))</f>
        <v/>
      </c>
      <c r="R1590" s="119"/>
    </row>
    <row r="1591" spans="1:18" x14ac:dyDescent="0.25">
      <c r="A1591" s="96"/>
      <c r="B1591" s="97"/>
      <c r="C1591" s="79"/>
      <c r="D1591" s="79"/>
      <c r="E1591" s="79"/>
      <c r="F1591" s="17">
        <v>3</v>
      </c>
      <c r="G1591" s="10" t="str">
        <f>IF(C1589="","",IF(E1589&lt;&gt;"","",IF(IFERROR(VLOOKUP((F1591&amp;C1589),'Ma Base de Repas'!$E:$N,10,FALSE),"")=0,"",IFERROR(VLOOKUP((F1591&amp;C1589),'Ma Base de Repas'!$E:$N,10,FALSE),""))))</f>
        <v/>
      </c>
      <c r="H1591" s="11">
        <v>8</v>
      </c>
      <c r="I1591" s="12" t="str">
        <f>IF(C1589="","",IF(E1589&lt;&gt;"","",IF(IFERROR(VLOOKUP((H1591&amp;C1589),'Ma Base de Repas'!$E:$N,10,FALSE),"")=0,"",IFERROR(VLOOKUP((H1591&amp;C1589),'Ma Base de Repas'!$E:$N,10,FALSE),""))))</f>
        <v/>
      </c>
      <c r="J1591" s="105"/>
      <c r="K1591" s="100"/>
      <c r="L1591" s="79"/>
      <c r="M1591" s="79"/>
      <c r="N1591" s="17">
        <v>3</v>
      </c>
      <c r="O1591" s="10" t="str">
        <f>IF(K1589="","",IF(M1589&lt;&gt;"","",IF(IFERROR(VLOOKUP((N1591&amp;K1589),'Ma Base de Repas'!$E:$N,10,FALSE),"")=0,"",IFERROR(VLOOKUP((N1591&amp;K1589),'Ma Base de Repas'!$E:$N,10,FALSE),""))))</f>
        <v/>
      </c>
      <c r="P1591" s="11">
        <v>8</v>
      </c>
      <c r="Q1591" s="12" t="str">
        <f>IF(K1589="","",IF(M1589&lt;&gt;"","",IF(IFERROR(VLOOKUP((P1591&amp;K1589),'Ma Base de Repas'!$E:$N,10,FALSE),"")=0,"",IFERROR(VLOOKUP((P1591&amp;K1589),'Ma Base de Repas'!$E:$N,10,FALSE),""))))</f>
        <v/>
      </c>
      <c r="R1591" s="119"/>
    </row>
    <row r="1592" spans="1:18" x14ac:dyDescent="0.25">
      <c r="A1592" s="96"/>
      <c r="B1592" s="97"/>
      <c r="C1592" s="79"/>
      <c r="D1592" s="79"/>
      <c r="E1592" s="79"/>
      <c r="F1592" s="17">
        <v>4</v>
      </c>
      <c r="G1592" s="10" t="str">
        <f>IF(C1589="","",IF(E1589&lt;&gt;"","",IF(IFERROR(VLOOKUP((F1592&amp;C1589),'Ma Base de Repas'!$E:$N,10,FALSE),"")=0,"",IFERROR(VLOOKUP((F1592&amp;C1589),'Ma Base de Repas'!$E:$N,10,FALSE),""))))</f>
        <v/>
      </c>
      <c r="H1592" s="11">
        <v>9</v>
      </c>
      <c r="I1592" s="12" t="str">
        <f>IF(C1589="","",IF(E1589&lt;&gt;"","",IF(IFERROR(VLOOKUP((H1592&amp;C1589),'Ma Base de Repas'!$E:$N,10,FALSE),"")=0,"",IFERROR(VLOOKUP((H1592&amp;C1589),'Ma Base de Repas'!$E:$N,10,FALSE),""))))</f>
        <v/>
      </c>
      <c r="J1592" s="105"/>
      <c r="K1592" s="100"/>
      <c r="L1592" s="79"/>
      <c r="M1592" s="79"/>
      <c r="N1592" s="17">
        <v>4</v>
      </c>
      <c r="O1592" s="10" t="str">
        <f>IF(K1589="","",IF(M1589&lt;&gt;"","",IF(IFERROR(VLOOKUP((N1592&amp;K1589),'Ma Base de Repas'!$E:$N,10,FALSE),"")=0,"",IFERROR(VLOOKUP((N1592&amp;K1589),'Ma Base de Repas'!$E:$N,10,FALSE),""))))</f>
        <v/>
      </c>
      <c r="P1592" s="11">
        <v>9</v>
      </c>
      <c r="Q1592" s="12" t="str">
        <f>IF(K1589="","",IF(M1589&lt;&gt;"","",IF(IFERROR(VLOOKUP((P1592&amp;K1589),'Ma Base de Repas'!$E:$N,10,FALSE),"")=0,"",IFERROR(VLOOKUP((P1592&amp;K1589),'Ma Base de Repas'!$E:$N,10,FALSE),""))))</f>
        <v/>
      </c>
      <c r="R1592" s="119"/>
    </row>
    <row r="1593" spans="1:18" x14ac:dyDescent="0.25">
      <c r="A1593" s="96"/>
      <c r="B1593" s="97"/>
      <c r="C1593" s="79"/>
      <c r="D1593" s="79"/>
      <c r="E1593" s="79"/>
      <c r="F1593" s="17">
        <v>5</v>
      </c>
      <c r="G1593" s="18" t="str">
        <f>IF(C1589="","",IF(E1589&lt;&gt;"","",IF(IFERROR(VLOOKUP((F1593&amp;C1589),'Ma Base de Repas'!$E:$N,10,FALSE),"")=0,"",IFERROR(VLOOKUP((F1593&amp;C1589),'Ma Base de Repas'!$E:$N,10,FALSE),""))))</f>
        <v/>
      </c>
      <c r="H1593" s="19">
        <v>10</v>
      </c>
      <c r="I1593" s="20" t="str">
        <f>IF(C1589="","",IF(E1589&lt;&gt;"","",IF(IFERROR(VLOOKUP((H1593&amp;C1589),'Ma Base de Repas'!$E:$N,10,FALSE),"")=0,"",IFERROR(VLOOKUP((H1593&amp;C1589),'Ma Base de Repas'!$E:$N,10,FALSE),""))))</f>
        <v/>
      </c>
      <c r="J1593" s="105"/>
      <c r="K1593" s="100"/>
      <c r="L1593" s="79"/>
      <c r="M1593" s="79"/>
      <c r="N1593" s="17">
        <v>5</v>
      </c>
      <c r="O1593" s="18" t="str">
        <f>IF(K1589="","",IF(M1589&lt;&gt;"","",IF(IFERROR(VLOOKUP((N1593&amp;K1589),'Ma Base de Repas'!$E:$N,10,FALSE),"")=0,"",IFERROR(VLOOKUP((N1593&amp;K1589),'Ma Base de Repas'!$E:$N,10,FALSE),""))))</f>
        <v/>
      </c>
      <c r="P1593" s="19">
        <v>10</v>
      </c>
      <c r="Q1593" s="20" t="str">
        <f>IF(K1589="","",IF(M1589&lt;&gt;"","",IF(IFERROR(VLOOKUP((P1593&amp;K1589),'Ma Base de Repas'!$E:$N,10,FALSE),"")=0,"",IFERROR(VLOOKUP((P1593&amp;K1589),'Ma Base de Repas'!$E:$N,10,FALSE),""))))</f>
        <v/>
      </c>
      <c r="R1593" s="119"/>
    </row>
    <row r="1594" spans="1:18" x14ac:dyDescent="0.25">
      <c r="A1594" s="96" t="s">
        <v>9</v>
      </c>
      <c r="B1594" s="123">
        <v>44148</v>
      </c>
      <c r="C1594" s="79"/>
      <c r="D1594" s="79"/>
      <c r="E1594" s="79"/>
      <c r="F1594" s="17">
        <v>1</v>
      </c>
      <c r="G1594" s="27" t="str">
        <f>IF(C1594="","",IF(E1594&lt;&gt;"","",IF(IFERROR(VLOOKUP((F1594&amp;C1594),'Ma Base de Repas'!$E:$N,10,FALSE),"")=0,"",IFERROR(VLOOKUP((F1594&amp;C1594),'Ma Base de Repas'!$E:$N,10,FALSE),""))))</f>
        <v/>
      </c>
      <c r="H1594" s="28">
        <v>6</v>
      </c>
      <c r="I1594" s="29" t="str">
        <f>IF(C1594="","",IF(E1594&lt;&gt;"","",IF(C1594="","",IF(IFERROR(VLOOKUP((H1594&amp;C1594),'Ma Base de Repas'!$E:$N,10,FALSE),"")=0,"",IFERROR(VLOOKUP((H1594&amp;C1594),'Ma Base de Repas'!$E:$N,10,FALSE),"")))))</f>
        <v/>
      </c>
      <c r="J1594" s="105" t="str">
        <f>IF(IFERROR((VLOOKUP(C1594,'Ma Base de Repas'!$C:$M,11,0)),"")=0,"",IFERROR((VLOOKUP(C1594,'Ma Base de Repas'!$C:$M,11,0)),""))</f>
        <v/>
      </c>
      <c r="K1594" s="100"/>
      <c r="L1594" s="79"/>
      <c r="M1594" s="79"/>
      <c r="N1594" s="17">
        <v>1</v>
      </c>
      <c r="O1594" s="10" t="str">
        <f>IF(K1594="","",IF(M1594&lt;&gt;"","",IF(IFERROR(VLOOKUP((N1594&amp;K1594),'Ma Base de Repas'!$E:$N,10,FALSE),"")=0,"",IFERROR(VLOOKUP((N1594&amp;K1594),'Ma Base de Repas'!$E:$N,10,FALSE),""))))</f>
        <v/>
      </c>
      <c r="P1594" s="11">
        <v>6</v>
      </c>
      <c r="Q1594" s="12" t="str">
        <f>IF(K1594="","",IF(M1594&lt;&gt;"","",IF(K1594="","",IF(IFERROR(VLOOKUP((P1594&amp;K1594),'Ma Base de Repas'!$E:$N,10,FALSE),"")=0,"",IFERROR(VLOOKUP((P1594&amp;K1594),'Ma Base de Repas'!$E:$N,10,FALSE),"")))))</f>
        <v/>
      </c>
      <c r="R1594" s="119" t="str">
        <f>IF(IFERROR((VLOOKUP(K1594,'Ma Base de Repas'!$C:$M,11,0)),"")=0,"",IFERROR((VLOOKUP(K1594,'Ma Base de Repas'!$C:$M,11,0)),""))</f>
        <v/>
      </c>
    </row>
    <row r="1595" spans="1:18" x14ac:dyDescent="0.25">
      <c r="A1595" s="96"/>
      <c r="B1595" s="124"/>
      <c r="C1595" s="79"/>
      <c r="D1595" s="79"/>
      <c r="E1595" s="79"/>
      <c r="F1595" s="17">
        <v>2</v>
      </c>
      <c r="G1595" s="10" t="str">
        <f>IF(C1594="","",IF(E1594&lt;&gt;"","",IF(IFERROR(VLOOKUP((F1595&amp;C1594),'Ma Base de Repas'!$E:$N,10,FALSE),"")=0,"",IFERROR(VLOOKUP((F1595&amp;C1594),'Ma Base de Repas'!$E:$N,10,FALSE),""))))</f>
        <v/>
      </c>
      <c r="H1595" s="11">
        <v>7</v>
      </c>
      <c r="I1595" s="12" t="str">
        <f>IF(C1594="","",IF(E1594&lt;&gt;"","",IF(IFERROR(VLOOKUP((H1595&amp;C1594),'Ma Base de Repas'!$E:$N,10,FALSE),"")=0,"",IFERROR(VLOOKUP((H1595&amp;C1594),'Ma Base de Repas'!$E:$N,10,FALSE),""))))</f>
        <v/>
      </c>
      <c r="J1595" s="105"/>
      <c r="K1595" s="100"/>
      <c r="L1595" s="79"/>
      <c r="M1595" s="79"/>
      <c r="N1595" s="17">
        <v>2</v>
      </c>
      <c r="O1595" s="10" t="str">
        <f>IF(K1594="","",IF(M1594&lt;&gt;"","",IF(IFERROR(VLOOKUP((N1595&amp;K1594),'Ma Base de Repas'!$E:$N,10,FALSE),"")=0,"",IFERROR(VLOOKUP((N1595&amp;K1594),'Ma Base de Repas'!$E:$N,10,FALSE),""))))</f>
        <v/>
      </c>
      <c r="P1595" s="11">
        <v>7</v>
      </c>
      <c r="Q1595" s="12" t="str">
        <f>IF(K1594="","",IF(M1594&lt;&gt;"","",IF(IFERROR(VLOOKUP((P1595&amp;K1594),'Ma Base de Repas'!$E:$N,10,FALSE),"")=0,"",IFERROR(VLOOKUP((P1595&amp;K1594),'Ma Base de Repas'!$E:$N,10,FALSE),""))))</f>
        <v/>
      </c>
      <c r="R1595" s="119"/>
    </row>
    <row r="1596" spans="1:18" x14ac:dyDescent="0.25">
      <c r="A1596" s="96"/>
      <c r="B1596" s="124"/>
      <c r="C1596" s="79"/>
      <c r="D1596" s="79"/>
      <c r="E1596" s="79"/>
      <c r="F1596" s="17">
        <v>3</v>
      </c>
      <c r="G1596" s="10" t="str">
        <f>IF(C1594="","",IF(E1594&lt;&gt;"","",IF(IFERROR(VLOOKUP((F1596&amp;C1594),'Ma Base de Repas'!$E:$N,10,FALSE),"")=0,"",IFERROR(VLOOKUP((F1596&amp;C1594),'Ma Base de Repas'!$E:$N,10,FALSE),""))))</f>
        <v/>
      </c>
      <c r="H1596" s="11">
        <v>8</v>
      </c>
      <c r="I1596" s="12" t="str">
        <f>IF(C1594="","",IF(E1594&lt;&gt;"","",IF(IFERROR(VLOOKUP((H1596&amp;C1594),'Ma Base de Repas'!$E:$N,10,FALSE),"")=0,"",IFERROR(VLOOKUP((H1596&amp;C1594),'Ma Base de Repas'!$E:$N,10,FALSE),""))))</f>
        <v/>
      </c>
      <c r="J1596" s="105"/>
      <c r="K1596" s="100"/>
      <c r="L1596" s="79"/>
      <c r="M1596" s="79"/>
      <c r="N1596" s="17">
        <v>3</v>
      </c>
      <c r="O1596" s="10" t="str">
        <f>IF(K1594="","",IF(M1594&lt;&gt;"","",IF(IFERROR(VLOOKUP((N1596&amp;K1594),'Ma Base de Repas'!$E:$N,10,FALSE),"")=0,"",IFERROR(VLOOKUP((N1596&amp;K1594),'Ma Base de Repas'!$E:$N,10,FALSE),""))))</f>
        <v/>
      </c>
      <c r="P1596" s="11">
        <v>8</v>
      </c>
      <c r="Q1596" s="12" t="str">
        <f>IF(K1594="","",IF(M1594&lt;&gt;"","",IF(IFERROR(VLOOKUP((P1596&amp;K1594),'Ma Base de Repas'!$E:$N,10,FALSE),"")=0,"",IFERROR(VLOOKUP((P1596&amp;K1594),'Ma Base de Repas'!$E:$N,10,FALSE),""))))</f>
        <v/>
      </c>
      <c r="R1596" s="119"/>
    </row>
    <row r="1597" spans="1:18" x14ac:dyDescent="0.25">
      <c r="A1597" s="96"/>
      <c r="B1597" s="124"/>
      <c r="C1597" s="79"/>
      <c r="D1597" s="79"/>
      <c r="E1597" s="79"/>
      <c r="F1597" s="17">
        <v>4</v>
      </c>
      <c r="G1597" s="10" t="str">
        <f>IF(C1594="","",IF(E1594&lt;&gt;"","",IF(IFERROR(VLOOKUP((F1597&amp;C1594),'Ma Base de Repas'!$E:$N,10,FALSE),"")=0,"",IFERROR(VLOOKUP((F1597&amp;C1594),'Ma Base de Repas'!$E:$N,10,FALSE),""))))</f>
        <v/>
      </c>
      <c r="H1597" s="11">
        <v>9</v>
      </c>
      <c r="I1597" s="12" t="str">
        <f>IF(C1594="","",IF(E1594&lt;&gt;"","",IF(IFERROR(VLOOKUP((H1597&amp;C1594),'Ma Base de Repas'!$E:$N,10,FALSE),"")=0,"",IFERROR(VLOOKUP((H1597&amp;C1594),'Ma Base de Repas'!$E:$N,10,FALSE),""))))</f>
        <v/>
      </c>
      <c r="J1597" s="105"/>
      <c r="K1597" s="100"/>
      <c r="L1597" s="79"/>
      <c r="M1597" s="79"/>
      <c r="N1597" s="17">
        <v>4</v>
      </c>
      <c r="O1597" s="10" t="str">
        <f>IF(K1594="","",IF(M1594&lt;&gt;"","",IF(IFERROR(VLOOKUP((N1597&amp;K1594),'Ma Base de Repas'!$E:$N,10,FALSE),"")=0,"",IFERROR(VLOOKUP((N1597&amp;K1594),'Ma Base de Repas'!$E:$N,10,FALSE),""))))</f>
        <v/>
      </c>
      <c r="P1597" s="11">
        <v>9</v>
      </c>
      <c r="Q1597" s="12" t="str">
        <f>IF(K1594="","",IF(M1594&lt;&gt;"","",IF(IFERROR(VLOOKUP((P1597&amp;K1594),'Ma Base de Repas'!$E:$N,10,FALSE),"")=0,"",IFERROR(VLOOKUP((P1597&amp;K1594),'Ma Base de Repas'!$E:$N,10,FALSE),""))))</f>
        <v/>
      </c>
      <c r="R1597" s="119"/>
    </row>
    <row r="1598" spans="1:18" x14ac:dyDescent="0.25">
      <c r="A1598" s="96"/>
      <c r="B1598" s="125"/>
      <c r="C1598" s="79"/>
      <c r="D1598" s="79"/>
      <c r="E1598" s="79"/>
      <c r="F1598" s="17">
        <v>5</v>
      </c>
      <c r="G1598" s="18" t="str">
        <f>IF(C1594="","",IF(E1594&lt;&gt;"","",IF(IFERROR(VLOOKUP((F1598&amp;C1594),'Ma Base de Repas'!$E:$N,10,FALSE),"")=0,"",IFERROR(VLOOKUP((F1598&amp;C1594),'Ma Base de Repas'!$E:$N,10,FALSE),""))))</f>
        <v/>
      </c>
      <c r="H1598" s="19">
        <v>10</v>
      </c>
      <c r="I1598" s="20" t="str">
        <f>IF(C1594="","",IF(E1594&lt;&gt;"","",IF(IFERROR(VLOOKUP((H1598&amp;C1594),'Ma Base de Repas'!$E:$N,10,FALSE),"")=0,"",IFERROR(VLOOKUP((H1598&amp;C1594),'Ma Base de Repas'!$E:$N,10,FALSE),""))))</f>
        <v/>
      </c>
      <c r="J1598" s="105"/>
      <c r="K1598" s="100"/>
      <c r="L1598" s="79"/>
      <c r="M1598" s="79"/>
      <c r="N1598" s="17">
        <v>5</v>
      </c>
      <c r="O1598" s="18" t="str">
        <f>IF(K1594="","",IF(M1594&lt;&gt;"","",IF(IFERROR(VLOOKUP((N1598&amp;K1594),'Ma Base de Repas'!$E:$N,10,FALSE),"")=0,"",IFERROR(VLOOKUP((N1598&amp;K1594),'Ma Base de Repas'!$E:$N,10,FALSE),""))))</f>
        <v/>
      </c>
      <c r="P1598" s="19">
        <v>10</v>
      </c>
      <c r="Q1598" s="20" t="str">
        <f>IF(K1594="","",IF(M1594&lt;&gt;"","",IF(IFERROR(VLOOKUP((P1598&amp;K1594),'Ma Base de Repas'!$E:$N,10,FALSE),"")=0,"",IFERROR(VLOOKUP((P1598&amp;K1594),'Ma Base de Repas'!$E:$N,10,FALSE),""))))</f>
        <v/>
      </c>
      <c r="R1598" s="119"/>
    </row>
    <row r="1599" spans="1:18" x14ac:dyDescent="0.25">
      <c r="A1599" s="98" t="s">
        <v>10</v>
      </c>
      <c r="B1599" s="99">
        <v>44149</v>
      </c>
      <c r="C1599" s="78"/>
      <c r="D1599" s="78"/>
      <c r="E1599" s="78"/>
      <c r="F1599" s="17">
        <v>1</v>
      </c>
      <c r="G1599" s="21" t="str">
        <f>IF(C1599="","",IF(E1599&lt;&gt;"","",IF(IFERROR(VLOOKUP((F1599&amp;C1599),'Ma Base de Repas'!$E:$N,10,FALSE),"")=0,"",IFERROR(VLOOKUP((F1599&amp;C1599),'Ma Base de Repas'!$E:$N,10,FALSE),""))))</f>
        <v/>
      </c>
      <c r="H1599" s="28">
        <v>6</v>
      </c>
      <c r="I1599" s="23" t="str">
        <f>IF(C1599="","",IF(E1599&lt;&gt;"","",IF(C1599="","",IF(IFERROR(VLOOKUP((H1599&amp;C1599),'Ma Base de Repas'!$E:$N,10,FALSE),"")=0,"",IFERROR(VLOOKUP((H1599&amp;C1599),'Ma Base de Repas'!$E:$N,10,FALSE),"")))))</f>
        <v/>
      </c>
      <c r="J1599" s="122" t="str">
        <f>IF(IFERROR((VLOOKUP(C1599,'Ma Base de Repas'!$C:$M,11,0)),"")=0,"",IFERROR((VLOOKUP(C1599,'Ma Base de Repas'!$C:$M,11,0)),""))</f>
        <v/>
      </c>
      <c r="K1599" s="118"/>
      <c r="L1599" s="78"/>
      <c r="M1599" s="78"/>
      <c r="N1599" s="17">
        <v>1</v>
      </c>
      <c r="O1599" s="13" t="str">
        <f>IF(K1599="","",IF(M1599&lt;&gt;"","",IF(IFERROR(VLOOKUP((N1599&amp;K1599),'Ma Base de Repas'!$E:$N,10,FALSE),"")=0,"",IFERROR(VLOOKUP((N1599&amp;K1599),'Ma Base de Repas'!$E:$N,10,FALSE),""))))</f>
        <v/>
      </c>
      <c r="P1599" s="11">
        <v>6</v>
      </c>
      <c r="Q1599" s="15" t="str">
        <f>IF(K1599="","",IF(M1599&lt;&gt;"","",IF(K1599="","",IF(IFERROR(VLOOKUP((P1599&amp;K1599),'Ma Base de Repas'!$E:$N,10,FALSE),"")=0,"",IFERROR(VLOOKUP((P1599&amp;K1599),'Ma Base de Repas'!$E:$N,10,FALSE),"")))))</f>
        <v/>
      </c>
      <c r="R1599" s="120" t="str">
        <f>IF(IFERROR((VLOOKUP(K1599,'Ma Base de Repas'!$C:$M,11,0)),"")=0,"",IFERROR((VLOOKUP(K1599,'Ma Base de Repas'!$C:$M,11,0)),""))</f>
        <v/>
      </c>
    </row>
    <row r="1600" spans="1:18" x14ac:dyDescent="0.25">
      <c r="A1600" s="96"/>
      <c r="B1600" s="97"/>
      <c r="C1600" s="79"/>
      <c r="D1600" s="79"/>
      <c r="E1600" s="79"/>
      <c r="F1600" s="17">
        <v>2</v>
      </c>
      <c r="G1600" s="13" t="str">
        <f>IF(C1599="","",IF(E1599&lt;&gt;"","",IF(IFERROR(VLOOKUP((F1600&amp;C1599),'Ma Base de Repas'!$E:$N,10,FALSE),"")=0,"",IFERROR(VLOOKUP((F1600&amp;C1599),'Ma Base de Repas'!$E:$N,10,FALSE),""))))</f>
        <v/>
      </c>
      <c r="H1600" s="14">
        <v>7</v>
      </c>
      <c r="I1600" s="15" t="str">
        <f>IF(C1599="","",IF(E1599&lt;&gt;"","",IF(IFERROR(VLOOKUP((H1600&amp;C1599),'Ma Base de Repas'!$E:$N,10,FALSE),"")=0,"",IFERROR(VLOOKUP((H1600&amp;C1599),'Ma Base de Repas'!$E:$N,10,FALSE),""))))</f>
        <v/>
      </c>
      <c r="J1600" s="105"/>
      <c r="K1600" s="100"/>
      <c r="L1600" s="79"/>
      <c r="M1600" s="79"/>
      <c r="N1600" s="17">
        <v>2</v>
      </c>
      <c r="O1600" s="13" t="str">
        <f>IF(K1599="","",IF(M1599&lt;&gt;"","",IF(IFERROR(VLOOKUP((N1600&amp;K1599),'Ma Base de Repas'!$E:$N,10,FALSE),"")=0,"",IFERROR(VLOOKUP((N1600&amp;K1599),'Ma Base de Repas'!$E:$N,10,FALSE),""))))</f>
        <v/>
      </c>
      <c r="P1600" s="14">
        <v>7</v>
      </c>
      <c r="Q1600" s="15" t="str">
        <f>IF(K1599="","",IF(M1599&lt;&gt;"","",IF(IFERROR(VLOOKUP((P1600&amp;K1599),'Ma Base de Repas'!$E:$N,10,FALSE),"")=0,"",IFERROR(VLOOKUP((P1600&amp;K1599),'Ma Base de Repas'!$E:$N,10,FALSE),""))))</f>
        <v/>
      </c>
      <c r="R1600" s="119"/>
    </row>
    <row r="1601" spans="1:18" x14ac:dyDescent="0.25">
      <c r="A1601" s="96"/>
      <c r="B1601" s="97"/>
      <c r="C1601" s="79"/>
      <c r="D1601" s="79"/>
      <c r="E1601" s="79"/>
      <c r="F1601" s="17">
        <v>3</v>
      </c>
      <c r="G1601" s="13" t="str">
        <f>IF(C1599="","",IF(E1599&lt;&gt;"","",IF(IFERROR(VLOOKUP((F1601&amp;C1599),'Ma Base de Repas'!$E:$N,10,FALSE),"")=0,"",IFERROR(VLOOKUP((F1601&amp;C1599),'Ma Base de Repas'!$E:$N,10,FALSE),""))))</f>
        <v/>
      </c>
      <c r="H1601" s="14">
        <v>8</v>
      </c>
      <c r="I1601" s="15" t="str">
        <f>IF(C1599="","",IF(E1599&lt;&gt;"","",IF(IFERROR(VLOOKUP((H1601&amp;C1599),'Ma Base de Repas'!$E:$N,10,FALSE),"")=0,"",IFERROR(VLOOKUP((H1601&amp;C1599),'Ma Base de Repas'!$E:$N,10,FALSE),""))))</f>
        <v/>
      </c>
      <c r="J1601" s="105"/>
      <c r="K1601" s="100"/>
      <c r="L1601" s="79"/>
      <c r="M1601" s="79"/>
      <c r="N1601" s="17">
        <v>3</v>
      </c>
      <c r="O1601" s="13" t="str">
        <f>IF(K1599="","",IF(M1599&lt;&gt;"","",IF(IFERROR(VLOOKUP((N1601&amp;K1599),'Ma Base de Repas'!$E:$N,10,FALSE),"")=0,"",IFERROR(VLOOKUP((N1601&amp;K1599),'Ma Base de Repas'!$E:$N,10,FALSE),""))))</f>
        <v/>
      </c>
      <c r="P1601" s="14">
        <v>8</v>
      </c>
      <c r="Q1601" s="15" t="str">
        <f>IF(K1599="","",IF(M1599&lt;&gt;"","",IF(IFERROR(VLOOKUP((P1601&amp;K1599),'Ma Base de Repas'!$E:$N,10,FALSE),"")=0,"",IFERROR(VLOOKUP((P1601&amp;K1599),'Ma Base de Repas'!$E:$N,10,FALSE),""))))</f>
        <v/>
      </c>
      <c r="R1601" s="119"/>
    </row>
    <row r="1602" spans="1:18" x14ac:dyDescent="0.25">
      <c r="A1602" s="96"/>
      <c r="B1602" s="97"/>
      <c r="C1602" s="79"/>
      <c r="D1602" s="79"/>
      <c r="E1602" s="79"/>
      <c r="F1602" s="17">
        <v>4</v>
      </c>
      <c r="G1602" s="13" t="str">
        <f>IF(C1599="","",IF(E1599&lt;&gt;"","",IF(IFERROR(VLOOKUP((F1602&amp;C1599),'Ma Base de Repas'!$E:$N,10,FALSE),"")=0,"",IFERROR(VLOOKUP((F1602&amp;C1599),'Ma Base de Repas'!$E:$N,10,FALSE),""))))</f>
        <v/>
      </c>
      <c r="H1602" s="14">
        <v>9</v>
      </c>
      <c r="I1602" s="15" t="str">
        <f>IF(C1599="","",IF(E1599&lt;&gt;"","",IF(IFERROR(VLOOKUP((H1602&amp;C1599),'Ma Base de Repas'!$E:$N,10,FALSE),"")=0,"",IFERROR(VLOOKUP((H1602&amp;C1599),'Ma Base de Repas'!$E:$N,10,FALSE),""))))</f>
        <v/>
      </c>
      <c r="J1602" s="105"/>
      <c r="K1602" s="100"/>
      <c r="L1602" s="79"/>
      <c r="M1602" s="79"/>
      <c r="N1602" s="17">
        <v>4</v>
      </c>
      <c r="O1602" s="13" t="str">
        <f>IF(K1599="","",IF(M1599&lt;&gt;"","",IF(IFERROR(VLOOKUP((N1602&amp;K1599),'Ma Base de Repas'!$E:$N,10,FALSE),"")=0,"",IFERROR(VLOOKUP((N1602&amp;K1599),'Ma Base de Repas'!$E:$N,10,FALSE),""))))</f>
        <v/>
      </c>
      <c r="P1602" s="14">
        <v>9</v>
      </c>
      <c r="Q1602" s="15" t="str">
        <f>IF(K1599="","",IF(M1599&lt;&gt;"","",IF(IFERROR(VLOOKUP((P1602&amp;K1599),'Ma Base de Repas'!$E:$N,10,FALSE),"")=0,"",IFERROR(VLOOKUP((P1602&amp;K1599),'Ma Base de Repas'!$E:$N,10,FALSE),""))))</f>
        <v/>
      </c>
      <c r="R1602" s="119"/>
    </row>
    <row r="1603" spans="1:18" x14ac:dyDescent="0.25">
      <c r="A1603" s="96"/>
      <c r="B1603" s="97"/>
      <c r="C1603" s="79"/>
      <c r="D1603" s="79"/>
      <c r="E1603" s="79"/>
      <c r="F1603" s="17">
        <v>5</v>
      </c>
      <c r="G1603" s="24" t="str">
        <f>IF(C1599="","",IF(E1599&lt;&gt;"","",IF(IFERROR(VLOOKUP((F1603&amp;C1599),'Ma Base de Repas'!$E:$N,10,FALSE),"")=0,"",IFERROR(VLOOKUP((F1603&amp;C1599),'Ma Base de Repas'!$E:$N,10,FALSE),""))))</f>
        <v/>
      </c>
      <c r="H1603" s="25">
        <v>10</v>
      </c>
      <c r="I1603" s="26" t="str">
        <f>IF(C1599="","",IF(E1599&lt;&gt;"","",IF(IFERROR(VLOOKUP((H1603&amp;C1599),'Ma Base de Repas'!$E:$N,10,FALSE),"")=0,"",IFERROR(VLOOKUP((H1603&amp;C1599),'Ma Base de Repas'!$E:$N,10,FALSE),""))))</f>
        <v/>
      </c>
      <c r="J1603" s="105"/>
      <c r="K1603" s="100"/>
      <c r="L1603" s="79"/>
      <c r="M1603" s="79"/>
      <c r="N1603" s="17">
        <v>5</v>
      </c>
      <c r="O1603" s="24" t="str">
        <f>IF(K1599="","",IF(M1599&lt;&gt;"","",IF(IFERROR(VLOOKUP((N1603&amp;K1599),'Ma Base de Repas'!$E:$N,10,FALSE),"")=0,"",IFERROR(VLOOKUP((N1603&amp;K1599),'Ma Base de Repas'!$E:$N,10,FALSE),""))))</f>
        <v/>
      </c>
      <c r="P1603" s="25">
        <v>10</v>
      </c>
      <c r="Q1603" s="26" t="str">
        <f>IF(K1599="","",IF(M1599&lt;&gt;"","",IF(IFERROR(VLOOKUP((P1603&amp;K1599),'Ma Base de Repas'!$E:$N,10,FALSE),"")=0,"",IFERROR(VLOOKUP((P1603&amp;K1599),'Ma Base de Repas'!$E:$N,10,FALSE),""))))</f>
        <v/>
      </c>
      <c r="R1603" s="119"/>
    </row>
    <row r="1604" spans="1:18" x14ac:dyDescent="0.25">
      <c r="A1604" s="98" t="s">
        <v>11</v>
      </c>
      <c r="B1604" s="126">
        <v>44150</v>
      </c>
      <c r="C1604" s="78"/>
      <c r="D1604" s="78"/>
      <c r="E1604" s="78"/>
      <c r="F1604" s="17">
        <v>1</v>
      </c>
      <c r="G1604" s="21" t="str">
        <f>IF(C1604="","",IF(E1604&lt;&gt;"","",IF(IFERROR(VLOOKUP((F1604&amp;C1604),'Ma Base de Repas'!$E:$N,10,FALSE),"")=0,"",IFERROR(VLOOKUP((F1604&amp;C1604),'Ma Base de Repas'!$E:$N,10,FALSE),""))))</f>
        <v/>
      </c>
      <c r="H1604" s="22">
        <v>6</v>
      </c>
      <c r="I1604" s="23" t="str">
        <f>IF(C1604="","",IF(E1604&lt;&gt;"","",IF(C1604="","",IF(IFERROR(VLOOKUP((H1604&amp;C1604),'Ma Base de Repas'!$E:$N,10,FALSE),"")=0,"",IFERROR(VLOOKUP((H1604&amp;C1604),'Ma Base de Repas'!$E:$N,10,FALSE),"")))))</f>
        <v/>
      </c>
      <c r="J1604" s="122" t="str">
        <f>IF(IFERROR((VLOOKUP(C1604,'Ma Base de Repas'!$C:$M,11,0)),"")=0,"",IFERROR((VLOOKUP(C1604,'Ma Base de Repas'!$C:$M,11,0)),""))</f>
        <v/>
      </c>
      <c r="K1604" s="118"/>
      <c r="L1604" s="78"/>
      <c r="M1604" s="78"/>
      <c r="N1604" s="17">
        <v>1</v>
      </c>
      <c r="O1604" s="13" t="str">
        <f>IF(K1604="","",IF(M1604&lt;&gt;"","",IF(IFERROR(VLOOKUP((N1604&amp;K1604),'Ma Base de Repas'!$E:$N,10,FALSE),"")=0,"",IFERROR(VLOOKUP((N1604&amp;K1604),'Ma Base de Repas'!$E:$N,10,FALSE),""))))</f>
        <v/>
      </c>
      <c r="P1604" s="14">
        <v>6</v>
      </c>
      <c r="Q1604" s="15" t="str">
        <f>IF(K1604="","",IF(M1604&lt;&gt;"","",IF(K1604="","",IF(IFERROR(VLOOKUP((P1604&amp;K1604),'Ma Base de Repas'!$E:$N,10,FALSE),"")=0,"",IFERROR(VLOOKUP((P1604&amp;K1604),'Ma Base de Repas'!$E:$N,10,FALSE),"")))))</f>
        <v/>
      </c>
      <c r="R1604" s="120" t="str">
        <f>IF(IFERROR((VLOOKUP(K1604,'Ma Base de Repas'!$C:$M,11,0)),"")=0,"",IFERROR((VLOOKUP(K1604,'Ma Base de Repas'!$C:$M,11,0)),""))</f>
        <v/>
      </c>
    </row>
    <row r="1605" spans="1:18" x14ac:dyDescent="0.25">
      <c r="A1605" s="96"/>
      <c r="B1605" s="124"/>
      <c r="C1605" s="79"/>
      <c r="D1605" s="79"/>
      <c r="E1605" s="79"/>
      <c r="F1605" s="17">
        <v>2</v>
      </c>
      <c r="G1605" s="13" t="str">
        <f>IF(C1604="","",IF(E1604&lt;&gt;"","",IF(IFERROR(VLOOKUP((F1605&amp;C1604),'Ma Base de Repas'!$E:$N,10,FALSE),"")=0,"",IFERROR(VLOOKUP((F1605&amp;C1604),'Ma Base de Repas'!$E:$N,10,FALSE),""))))</f>
        <v/>
      </c>
      <c r="H1605" s="14">
        <v>7</v>
      </c>
      <c r="I1605" s="15" t="str">
        <f>IF(C1604="","",IF(E1604&lt;&gt;"","",IF(IFERROR(VLOOKUP((H1605&amp;C1604),'Ma Base de Repas'!$E:$N,10,FALSE),"")=0,"",IFERROR(VLOOKUP((H1605&amp;C1604),'Ma Base de Repas'!$E:$N,10,FALSE),""))))</f>
        <v/>
      </c>
      <c r="J1605" s="105"/>
      <c r="K1605" s="100"/>
      <c r="L1605" s="79"/>
      <c r="M1605" s="79"/>
      <c r="N1605" s="17">
        <v>2</v>
      </c>
      <c r="O1605" s="13" t="str">
        <f>IF(K1604="","",IF(M1604&lt;&gt;"","",IF(IFERROR(VLOOKUP((N1605&amp;K1604),'Ma Base de Repas'!$E:$N,10,FALSE),"")=0,"",IFERROR(VLOOKUP((N1605&amp;K1604),'Ma Base de Repas'!$E:$N,10,FALSE),""))))</f>
        <v/>
      </c>
      <c r="P1605" s="14">
        <v>7</v>
      </c>
      <c r="Q1605" s="15" t="str">
        <f>IF(K1604="","",IF(M1604&lt;&gt;"","",IF(IFERROR(VLOOKUP((P1605&amp;K1604),'Ma Base de Repas'!$E:$N,10,FALSE),"")=0,"",IFERROR(VLOOKUP((P1605&amp;K1604),'Ma Base de Repas'!$E:$N,10,FALSE),""))))</f>
        <v/>
      </c>
      <c r="R1605" s="119"/>
    </row>
    <row r="1606" spans="1:18" x14ac:dyDescent="0.25">
      <c r="A1606" s="96"/>
      <c r="B1606" s="124"/>
      <c r="C1606" s="79"/>
      <c r="D1606" s="79"/>
      <c r="E1606" s="79"/>
      <c r="F1606" s="17">
        <v>3</v>
      </c>
      <c r="G1606" s="13" t="str">
        <f>IF(C1604="","",IF(E1604&lt;&gt;"","",IF(IFERROR(VLOOKUP((F1606&amp;C1604),'Ma Base de Repas'!$E:$N,10,FALSE),"")=0,"",IFERROR(VLOOKUP((F1606&amp;C1604),'Ma Base de Repas'!$E:$N,10,FALSE),""))))</f>
        <v/>
      </c>
      <c r="H1606" s="14">
        <v>8</v>
      </c>
      <c r="I1606" s="15" t="str">
        <f>IF(C1604="","",IF(E1604&lt;&gt;"","",IF(IFERROR(VLOOKUP((H1606&amp;C1604),'Ma Base de Repas'!$E:$N,10,FALSE),"")=0,"",IFERROR(VLOOKUP((H1606&amp;C1604),'Ma Base de Repas'!$E:$N,10,FALSE),""))))</f>
        <v/>
      </c>
      <c r="J1606" s="105"/>
      <c r="K1606" s="100"/>
      <c r="L1606" s="79"/>
      <c r="M1606" s="79"/>
      <c r="N1606" s="17">
        <v>3</v>
      </c>
      <c r="O1606" s="13" t="str">
        <f>IF(K1604="","",IF(M1604&lt;&gt;"","",IF(IFERROR(VLOOKUP((N1606&amp;K1604),'Ma Base de Repas'!$E:$N,10,FALSE),"")=0,"",IFERROR(VLOOKUP((N1606&amp;K1604),'Ma Base de Repas'!$E:$N,10,FALSE),""))))</f>
        <v/>
      </c>
      <c r="P1606" s="14">
        <v>8</v>
      </c>
      <c r="Q1606" s="15" t="str">
        <f>IF(K1604="","",IF(M1604&lt;&gt;"","",IF(IFERROR(VLOOKUP((P1606&amp;K1604),'Ma Base de Repas'!$E:$N,10,FALSE),"")=0,"",IFERROR(VLOOKUP((P1606&amp;K1604),'Ma Base de Repas'!$E:$N,10,FALSE),""))))</f>
        <v/>
      </c>
      <c r="R1606" s="119"/>
    </row>
    <row r="1607" spans="1:18" x14ac:dyDescent="0.25">
      <c r="A1607" s="96"/>
      <c r="B1607" s="124"/>
      <c r="C1607" s="79"/>
      <c r="D1607" s="79"/>
      <c r="E1607" s="79"/>
      <c r="F1607" s="17">
        <v>4</v>
      </c>
      <c r="G1607" s="13" t="str">
        <f>IF(C1604="","",IF(E1604&lt;&gt;"","",IF(IFERROR(VLOOKUP((F1607&amp;C1604),'Ma Base de Repas'!$E:$N,10,FALSE),"")=0,"",IFERROR(VLOOKUP((F1607&amp;C1604),'Ma Base de Repas'!$E:$N,10,FALSE),""))))</f>
        <v/>
      </c>
      <c r="H1607" s="14">
        <v>9</v>
      </c>
      <c r="I1607" s="15" t="str">
        <f>IF(C1604="","",IF(E1604&lt;&gt;"","",IF(IFERROR(VLOOKUP((H1607&amp;C1604),'Ma Base de Repas'!$E:$N,10,FALSE),"")=0,"",IFERROR(VLOOKUP((H1607&amp;C1604),'Ma Base de Repas'!$E:$N,10,FALSE),""))))</f>
        <v/>
      </c>
      <c r="J1607" s="105"/>
      <c r="K1607" s="100"/>
      <c r="L1607" s="79"/>
      <c r="M1607" s="79"/>
      <c r="N1607" s="17">
        <v>4</v>
      </c>
      <c r="O1607" s="13" t="str">
        <f>IF(K1604="","",IF(M1604&lt;&gt;"","",IF(IFERROR(VLOOKUP((N1607&amp;K1604),'Ma Base de Repas'!$E:$N,10,FALSE),"")=0,"",IFERROR(VLOOKUP((N1607&amp;K1604),'Ma Base de Repas'!$E:$N,10,FALSE),""))))</f>
        <v/>
      </c>
      <c r="P1607" s="14">
        <v>9</v>
      </c>
      <c r="Q1607" s="15" t="str">
        <f>IF(K1604="","",IF(M1604&lt;&gt;"","",IF(IFERROR(VLOOKUP((P1607&amp;K1604),'Ma Base de Repas'!$E:$N,10,FALSE),"")=0,"",IFERROR(VLOOKUP((P1607&amp;K1604),'Ma Base de Repas'!$E:$N,10,FALSE),""))))</f>
        <v/>
      </c>
      <c r="R1607" s="119"/>
    </row>
    <row r="1608" spans="1:18" x14ac:dyDescent="0.25">
      <c r="A1608" s="96"/>
      <c r="B1608" s="125"/>
      <c r="C1608" s="79"/>
      <c r="D1608" s="79"/>
      <c r="E1608" s="79"/>
      <c r="F1608" s="17">
        <v>5</v>
      </c>
      <c r="G1608" s="24" t="str">
        <f>IF(C1604="","",IF(E1604&lt;&gt;"","",IF(IFERROR(VLOOKUP((F1608&amp;C1604),'Ma Base de Repas'!$E:$N,10,FALSE),"")=0,"",IFERROR(VLOOKUP((F1608&amp;C1604),'Ma Base de Repas'!$E:$N,10,FALSE),""))))</f>
        <v/>
      </c>
      <c r="H1608" s="25">
        <v>10</v>
      </c>
      <c r="I1608" s="26" t="str">
        <f>IF(C1604="","",IF(E1604&lt;&gt;"","",IF(IFERROR(VLOOKUP((H1608&amp;C1604),'Ma Base de Repas'!$E:$N,10,FALSE),"")=0,"",IFERROR(VLOOKUP((H1608&amp;C1604),'Ma Base de Repas'!$E:$N,10,FALSE),""))))</f>
        <v/>
      </c>
      <c r="J1608" s="105"/>
      <c r="K1608" s="100"/>
      <c r="L1608" s="79"/>
      <c r="M1608" s="79"/>
      <c r="N1608" s="17">
        <v>5</v>
      </c>
      <c r="O1608" s="24" t="str">
        <f>IF(K1604="","",IF(M1604&lt;&gt;"","",IF(IFERROR(VLOOKUP((N1608&amp;K1604),'Ma Base de Repas'!$E:$N,10,FALSE),"")=0,"",IFERROR(VLOOKUP((N1608&amp;K1604),'Ma Base de Repas'!$E:$N,10,FALSE),""))))</f>
        <v/>
      </c>
      <c r="P1608" s="25">
        <v>10</v>
      </c>
      <c r="Q1608" s="26" t="str">
        <f>IF(K1604="","",IF(M1604&lt;&gt;"","",IF(IFERROR(VLOOKUP((P1608&amp;K1604),'Ma Base de Repas'!$E:$N,10,FALSE),"")=0,"",IFERROR(VLOOKUP((P1608&amp;K1604),'Ma Base de Repas'!$E:$N,10,FALSE),""))))</f>
        <v/>
      </c>
      <c r="R1608" s="119"/>
    </row>
    <row r="1609" spans="1:18" x14ac:dyDescent="0.25">
      <c r="A1609" s="96" t="s">
        <v>5</v>
      </c>
      <c r="B1609" s="97">
        <v>44151</v>
      </c>
      <c r="C1609" s="79"/>
      <c r="D1609" s="79"/>
      <c r="E1609" s="79"/>
      <c r="F1609" s="17">
        <v>1</v>
      </c>
      <c r="G1609" s="27" t="str">
        <f>IF(C1609="","",IF(E1609&lt;&gt;"","",IF(IFERROR(VLOOKUP((F1609&amp;C1609),'Ma Base de Repas'!$E:$N,10,FALSE),"")=0,"",IFERROR(VLOOKUP((F1609&amp;C1609),'Ma Base de Repas'!$E:$N,10,FALSE),""))))</f>
        <v/>
      </c>
      <c r="H1609" s="28">
        <v>6</v>
      </c>
      <c r="I1609" s="29" t="str">
        <f>IF(C1609="","",IF(E1609&lt;&gt;"","",IF(C1609="","",IF(IFERROR(VLOOKUP((H1609&amp;C1609),'Ma Base de Repas'!$E:$N,10,FALSE),"")=0,"",IFERROR(VLOOKUP((H1609&amp;C1609),'Ma Base de Repas'!$E:$N,10,FALSE),"")))))</f>
        <v/>
      </c>
      <c r="J1609" s="105" t="str">
        <f>IF(IFERROR((VLOOKUP(C1609,'Ma Base de Repas'!$C:$M,11,0)),"")=0,"",IFERROR((VLOOKUP(C1609,'Ma Base de Repas'!$C:$M,11,0)),""))</f>
        <v/>
      </c>
      <c r="K1609" s="100"/>
      <c r="L1609" s="79"/>
      <c r="M1609" s="79"/>
      <c r="N1609" s="17">
        <v>1</v>
      </c>
      <c r="O1609" s="10" t="str">
        <f>IF(K1609="","",IF(M1609&lt;&gt;"","",IF(IFERROR(VLOOKUP((N1609&amp;K1609),'Ma Base de Repas'!$E:$N,10,FALSE),"")=0,"",IFERROR(VLOOKUP((N1609&amp;K1609),'Ma Base de Repas'!$E:$N,10,FALSE),""))))</f>
        <v/>
      </c>
      <c r="P1609" s="11">
        <v>6</v>
      </c>
      <c r="Q1609" s="12" t="str">
        <f>IF(K1609="","",IF(M1609&lt;&gt;"","",IF(K1609="","",IF(IFERROR(VLOOKUP((P1609&amp;K1609),'Ma Base de Repas'!$E:$N,10,FALSE),"")=0,"",IFERROR(VLOOKUP((P1609&amp;K1609),'Ma Base de Repas'!$E:$N,10,FALSE),"")))))</f>
        <v/>
      </c>
      <c r="R1609" s="119" t="str">
        <f>IF(IFERROR((VLOOKUP(K1609,'Ma Base de Repas'!$C:$M,11,0)),"")=0,"",IFERROR((VLOOKUP(K1609,'Ma Base de Repas'!$C:$M,11,0)),""))</f>
        <v/>
      </c>
    </row>
    <row r="1610" spans="1:18" x14ac:dyDescent="0.25">
      <c r="A1610" s="96"/>
      <c r="B1610" s="97"/>
      <c r="C1610" s="79"/>
      <c r="D1610" s="79"/>
      <c r="E1610" s="79"/>
      <c r="F1610" s="17">
        <v>2</v>
      </c>
      <c r="G1610" s="10" t="str">
        <f>IF(C1609="","",IF(E1609&lt;&gt;"","",IF(IFERROR(VLOOKUP((F1610&amp;C1609),'Ma Base de Repas'!$E:$N,10,FALSE),"")=0,"",IFERROR(VLOOKUP((F1610&amp;C1609),'Ma Base de Repas'!$E:$N,10,FALSE),""))))</f>
        <v/>
      </c>
      <c r="H1610" s="11">
        <v>7</v>
      </c>
      <c r="I1610" s="12" t="str">
        <f>IF(C1609="","",IF(E1609&lt;&gt;"","",IF(IFERROR(VLOOKUP((H1610&amp;C1609),'Ma Base de Repas'!$E:$N,10,FALSE),"")=0,"",IFERROR(VLOOKUP((H1610&amp;C1609),'Ma Base de Repas'!$E:$N,10,FALSE),""))))</f>
        <v/>
      </c>
      <c r="J1610" s="105"/>
      <c r="K1610" s="100"/>
      <c r="L1610" s="79"/>
      <c r="M1610" s="79"/>
      <c r="N1610" s="17">
        <v>2</v>
      </c>
      <c r="O1610" s="10" t="str">
        <f>IF(K1609="","",IF(M1609&lt;&gt;"","",IF(IFERROR(VLOOKUP((N1610&amp;K1609),'Ma Base de Repas'!$E:$N,10,FALSE),"")=0,"",IFERROR(VLOOKUP((N1610&amp;K1609),'Ma Base de Repas'!$E:$N,10,FALSE),""))))</f>
        <v/>
      </c>
      <c r="P1610" s="11">
        <v>7</v>
      </c>
      <c r="Q1610" s="12" t="str">
        <f>IF(K1609="","",IF(M1609&lt;&gt;"","",IF(IFERROR(VLOOKUP((P1610&amp;K1609),'Ma Base de Repas'!$E:$N,10,FALSE),"")=0,"",IFERROR(VLOOKUP((P1610&amp;K1609),'Ma Base de Repas'!$E:$N,10,FALSE),""))))</f>
        <v/>
      </c>
      <c r="R1610" s="119"/>
    </row>
    <row r="1611" spans="1:18" x14ac:dyDescent="0.25">
      <c r="A1611" s="96"/>
      <c r="B1611" s="97"/>
      <c r="C1611" s="79"/>
      <c r="D1611" s="79"/>
      <c r="E1611" s="79"/>
      <c r="F1611" s="17">
        <v>3</v>
      </c>
      <c r="G1611" s="10" t="str">
        <f>IF(C1609="","",IF(E1609&lt;&gt;"","",IF(IFERROR(VLOOKUP((F1611&amp;C1609),'Ma Base de Repas'!$E:$N,10,FALSE),"")=0,"",IFERROR(VLOOKUP((F1611&amp;C1609),'Ma Base de Repas'!$E:$N,10,FALSE),""))))</f>
        <v/>
      </c>
      <c r="H1611" s="11">
        <v>8</v>
      </c>
      <c r="I1611" s="12" t="str">
        <f>IF(C1609="","",IF(E1609&lt;&gt;"","",IF(IFERROR(VLOOKUP((H1611&amp;C1609),'Ma Base de Repas'!$E:$N,10,FALSE),"")=0,"",IFERROR(VLOOKUP((H1611&amp;C1609),'Ma Base de Repas'!$E:$N,10,FALSE),""))))</f>
        <v/>
      </c>
      <c r="J1611" s="105"/>
      <c r="K1611" s="100"/>
      <c r="L1611" s="79"/>
      <c r="M1611" s="79"/>
      <c r="N1611" s="17">
        <v>3</v>
      </c>
      <c r="O1611" s="10" t="str">
        <f>IF(K1609="","",IF(M1609&lt;&gt;"","",IF(IFERROR(VLOOKUP((N1611&amp;K1609),'Ma Base de Repas'!$E:$N,10,FALSE),"")=0,"",IFERROR(VLOOKUP((N1611&amp;K1609),'Ma Base de Repas'!$E:$N,10,FALSE),""))))</f>
        <v/>
      </c>
      <c r="P1611" s="11">
        <v>8</v>
      </c>
      <c r="Q1611" s="12" t="str">
        <f>IF(K1609="","",IF(M1609&lt;&gt;"","",IF(IFERROR(VLOOKUP((P1611&amp;K1609),'Ma Base de Repas'!$E:$N,10,FALSE),"")=0,"",IFERROR(VLOOKUP((P1611&amp;K1609),'Ma Base de Repas'!$E:$N,10,FALSE),""))))</f>
        <v/>
      </c>
      <c r="R1611" s="119"/>
    </row>
    <row r="1612" spans="1:18" x14ac:dyDescent="0.25">
      <c r="A1612" s="96"/>
      <c r="B1612" s="97"/>
      <c r="C1612" s="79"/>
      <c r="D1612" s="79"/>
      <c r="E1612" s="79"/>
      <c r="F1612" s="17">
        <v>4</v>
      </c>
      <c r="G1612" s="10" t="str">
        <f>IF(C1609="","",IF(E1609&lt;&gt;"","",IF(IFERROR(VLOOKUP((F1612&amp;C1609),'Ma Base de Repas'!$E:$N,10,FALSE),"")=0,"",IFERROR(VLOOKUP((F1612&amp;C1609),'Ma Base de Repas'!$E:$N,10,FALSE),""))))</f>
        <v/>
      </c>
      <c r="H1612" s="11">
        <v>9</v>
      </c>
      <c r="I1612" s="12" t="str">
        <f>IF(C1609="","",IF(E1609&lt;&gt;"","",IF(IFERROR(VLOOKUP((H1612&amp;C1609),'Ma Base de Repas'!$E:$N,10,FALSE),"")=0,"",IFERROR(VLOOKUP((H1612&amp;C1609),'Ma Base de Repas'!$E:$N,10,FALSE),""))))</f>
        <v/>
      </c>
      <c r="J1612" s="105"/>
      <c r="K1612" s="100"/>
      <c r="L1612" s="79"/>
      <c r="M1612" s="79"/>
      <c r="N1612" s="17">
        <v>4</v>
      </c>
      <c r="O1612" s="10" t="str">
        <f>IF(K1609="","",IF(M1609&lt;&gt;"","",IF(IFERROR(VLOOKUP((N1612&amp;K1609),'Ma Base de Repas'!$E:$N,10,FALSE),"")=0,"",IFERROR(VLOOKUP((N1612&amp;K1609),'Ma Base de Repas'!$E:$N,10,FALSE),""))))</f>
        <v/>
      </c>
      <c r="P1612" s="11">
        <v>9</v>
      </c>
      <c r="Q1612" s="12" t="str">
        <f>IF(K1609="","",IF(M1609&lt;&gt;"","",IF(IFERROR(VLOOKUP((P1612&amp;K1609),'Ma Base de Repas'!$E:$N,10,FALSE),"")=0,"",IFERROR(VLOOKUP((P1612&amp;K1609),'Ma Base de Repas'!$E:$N,10,FALSE),""))))</f>
        <v/>
      </c>
      <c r="R1612" s="119"/>
    </row>
    <row r="1613" spans="1:18" x14ac:dyDescent="0.25">
      <c r="A1613" s="96"/>
      <c r="B1613" s="97"/>
      <c r="C1613" s="79"/>
      <c r="D1613" s="79"/>
      <c r="E1613" s="79"/>
      <c r="F1613" s="17">
        <v>5</v>
      </c>
      <c r="G1613" s="18" t="str">
        <f>IF(C1609="","",IF(E1609&lt;&gt;"","",IF(IFERROR(VLOOKUP((F1613&amp;C1609),'Ma Base de Repas'!$E:$N,10,FALSE),"")=0,"",IFERROR(VLOOKUP((F1613&amp;C1609),'Ma Base de Repas'!$E:$N,10,FALSE),""))))</f>
        <v/>
      </c>
      <c r="H1613" s="19">
        <v>10</v>
      </c>
      <c r="I1613" s="20" t="str">
        <f>IF(C1609="","",IF(E1609&lt;&gt;"","",IF(IFERROR(VLOOKUP((H1613&amp;C1609),'Ma Base de Repas'!$E:$N,10,FALSE),"")=0,"",IFERROR(VLOOKUP((H1613&amp;C1609),'Ma Base de Repas'!$E:$N,10,FALSE),""))))</f>
        <v/>
      </c>
      <c r="J1613" s="105"/>
      <c r="K1613" s="100"/>
      <c r="L1613" s="79"/>
      <c r="M1613" s="79"/>
      <c r="N1613" s="17">
        <v>5</v>
      </c>
      <c r="O1613" s="18" t="str">
        <f>IF(K1609="","",IF(M1609&lt;&gt;"","",IF(IFERROR(VLOOKUP((N1613&amp;K1609),'Ma Base de Repas'!$E:$N,10,FALSE),"")=0,"",IFERROR(VLOOKUP((N1613&amp;K1609),'Ma Base de Repas'!$E:$N,10,FALSE),""))))</f>
        <v/>
      </c>
      <c r="P1613" s="19">
        <v>10</v>
      </c>
      <c r="Q1613" s="20" t="str">
        <f>IF(K1609="","",IF(M1609&lt;&gt;"","",IF(IFERROR(VLOOKUP((P1613&amp;K1609),'Ma Base de Repas'!$E:$N,10,FALSE),"")=0,"",IFERROR(VLOOKUP((P1613&amp;K1609),'Ma Base de Repas'!$E:$N,10,FALSE),""))))</f>
        <v/>
      </c>
      <c r="R1613" s="119"/>
    </row>
    <row r="1614" spans="1:18" x14ac:dyDescent="0.25">
      <c r="A1614" s="96" t="s">
        <v>6</v>
      </c>
      <c r="B1614" s="97">
        <v>44152</v>
      </c>
      <c r="C1614" s="79"/>
      <c r="D1614" s="79"/>
      <c r="E1614" s="79"/>
      <c r="F1614" s="17">
        <v>1</v>
      </c>
      <c r="G1614" s="27" t="str">
        <f>IF(C1614="","",IF(E1614&lt;&gt;"","",IF(IFERROR(VLOOKUP((F1614&amp;C1614),'Ma Base de Repas'!$E:$N,10,FALSE),"")=0,"",IFERROR(VLOOKUP((F1614&amp;C1614),'Ma Base de Repas'!$E:$N,10,FALSE),""))))</f>
        <v/>
      </c>
      <c r="H1614" s="28">
        <v>6</v>
      </c>
      <c r="I1614" s="29" t="str">
        <f>IF(C1614="","",IF(E1614&lt;&gt;"","",IF(C1614="","",IF(IFERROR(VLOOKUP((H1614&amp;C1614),'Ma Base de Repas'!$E:$N,10,FALSE),"")=0,"",IFERROR(VLOOKUP((H1614&amp;C1614),'Ma Base de Repas'!$E:$N,10,FALSE),"")))))</f>
        <v/>
      </c>
      <c r="J1614" s="105" t="str">
        <f>IF(IFERROR((VLOOKUP(C1614,'Ma Base de Repas'!$C:$M,11,0)),"")=0,"",IFERROR((VLOOKUP(C1614,'Ma Base de Repas'!$C:$M,11,0)),""))</f>
        <v/>
      </c>
      <c r="K1614" s="100"/>
      <c r="L1614" s="79"/>
      <c r="M1614" s="79"/>
      <c r="N1614" s="17">
        <v>1</v>
      </c>
      <c r="O1614" s="10" t="str">
        <f>IF(K1614="","",IF(M1614&lt;&gt;"","",IF(IFERROR(VLOOKUP((N1614&amp;K1614),'Ma Base de Repas'!$E:$N,10,FALSE),"")=0,"",IFERROR(VLOOKUP((N1614&amp;K1614),'Ma Base de Repas'!$E:$N,10,FALSE),""))))</f>
        <v/>
      </c>
      <c r="P1614" s="11">
        <v>6</v>
      </c>
      <c r="Q1614" s="12" t="str">
        <f>IF(K1614="","",IF(M1614&lt;&gt;"","",IF(K1614="","",IF(IFERROR(VLOOKUP((P1614&amp;K1614),'Ma Base de Repas'!$E:$N,10,FALSE),"")=0,"",IFERROR(VLOOKUP((P1614&amp;K1614),'Ma Base de Repas'!$E:$N,10,FALSE),"")))))</f>
        <v/>
      </c>
      <c r="R1614" s="119" t="str">
        <f>IF(IFERROR((VLOOKUP(K1614,'Ma Base de Repas'!$C:$M,11,0)),"")=0,"",IFERROR((VLOOKUP(K1614,'Ma Base de Repas'!$C:$M,11,0)),""))</f>
        <v/>
      </c>
    </row>
    <row r="1615" spans="1:18" x14ac:dyDescent="0.25">
      <c r="A1615" s="96"/>
      <c r="B1615" s="97"/>
      <c r="C1615" s="79"/>
      <c r="D1615" s="79"/>
      <c r="E1615" s="79"/>
      <c r="F1615" s="17">
        <v>2</v>
      </c>
      <c r="G1615" s="10" t="str">
        <f>IF(C1614="","",IF(E1614&lt;&gt;"","",IF(IFERROR(VLOOKUP((F1615&amp;C1614),'Ma Base de Repas'!$E:$N,10,FALSE),"")=0,"",IFERROR(VLOOKUP((F1615&amp;C1614),'Ma Base de Repas'!$E:$N,10,FALSE),""))))</f>
        <v/>
      </c>
      <c r="H1615" s="11">
        <v>7</v>
      </c>
      <c r="I1615" s="12" t="str">
        <f>IF(C1614="","",IF(E1614&lt;&gt;"","",IF(IFERROR(VLOOKUP((H1615&amp;C1614),'Ma Base de Repas'!$E:$N,10,FALSE),"")=0,"",IFERROR(VLOOKUP((H1615&amp;C1614),'Ma Base de Repas'!$E:$N,10,FALSE),""))))</f>
        <v/>
      </c>
      <c r="J1615" s="105"/>
      <c r="K1615" s="100"/>
      <c r="L1615" s="79"/>
      <c r="M1615" s="79"/>
      <c r="N1615" s="17">
        <v>2</v>
      </c>
      <c r="O1615" s="10" t="str">
        <f>IF(K1614="","",IF(M1614&lt;&gt;"","",IF(IFERROR(VLOOKUP((N1615&amp;K1614),'Ma Base de Repas'!$E:$N,10,FALSE),"")=0,"",IFERROR(VLOOKUP((N1615&amp;K1614),'Ma Base de Repas'!$E:$N,10,FALSE),""))))</f>
        <v/>
      </c>
      <c r="P1615" s="11">
        <v>7</v>
      </c>
      <c r="Q1615" s="12" t="str">
        <f>IF(K1614="","",IF(M1614&lt;&gt;"","",IF(IFERROR(VLOOKUP((P1615&amp;K1614),'Ma Base de Repas'!$E:$N,10,FALSE),"")=0,"",IFERROR(VLOOKUP((P1615&amp;K1614),'Ma Base de Repas'!$E:$N,10,FALSE),""))))</f>
        <v/>
      </c>
      <c r="R1615" s="119"/>
    </row>
    <row r="1616" spans="1:18" x14ac:dyDescent="0.25">
      <c r="A1616" s="96"/>
      <c r="B1616" s="97"/>
      <c r="C1616" s="79"/>
      <c r="D1616" s="79"/>
      <c r="E1616" s="79"/>
      <c r="F1616" s="17">
        <v>3</v>
      </c>
      <c r="G1616" s="10" t="str">
        <f>IF(C1614="","",IF(E1614&lt;&gt;"","",IF(IFERROR(VLOOKUP((F1616&amp;C1614),'Ma Base de Repas'!$E:$N,10,FALSE),"")=0,"",IFERROR(VLOOKUP((F1616&amp;C1614),'Ma Base de Repas'!$E:$N,10,FALSE),""))))</f>
        <v/>
      </c>
      <c r="H1616" s="11">
        <v>8</v>
      </c>
      <c r="I1616" s="12" t="str">
        <f>IF(C1614="","",IF(E1614&lt;&gt;"","",IF(IFERROR(VLOOKUP((H1616&amp;C1614),'Ma Base de Repas'!$E:$N,10,FALSE),"")=0,"",IFERROR(VLOOKUP((H1616&amp;C1614),'Ma Base de Repas'!$E:$N,10,FALSE),""))))</f>
        <v/>
      </c>
      <c r="J1616" s="105"/>
      <c r="K1616" s="100"/>
      <c r="L1616" s="79"/>
      <c r="M1616" s="79"/>
      <c r="N1616" s="17">
        <v>3</v>
      </c>
      <c r="O1616" s="10" t="str">
        <f>IF(K1614="","",IF(M1614&lt;&gt;"","",IF(IFERROR(VLOOKUP((N1616&amp;K1614),'Ma Base de Repas'!$E:$N,10,FALSE),"")=0,"",IFERROR(VLOOKUP((N1616&amp;K1614),'Ma Base de Repas'!$E:$N,10,FALSE),""))))</f>
        <v/>
      </c>
      <c r="P1616" s="11">
        <v>8</v>
      </c>
      <c r="Q1616" s="12" t="str">
        <f>IF(K1614="","",IF(M1614&lt;&gt;"","",IF(IFERROR(VLOOKUP((P1616&amp;K1614),'Ma Base de Repas'!$E:$N,10,FALSE),"")=0,"",IFERROR(VLOOKUP((P1616&amp;K1614),'Ma Base de Repas'!$E:$N,10,FALSE),""))))</f>
        <v/>
      </c>
      <c r="R1616" s="119"/>
    </row>
    <row r="1617" spans="1:18" x14ac:dyDescent="0.25">
      <c r="A1617" s="96"/>
      <c r="B1617" s="97"/>
      <c r="C1617" s="79"/>
      <c r="D1617" s="79"/>
      <c r="E1617" s="79"/>
      <c r="F1617" s="17">
        <v>4</v>
      </c>
      <c r="G1617" s="10" t="str">
        <f>IF(C1614="","",IF(E1614&lt;&gt;"","",IF(IFERROR(VLOOKUP((F1617&amp;C1614),'Ma Base de Repas'!$E:$N,10,FALSE),"")=0,"",IFERROR(VLOOKUP((F1617&amp;C1614),'Ma Base de Repas'!$E:$N,10,FALSE),""))))</f>
        <v/>
      </c>
      <c r="H1617" s="11">
        <v>9</v>
      </c>
      <c r="I1617" s="12" t="str">
        <f>IF(C1614="","",IF(E1614&lt;&gt;"","",IF(IFERROR(VLOOKUP((H1617&amp;C1614),'Ma Base de Repas'!$E:$N,10,FALSE),"")=0,"",IFERROR(VLOOKUP((H1617&amp;C1614),'Ma Base de Repas'!$E:$N,10,FALSE),""))))</f>
        <v/>
      </c>
      <c r="J1617" s="105"/>
      <c r="K1617" s="100"/>
      <c r="L1617" s="79"/>
      <c r="M1617" s="79"/>
      <c r="N1617" s="17">
        <v>4</v>
      </c>
      <c r="O1617" s="10" t="str">
        <f>IF(K1614="","",IF(M1614&lt;&gt;"","",IF(IFERROR(VLOOKUP((N1617&amp;K1614),'Ma Base de Repas'!$E:$N,10,FALSE),"")=0,"",IFERROR(VLOOKUP((N1617&amp;K1614),'Ma Base de Repas'!$E:$N,10,FALSE),""))))</f>
        <v/>
      </c>
      <c r="P1617" s="11">
        <v>9</v>
      </c>
      <c r="Q1617" s="12" t="str">
        <f>IF(K1614="","",IF(M1614&lt;&gt;"","",IF(IFERROR(VLOOKUP((P1617&amp;K1614),'Ma Base de Repas'!$E:$N,10,FALSE),"")=0,"",IFERROR(VLOOKUP((P1617&amp;K1614),'Ma Base de Repas'!$E:$N,10,FALSE),""))))</f>
        <v/>
      </c>
      <c r="R1617" s="119"/>
    </row>
    <row r="1618" spans="1:18" x14ac:dyDescent="0.25">
      <c r="A1618" s="96"/>
      <c r="B1618" s="97"/>
      <c r="C1618" s="79"/>
      <c r="D1618" s="79"/>
      <c r="E1618" s="79"/>
      <c r="F1618" s="17">
        <v>5</v>
      </c>
      <c r="G1618" s="18" t="str">
        <f>IF(C1614="","",IF(E1614&lt;&gt;"","",IF(IFERROR(VLOOKUP((F1618&amp;C1614),'Ma Base de Repas'!$E:$N,10,FALSE),"")=0,"",IFERROR(VLOOKUP((F1618&amp;C1614),'Ma Base de Repas'!$E:$N,10,FALSE),""))))</f>
        <v/>
      </c>
      <c r="H1618" s="19">
        <v>10</v>
      </c>
      <c r="I1618" s="20" t="str">
        <f>IF(C1614="","",IF(E1614&lt;&gt;"","",IF(IFERROR(VLOOKUP((H1618&amp;C1614),'Ma Base de Repas'!$E:$N,10,FALSE),"")=0,"",IFERROR(VLOOKUP((H1618&amp;C1614),'Ma Base de Repas'!$E:$N,10,FALSE),""))))</f>
        <v/>
      </c>
      <c r="J1618" s="105"/>
      <c r="K1618" s="100"/>
      <c r="L1618" s="79"/>
      <c r="M1618" s="79"/>
      <c r="N1618" s="17">
        <v>5</v>
      </c>
      <c r="O1618" s="18" t="str">
        <f>IF(K1614="","",IF(M1614&lt;&gt;"","",IF(IFERROR(VLOOKUP((N1618&amp;K1614),'Ma Base de Repas'!$E:$N,10,FALSE),"")=0,"",IFERROR(VLOOKUP((N1618&amp;K1614),'Ma Base de Repas'!$E:$N,10,FALSE),""))))</f>
        <v/>
      </c>
      <c r="P1618" s="19">
        <v>10</v>
      </c>
      <c r="Q1618" s="20" t="str">
        <f>IF(K1614="","",IF(M1614&lt;&gt;"","",IF(IFERROR(VLOOKUP((P1618&amp;K1614),'Ma Base de Repas'!$E:$N,10,FALSE),"")=0,"",IFERROR(VLOOKUP((P1618&amp;K1614),'Ma Base de Repas'!$E:$N,10,FALSE),""))))</f>
        <v/>
      </c>
      <c r="R1618" s="119"/>
    </row>
    <row r="1619" spans="1:18" x14ac:dyDescent="0.25">
      <c r="A1619" s="96" t="s">
        <v>7</v>
      </c>
      <c r="B1619" s="123">
        <v>44153</v>
      </c>
      <c r="C1619" s="79"/>
      <c r="D1619" s="79"/>
      <c r="E1619" s="79"/>
      <c r="F1619" s="17">
        <v>1</v>
      </c>
      <c r="G1619" s="27" t="str">
        <f>IF(C1619="","",IF(E1619&lt;&gt;"","",IF(IFERROR(VLOOKUP((F1619&amp;C1619),'Ma Base de Repas'!$E:$N,10,FALSE),"")=0,"",IFERROR(VLOOKUP((F1619&amp;C1619),'Ma Base de Repas'!$E:$N,10,FALSE),""))))</f>
        <v/>
      </c>
      <c r="H1619" s="28">
        <v>6</v>
      </c>
      <c r="I1619" s="29" t="str">
        <f>IF(C1619="","",IF(E1619&lt;&gt;"","",IF(C1619="","",IF(IFERROR(VLOOKUP((H1619&amp;C1619),'Ma Base de Repas'!$E:$N,10,FALSE),"")=0,"",IFERROR(VLOOKUP((H1619&amp;C1619),'Ma Base de Repas'!$E:$N,10,FALSE),"")))))</f>
        <v/>
      </c>
      <c r="J1619" s="105" t="str">
        <f>IF(IFERROR((VLOOKUP(C1619,'Ma Base de Repas'!$C:$M,11,0)),"")=0,"",IFERROR((VLOOKUP(C1619,'Ma Base de Repas'!$C:$M,11,0)),""))</f>
        <v/>
      </c>
      <c r="K1619" s="100"/>
      <c r="L1619" s="79"/>
      <c r="M1619" s="79"/>
      <c r="N1619" s="17">
        <v>1</v>
      </c>
      <c r="O1619" s="10" t="str">
        <f>IF(K1619="","",IF(M1619&lt;&gt;"","",IF(IFERROR(VLOOKUP((N1619&amp;K1619),'Ma Base de Repas'!$E:$N,10,FALSE),"")=0,"",IFERROR(VLOOKUP((N1619&amp;K1619),'Ma Base de Repas'!$E:$N,10,FALSE),""))))</f>
        <v/>
      </c>
      <c r="P1619" s="11">
        <v>6</v>
      </c>
      <c r="Q1619" s="12" t="str">
        <f>IF(K1619="","",IF(M1619&lt;&gt;"","",IF(K1619="","",IF(IFERROR(VLOOKUP((P1619&amp;K1619),'Ma Base de Repas'!$E:$N,10,FALSE),"")=0,"",IFERROR(VLOOKUP((P1619&amp;K1619),'Ma Base de Repas'!$E:$N,10,FALSE),"")))))</f>
        <v/>
      </c>
      <c r="R1619" s="119" t="str">
        <f>IF(IFERROR((VLOOKUP(K1619,'Ma Base de Repas'!$C:$M,11,0)),"")=0,"",IFERROR((VLOOKUP(K1619,'Ma Base de Repas'!$C:$M,11,0)),""))</f>
        <v/>
      </c>
    </row>
    <row r="1620" spans="1:18" x14ac:dyDescent="0.25">
      <c r="A1620" s="96"/>
      <c r="B1620" s="124"/>
      <c r="C1620" s="79"/>
      <c r="D1620" s="79"/>
      <c r="E1620" s="79"/>
      <c r="F1620" s="17">
        <v>2</v>
      </c>
      <c r="G1620" s="10" t="str">
        <f>IF(C1619="","",IF(E1619&lt;&gt;"","",IF(IFERROR(VLOOKUP((F1620&amp;C1619),'Ma Base de Repas'!$E:$N,10,FALSE),"")=0,"",IFERROR(VLOOKUP((F1620&amp;C1619),'Ma Base de Repas'!$E:$N,10,FALSE),""))))</f>
        <v/>
      </c>
      <c r="H1620" s="11">
        <v>7</v>
      </c>
      <c r="I1620" s="12" t="str">
        <f>IF(C1619="","",IF(E1619&lt;&gt;"","",IF(IFERROR(VLOOKUP((H1620&amp;C1619),'Ma Base de Repas'!$E:$N,10,FALSE),"")=0,"",IFERROR(VLOOKUP((H1620&amp;C1619),'Ma Base de Repas'!$E:$N,10,FALSE),""))))</f>
        <v/>
      </c>
      <c r="J1620" s="105"/>
      <c r="K1620" s="100"/>
      <c r="L1620" s="79"/>
      <c r="M1620" s="79"/>
      <c r="N1620" s="17">
        <v>2</v>
      </c>
      <c r="O1620" s="10" t="str">
        <f>IF(K1619="","",IF(M1619&lt;&gt;"","",IF(IFERROR(VLOOKUP((N1620&amp;K1619),'Ma Base de Repas'!$E:$N,10,FALSE),"")=0,"",IFERROR(VLOOKUP((N1620&amp;K1619),'Ma Base de Repas'!$E:$N,10,FALSE),""))))</f>
        <v/>
      </c>
      <c r="P1620" s="11">
        <v>7</v>
      </c>
      <c r="Q1620" s="12" t="str">
        <f>IF(K1619="","",IF(M1619&lt;&gt;"","",IF(IFERROR(VLOOKUP((P1620&amp;K1619),'Ma Base de Repas'!$E:$N,10,FALSE),"")=0,"",IFERROR(VLOOKUP((P1620&amp;K1619),'Ma Base de Repas'!$E:$N,10,FALSE),""))))</f>
        <v/>
      </c>
      <c r="R1620" s="119"/>
    </row>
    <row r="1621" spans="1:18" x14ac:dyDescent="0.25">
      <c r="A1621" s="96"/>
      <c r="B1621" s="124"/>
      <c r="C1621" s="79"/>
      <c r="D1621" s="79"/>
      <c r="E1621" s="79"/>
      <c r="F1621" s="17">
        <v>3</v>
      </c>
      <c r="G1621" s="10" t="str">
        <f>IF(C1619="","",IF(E1619&lt;&gt;"","",IF(IFERROR(VLOOKUP((F1621&amp;C1619),'Ma Base de Repas'!$E:$N,10,FALSE),"")=0,"",IFERROR(VLOOKUP((F1621&amp;C1619),'Ma Base de Repas'!$E:$N,10,FALSE),""))))</f>
        <v/>
      </c>
      <c r="H1621" s="11">
        <v>8</v>
      </c>
      <c r="I1621" s="12" t="str">
        <f>IF(C1619="","",IF(E1619&lt;&gt;"","",IF(IFERROR(VLOOKUP((H1621&amp;C1619),'Ma Base de Repas'!$E:$N,10,FALSE),"")=0,"",IFERROR(VLOOKUP((H1621&amp;C1619),'Ma Base de Repas'!$E:$N,10,FALSE),""))))</f>
        <v/>
      </c>
      <c r="J1621" s="105"/>
      <c r="K1621" s="100"/>
      <c r="L1621" s="79"/>
      <c r="M1621" s="79"/>
      <c r="N1621" s="17">
        <v>3</v>
      </c>
      <c r="O1621" s="10" t="str">
        <f>IF(K1619="","",IF(M1619&lt;&gt;"","",IF(IFERROR(VLOOKUP((N1621&amp;K1619),'Ma Base de Repas'!$E:$N,10,FALSE),"")=0,"",IFERROR(VLOOKUP((N1621&amp;K1619),'Ma Base de Repas'!$E:$N,10,FALSE),""))))</f>
        <v/>
      </c>
      <c r="P1621" s="11">
        <v>8</v>
      </c>
      <c r="Q1621" s="12" t="str">
        <f>IF(K1619="","",IF(M1619&lt;&gt;"","",IF(IFERROR(VLOOKUP((P1621&amp;K1619),'Ma Base de Repas'!$E:$N,10,FALSE),"")=0,"",IFERROR(VLOOKUP((P1621&amp;K1619),'Ma Base de Repas'!$E:$N,10,FALSE),""))))</f>
        <v/>
      </c>
      <c r="R1621" s="119"/>
    </row>
    <row r="1622" spans="1:18" x14ac:dyDescent="0.25">
      <c r="A1622" s="96"/>
      <c r="B1622" s="124"/>
      <c r="C1622" s="79"/>
      <c r="D1622" s="79"/>
      <c r="E1622" s="79"/>
      <c r="F1622" s="17">
        <v>4</v>
      </c>
      <c r="G1622" s="10" t="str">
        <f>IF(C1619="","",IF(E1619&lt;&gt;"","",IF(IFERROR(VLOOKUP((F1622&amp;C1619),'Ma Base de Repas'!$E:$N,10,FALSE),"")=0,"",IFERROR(VLOOKUP((F1622&amp;C1619),'Ma Base de Repas'!$E:$N,10,FALSE),""))))</f>
        <v/>
      </c>
      <c r="H1622" s="11">
        <v>9</v>
      </c>
      <c r="I1622" s="12" t="str">
        <f>IF(C1619="","",IF(E1619&lt;&gt;"","",IF(IFERROR(VLOOKUP((H1622&amp;C1619),'Ma Base de Repas'!$E:$N,10,FALSE),"")=0,"",IFERROR(VLOOKUP((H1622&amp;C1619),'Ma Base de Repas'!$E:$N,10,FALSE),""))))</f>
        <v/>
      </c>
      <c r="J1622" s="105"/>
      <c r="K1622" s="100"/>
      <c r="L1622" s="79"/>
      <c r="M1622" s="79"/>
      <c r="N1622" s="17">
        <v>4</v>
      </c>
      <c r="O1622" s="10" t="str">
        <f>IF(K1619="","",IF(M1619&lt;&gt;"","",IF(IFERROR(VLOOKUP((N1622&amp;K1619),'Ma Base de Repas'!$E:$N,10,FALSE),"")=0,"",IFERROR(VLOOKUP((N1622&amp;K1619),'Ma Base de Repas'!$E:$N,10,FALSE),""))))</f>
        <v/>
      </c>
      <c r="P1622" s="11">
        <v>9</v>
      </c>
      <c r="Q1622" s="12" t="str">
        <f>IF(K1619="","",IF(M1619&lt;&gt;"","",IF(IFERROR(VLOOKUP((P1622&amp;K1619),'Ma Base de Repas'!$E:$N,10,FALSE),"")=0,"",IFERROR(VLOOKUP((P1622&amp;K1619),'Ma Base de Repas'!$E:$N,10,FALSE),""))))</f>
        <v/>
      </c>
      <c r="R1622" s="119"/>
    </row>
    <row r="1623" spans="1:18" x14ac:dyDescent="0.25">
      <c r="A1623" s="96"/>
      <c r="B1623" s="125"/>
      <c r="C1623" s="79"/>
      <c r="D1623" s="79"/>
      <c r="E1623" s="79"/>
      <c r="F1623" s="17">
        <v>5</v>
      </c>
      <c r="G1623" s="18" t="str">
        <f>IF(C1619="","",IF(E1619&lt;&gt;"","",IF(IFERROR(VLOOKUP((F1623&amp;C1619),'Ma Base de Repas'!$E:$N,10,FALSE),"")=0,"",IFERROR(VLOOKUP((F1623&amp;C1619),'Ma Base de Repas'!$E:$N,10,FALSE),""))))</f>
        <v/>
      </c>
      <c r="H1623" s="19">
        <v>10</v>
      </c>
      <c r="I1623" s="20" t="str">
        <f>IF(C1619="","",IF(E1619&lt;&gt;"","",IF(IFERROR(VLOOKUP((H1623&amp;C1619),'Ma Base de Repas'!$E:$N,10,FALSE),"")=0,"",IFERROR(VLOOKUP((H1623&amp;C1619),'Ma Base de Repas'!$E:$N,10,FALSE),""))))</f>
        <v/>
      </c>
      <c r="J1623" s="105"/>
      <c r="K1623" s="100"/>
      <c r="L1623" s="79"/>
      <c r="M1623" s="79"/>
      <c r="N1623" s="17">
        <v>5</v>
      </c>
      <c r="O1623" s="18" t="str">
        <f>IF(K1619="","",IF(M1619&lt;&gt;"","",IF(IFERROR(VLOOKUP((N1623&amp;K1619),'Ma Base de Repas'!$E:$N,10,FALSE),"")=0,"",IFERROR(VLOOKUP((N1623&amp;K1619),'Ma Base de Repas'!$E:$N,10,FALSE),""))))</f>
        <v/>
      </c>
      <c r="P1623" s="19">
        <v>10</v>
      </c>
      <c r="Q1623" s="20" t="str">
        <f>IF(K1619="","",IF(M1619&lt;&gt;"","",IF(IFERROR(VLOOKUP((P1623&amp;K1619),'Ma Base de Repas'!$E:$N,10,FALSE),"")=0,"",IFERROR(VLOOKUP((P1623&amp;K1619),'Ma Base de Repas'!$E:$N,10,FALSE),""))))</f>
        <v/>
      </c>
      <c r="R1623" s="119"/>
    </row>
    <row r="1624" spans="1:18" x14ac:dyDescent="0.25">
      <c r="A1624" s="96" t="s">
        <v>8</v>
      </c>
      <c r="B1624" s="97">
        <v>44154</v>
      </c>
      <c r="C1624" s="79"/>
      <c r="D1624" s="79"/>
      <c r="E1624" s="79"/>
      <c r="F1624" s="17">
        <v>1</v>
      </c>
      <c r="G1624" s="27" t="str">
        <f>IF(C1624="","",IF(E1624&lt;&gt;"","",IF(IFERROR(VLOOKUP((F1624&amp;C1624),'Ma Base de Repas'!$E:$N,10,FALSE),"")=0,"",IFERROR(VLOOKUP((F1624&amp;C1624),'Ma Base de Repas'!$E:$N,10,FALSE),""))))</f>
        <v/>
      </c>
      <c r="H1624" s="28">
        <v>6</v>
      </c>
      <c r="I1624" s="29" t="str">
        <f>IF(C1624="","",IF(E1624&lt;&gt;"","",IF(C1624="","",IF(IFERROR(VLOOKUP((H1624&amp;C1624),'Ma Base de Repas'!$E:$N,10,FALSE),"")=0,"",IFERROR(VLOOKUP((H1624&amp;C1624),'Ma Base de Repas'!$E:$N,10,FALSE),"")))))</f>
        <v/>
      </c>
      <c r="J1624" s="105" t="str">
        <f>IF(IFERROR((VLOOKUP(C1624,'Ma Base de Repas'!$C:$M,11,0)),"")=0,"",IFERROR((VLOOKUP(C1624,'Ma Base de Repas'!$C:$M,11,0)),""))</f>
        <v/>
      </c>
      <c r="K1624" s="100"/>
      <c r="L1624" s="79"/>
      <c r="M1624" s="79"/>
      <c r="N1624" s="17">
        <v>1</v>
      </c>
      <c r="O1624" s="10" t="str">
        <f>IF(K1624="","",IF(M1624&lt;&gt;"","",IF(IFERROR(VLOOKUP((N1624&amp;K1624),'Ma Base de Repas'!$E:$N,10,FALSE),"")=0,"",IFERROR(VLOOKUP((N1624&amp;K1624),'Ma Base de Repas'!$E:$N,10,FALSE),""))))</f>
        <v/>
      </c>
      <c r="P1624" s="11">
        <v>6</v>
      </c>
      <c r="Q1624" s="12" t="str">
        <f>IF(K1624="","",IF(M1624&lt;&gt;"","",IF(K1624="","",IF(IFERROR(VLOOKUP((P1624&amp;K1624),'Ma Base de Repas'!$E:$N,10,FALSE),"")=0,"",IFERROR(VLOOKUP((P1624&amp;K1624),'Ma Base de Repas'!$E:$N,10,FALSE),"")))))</f>
        <v/>
      </c>
      <c r="R1624" s="119" t="str">
        <f>IF(IFERROR((VLOOKUP(K1624,'Ma Base de Repas'!$C:$M,11,0)),"")=0,"",IFERROR((VLOOKUP(K1624,'Ma Base de Repas'!$C:$M,11,0)),""))</f>
        <v/>
      </c>
    </row>
    <row r="1625" spans="1:18" x14ac:dyDescent="0.25">
      <c r="A1625" s="96"/>
      <c r="B1625" s="97"/>
      <c r="C1625" s="79"/>
      <c r="D1625" s="79"/>
      <c r="E1625" s="79"/>
      <c r="F1625" s="17">
        <v>2</v>
      </c>
      <c r="G1625" s="10" t="str">
        <f>IF(C1624="","",IF(E1624&lt;&gt;"","",IF(IFERROR(VLOOKUP((F1625&amp;C1624),'Ma Base de Repas'!$E:$N,10,FALSE),"")=0,"",IFERROR(VLOOKUP((F1625&amp;C1624),'Ma Base de Repas'!$E:$N,10,FALSE),""))))</f>
        <v/>
      </c>
      <c r="H1625" s="11">
        <v>7</v>
      </c>
      <c r="I1625" s="12" t="str">
        <f>IF(C1624="","",IF(E1624&lt;&gt;"","",IF(IFERROR(VLOOKUP((H1625&amp;C1624),'Ma Base de Repas'!$E:$N,10,FALSE),"")=0,"",IFERROR(VLOOKUP((H1625&amp;C1624),'Ma Base de Repas'!$E:$N,10,FALSE),""))))</f>
        <v/>
      </c>
      <c r="J1625" s="105"/>
      <c r="K1625" s="100"/>
      <c r="L1625" s="79"/>
      <c r="M1625" s="79"/>
      <c r="N1625" s="17">
        <v>2</v>
      </c>
      <c r="O1625" s="10" t="str">
        <f>IF(K1624="","",IF(M1624&lt;&gt;"","",IF(IFERROR(VLOOKUP((N1625&amp;K1624),'Ma Base de Repas'!$E:$N,10,FALSE),"")=0,"",IFERROR(VLOOKUP((N1625&amp;K1624),'Ma Base de Repas'!$E:$N,10,FALSE),""))))</f>
        <v/>
      </c>
      <c r="P1625" s="11">
        <v>7</v>
      </c>
      <c r="Q1625" s="12" t="str">
        <f>IF(K1624="","",IF(M1624&lt;&gt;"","",IF(IFERROR(VLOOKUP((P1625&amp;K1624),'Ma Base de Repas'!$E:$N,10,FALSE),"")=0,"",IFERROR(VLOOKUP((P1625&amp;K1624),'Ma Base de Repas'!$E:$N,10,FALSE),""))))</f>
        <v/>
      </c>
      <c r="R1625" s="119"/>
    </row>
    <row r="1626" spans="1:18" x14ac:dyDescent="0.25">
      <c r="A1626" s="96"/>
      <c r="B1626" s="97"/>
      <c r="C1626" s="79"/>
      <c r="D1626" s="79"/>
      <c r="E1626" s="79"/>
      <c r="F1626" s="17">
        <v>3</v>
      </c>
      <c r="G1626" s="10" t="str">
        <f>IF(C1624="","",IF(E1624&lt;&gt;"","",IF(IFERROR(VLOOKUP((F1626&amp;C1624),'Ma Base de Repas'!$E:$N,10,FALSE),"")=0,"",IFERROR(VLOOKUP((F1626&amp;C1624),'Ma Base de Repas'!$E:$N,10,FALSE),""))))</f>
        <v/>
      </c>
      <c r="H1626" s="11">
        <v>8</v>
      </c>
      <c r="I1626" s="12" t="str">
        <f>IF(C1624="","",IF(E1624&lt;&gt;"","",IF(IFERROR(VLOOKUP((H1626&amp;C1624),'Ma Base de Repas'!$E:$N,10,FALSE),"")=0,"",IFERROR(VLOOKUP((H1626&amp;C1624),'Ma Base de Repas'!$E:$N,10,FALSE),""))))</f>
        <v/>
      </c>
      <c r="J1626" s="105"/>
      <c r="K1626" s="100"/>
      <c r="L1626" s="79"/>
      <c r="M1626" s="79"/>
      <c r="N1626" s="17">
        <v>3</v>
      </c>
      <c r="O1626" s="10" t="str">
        <f>IF(K1624="","",IF(M1624&lt;&gt;"","",IF(IFERROR(VLOOKUP((N1626&amp;K1624),'Ma Base de Repas'!$E:$N,10,FALSE),"")=0,"",IFERROR(VLOOKUP((N1626&amp;K1624),'Ma Base de Repas'!$E:$N,10,FALSE),""))))</f>
        <v/>
      </c>
      <c r="P1626" s="11">
        <v>8</v>
      </c>
      <c r="Q1626" s="12" t="str">
        <f>IF(K1624="","",IF(M1624&lt;&gt;"","",IF(IFERROR(VLOOKUP((P1626&amp;K1624),'Ma Base de Repas'!$E:$N,10,FALSE),"")=0,"",IFERROR(VLOOKUP((P1626&amp;K1624),'Ma Base de Repas'!$E:$N,10,FALSE),""))))</f>
        <v/>
      </c>
      <c r="R1626" s="119"/>
    </row>
    <row r="1627" spans="1:18" x14ac:dyDescent="0.25">
      <c r="A1627" s="96"/>
      <c r="B1627" s="97"/>
      <c r="C1627" s="79"/>
      <c r="D1627" s="79"/>
      <c r="E1627" s="79"/>
      <c r="F1627" s="17">
        <v>4</v>
      </c>
      <c r="G1627" s="10" t="str">
        <f>IF(C1624="","",IF(E1624&lt;&gt;"","",IF(IFERROR(VLOOKUP((F1627&amp;C1624),'Ma Base de Repas'!$E:$N,10,FALSE),"")=0,"",IFERROR(VLOOKUP((F1627&amp;C1624),'Ma Base de Repas'!$E:$N,10,FALSE),""))))</f>
        <v/>
      </c>
      <c r="H1627" s="11">
        <v>9</v>
      </c>
      <c r="I1627" s="12" t="str">
        <f>IF(C1624="","",IF(E1624&lt;&gt;"","",IF(IFERROR(VLOOKUP((H1627&amp;C1624),'Ma Base de Repas'!$E:$N,10,FALSE),"")=0,"",IFERROR(VLOOKUP((H1627&amp;C1624),'Ma Base de Repas'!$E:$N,10,FALSE),""))))</f>
        <v/>
      </c>
      <c r="J1627" s="105"/>
      <c r="K1627" s="100"/>
      <c r="L1627" s="79"/>
      <c r="M1627" s="79"/>
      <c r="N1627" s="17">
        <v>4</v>
      </c>
      <c r="O1627" s="10" t="str">
        <f>IF(K1624="","",IF(M1624&lt;&gt;"","",IF(IFERROR(VLOOKUP((N1627&amp;K1624),'Ma Base de Repas'!$E:$N,10,FALSE),"")=0,"",IFERROR(VLOOKUP((N1627&amp;K1624),'Ma Base de Repas'!$E:$N,10,FALSE),""))))</f>
        <v/>
      </c>
      <c r="P1627" s="11">
        <v>9</v>
      </c>
      <c r="Q1627" s="12" t="str">
        <f>IF(K1624="","",IF(M1624&lt;&gt;"","",IF(IFERROR(VLOOKUP((P1627&amp;K1624),'Ma Base de Repas'!$E:$N,10,FALSE),"")=0,"",IFERROR(VLOOKUP((P1627&amp;K1624),'Ma Base de Repas'!$E:$N,10,FALSE),""))))</f>
        <v/>
      </c>
      <c r="R1627" s="119"/>
    </row>
    <row r="1628" spans="1:18" x14ac:dyDescent="0.25">
      <c r="A1628" s="96"/>
      <c r="B1628" s="97"/>
      <c r="C1628" s="79"/>
      <c r="D1628" s="79"/>
      <c r="E1628" s="79"/>
      <c r="F1628" s="17">
        <v>5</v>
      </c>
      <c r="G1628" s="18" t="str">
        <f>IF(C1624="","",IF(E1624&lt;&gt;"","",IF(IFERROR(VLOOKUP((F1628&amp;C1624),'Ma Base de Repas'!$E:$N,10,FALSE),"")=0,"",IFERROR(VLOOKUP((F1628&amp;C1624),'Ma Base de Repas'!$E:$N,10,FALSE),""))))</f>
        <v/>
      </c>
      <c r="H1628" s="19">
        <v>10</v>
      </c>
      <c r="I1628" s="20" t="str">
        <f>IF(C1624="","",IF(E1624&lt;&gt;"","",IF(IFERROR(VLOOKUP((H1628&amp;C1624),'Ma Base de Repas'!$E:$N,10,FALSE),"")=0,"",IFERROR(VLOOKUP((H1628&amp;C1624),'Ma Base de Repas'!$E:$N,10,FALSE),""))))</f>
        <v/>
      </c>
      <c r="J1628" s="105"/>
      <c r="K1628" s="100"/>
      <c r="L1628" s="79"/>
      <c r="M1628" s="79"/>
      <c r="N1628" s="17">
        <v>5</v>
      </c>
      <c r="O1628" s="18" t="str">
        <f>IF(K1624="","",IF(M1624&lt;&gt;"","",IF(IFERROR(VLOOKUP((N1628&amp;K1624),'Ma Base de Repas'!$E:$N,10,FALSE),"")=0,"",IFERROR(VLOOKUP((N1628&amp;K1624),'Ma Base de Repas'!$E:$N,10,FALSE),""))))</f>
        <v/>
      </c>
      <c r="P1628" s="19">
        <v>10</v>
      </c>
      <c r="Q1628" s="20" t="str">
        <f>IF(K1624="","",IF(M1624&lt;&gt;"","",IF(IFERROR(VLOOKUP((P1628&amp;K1624),'Ma Base de Repas'!$E:$N,10,FALSE),"")=0,"",IFERROR(VLOOKUP((P1628&amp;K1624),'Ma Base de Repas'!$E:$N,10,FALSE),""))))</f>
        <v/>
      </c>
      <c r="R1628" s="119"/>
    </row>
    <row r="1629" spans="1:18" x14ac:dyDescent="0.25">
      <c r="A1629" s="96" t="s">
        <v>9</v>
      </c>
      <c r="B1629" s="123">
        <v>44155</v>
      </c>
      <c r="C1629" s="79"/>
      <c r="D1629" s="79"/>
      <c r="E1629" s="79"/>
      <c r="F1629" s="17">
        <v>1</v>
      </c>
      <c r="G1629" s="27" t="str">
        <f>IF(C1629="","",IF(E1629&lt;&gt;"","",IF(IFERROR(VLOOKUP((F1629&amp;C1629),'Ma Base de Repas'!$E:$N,10,FALSE),"")=0,"",IFERROR(VLOOKUP((F1629&amp;C1629),'Ma Base de Repas'!$E:$N,10,FALSE),""))))</f>
        <v/>
      </c>
      <c r="H1629" s="28">
        <v>6</v>
      </c>
      <c r="I1629" s="29" t="str">
        <f>IF(C1629="","",IF(E1629&lt;&gt;"","",IF(C1629="","",IF(IFERROR(VLOOKUP((H1629&amp;C1629),'Ma Base de Repas'!$E:$N,10,FALSE),"")=0,"",IFERROR(VLOOKUP((H1629&amp;C1629),'Ma Base de Repas'!$E:$N,10,FALSE),"")))))</f>
        <v/>
      </c>
      <c r="J1629" s="105" t="str">
        <f>IF(IFERROR((VLOOKUP(C1629,'Ma Base de Repas'!$C:$M,11,0)),"")=0,"",IFERROR((VLOOKUP(C1629,'Ma Base de Repas'!$C:$M,11,0)),""))</f>
        <v/>
      </c>
      <c r="K1629" s="100"/>
      <c r="L1629" s="79"/>
      <c r="M1629" s="79"/>
      <c r="N1629" s="17">
        <v>1</v>
      </c>
      <c r="O1629" s="10" t="str">
        <f>IF(K1629="","",IF(M1629&lt;&gt;"","",IF(IFERROR(VLOOKUP((N1629&amp;K1629),'Ma Base de Repas'!$E:$N,10,FALSE),"")=0,"",IFERROR(VLOOKUP((N1629&amp;K1629),'Ma Base de Repas'!$E:$N,10,FALSE),""))))</f>
        <v/>
      </c>
      <c r="P1629" s="11">
        <v>6</v>
      </c>
      <c r="Q1629" s="12" t="str">
        <f>IF(K1629="","",IF(M1629&lt;&gt;"","",IF(K1629="","",IF(IFERROR(VLOOKUP((P1629&amp;K1629),'Ma Base de Repas'!$E:$N,10,FALSE),"")=0,"",IFERROR(VLOOKUP((P1629&amp;K1629),'Ma Base de Repas'!$E:$N,10,FALSE),"")))))</f>
        <v/>
      </c>
      <c r="R1629" s="119" t="str">
        <f>IF(IFERROR((VLOOKUP(K1629,'Ma Base de Repas'!$C:$M,11,0)),"")=0,"",IFERROR((VLOOKUP(K1629,'Ma Base de Repas'!$C:$M,11,0)),""))</f>
        <v/>
      </c>
    </row>
    <row r="1630" spans="1:18" x14ac:dyDescent="0.25">
      <c r="A1630" s="96"/>
      <c r="B1630" s="124"/>
      <c r="C1630" s="79"/>
      <c r="D1630" s="79"/>
      <c r="E1630" s="79"/>
      <c r="F1630" s="17">
        <v>2</v>
      </c>
      <c r="G1630" s="10" t="str">
        <f>IF(C1629="","",IF(E1629&lt;&gt;"","",IF(IFERROR(VLOOKUP((F1630&amp;C1629),'Ma Base de Repas'!$E:$N,10,FALSE),"")=0,"",IFERROR(VLOOKUP((F1630&amp;C1629),'Ma Base de Repas'!$E:$N,10,FALSE),""))))</f>
        <v/>
      </c>
      <c r="H1630" s="11">
        <v>7</v>
      </c>
      <c r="I1630" s="12" t="str">
        <f>IF(C1629="","",IF(E1629&lt;&gt;"","",IF(IFERROR(VLOOKUP((H1630&amp;C1629),'Ma Base de Repas'!$E:$N,10,FALSE),"")=0,"",IFERROR(VLOOKUP((H1630&amp;C1629),'Ma Base de Repas'!$E:$N,10,FALSE),""))))</f>
        <v/>
      </c>
      <c r="J1630" s="105"/>
      <c r="K1630" s="100"/>
      <c r="L1630" s="79"/>
      <c r="M1630" s="79"/>
      <c r="N1630" s="17">
        <v>2</v>
      </c>
      <c r="O1630" s="10" t="str">
        <f>IF(K1629="","",IF(M1629&lt;&gt;"","",IF(IFERROR(VLOOKUP((N1630&amp;K1629),'Ma Base de Repas'!$E:$N,10,FALSE),"")=0,"",IFERROR(VLOOKUP((N1630&amp;K1629),'Ma Base de Repas'!$E:$N,10,FALSE),""))))</f>
        <v/>
      </c>
      <c r="P1630" s="11">
        <v>7</v>
      </c>
      <c r="Q1630" s="12" t="str">
        <f>IF(K1629="","",IF(M1629&lt;&gt;"","",IF(IFERROR(VLOOKUP((P1630&amp;K1629),'Ma Base de Repas'!$E:$N,10,FALSE),"")=0,"",IFERROR(VLOOKUP((P1630&amp;K1629),'Ma Base de Repas'!$E:$N,10,FALSE),""))))</f>
        <v/>
      </c>
      <c r="R1630" s="119"/>
    </row>
    <row r="1631" spans="1:18" x14ac:dyDescent="0.25">
      <c r="A1631" s="96"/>
      <c r="B1631" s="124"/>
      <c r="C1631" s="79"/>
      <c r="D1631" s="79"/>
      <c r="E1631" s="79"/>
      <c r="F1631" s="17">
        <v>3</v>
      </c>
      <c r="G1631" s="10" t="str">
        <f>IF(C1629="","",IF(E1629&lt;&gt;"","",IF(IFERROR(VLOOKUP((F1631&amp;C1629),'Ma Base de Repas'!$E:$N,10,FALSE),"")=0,"",IFERROR(VLOOKUP((F1631&amp;C1629),'Ma Base de Repas'!$E:$N,10,FALSE),""))))</f>
        <v/>
      </c>
      <c r="H1631" s="11">
        <v>8</v>
      </c>
      <c r="I1631" s="12" t="str">
        <f>IF(C1629="","",IF(E1629&lt;&gt;"","",IF(IFERROR(VLOOKUP((H1631&amp;C1629),'Ma Base de Repas'!$E:$N,10,FALSE),"")=0,"",IFERROR(VLOOKUP((H1631&amp;C1629),'Ma Base de Repas'!$E:$N,10,FALSE),""))))</f>
        <v/>
      </c>
      <c r="J1631" s="105"/>
      <c r="K1631" s="100"/>
      <c r="L1631" s="79"/>
      <c r="M1631" s="79"/>
      <c r="N1631" s="17">
        <v>3</v>
      </c>
      <c r="O1631" s="10" t="str">
        <f>IF(K1629="","",IF(M1629&lt;&gt;"","",IF(IFERROR(VLOOKUP((N1631&amp;K1629),'Ma Base de Repas'!$E:$N,10,FALSE),"")=0,"",IFERROR(VLOOKUP((N1631&amp;K1629),'Ma Base de Repas'!$E:$N,10,FALSE),""))))</f>
        <v/>
      </c>
      <c r="P1631" s="11">
        <v>8</v>
      </c>
      <c r="Q1631" s="12" t="str">
        <f>IF(K1629="","",IF(M1629&lt;&gt;"","",IF(IFERROR(VLOOKUP((P1631&amp;K1629),'Ma Base de Repas'!$E:$N,10,FALSE),"")=0,"",IFERROR(VLOOKUP((P1631&amp;K1629),'Ma Base de Repas'!$E:$N,10,FALSE),""))))</f>
        <v/>
      </c>
      <c r="R1631" s="119"/>
    </row>
    <row r="1632" spans="1:18" x14ac:dyDescent="0.25">
      <c r="A1632" s="96"/>
      <c r="B1632" s="124"/>
      <c r="C1632" s="79"/>
      <c r="D1632" s="79"/>
      <c r="E1632" s="79"/>
      <c r="F1632" s="17">
        <v>4</v>
      </c>
      <c r="G1632" s="10" t="str">
        <f>IF(C1629="","",IF(E1629&lt;&gt;"","",IF(IFERROR(VLOOKUP((F1632&amp;C1629),'Ma Base de Repas'!$E:$N,10,FALSE),"")=0,"",IFERROR(VLOOKUP((F1632&amp;C1629),'Ma Base de Repas'!$E:$N,10,FALSE),""))))</f>
        <v/>
      </c>
      <c r="H1632" s="11">
        <v>9</v>
      </c>
      <c r="I1632" s="12" t="str">
        <f>IF(C1629="","",IF(E1629&lt;&gt;"","",IF(IFERROR(VLOOKUP((H1632&amp;C1629),'Ma Base de Repas'!$E:$N,10,FALSE),"")=0,"",IFERROR(VLOOKUP((H1632&amp;C1629),'Ma Base de Repas'!$E:$N,10,FALSE),""))))</f>
        <v/>
      </c>
      <c r="J1632" s="105"/>
      <c r="K1632" s="100"/>
      <c r="L1632" s="79"/>
      <c r="M1632" s="79"/>
      <c r="N1632" s="17">
        <v>4</v>
      </c>
      <c r="O1632" s="10" t="str">
        <f>IF(K1629="","",IF(M1629&lt;&gt;"","",IF(IFERROR(VLOOKUP((N1632&amp;K1629),'Ma Base de Repas'!$E:$N,10,FALSE),"")=0,"",IFERROR(VLOOKUP((N1632&amp;K1629),'Ma Base de Repas'!$E:$N,10,FALSE),""))))</f>
        <v/>
      </c>
      <c r="P1632" s="11">
        <v>9</v>
      </c>
      <c r="Q1632" s="12" t="str">
        <f>IF(K1629="","",IF(M1629&lt;&gt;"","",IF(IFERROR(VLOOKUP((P1632&amp;K1629),'Ma Base de Repas'!$E:$N,10,FALSE),"")=0,"",IFERROR(VLOOKUP((P1632&amp;K1629),'Ma Base de Repas'!$E:$N,10,FALSE),""))))</f>
        <v/>
      </c>
      <c r="R1632" s="119"/>
    </row>
    <row r="1633" spans="1:18" x14ac:dyDescent="0.25">
      <c r="A1633" s="96"/>
      <c r="B1633" s="125"/>
      <c r="C1633" s="79"/>
      <c r="D1633" s="79"/>
      <c r="E1633" s="79"/>
      <c r="F1633" s="17">
        <v>5</v>
      </c>
      <c r="G1633" s="18" t="str">
        <f>IF(C1629="","",IF(E1629&lt;&gt;"","",IF(IFERROR(VLOOKUP((F1633&amp;C1629),'Ma Base de Repas'!$E:$N,10,FALSE),"")=0,"",IFERROR(VLOOKUP((F1633&amp;C1629),'Ma Base de Repas'!$E:$N,10,FALSE),""))))</f>
        <v/>
      </c>
      <c r="H1633" s="19">
        <v>10</v>
      </c>
      <c r="I1633" s="20" t="str">
        <f>IF(C1629="","",IF(E1629&lt;&gt;"","",IF(IFERROR(VLOOKUP((H1633&amp;C1629),'Ma Base de Repas'!$E:$N,10,FALSE),"")=0,"",IFERROR(VLOOKUP((H1633&amp;C1629),'Ma Base de Repas'!$E:$N,10,FALSE),""))))</f>
        <v/>
      </c>
      <c r="J1633" s="105"/>
      <c r="K1633" s="100"/>
      <c r="L1633" s="79"/>
      <c r="M1633" s="79"/>
      <c r="N1633" s="17">
        <v>5</v>
      </c>
      <c r="O1633" s="18" t="str">
        <f>IF(K1629="","",IF(M1629&lt;&gt;"","",IF(IFERROR(VLOOKUP((N1633&amp;K1629),'Ma Base de Repas'!$E:$N,10,FALSE),"")=0,"",IFERROR(VLOOKUP((N1633&amp;K1629),'Ma Base de Repas'!$E:$N,10,FALSE),""))))</f>
        <v/>
      </c>
      <c r="P1633" s="19">
        <v>10</v>
      </c>
      <c r="Q1633" s="20" t="str">
        <f>IF(K1629="","",IF(M1629&lt;&gt;"","",IF(IFERROR(VLOOKUP((P1633&amp;K1629),'Ma Base de Repas'!$E:$N,10,FALSE),"")=0,"",IFERROR(VLOOKUP((P1633&amp;K1629),'Ma Base de Repas'!$E:$N,10,FALSE),""))))</f>
        <v/>
      </c>
      <c r="R1633" s="119"/>
    </row>
    <row r="1634" spans="1:18" x14ac:dyDescent="0.25">
      <c r="A1634" s="98" t="s">
        <v>10</v>
      </c>
      <c r="B1634" s="99">
        <v>44156</v>
      </c>
      <c r="C1634" s="78"/>
      <c r="D1634" s="78"/>
      <c r="E1634" s="78"/>
      <c r="F1634" s="17">
        <v>1</v>
      </c>
      <c r="G1634" s="21" t="str">
        <f>IF(C1634="","",IF(E1634&lt;&gt;"","",IF(IFERROR(VLOOKUP((F1634&amp;C1634),'Ma Base de Repas'!$E:$N,10,FALSE),"")=0,"",IFERROR(VLOOKUP((F1634&amp;C1634),'Ma Base de Repas'!$E:$N,10,FALSE),""))))</f>
        <v/>
      </c>
      <c r="H1634" s="28">
        <v>6</v>
      </c>
      <c r="I1634" s="23" t="str">
        <f>IF(C1634="","",IF(E1634&lt;&gt;"","",IF(C1634="","",IF(IFERROR(VLOOKUP((H1634&amp;C1634),'Ma Base de Repas'!$E:$N,10,FALSE),"")=0,"",IFERROR(VLOOKUP((H1634&amp;C1634),'Ma Base de Repas'!$E:$N,10,FALSE),"")))))</f>
        <v/>
      </c>
      <c r="J1634" s="122" t="str">
        <f>IF(IFERROR((VLOOKUP(C1634,'Ma Base de Repas'!$C:$M,11,0)),"")=0,"",IFERROR((VLOOKUP(C1634,'Ma Base de Repas'!$C:$M,11,0)),""))</f>
        <v/>
      </c>
      <c r="K1634" s="118"/>
      <c r="L1634" s="78"/>
      <c r="M1634" s="78"/>
      <c r="N1634" s="17">
        <v>1</v>
      </c>
      <c r="O1634" s="13" t="str">
        <f>IF(K1634="","",IF(M1634&lt;&gt;"","",IF(IFERROR(VLOOKUP((N1634&amp;K1634),'Ma Base de Repas'!$E:$N,10,FALSE),"")=0,"",IFERROR(VLOOKUP((N1634&amp;K1634),'Ma Base de Repas'!$E:$N,10,FALSE),""))))</f>
        <v/>
      </c>
      <c r="P1634" s="11">
        <v>6</v>
      </c>
      <c r="Q1634" s="15" t="str">
        <f>IF(K1634="","",IF(M1634&lt;&gt;"","",IF(K1634="","",IF(IFERROR(VLOOKUP((P1634&amp;K1634),'Ma Base de Repas'!$E:$N,10,FALSE),"")=0,"",IFERROR(VLOOKUP((P1634&amp;K1634),'Ma Base de Repas'!$E:$N,10,FALSE),"")))))</f>
        <v/>
      </c>
      <c r="R1634" s="120" t="str">
        <f>IF(IFERROR((VLOOKUP(K1634,'Ma Base de Repas'!$C:$M,11,0)),"")=0,"",IFERROR((VLOOKUP(K1634,'Ma Base de Repas'!$C:$M,11,0)),""))</f>
        <v/>
      </c>
    </row>
    <row r="1635" spans="1:18" x14ac:dyDescent="0.25">
      <c r="A1635" s="96"/>
      <c r="B1635" s="97"/>
      <c r="C1635" s="79"/>
      <c r="D1635" s="79"/>
      <c r="E1635" s="79"/>
      <c r="F1635" s="17">
        <v>2</v>
      </c>
      <c r="G1635" s="13" t="str">
        <f>IF(C1634="","",IF(E1634&lt;&gt;"","",IF(IFERROR(VLOOKUP((F1635&amp;C1634),'Ma Base de Repas'!$E:$N,10,FALSE),"")=0,"",IFERROR(VLOOKUP((F1635&amp;C1634),'Ma Base de Repas'!$E:$N,10,FALSE),""))))</f>
        <v/>
      </c>
      <c r="H1635" s="14">
        <v>7</v>
      </c>
      <c r="I1635" s="15" t="str">
        <f>IF(C1634="","",IF(E1634&lt;&gt;"","",IF(IFERROR(VLOOKUP((H1635&amp;C1634),'Ma Base de Repas'!$E:$N,10,FALSE),"")=0,"",IFERROR(VLOOKUP((H1635&amp;C1634),'Ma Base de Repas'!$E:$N,10,FALSE),""))))</f>
        <v/>
      </c>
      <c r="J1635" s="105"/>
      <c r="K1635" s="100"/>
      <c r="L1635" s="79"/>
      <c r="M1635" s="79"/>
      <c r="N1635" s="17">
        <v>2</v>
      </c>
      <c r="O1635" s="13" t="str">
        <f>IF(K1634="","",IF(M1634&lt;&gt;"","",IF(IFERROR(VLOOKUP((N1635&amp;K1634),'Ma Base de Repas'!$E:$N,10,FALSE),"")=0,"",IFERROR(VLOOKUP((N1635&amp;K1634),'Ma Base de Repas'!$E:$N,10,FALSE),""))))</f>
        <v/>
      </c>
      <c r="P1635" s="14">
        <v>7</v>
      </c>
      <c r="Q1635" s="15" t="str">
        <f>IF(K1634="","",IF(M1634&lt;&gt;"","",IF(IFERROR(VLOOKUP((P1635&amp;K1634),'Ma Base de Repas'!$E:$N,10,FALSE),"")=0,"",IFERROR(VLOOKUP((P1635&amp;K1634),'Ma Base de Repas'!$E:$N,10,FALSE),""))))</f>
        <v/>
      </c>
      <c r="R1635" s="119"/>
    </row>
    <row r="1636" spans="1:18" x14ac:dyDescent="0.25">
      <c r="A1636" s="96"/>
      <c r="B1636" s="97"/>
      <c r="C1636" s="79"/>
      <c r="D1636" s="79"/>
      <c r="E1636" s="79"/>
      <c r="F1636" s="17">
        <v>3</v>
      </c>
      <c r="G1636" s="13" t="str">
        <f>IF(C1634="","",IF(E1634&lt;&gt;"","",IF(IFERROR(VLOOKUP((F1636&amp;C1634),'Ma Base de Repas'!$E:$N,10,FALSE),"")=0,"",IFERROR(VLOOKUP((F1636&amp;C1634),'Ma Base de Repas'!$E:$N,10,FALSE),""))))</f>
        <v/>
      </c>
      <c r="H1636" s="14">
        <v>8</v>
      </c>
      <c r="I1636" s="15" t="str">
        <f>IF(C1634="","",IF(E1634&lt;&gt;"","",IF(IFERROR(VLOOKUP((H1636&amp;C1634),'Ma Base de Repas'!$E:$N,10,FALSE),"")=0,"",IFERROR(VLOOKUP((H1636&amp;C1634),'Ma Base de Repas'!$E:$N,10,FALSE),""))))</f>
        <v/>
      </c>
      <c r="J1636" s="105"/>
      <c r="K1636" s="100"/>
      <c r="L1636" s="79"/>
      <c r="M1636" s="79"/>
      <c r="N1636" s="17">
        <v>3</v>
      </c>
      <c r="O1636" s="13" t="str">
        <f>IF(K1634="","",IF(M1634&lt;&gt;"","",IF(IFERROR(VLOOKUP((N1636&amp;K1634),'Ma Base de Repas'!$E:$N,10,FALSE),"")=0,"",IFERROR(VLOOKUP((N1636&amp;K1634),'Ma Base de Repas'!$E:$N,10,FALSE),""))))</f>
        <v/>
      </c>
      <c r="P1636" s="14">
        <v>8</v>
      </c>
      <c r="Q1636" s="15" t="str">
        <f>IF(K1634="","",IF(M1634&lt;&gt;"","",IF(IFERROR(VLOOKUP((P1636&amp;K1634),'Ma Base de Repas'!$E:$N,10,FALSE),"")=0,"",IFERROR(VLOOKUP((P1636&amp;K1634),'Ma Base de Repas'!$E:$N,10,FALSE),""))))</f>
        <v/>
      </c>
      <c r="R1636" s="119"/>
    </row>
    <row r="1637" spans="1:18" x14ac:dyDescent="0.25">
      <c r="A1637" s="96"/>
      <c r="B1637" s="97"/>
      <c r="C1637" s="79"/>
      <c r="D1637" s="79"/>
      <c r="E1637" s="79"/>
      <c r="F1637" s="17">
        <v>4</v>
      </c>
      <c r="G1637" s="13" t="str">
        <f>IF(C1634="","",IF(E1634&lt;&gt;"","",IF(IFERROR(VLOOKUP((F1637&amp;C1634),'Ma Base de Repas'!$E:$N,10,FALSE),"")=0,"",IFERROR(VLOOKUP((F1637&amp;C1634),'Ma Base de Repas'!$E:$N,10,FALSE),""))))</f>
        <v/>
      </c>
      <c r="H1637" s="14">
        <v>9</v>
      </c>
      <c r="I1637" s="15" t="str">
        <f>IF(C1634="","",IF(E1634&lt;&gt;"","",IF(IFERROR(VLOOKUP((H1637&amp;C1634),'Ma Base de Repas'!$E:$N,10,FALSE),"")=0,"",IFERROR(VLOOKUP((H1637&amp;C1634),'Ma Base de Repas'!$E:$N,10,FALSE),""))))</f>
        <v/>
      </c>
      <c r="J1637" s="105"/>
      <c r="K1637" s="100"/>
      <c r="L1637" s="79"/>
      <c r="M1637" s="79"/>
      <c r="N1637" s="17">
        <v>4</v>
      </c>
      <c r="O1637" s="13" t="str">
        <f>IF(K1634="","",IF(M1634&lt;&gt;"","",IF(IFERROR(VLOOKUP((N1637&amp;K1634),'Ma Base de Repas'!$E:$N,10,FALSE),"")=0,"",IFERROR(VLOOKUP((N1637&amp;K1634),'Ma Base de Repas'!$E:$N,10,FALSE),""))))</f>
        <v/>
      </c>
      <c r="P1637" s="14">
        <v>9</v>
      </c>
      <c r="Q1637" s="15" t="str">
        <f>IF(K1634="","",IF(M1634&lt;&gt;"","",IF(IFERROR(VLOOKUP((P1637&amp;K1634),'Ma Base de Repas'!$E:$N,10,FALSE),"")=0,"",IFERROR(VLOOKUP((P1637&amp;K1634),'Ma Base de Repas'!$E:$N,10,FALSE),""))))</f>
        <v/>
      </c>
      <c r="R1637" s="119"/>
    </row>
    <row r="1638" spans="1:18" x14ac:dyDescent="0.25">
      <c r="A1638" s="96"/>
      <c r="B1638" s="97"/>
      <c r="C1638" s="79"/>
      <c r="D1638" s="79"/>
      <c r="E1638" s="79"/>
      <c r="F1638" s="17">
        <v>5</v>
      </c>
      <c r="G1638" s="24" t="str">
        <f>IF(C1634="","",IF(E1634&lt;&gt;"","",IF(IFERROR(VLOOKUP((F1638&amp;C1634),'Ma Base de Repas'!$E:$N,10,FALSE),"")=0,"",IFERROR(VLOOKUP((F1638&amp;C1634),'Ma Base de Repas'!$E:$N,10,FALSE),""))))</f>
        <v/>
      </c>
      <c r="H1638" s="25">
        <v>10</v>
      </c>
      <c r="I1638" s="26" t="str">
        <f>IF(C1634="","",IF(E1634&lt;&gt;"","",IF(IFERROR(VLOOKUP((H1638&amp;C1634),'Ma Base de Repas'!$E:$N,10,FALSE),"")=0,"",IFERROR(VLOOKUP((H1638&amp;C1634),'Ma Base de Repas'!$E:$N,10,FALSE),""))))</f>
        <v/>
      </c>
      <c r="J1638" s="105"/>
      <c r="K1638" s="100"/>
      <c r="L1638" s="79"/>
      <c r="M1638" s="79"/>
      <c r="N1638" s="17">
        <v>5</v>
      </c>
      <c r="O1638" s="24" t="str">
        <f>IF(K1634="","",IF(M1634&lt;&gt;"","",IF(IFERROR(VLOOKUP((N1638&amp;K1634),'Ma Base de Repas'!$E:$N,10,FALSE),"")=0,"",IFERROR(VLOOKUP((N1638&amp;K1634),'Ma Base de Repas'!$E:$N,10,FALSE),""))))</f>
        <v/>
      </c>
      <c r="P1638" s="25">
        <v>10</v>
      </c>
      <c r="Q1638" s="26" t="str">
        <f>IF(K1634="","",IF(M1634&lt;&gt;"","",IF(IFERROR(VLOOKUP((P1638&amp;K1634),'Ma Base de Repas'!$E:$N,10,FALSE),"")=0,"",IFERROR(VLOOKUP((P1638&amp;K1634),'Ma Base de Repas'!$E:$N,10,FALSE),""))))</f>
        <v/>
      </c>
      <c r="R1638" s="119"/>
    </row>
    <row r="1639" spans="1:18" x14ac:dyDescent="0.25">
      <c r="A1639" s="98" t="s">
        <v>11</v>
      </c>
      <c r="B1639" s="99">
        <v>44157</v>
      </c>
      <c r="C1639" s="78"/>
      <c r="D1639" s="78"/>
      <c r="E1639" s="78"/>
      <c r="F1639" s="17">
        <v>1</v>
      </c>
      <c r="G1639" s="21" t="str">
        <f>IF(C1639="","",IF(E1639&lt;&gt;"","",IF(IFERROR(VLOOKUP((F1639&amp;C1639),'Ma Base de Repas'!$E:$N,10,FALSE),"")=0,"",IFERROR(VLOOKUP((F1639&amp;C1639),'Ma Base de Repas'!$E:$N,10,FALSE),""))))</f>
        <v/>
      </c>
      <c r="H1639" s="22">
        <v>6</v>
      </c>
      <c r="I1639" s="23" t="str">
        <f>IF(C1639="","",IF(E1639&lt;&gt;"","",IF(C1639="","",IF(IFERROR(VLOOKUP((H1639&amp;C1639),'Ma Base de Repas'!$E:$N,10,FALSE),"")=0,"",IFERROR(VLOOKUP((H1639&amp;C1639),'Ma Base de Repas'!$E:$N,10,FALSE),"")))))</f>
        <v/>
      </c>
      <c r="J1639" s="122" t="str">
        <f>IF(IFERROR((VLOOKUP(C1639,'Ma Base de Repas'!$C:$M,11,0)),"")=0,"",IFERROR((VLOOKUP(C1639,'Ma Base de Repas'!$C:$M,11,0)),""))</f>
        <v/>
      </c>
      <c r="K1639" s="118"/>
      <c r="L1639" s="78"/>
      <c r="M1639" s="78"/>
      <c r="N1639" s="17">
        <v>1</v>
      </c>
      <c r="O1639" s="13" t="str">
        <f>IF(K1639="","",IF(M1639&lt;&gt;"","",IF(IFERROR(VLOOKUP((N1639&amp;K1639),'Ma Base de Repas'!$E:$N,10,FALSE),"")=0,"",IFERROR(VLOOKUP((N1639&amp;K1639),'Ma Base de Repas'!$E:$N,10,FALSE),""))))</f>
        <v/>
      </c>
      <c r="P1639" s="14">
        <v>6</v>
      </c>
      <c r="Q1639" s="15" t="str">
        <f>IF(K1639="","",IF(M1639&lt;&gt;"","",IF(K1639="","",IF(IFERROR(VLOOKUP((P1639&amp;K1639),'Ma Base de Repas'!$E:$N,10,FALSE),"")=0,"",IFERROR(VLOOKUP((P1639&amp;K1639),'Ma Base de Repas'!$E:$N,10,FALSE),"")))))</f>
        <v/>
      </c>
      <c r="R1639" s="120" t="str">
        <f>IF(IFERROR((VLOOKUP(K1639,'Ma Base de Repas'!$C:$M,11,0)),"")=0,"",IFERROR((VLOOKUP(K1639,'Ma Base de Repas'!$C:$M,11,0)),""))</f>
        <v/>
      </c>
    </row>
    <row r="1640" spans="1:18" x14ac:dyDescent="0.25">
      <c r="A1640" s="96"/>
      <c r="B1640" s="97"/>
      <c r="C1640" s="79"/>
      <c r="D1640" s="79"/>
      <c r="E1640" s="79"/>
      <c r="F1640" s="17">
        <v>2</v>
      </c>
      <c r="G1640" s="13" t="str">
        <f>IF(C1639="","",IF(E1639&lt;&gt;"","",IF(IFERROR(VLOOKUP((F1640&amp;C1639),'Ma Base de Repas'!$E:$N,10,FALSE),"")=0,"",IFERROR(VLOOKUP((F1640&amp;C1639),'Ma Base de Repas'!$E:$N,10,FALSE),""))))</f>
        <v/>
      </c>
      <c r="H1640" s="14">
        <v>7</v>
      </c>
      <c r="I1640" s="15" t="str">
        <f>IF(C1639="","",IF(E1639&lt;&gt;"","",IF(IFERROR(VLOOKUP((H1640&amp;C1639),'Ma Base de Repas'!$E:$N,10,FALSE),"")=0,"",IFERROR(VLOOKUP((H1640&amp;C1639),'Ma Base de Repas'!$E:$N,10,FALSE),""))))</f>
        <v/>
      </c>
      <c r="J1640" s="105"/>
      <c r="K1640" s="100"/>
      <c r="L1640" s="79"/>
      <c r="M1640" s="79"/>
      <c r="N1640" s="17">
        <v>2</v>
      </c>
      <c r="O1640" s="13" t="str">
        <f>IF(K1639="","",IF(M1639&lt;&gt;"","",IF(IFERROR(VLOOKUP((N1640&amp;K1639),'Ma Base de Repas'!$E:$N,10,FALSE),"")=0,"",IFERROR(VLOOKUP((N1640&amp;K1639),'Ma Base de Repas'!$E:$N,10,FALSE),""))))</f>
        <v/>
      </c>
      <c r="P1640" s="14">
        <v>7</v>
      </c>
      <c r="Q1640" s="15" t="str">
        <f>IF(K1639="","",IF(M1639&lt;&gt;"","",IF(IFERROR(VLOOKUP((P1640&amp;K1639),'Ma Base de Repas'!$E:$N,10,FALSE),"")=0,"",IFERROR(VLOOKUP((P1640&amp;K1639),'Ma Base de Repas'!$E:$N,10,FALSE),""))))</f>
        <v/>
      </c>
      <c r="R1640" s="119"/>
    </row>
    <row r="1641" spans="1:18" x14ac:dyDescent="0.25">
      <c r="A1641" s="96"/>
      <c r="B1641" s="97"/>
      <c r="C1641" s="79"/>
      <c r="D1641" s="79"/>
      <c r="E1641" s="79"/>
      <c r="F1641" s="17">
        <v>3</v>
      </c>
      <c r="G1641" s="13" t="str">
        <f>IF(C1639="","",IF(E1639&lt;&gt;"","",IF(IFERROR(VLOOKUP((F1641&amp;C1639),'Ma Base de Repas'!$E:$N,10,FALSE),"")=0,"",IFERROR(VLOOKUP((F1641&amp;C1639),'Ma Base de Repas'!$E:$N,10,FALSE),""))))</f>
        <v/>
      </c>
      <c r="H1641" s="14">
        <v>8</v>
      </c>
      <c r="I1641" s="15" t="str">
        <f>IF(C1639="","",IF(E1639&lt;&gt;"","",IF(IFERROR(VLOOKUP((H1641&amp;C1639),'Ma Base de Repas'!$E:$N,10,FALSE),"")=0,"",IFERROR(VLOOKUP((H1641&amp;C1639),'Ma Base de Repas'!$E:$N,10,FALSE),""))))</f>
        <v/>
      </c>
      <c r="J1641" s="105"/>
      <c r="K1641" s="100"/>
      <c r="L1641" s="79"/>
      <c r="M1641" s="79"/>
      <c r="N1641" s="17">
        <v>3</v>
      </c>
      <c r="O1641" s="13" t="str">
        <f>IF(K1639="","",IF(M1639&lt;&gt;"","",IF(IFERROR(VLOOKUP((N1641&amp;K1639),'Ma Base de Repas'!$E:$N,10,FALSE),"")=0,"",IFERROR(VLOOKUP((N1641&amp;K1639),'Ma Base de Repas'!$E:$N,10,FALSE),""))))</f>
        <v/>
      </c>
      <c r="P1641" s="14">
        <v>8</v>
      </c>
      <c r="Q1641" s="15" t="str">
        <f>IF(K1639="","",IF(M1639&lt;&gt;"","",IF(IFERROR(VLOOKUP((P1641&amp;K1639),'Ma Base de Repas'!$E:$N,10,FALSE),"")=0,"",IFERROR(VLOOKUP((P1641&amp;K1639),'Ma Base de Repas'!$E:$N,10,FALSE),""))))</f>
        <v/>
      </c>
      <c r="R1641" s="119"/>
    </row>
    <row r="1642" spans="1:18" x14ac:dyDescent="0.25">
      <c r="A1642" s="96"/>
      <c r="B1642" s="97"/>
      <c r="C1642" s="79"/>
      <c r="D1642" s="79"/>
      <c r="E1642" s="79"/>
      <c r="F1642" s="17">
        <v>4</v>
      </c>
      <c r="G1642" s="13" t="str">
        <f>IF(C1639="","",IF(E1639&lt;&gt;"","",IF(IFERROR(VLOOKUP((F1642&amp;C1639),'Ma Base de Repas'!$E:$N,10,FALSE),"")=0,"",IFERROR(VLOOKUP((F1642&amp;C1639),'Ma Base de Repas'!$E:$N,10,FALSE),""))))</f>
        <v/>
      </c>
      <c r="H1642" s="14">
        <v>9</v>
      </c>
      <c r="I1642" s="15" t="str">
        <f>IF(C1639="","",IF(E1639&lt;&gt;"","",IF(IFERROR(VLOOKUP((H1642&amp;C1639),'Ma Base de Repas'!$E:$N,10,FALSE),"")=0,"",IFERROR(VLOOKUP((H1642&amp;C1639),'Ma Base de Repas'!$E:$N,10,FALSE),""))))</f>
        <v/>
      </c>
      <c r="J1642" s="105"/>
      <c r="K1642" s="100"/>
      <c r="L1642" s="79"/>
      <c r="M1642" s="79"/>
      <c r="N1642" s="17">
        <v>4</v>
      </c>
      <c r="O1642" s="13" t="str">
        <f>IF(K1639="","",IF(M1639&lt;&gt;"","",IF(IFERROR(VLOOKUP((N1642&amp;K1639),'Ma Base de Repas'!$E:$N,10,FALSE),"")=0,"",IFERROR(VLOOKUP((N1642&amp;K1639),'Ma Base de Repas'!$E:$N,10,FALSE),""))))</f>
        <v/>
      </c>
      <c r="P1642" s="14">
        <v>9</v>
      </c>
      <c r="Q1642" s="15" t="str">
        <f>IF(K1639="","",IF(M1639&lt;&gt;"","",IF(IFERROR(VLOOKUP((P1642&amp;K1639),'Ma Base de Repas'!$E:$N,10,FALSE),"")=0,"",IFERROR(VLOOKUP((P1642&amp;K1639),'Ma Base de Repas'!$E:$N,10,FALSE),""))))</f>
        <v/>
      </c>
      <c r="R1642" s="119"/>
    </row>
    <row r="1643" spans="1:18" x14ac:dyDescent="0.25">
      <c r="A1643" s="96"/>
      <c r="B1643" s="97"/>
      <c r="C1643" s="79"/>
      <c r="D1643" s="79"/>
      <c r="E1643" s="79"/>
      <c r="F1643" s="17">
        <v>5</v>
      </c>
      <c r="G1643" s="24" t="str">
        <f>IF(C1639="","",IF(E1639&lt;&gt;"","",IF(IFERROR(VLOOKUP((F1643&amp;C1639),'Ma Base de Repas'!$E:$N,10,FALSE),"")=0,"",IFERROR(VLOOKUP((F1643&amp;C1639),'Ma Base de Repas'!$E:$N,10,FALSE),""))))</f>
        <v/>
      </c>
      <c r="H1643" s="25">
        <v>10</v>
      </c>
      <c r="I1643" s="26" t="str">
        <f>IF(C1639="","",IF(E1639&lt;&gt;"","",IF(IFERROR(VLOOKUP((H1643&amp;C1639),'Ma Base de Repas'!$E:$N,10,FALSE),"")=0,"",IFERROR(VLOOKUP((H1643&amp;C1639),'Ma Base de Repas'!$E:$N,10,FALSE),""))))</f>
        <v/>
      </c>
      <c r="J1643" s="105"/>
      <c r="K1643" s="100"/>
      <c r="L1643" s="79"/>
      <c r="M1643" s="79"/>
      <c r="N1643" s="17">
        <v>5</v>
      </c>
      <c r="O1643" s="24" t="str">
        <f>IF(K1639="","",IF(M1639&lt;&gt;"","",IF(IFERROR(VLOOKUP((N1643&amp;K1639),'Ma Base de Repas'!$E:$N,10,FALSE),"")=0,"",IFERROR(VLOOKUP((N1643&amp;K1639),'Ma Base de Repas'!$E:$N,10,FALSE),""))))</f>
        <v/>
      </c>
      <c r="P1643" s="25">
        <v>10</v>
      </c>
      <c r="Q1643" s="26" t="str">
        <f>IF(K1639="","",IF(M1639&lt;&gt;"","",IF(IFERROR(VLOOKUP((P1643&amp;K1639),'Ma Base de Repas'!$E:$N,10,FALSE),"")=0,"",IFERROR(VLOOKUP((P1643&amp;K1639),'Ma Base de Repas'!$E:$N,10,FALSE),""))))</f>
        <v/>
      </c>
      <c r="R1643" s="119"/>
    </row>
    <row r="1644" spans="1:18" x14ac:dyDescent="0.25">
      <c r="A1644" s="96" t="s">
        <v>5</v>
      </c>
      <c r="B1644" s="123">
        <v>44158</v>
      </c>
      <c r="C1644" s="79"/>
      <c r="D1644" s="79"/>
      <c r="E1644" s="79"/>
      <c r="F1644" s="17">
        <v>1</v>
      </c>
      <c r="G1644" s="27" t="str">
        <f>IF(C1644="","",IF(E1644&lt;&gt;"","",IF(IFERROR(VLOOKUP((F1644&amp;C1644),'Ma Base de Repas'!$E:$N,10,FALSE),"")=0,"",IFERROR(VLOOKUP((F1644&amp;C1644),'Ma Base de Repas'!$E:$N,10,FALSE),""))))</f>
        <v/>
      </c>
      <c r="H1644" s="28">
        <v>6</v>
      </c>
      <c r="I1644" s="29" t="str">
        <f>IF(C1644="","",IF(E1644&lt;&gt;"","",IF(C1644="","",IF(IFERROR(VLOOKUP((H1644&amp;C1644),'Ma Base de Repas'!$E:$N,10,FALSE),"")=0,"",IFERROR(VLOOKUP((H1644&amp;C1644),'Ma Base de Repas'!$E:$N,10,FALSE),"")))))</f>
        <v/>
      </c>
      <c r="J1644" s="105" t="str">
        <f>IF(IFERROR((VLOOKUP(C1644,'Ma Base de Repas'!$C:$M,11,0)),"")=0,"",IFERROR((VLOOKUP(C1644,'Ma Base de Repas'!$C:$M,11,0)),""))</f>
        <v/>
      </c>
      <c r="K1644" s="100"/>
      <c r="L1644" s="79"/>
      <c r="M1644" s="79"/>
      <c r="N1644" s="17">
        <v>1</v>
      </c>
      <c r="O1644" s="10" t="str">
        <f>IF(K1644="","",IF(M1644&lt;&gt;"","",IF(IFERROR(VLOOKUP((N1644&amp;K1644),'Ma Base de Repas'!$E:$N,10,FALSE),"")=0,"",IFERROR(VLOOKUP((N1644&amp;K1644),'Ma Base de Repas'!$E:$N,10,FALSE),""))))</f>
        <v/>
      </c>
      <c r="P1644" s="11">
        <v>6</v>
      </c>
      <c r="Q1644" s="12" t="str">
        <f>IF(K1644="","",IF(M1644&lt;&gt;"","",IF(K1644="","",IF(IFERROR(VLOOKUP((P1644&amp;K1644),'Ma Base de Repas'!$E:$N,10,FALSE),"")=0,"",IFERROR(VLOOKUP((P1644&amp;K1644),'Ma Base de Repas'!$E:$N,10,FALSE),"")))))</f>
        <v/>
      </c>
      <c r="R1644" s="119" t="str">
        <f>IF(IFERROR((VLOOKUP(K1644,'Ma Base de Repas'!$C:$M,11,0)),"")=0,"",IFERROR((VLOOKUP(K1644,'Ma Base de Repas'!$C:$M,11,0)),""))</f>
        <v/>
      </c>
    </row>
    <row r="1645" spans="1:18" x14ac:dyDescent="0.25">
      <c r="A1645" s="96"/>
      <c r="B1645" s="124"/>
      <c r="C1645" s="79"/>
      <c r="D1645" s="79"/>
      <c r="E1645" s="79"/>
      <c r="F1645" s="17">
        <v>2</v>
      </c>
      <c r="G1645" s="10" t="str">
        <f>IF(C1644="","",IF(E1644&lt;&gt;"","",IF(IFERROR(VLOOKUP((F1645&amp;C1644),'Ma Base de Repas'!$E:$N,10,FALSE),"")=0,"",IFERROR(VLOOKUP((F1645&amp;C1644),'Ma Base de Repas'!$E:$N,10,FALSE),""))))</f>
        <v/>
      </c>
      <c r="H1645" s="11">
        <v>7</v>
      </c>
      <c r="I1645" s="12" t="str">
        <f>IF(C1644="","",IF(E1644&lt;&gt;"","",IF(IFERROR(VLOOKUP((H1645&amp;C1644),'Ma Base de Repas'!$E:$N,10,FALSE),"")=0,"",IFERROR(VLOOKUP((H1645&amp;C1644),'Ma Base de Repas'!$E:$N,10,FALSE),""))))</f>
        <v/>
      </c>
      <c r="J1645" s="105"/>
      <c r="K1645" s="100"/>
      <c r="L1645" s="79"/>
      <c r="M1645" s="79"/>
      <c r="N1645" s="17">
        <v>2</v>
      </c>
      <c r="O1645" s="10" t="str">
        <f>IF(K1644="","",IF(M1644&lt;&gt;"","",IF(IFERROR(VLOOKUP((N1645&amp;K1644),'Ma Base de Repas'!$E:$N,10,FALSE),"")=0,"",IFERROR(VLOOKUP((N1645&amp;K1644),'Ma Base de Repas'!$E:$N,10,FALSE),""))))</f>
        <v/>
      </c>
      <c r="P1645" s="11">
        <v>7</v>
      </c>
      <c r="Q1645" s="12" t="str">
        <f>IF(K1644="","",IF(M1644&lt;&gt;"","",IF(IFERROR(VLOOKUP((P1645&amp;K1644),'Ma Base de Repas'!$E:$N,10,FALSE),"")=0,"",IFERROR(VLOOKUP((P1645&amp;K1644),'Ma Base de Repas'!$E:$N,10,FALSE),""))))</f>
        <v/>
      </c>
      <c r="R1645" s="119"/>
    </row>
    <row r="1646" spans="1:18" x14ac:dyDescent="0.25">
      <c r="A1646" s="96"/>
      <c r="B1646" s="124"/>
      <c r="C1646" s="79"/>
      <c r="D1646" s="79"/>
      <c r="E1646" s="79"/>
      <c r="F1646" s="17">
        <v>3</v>
      </c>
      <c r="G1646" s="10" t="str">
        <f>IF(C1644="","",IF(E1644&lt;&gt;"","",IF(IFERROR(VLOOKUP((F1646&amp;C1644),'Ma Base de Repas'!$E:$N,10,FALSE),"")=0,"",IFERROR(VLOOKUP((F1646&amp;C1644),'Ma Base de Repas'!$E:$N,10,FALSE),""))))</f>
        <v/>
      </c>
      <c r="H1646" s="11">
        <v>8</v>
      </c>
      <c r="I1646" s="12" t="str">
        <f>IF(C1644="","",IF(E1644&lt;&gt;"","",IF(IFERROR(VLOOKUP((H1646&amp;C1644),'Ma Base de Repas'!$E:$N,10,FALSE),"")=0,"",IFERROR(VLOOKUP((H1646&amp;C1644),'Ma Base de Repas'!$E:$N,10,FALSE),""))))</f>
        <v/>
      </c>
      <c r="J1646" s="105"/>
      <c r="K1646" s="100"/>
      <c r="L1646" s="79"/>
      <c r="M1646" s="79"/>
      <c r="N1646" s="17">
        <v>3</v>
      </c>
      <c r="O1646" s="10" t="str">
        <f>IF(K1644="","",IF(M1644&lt;&gt;"","",IF(IFERROR(VLOOKUP((N1646&amp;K1644),'Ma Base de Repas'!$E:$N,10,FALSE),"")=0,"",IFERROR(VLOOKUP((N1646&amp;K1644),'Ma Base de Repas'!$E:$N,10,FALSE),""))))</f>
        <v/>
      </c>
      <c r="P1646" s="11">
        <v>8</v>
      </c>
      <c r="Q1646" s="12" t="str">
        <f>IF(K1644="","",IF(M1644&lt;&gt;"","",IF(IFERROR(VLOOKUP((P1646&amp;K1644),'Ma Base de Repas'!$E:$N,10,FALSE),"")=0,"",IFERROR(VLOOKUP((P1646&amp;K1644),'Ma Base de Repas'!$E:$N,10,FALSE),""))))</f>
        <v/>
      </c>
      <c r="R1646" s="119"/>
    </row>
    <row r="1647" spans="1:18" x14ac:dyDescent="0.25">
      <c r="A1647" s="96"/>
      <c r="B1647" s="124"/>
      <c r="C1647" s="79"/>
      <c r="D1647" s="79"/>
      <c r="E1647" s="79"/>
      <c r="F1647" s="17">
        <v>4</v>
      </c>
      <c r="G1647" s="10" t="str">
        <f>IF(C1644="","",IF(E1644&lt;&gt;"","",IF(IFERROR(VLOOKUP((F1647&amp;C1644),'Ma Base de Repas'!$E:$N,10,FALSE),"")=0,"",IFERROR(VLOOKUP((F1647&amp;C1644),'Ma Base de Repas'!$E:$N,10,FALSE),""))))</f>
        <v/>
      </c>
      <c r="H1647" s="11">
        <v>9</v>
      </c>
      <c r="I1647" s="12" t="str">
        <f>IF(C1644="","",IF(E1644&lt;&gt;"","",IF(IFERROR(VLOOKUP((H1647&amp;C1644),'Ma Base de Repas'!$E:$N,10,FALSE),"")=0,"",IFERROR(VLOOKUP((H1647&amp;C1644),'Ma Base de Repas'!$E:$N,10,FALSE),""))))</f>
        <v/>
      </c>
      <c r="J1647" s="105"/>
      <c r="K1647" s="100"/>
      <c r="L1647" s="79"/>
      <c r="M1647" s="79"/>
      <c r="N1647" s="17">
        <v>4</v>
      </c>
      <c r="O1647" s="10" t="str">
        <f>IF(K1644="","",IF(M1644&lt;&gt;"","",IF(IFERROR(VLOOKUP((N1647&amp;K1644),'Ma Base de Repas'!$E:$N,10,FALSE),"")=0,"",IFERROR(VLOOKUP((N1647&amp;K1644),'Ma Base de Repas'!$E:$N,10,FALSE),""))))</f>
        <v/>
      </c>
      <c r="P1647" s="11">
        <v>9</v>
      </c>
      <c r="Q1647" s="12" t="str">
        <f>IF(K1644="","",IF(M1644&lt;&gt;"","",IF(IFERROR(VLOOKUP((P1647&amp;K1644),'Ma Base de Repas'!$E:$N,10,FALSE),"")=0,"",IFERROR(VLOOKUP((P1647&amp;K1644),'Ma Base de Repas'!$E:$N,10,FALSE),""))))</f>
        <v/>
      </c>
      <c r="R1647" s="119"/>
    </row>
    <row r="1648" spans="1:18" x14ac:dyDescent="0.25">
      <c r="A1648" s="96"/>
      <c r="B1648" s="125"/>
      <c r="C1648" s="79"/>
      <c r="D1648" s="79"/>
      <c r="E1648" s="79"/>
      <c r="F1648" s="17">
        <v>5</v>
      </c>
      <c r="G1648" s="18" t="str">
        <f>IF(C1644="","",IF(E1644&lt;&gt;"","",IF(IFERROR(VLOOKUP((F1648&amp;C1644),'Ma Base de Repas'!$E:$N,10,FALSE),"")=0,"",IFERROR(VLOOKUP((F1648&amp;C1644),'Ma Base de Repas'!$E:$N,10,FALSE),""))))</f>
        <v/>
      </c>
      <c r="H1648" s="19">
        <v>10</v>
      </c>
      <c r="I1648" s="20" t="str">
        <f>IF(C1644="","",IF(E1644&lt;&gt;"","",IF(IFERROR(VLOOKUP((H1648&amp;C1644),'Ma Base de Repas'!$E:$N,10,FALSE),"")=0,"",IFERROR(VLOOKUP((H1648&amp;C1644),'Ma Base de Repas'!$E:$N,10,FALSE),""))))</f>
        <v/>
      </c>
      <c r="J1648" s="105"/>
      <c r="K1648" s="100"/>
      <c r="L1648" s="79"/>
      <c r="M1648" s="79"/>
      <c r="N1648" s="17">
        <v>5</v>
      </c>
      <c r="O1648" s="18" t="str">
        <f>IF(K1644="","",IF(M1644&lt;&gt;"","",IF(IFERROR(VLOOKUP((N1648&amp;K1644),'Ma Base de Repas'!$E:$N,10,FALSE),"")=0,"",IFERROR(VLOOKUP((N1648&amp;K1644),'Ma Base de Repas'!$E:$N,10,FALSE),""))))</f>
        <v/>
      </c>
      <c r="P1648" s="19">
        <v>10</v>
      </c>
      <c r="Q1648" s="20" t="str">
        <f>IF(K1644="","",IF(M1644&lt;&gt;"","",IF(IFERROR(VLOOKUP((P1648&amp;K1644),'Ma Base de Repas'!$E:$N,10,FALSE),"")=0,"",IFERROR(VLOOKUP((P1648&amp;K1644),'Ma Base de Repas'!$E:$N,10,FALSE),""))))</f>
        <v/>
      </c>
      <c r="R1648" s="119"/>
    </row>
    <row r="1649" spans="1:18" x14ac:dyDescent="0.25">
      <c r="A1649" s="96" t="s">
        <v>6</v>
      </c>
      <c r="B1649" s="97">
        <v>44159</v>
      </c>
      <c r="C1649" s="79"/>
      <c r="D1649" s="79"/>
      <c r="E1649" s="79"/>
      <c r="F1649" s="17">
        <v>1</v>
      </c>
      <c r="G1649" s="27" t="str">
        <f>IF(C1649="","",IF(E1649&lt;&gt;"","",IF(IFERROR(VLOOKUP((F1649&amp;C1649),'Ma Base de Repas'!$E:$N,10,FALSE),"")=0,"",IFERROR(VLOOKUP((F1649&amp;C1649),'Ma Base de Repas'!$E:$N,10,FALSE),""))))</f>
        <v/>
      </c>
      <c r="H1649" s="28">
        <v>6</v>
      </c>
      <c r="I1649" s="29" t="str">
        <f>IF(C1649="","",IF(E1649&lt;&gt;"","",IF(C1649="","",IF(IFERROR(VLOOKUP((H1649&amp;C1649),'Ma Base de Repas'!$E:$N,10,FALSE),"")=0,"",IFERROR(VLOOKUP((H1649&amp;C1649),'Ma Base de Repas'!$E:$N,10,FALSE),"")))))</f>
        <v/>
      </c>
      <c r="J1649" s="105" t="str">
        <f>IF(IFERROR((VLOOKUP(C1649,'Ma Base de Repas'!$C:$M,11,0)),"")=0,"",IFERROR((VLOOKUP(C1649,'Ma Base de Repas'!$C:$M,11,0)),""))</f>
        <v/>
      </c>
      <c r="K1649" s="100"/>
      <c r="L1649" s="79"/>
      <c r="M1649" s="79"/>
      <c r="N1649" s="17">
        <v>1</v>
      </c>
      <c r="O1649" s="10" t="str">
        <f>IF(K1649="","",IF(M1649&lt;&gt;"","",IF(IFERROR(VLOOKUP((N1649&amp;K1649),'Ma Base de Repas'!$E:$N,10,FALSE),"")=0,"",IFERROR(VLOOKUP((N1649&amp;K1649),'Ma Base de Repas'!$E:$N,10,FALSE),""))))</f>
        <v/>
      </c>
      <c r="P1649" s="11">
        <v>6</v>
      </c>
      <c r="Q1649" s="12" t="str">
        <f>IF(K1649="","",IF(M1649&lt;&gt;"","",IF(K1649="","",IF(IFERROR(VLOOKUP((P1649&amp;K1649),'Ma Base de Repas'!$E:$N,10,FALSE),"")=0,"",IFERROR(VLOOKUP((P1649&amp;K1649),'Ma Base de Repas'!$E:$N,10,FALSE),"")))))</f>
        <v/>
      </c>
      <c r="R1649" s="119" t="str">
        <f>IF(IFERROR((VLOOKUP(K1649,'Ma Base de Repas'!$C:$M,11,0)),"")=0,"",IFERROR((VLOOKUP(K1649,'Ma Base de Repas'!$C:$M,11,0)),""))</f>
        <v/>
      </c>
    </row>
    <row r="1650" spans="1:18" x14ac:dyDescent="0.25">
      <c r="A1650" s="96"/>
      <c r="B1650" s="97"/>
      <c r="C1650" s="79"/>
      <c r="D1650" s="79"/>
      <c r="E1650" s="79"/>
      <c r="F1650" s="17">
        <v>2</v>
      </c>
      <c r="G1650" s="10" t="str">
        <f>IF(C1649="","",IF(E1649&lt;&gt;"","",IF(IFERROR(VLOOKUP((F1650&amp;C1649),'Ma Base de Repas'!$E:$N,10,FALSE),"")=0,"",IFERROR(VLOOKUP((F1650&amp;C1649),'Ma Base de Repas'!$E:$N,10,FALSE),""))))</f>
        <v/>
      </c>
      <c r="H1650" s="11">
        <v>7</v>
      </c>
      <c r="I1650" s="12" t="str">
        <f>IF(C1649="","",IF(E1649&lt;&gt;"","",IF(IFERROR(VLOOKUP((H1650&amp;C1649),'Ma Base de Repas'!$E:$N,10,FALSE),"")=0,"",IFERROR(VLOOKUP((H1650&amp;C1649),'Ma Base de Repas'!$E:$N,10,FALSE),""))))</f>
        <v/>
      </c>
      <c r="J1650" s="105"/>
      <c r="K1650" s="100"/>
      <c r="L1650" s="79"/>
      <c r="M1650" s="79"/>
      <c r="N1650" s="17">
        <v>2</v>
      </c>
      <c r="O1650" s="10" t="str">
        <f>IF(K1649="","",IF(M1649&lt;&gt;"","",IF(IFERROR(VLOOKUP((N1650&amp;K1649),'Ma Base de Repas'!$E:$N,10,FALSE),"")=0,"",IFERROR(VLOOKUP((N1650&amp;K1649),'Ma Base de Repas'!$E:$N,10,FALSE),""))))</f>
        <v/>
      </c>
      <c r="P1650" s="11">
        <v>7</v>
      </c>
      <c r="Q1650" s="12" t="str">
        <f>IF(K1649="","",IF(M1649&lt;&gt;"","",IF(IFERROR(VLOOKUP((P1650&amp;K1649),'Ma Base de Repas'!$E:$N,10,FALSE),"")=0,"",IFERROR(VLOOKUP((P1650&amp;K1649),'Ma Base de Repas'!$E:$N,10,FALSE),""))))</f>
        <v/>
      </c>
      <c r="R1650" s="119"/>
    </row>
    <row r="1651" spans="1:18" x14ac:dyDescent="0.25">
      <c r="A1651" s="96"/>
      <c r="B1651" s="97"/>
      <c r="C1651" s="79"/>
      <c r="D1651" s="79"/>
      <c r="E1651" s="79"/>
      <c r="F1651" s="17">
        <v>3</v>
      </c>
      <c r="G1651" s="10" t="str">
        <f>IF(C1649="","",IF(E1649&lt;&gt;"","",IF(IFERROR(VLOOKUP((F1651&amp;C1649),'Ma Base de Repas'!$E:$N,10,FALSE),"")=0,"",IFERROR(VLOOKUP((F1651&amp;C1649),'Ma Base de Repas'!$E:$N,10,FALSE),""))))</f>
        <v/>
      </c>
      <c r="H1651" s="11">
        <v>8</v>
      </c>
      <c r="I1651" s="12" t="str">
        <f>IF(C1649="","",IF(E1649&lt;&gt;"","",IF(IFERROR(VLOOKUP((H1651&amp;C1649),'Ma Base de Repas'!$E:$N,10,FALSE),"")=0,"",IFERROR(VLOOKUP((H1651&amp;C1649),'Ma Base de Repas'!$E:$N,10,FALSE),""))))</f>
        <v/>
      </c>
      <c r="J1651" s="105"/>
      <c r="K1651" s="100"/>
      <c r="L1651" s="79"/>
      <c r="M1651" s="79"/>
      <c r="N1651" s="17">
        <v>3</v>
      </c>
      <c r="O1651" s="10" t="str">
        <f>IF(K1649="","",IF(M1649&lt;&gt;"","",IF(IFERROR(VLOOKUP((N1651&amp;K1649),'Ma Base de Repas'!$E:$N,10,FALSE),"")=0,"",IFERROR(VLOOKUP((N1651&amp;K1649),'Ma Base de Repas'!$E:$N,10,FALSE),""))))</f>
        <v/>
      </c>
      <c r="P1651" s="11">
        <v>8</v>
      </c>
      <c r="Q1651" s="12" t="str">
        <f>IF(K1649="","",IF(M1649&lt;&gt;"","",IF(IFERROR(VLOOKUP((P1651&amp;K1649),'Ma Base de Repas'!$E:$N,10,FALSE),"")=0,"",IFERROR(VLOOKUP((P1651&amp;K1649),'Ma Base de Repas'!$E:$N,10,FALSE),""))))</f>
        <v/>
      </c>
      <c r="R1651" s="119"/>
    </row>
    <row r="1652" spans="1:18" x14ac:dyDescent="0.25">
      <c r="A1652" s="96"/>
      <c r="B1652" s="97"/>
      <c r="C1652" s="79"/>
      <c r="D1652" s="79"/>
      <c r="E1652" s="79"/>
      <c r="F1652" s="17">
        <v>4</v>
      </c>
      <c r="G1652" s="10" t="str">
        <f>IF(C1649="","",IF(E1649&lt;&gt;"","",IF(IFERROR(VLOOKUP((F1652&amp;C1649),'Ma Base de Repas'!$E:$N,10,FALSE),"")=0,"",IFERROR(VLOOKUP((F1652&amp;C1649),'Ma Base de Repas'!$E:$N,10,FALSE),""))))</f>
        <v/>
      </c>
      <c r="H1652" s="11">
        <v>9</v>
      </c>
      <c r="I1652" s="12" t="str">
        <f>IF(C1649="","",IF(E1649&lt;&gt;"","",IF(IFERROR(VLOOKUP((H1652&amp;C1649),'Ma Base de Repas'!$E:$N,10,FALSE),"")=0,"",IFERROR(VLOOKUP((H1652&amp;C1649),'Ma Base de Repas'!$E:$N,10,FALSE),""))))</f>
        <v/>
      </c>
      <c r="J1652" s="105"/>
      <c r="K1652" s="100"/>
      <c r="L1652" s="79"/>
      <c r="M1652" s="79"/>
      <c r="N1652" s="17">
        <v>4</v>
      </c>
      <c r="O1652" s="10" t="str">
        <f>IF(K1649="","",IF(M1649&lt;&gt;"","",IF(IFERROR(VLOOKUP((N1652&amp;K1649),'Ma Base de Repas'!$E:$N,10,FALSE),"")=0,"",IFERROR(VLOOKUP((N1652&amp;K1649),'Ma Base de Repas'!$E:$N,10,FALSE),""))))</f>
        <v/>
      </c>
      <c r="P1652" s="11">
        <v>9</v>
      </c>
      <c r="Q1652" s="12" t="str">
        <f>IF(K1649="","",IF(M1649&lt;&gt;"","",IF(IFERROR(VLOOKUP((P1652&amp;K1649),'Ma Base de Repas'!$E:$N,10,FALSE),"")=0,"",IFERROR(VLOOKUP((P1652&amp;K1649),'Ma Base de Repas'!$E:$N,10,FALSE),""))))</f>
        <v/>
      </c>
      <c r="R1652" s="119"/>
    </row>
    <row r="1653" spans="1:18" x14ac:dyDescent="0.25">
      <c r="A1653" s="96"/>
      <c r="B1653" s="97"/>
      <c r="C1653" s="79"/>
      <c r="D1653" s="79"/>
      <c r="E1653" s="79"/>
      <c r="F1653" s="17">
        <v>5</v>
      </c>
      <c r="G1653" s="18" t="str">
        <f>IF(C1649="","",IF(E1649&lt;&gt;"","",IF(IFERROR(VLOOKUP((F1653&amp;C1649),'Ma Base de Repas'!$E:$N,10,FALSE),"")=0,"",IFERROR(VLOOKUP((F1653&amp;C1649),'Ma Base de Repas'!$E:$N,10,FALSE),""))))</f>
        <v/>
      </c>
      <c r="H1653" s="19">
        <v>10</v>
      </c>
      <c r="I1653" s="20" t="str">
        <f>IF(C1649="","",IF(E1649&lt;&gt;"","",IF(IFERROR(VLOOKUP((H1653&amp;C1649),'Ma Base de Repas'!$E:$N,10,FALSE),"")=0,"",IFERROR(VLOOKUP((H1653&amp;C1649),'Ma Base de Repas'!$E:$N,10,FALSE),""))))</f>
        <v/>
      </c>
      <c r="J1653" s="105"/>
      <c r="K1653" s="100"/>
      <c r="L1653" s="79"/>
      <c r="M1653" s="79"/>
      <c r="N1653" s="17">
        <v>5</v>
      </c>
      <c r="O1653" s="18" t="str">
        <f>IF(K1649="","",IF(M1649&lt;&gt;"","",IF(IFERROR(VLOOKUP((N1653&amp;K1649),'Ma Base de Repas'!$E:$N,10,FALSE),"")=0,"",IFERROR(VLOOKUP((N1653&amp;K1649),'Ma Base de Repas'!$E:$N,10,FALSE),""))))</f>
        <v/>
      </c>
      <c r="P1653" s="19">
        <v>10</v>
      </c>
      <c r="Q1653" s="20" t="str">
        <f>IF(K1649="","",IF(M1649&lt;&gt;"","",IF(IFERROR(VLOOKUP((P1653&amp;K1649),'Ma Base de Repas'!$E:$N,10,FALSE),"")=0,"",IFERROR(VLOOKUP((P1653&amp;K1649),'Ma Base de Repas'!$E:$N,10,FALSE),""))))</f>
        <v/>
      </c>
      <c r="R1653" s="119"/>
    </row>
    <row r="1654" spans="1:18" x14ac:dyDescent="0.25">
      <c r="A1654" s="96" t="s">
        <v>7</v>
      </c>
      <c r="B1654" s="123">
        <v>44160</v>
      </c>
      <c r="C1654" s="79"/>
      <c r="D1654" s="79"/>
      <c r="E1654" s="79"/>
      <c r="F1654" s="17">
        <v>1</v>
      </c>
      <c r="G1654" s="27" t="str">
        <f>IF(C1654="","",IF(E1654&lt;&gt;"","",IF(IFERROR(VLOOKUP((F1654&amp;C1654),'Ma Base de Repas'!$E:$N,10,FALSE),"")=0,"",IFERROR(VLOOKUP((F1654&amp;C1654),'Ma Base de Repas'!$E:$N,10,FALSE),""))))</f>
        <v/>
      </c>
      <c r="H1654" s="28">
        <v>6</v>
      </c>
      <c r="I1654" s="29" t="str">
        <f>IF(C1654="","",IF(E1654&lt;&gt;"","",IF(C1654="","",IF(IFERROR(VLOOKUP((H1654&amp;C1654),'Ma Base de Repas'!$E:$N,10,FALSE),"")=0,"",IFERROR(VLOOKUP((H1654&amp;C1654),'Ma Base de Repas'!$E:$N,10,FALSE),"")))))</f>
        <v/>
      </c>
      <c r="J1654" s="105" t="str">
        <f>IF(IFERROR((VLOOKUP(C1654,'Ma Base de Repas'!$C:$M,11,0)),"")=0,"",IFERROR((VLOOKUP(C1654,'Ma Base de Repas'!$C:$M,11,0)),""))</f>
        <v/>
      </c>
      <c r="K1654" s="100"/>
      <c r="L1654" s="79"/>
      <c r="M1654" s="79"/>
      <c r="N1654" s="17">
        <v>1</v>
      </c>
      <c r="O1654" s="10" t="str">
        <f>IF(K1654="","",IF(M1654&lt;&gt;"","",IF(IFERROR(VLOOKUP((N1654&amp;K1654),'Ma Base de Repas'!$E:$N,10,FALSE),"")=0,"",IFERROR(VLOOKUP((N1654&amp;K1654),'Ma Base de Repas'!$E:$N,10,FALSE),""))))</f>
        <v/>
      </c>
      <c r="P1654" s="11">
        <v>6</v>
      </c>
      <c r="Q1654" s="12" t="str">
        <f>IF(K1654="","",IF(M1654&lt;&gt;"","",IF(K1654="","",IF(IFERROR(VLOOKUP((P1654&amp;K1654),'Ma Base de Repas'!$E:$N,10,FALSE),"")=0,"",IFERROR(VLOOKUP((P1654&amp;K1654),'Ma Base de Repas'!$E:$N,10,FALSE),"")))))</f>
        <v/>
      </c>
      <c r="R1654" s="119" t="str">
        <f>IF(IFERROR((VLOOKUP(K1654,'Ma Base de Repas'!$C:$M,11,0)),"")=0,"",IFERROR((VLOOKUP(K1654,'Ma Base de Repas'!$C:$M,11,0)),""))</f>
        <v/>
      </c>
    </row>
    <row r="1655" spans="1:18" x14ac:dyDescent="0.25">
      <c r="A1655" s="96"/>
      <c r="B1655" s="124"/>
      <c r="C1655" s="79"/>
      <c r="D1655" s="79"/>
      <c r="E1655" s="79"/>
      <c r="F1655" s="17">
        <v>2</v>
      </c>
      <c r="G1655" s="10" t="str">
        <f>IF(C1654="","",IF(E1654&lt;&gt;"","",IF(IFERROR(VLOOKUP((F1655&amp;C1654),'Ma Base de Repas'!$E:$N,10,FALSE),"")=0,"",IFERROR(VLOOKUP((F1655&amp;C1654),'Ma Base de Repas'!$E:$N,10,FALSE),""))))</f>
        <v/>
      </c>
      <c r="H1655" s="11">
        <v>7</v>
      </c>
      <c r="I1655" s="12" t="str">
        <f>IF(C1654="","",IF(E1654&lt;&gt;"","",IF(IFERROR(VLOOKUP((H1655&amp;C1654),'Ma Base de Repas'!$E:$N,10,FALSE),"")=0,"",IFERROR(VLOOKUP((H1655&amp;C1654),'Ma Base de Repas'!$E:$N,10,FALSE),""))))</f>
        <v/>
      </c>
      <c r="J1655" s="105"/>
      <c r="K1655" s="100"/>
      <c r="L1655" s="79"/>
      <c r="M1655" s="79"/>
      <c r="N1655" s="17">
        <v>2</v>
      </c>
      <c r="O1655" s="10" t="str">
        <f>IF(K1654="","",IF(M1654&lt;&gt;"","",IF(IFERROR(VLOOKUP((N1655&amp;K1654),'Ma Base de Repas'!$E:$N,10,FALSE),"")=0,"",IFERROR(VLOOKUP((N1655&amp;K1654),'Ma Base de Repas'!$E:$N,10,FALSE),""))))</f>
        <v/>
      </c>
      <c r="P1655" s="11">
        <v>7</v>
      </c>
      <c r="Q1655" s="12" t="str">
        <f>IF(K1654="","",IF(M1654&lt;&gt;"","",IF(IFERROR(VLOOKUP((P1655&amp;K1654),'Ma Base de Repas'!$E:$N,10,FALSE),"")=0,"",IFERROR(VLOOKUP((P1655&amp;K1654),'Ma Base de Repas'!$E:$N,10,FALSE),""))))</f>
        <v/>
      </c>
      <c r="R1655" s="119"/>
    </row>
    <row r="1656" spans="1:18" x14ac:dyDescent="0.25">
      <c r="A1656" s="96"/>
      <c r="B1656" s="124"/>
      <c r="C1656" s="79"/>
      <c r="D1656" s="79"/>
      <c r="E1656" s="79"/>
      <c r="F1656" s="17">
        <v>3</v>
      </c>
      <c r="G1656" s="10" t="str">
        <f>IF(C1654="","",IF(E1654&lt;&gt;"","",IF(IFERROR(VLOOKUP((F1656&amp;C1654),'Ma Base de Repas'!$E:$N,10,FALSE),"")=0,"",IFERROR(VLOOKUP((F1656&amp;C1654),'Ma Base de Repas'!$E:$N,10,FALSE),""))))</f>
        <v/>
      </c>
      <c r="H1656" s="11">
        <v>8</v>
      </c>
      <c r="I1656" s="12" t="str">
        <f>IF(C1654="","",IF(E1654&lt;&gt;"","",IF(IFERROR(VLOOKUP((H1656&amp;C1654),'Ma Base de Repas'!$E:$N,10,FALSE),"")=0,"",IFERROR(VLOOKUP((H1656&amp;C1654),'Ma Base de Repas'!$E:$N,10,FALSE),""))))</f>
        <v/>
      </c>
      <c r="J1656" s="105"/>
      <c r="K1656" s="100"/>
      <c r="L1656" s="79"/>
      <c r="M1656" s="79"/>
      <c r="N1656" s="17">
        <v>3</v>
      </c>
      <c r="O1656" s="10" t="str">
        <f>IF(K1654="","",IF(M1654&lt;&gt;"","",IF(IFERROR(VLOOKUP((N1656&amp;K1654),'Ma Base de Repas'!$E:$N,10,FALSE),"")=0,"",IFERROR(VLOOKUP((N1656&amp;K1654),'Ma Base de Repas'!$E:$N,10,FALSE),""))))</f>
        <v/>
      </c>
      <c r="P1656" s="11">
        <v>8</v>
      </c>
      <c r="Q1656" s="12" t="str">
        <f>IF(K1654="","",IF(M1654&lt;&gt;"","",IF(IFERROR(VLOOKUP((P1656&amp;K1654),'Ma Base de Repas'!$E:$N,10,FALSE),"")=0,"",IFERROR(VLOOKUP((P1656&amp;K1654),'Ma Base de Repas'!$E:$N,10,FALSE),""))))</f>
        <v/>
      </c>
      <c r="R1656" s="119"/>
    </row>
    <row r="1657" spans="1:18" x14ac:dyDescent="0.25">
      <c r="A1657" s="96"/>
      <c r="B1657" s="124"/>
      <c r="C1657" s="79"/>
      <c r="D1657" s="79"/>
      <c r="E1657" s="79"/>
      <c r="F1657" s="17">
        <v>4</v>
      </c>
      <c r="G1657" s="10" t="str">
        <f>IF(C1654="","",IF(E1654&lt;&gt;"","",IF(IFERROR(VLOOKUP((F1657&amp;C1654),'Ma Base de Repas'!$E:$N,10,FALSE),"")=0,"",IFERROR(VLOOKUP((F1657&amp;C1654),'Ma Base de Repas'!$E:$N,10,FALSE),""))))</f>
        <v/>
      </c>
      <c r="H1657" s="11">
        <v>9</v>
      </c>
      <c r="I1657" s="12" t="str">
        <f>IF(C1654="","",IF(E1654&lt;&gt;"","",IF(IFERROR(VLOOKUP((H1657&amp;C1654),'Ma Base de Repas'!$E:$N,10,FALSE),"")=0,"",IFERROR(VLOOKUP((H1657&amp;C1654),'Ma Base de Repas'!$E:$N,10,FALSE),""))))</f>
        <v/>
      </c>
      <c r="J1657" s="105"/>
      <c r="K1657" s="100"/>
      <c r="L1657" s="79"/>
      <c r="M1657" s="79"/>
      <c r="N1657" s="17">
        <v>4</v>
      </c>
      <c r="O1657" s="10" t="str">
        <f>IF(K1654="","",IF(M1654&lt;&gt;"","",IF(IFERROR(VLOOKUP((N1657&amp;K1654),'Ma Base de Repas'!$E:$N,10,FALSE),"")=0,"",IFERROR(VLOOKUP((N1657&amp;K1654),'Ma Base de Repas'!$E:$N,10,FALSE),""))))</f>
        <v/>
      </c>
      <c r="P1657" s="11">
        <v>9</v>
      </c>
      <c r="Q1657" s="12" t="str">
        <f>IF(K1654="","",IF(M1654&lt;&gt;"","",IF(IFERROR(VLOOKUP((P1657&amp;K1654),'Ma Base de Repas'!$E:$N,10,FALSE),"")=0,"",IFERROR(VLOOKUP((P1657&amp;K1654),'Ma Base de Repas'!$E:$N,10,FALSE),""))))</f>
        <v/>
      </c>
      <c r="R1657" s="119"/>
    </row>
    <row r="1658" spans="1:18" x14ac:dyDescent="0.25">
      <c r="A1658" s="96"/>
      <c r="B1658" s="125"/>
      <c r="C1658" s="79"/>
      <c r="D1658" s="79"/>
      <c r="E1658" s="79"/>
      <c r="F1658" s="17">
        <v>5</v>
      </c>
      <c r="G1658" s="18" t="str">
        <f>IF(C1654="","",IF(E1654&lt;&gt;"","",IF(IFERROR(VLOOKUP((F1658&amp;C1654),'Ma Base de Repas'!$E:$N,10,FALSE),"")=0,"",IFERROR(VLOOKUP((F1658&amp;C1654),'Ma Base de Repas'!$E:$N,10,FALSE),""))))</f>
        <v/>
      </c>
      <c r="H1658" s="19">
        <v>10</v>
      </c>
      <c r="I1658" s="20" t="str">
        <f>IF(C1654="","",IF(E1654&lt;&gt;"","",IF(IFERROR(VLOOKUP((H1658&amp;C1654),'Ma Base de Repas'!$E:$N,10,FALSE),"")=0,"",IFERROR(VLOOKUP((H1658&amp;C1654),'Ma Base de Repas'!$E:$N,10,FALSE),""))))</f>
        <v/>
      </c>
      <c r="J1658" s="105"/>
      <c r="K1658" s="100"/>
      <c r="L1658" s="79"/>
      <c r="M1658" s="79"/>
      <c r="N1658" s="17">
        <v>5</v>
      </c>
      <c r="O1658" s="18" t="str">
        <f>IF(K1654="","",IF(M1654&lt;&gt;"","",IF(IFERROR(VLOOKUP((N1658&amp;K1654),'Ma Base de Repas'!$E:$N,10,FALSE),"")=0,"",IFERROR(VLOOKUP((N1658&amp;K1654),'Ma Base de Repas'!$E:$N,10,FALSE),""))))</f>
        <v/>
      </c>
      <c r="P1658" s="19">
        <v>10</v>
      </c>
      <c r="Q1658" s="20" t="str">
        <f>IF(K1654="","",IF(M1654&lt;&gt;"","",IF(IFERROR(VLOOKUP((P1658&amp;K1654),'Ma Base de Repas'!$E:$N,10,FALSE),"")=0,"",IFERROR(VLOOKUP((P1658&amp;K1654),'Ma Base de Repas'!$E:$N,10,FALSE),""))))</f>
        <v/>
      </c>
      <c r="R1658" s="119"/>
    </row>
    <row r="1659" spans="1:18" x14ac:dyDescent="0.25">
      <c r="A1659" s="96" t="s">
        <v>8</v>
      </c>
      <c r="B1659" s="97">
        <v>44161</v>
      </c>
      <c r="C1659" s="79"/>
      <c r="D1659" s="79"/>
      <c r="E1659" s="79"/>
      <c r="F1659" s="17">
        <v>1</v>
      </c>
      <c r="G1659" s="27" t="str">
        <f>IF(C1659="","",IF(E1659&lt;&gt;"","",IF(IFERROR(VLOOKUP((F1659&amp;C1659),'Ma Base de Repas'!$E:$N,10,FALSE),"")=0,"",IFERROR(VLOOKUP((F1659&amp;C1659),'Ma Base de Repas'!$E:$N,10,FALSE),""))))</f>
        <v/>
      </c>
      <c r="H1659" s="28">
        <v>6</v>
      </c>
      <c r="I1659" s="29" t="str">
        <f>IF(C1659="","",IF(E1659&lt;&gt;"","",IF(C1659="","",IF(IFERROR(VLOOKUP((H1659&amp;C1659),'Ma Base de Repas'!$E:$N,10,FALSE),"")=0,"",IFERROR(VLOOKUP((H1659&amp;C1659),'Ma Base de Repas'!$E:$N,10,FALSE),"")))))</f>
        <v/>
      </c>
      <c r="J1659" s="105" t="str">
        <f>IF(IFERROR((VLOOKUP(C1659,'Ma Base de Repas'!$C:$M,11,0)),"")=0,"",IFERROR((VLOOKUP(C1659,'Ma Base de Repas'!$C:$M,11,0)),""))</f>
        <v/>
      </c>
      <c r="K1659" s="100"/>
      <c r="L1659" s="79"/>
      <c r="M1659" s="79"/>
      <c r="N1659" s="17">
        <v>1</v>
      </c>
      <c r="O1659" s="10" t="str">
        <f>IF(K1659="","",IF(M1659&lt;&gt;"","",IF(IFERROR(VLOOKUP((N1659&amp;K1659),'Ma Base de Repas'!$E:$N,10,FALSE),"")=0,"",IFERROR(VLOOKUP((N1659&amp;K1659),'Ma Base de Repas'!$E:$N,10,FALSE),""))))</f>
        <v/>
      </c>
      <c r="P1659" s="11">
        <v>6</v>
      </c>
      <c r="Q1659" s="12" t="str">
        <f>IF(K1659="","",IF(M1659&lt;&gt;"","",IF(K1659="","",IF(IFERROR(VLOOKUP((P1659&amp;K1659),'Ma Base de Repas'!$E:$N,10,FALSE),"")=0,"",IFERROR(VLOOKUP((P1659&amp;K1659),'Ma Base de Repas'!$E:$N,10,FALSE),"")))))</f>
        <v/>
      </c>
      <c r="R1659" s="119" t="str">
        <f>IF(IFERROR((VLOOKUP(K1659,'Ma Base de Repas'!$C:$M,11,0)),"")=0,"",IFERROR((VLOOKUP(K1659,'Ma Base de Repas'!$C:$M,11,0)),""))</f>
        <v/>
      </c>
    </row>
    <row r="1660" spans="1:18" x14ac:dyDescent="0.25">
      <c r="A1660" s="96"/>
      <c r="B1660" s="97"/>
      <c r="C1660" s="79"/>
      <c r="D1660" s="79"/>
      <c r="E1660" s="79"/>
      <c r="F1660" s="17">
        <v>2</v>
      </c>
      <c r="G1660" s="10" t="str">
        <f>IF(C1659="","",IF(E1659&lt;&gt;"","",IF(IFERROR(VLOOKUP((F1660&amp;C1659),'Ma Base de Repas'!$E:$N,10,FALSE),"")=0,"",IFERROR(VLOOKUP((F1660&amp;C1659),'Ma Base de Repas'!$E:$N,10,FALSE),""))))</f>
        <v/>
      </c>
      <c r="H1660" s="11">
        <v>7</v>
      </c>
      <c r="I1660" s="12" t="str">
        <f>IF(C1659="","",IF(E1659&lt;&gt;"","",IF(IFERROR(VLOOKUP((H1660&amp;C1659),'Ma Base de Repas'!$E:$N,10,FALSE),"")=0,"",IFERROR(VLOOKUP((H1660&amp;C1659),'Ma Base de Repas'!$E:$N,10,FALSE),""))))</f>
        <v/>
      </c>
      <c r="J1660" s="105"/>
      <c r="K1660" s="100"/>
      <c r="L1660" s="79"/>
      <c r="M1660" s="79"/>
      <c r="N1660" s="17">
        <v>2</v>
      </c>
      <c r="O1660" s="10" t="str">
        <f>IF(K1659="","",IF(M1659&lt;&gt;"","",IF(IFERROR(VLOOKUP((N1660&amp;K1659),'Ma Base de Repas'!$E:$N,10,FALSE),"")=0,"",IFERROR(VLOOKUP((N1660&amp;K1659),'Ma Base de Repas'!$E:$N,10,FALSE),""))))</f>
        <v/>
      </c>
      <c r="P1660" s="11">
        <v>7</v>
      </c>
      <c r="Q1660" s="12" t="str">
        <f>IF(K1659="","",IF(M1659&lt;&gt;"","",IF(IFERROR(VLOOKUP((P1660&amp;K1659),'Ma Base de Repas'!$E:$N,10,FALSE),"")=0,"",IFERROR(VLOOKUP((P1660&amp;K1659),'Ma Base de Repas'!$E:$N,10,FALSE),""))))</f>
        <v/>
      </c>
      <c r="R1660" s="119"/>
    </row>
    <row r="1661" spans="1:18" x14ac:dyDescent="0.25">
      <c r="A1661" s="96"/>
      <c r="B1661" s="97"/>
      <c r="C1661" s="79"/>
      <c r="D1661" s="79"/>
      <c r="E1661" s="79"/>
      <c r="F1661" s="17">
        <v>3</v>
      </c>
      <c r="G1661" s="10" t="str">
        <f>IF(C1659="","",IF(E1659&lt;&gt;"","",IF(IFERROR(VLOOKUP((F1661&amp;C1659),'Ma Base de Repas'!$E:$N,10,FALSE),"")=0,"",IFERROR(VLOOKUP((F1661&amp;C1659),'Ma Base de Repas'!$E:$N,10,FALSE),""))))</f>
        <v/>
      </c>
      <c r="H1661" s="11">
        <v>8</v>
      </c>
      <c r="I1661" s="12" t="str">
        <f>IF(C1659="","",IF(E1659&lt;&gt;"","",IF(IFERROR(VLOOKUP((H1661&amp;C1659),'Ma Base de Repas'!$E:$N,10,FALSE),"")=0,"",IFERROR(VLOOKUP((H1661&amp;C1659),'Ma Base de Repas'!$E:$N,10,FALSE),""))))</f>
        <v/>
      </c>
      <c r="J1661" s="105"/>
      <c r="K1661" s="100"/>
      <c r="L1661" s="79"/>
      <c r="M1661" s="79"/>
      <c r="N1661" s="17">
        <v>3</v>
      </c>
      <c r="O1661" s="10" t="str">
        <f>IF(K1659="","",IF(M1659&lt;&gt;"","",IF(IFERROR(VLOOKUP((N1661&amp;K1659),'Ma Base de Repas'!$E:$N,10,FALSE),"")=0,"",IFERROR(VLOOKUP((N1661&amp;K1659),'Ma Base de Repas'!$E:$N,10,FALSE),""))))</f>
        <v/>
      </c>
      <c r="P1661" s="11">
        <v>8</v>
      </c>
      <c r="Q1661" s="12" t="str">
        <f>IF(K1659="","",IF(M1659&lt;&gt;"","",IF(IFERROR(VLOOKUP((P1661&amp;K1659),'Ma Base de Repas'!$E:$N,10,FALSE),"")=0,"",IFERROR(VLOOKUP((P1661&amp;K1659),'Ma Base de Repas'!$E:$N,10,FALSE),""))))</f>
        <v/>
      </c>
      <c r="R1661" s="119"/>
    </row>
    <row r="1662" spans="1:18" x14ac:dyDescent="0.25">
      <c r="A1662" s="96"/>
      <c r="B1662" s="97"/>
      <c r="C1662" s="79"/>
      <c r="D1662" s="79"/>
      <c r="E1662" s="79"/>
      <c r="F1662" s="17">
        <v>4</v>
      </c>
      <c r="G1662" s="10" t="str">
        <f>IF(C1659="","",IF(E1659&lt;&gt;"","",IF(IFERROR(VLOOKUP((F1662&amp;C1659),'Ma Base de Repas'!$E:$N,10,FALSE),"")=0,"",IFERROR(VLOOKUP((F1662&amp;C1659),'Ma Base de Repas'!$E:$N,10,FALSE),""))))</f>
        <v/>
      </c>
      <c r="H1662" s="11">
        <v>9</v>
      </c>
      <c r="I1662" s="12" t="str">
        <f>IF(C1659="","",IF(E1659&lt;&gt;"","",IF(IFERROR(VLOOKUP((H1662&amp;C1659),'Ma Base de Repas'!$E:$N,10,FALSE),"")=0,"",IFERROR(VLOOKUP((H1662&amp;C1659),'Ma Base de Repas'!$E:$N,10,FALSE),""))))</f>
        <v/>
      </c>
      <c r="J1662" s="105"/>
      <c r="K1662" s="100"/>
      <c r="L1662" s="79"/>
      <c r="M1662" s="79"/>
      <c r="N1662" s="17">
        <v>4</v>
      </c>
      <c r="O1662" s="10" t="str">
        <f>IF(K1659="","",IF(M1659&lt;&gt;"","",IF(IFERROR(VLOOKUP((N1662&amp;K1659),'Ma Base de Repas'!$E:$N,10,FALSE),"")=0,"",IFERROR(VLOOKUP((N1662&amp;K1659),'Ma Base de Repas'!$E:$N,10,FALSE),""))))</f>
        <v/>
      </c>
      <c r="P1662" s="11">
        <v>9</v>
      </c>
      <c r="Q1662" s="12" t="str">
        <f>IF(K1659="","",IF(M1659&lt;&gt;"","",IF(IFERROR(VLOOKUP((P1662&amp;K1659),'Ma Base de Repas'!$E:$N,10,FALSE),"")=0,"",IFERROR(VLOOKUP((P1662&amp;K1659),'Ma Base de Repas'!$E:$N,10,FALSE),""))))</f>
        <v/>
      </c>
      <c r="R1662" s="119"/>
    </row>
    <row r="1663" spans="1:18" x14ac:dyDescent="0.25">
      <c r="A1663" s="96"/>
      <c r="B1663" s="97"/>
      <c r="C1663" s="79"/>
      <c r="D1663" s="79"/>
      <c r="E1663" s="79"/>
      <c r="F1663" s="17">
        <v>5</v>
      </c>
      <c r="G1663" s="18" t="str">
        <f>IF(C1659="","",IF(E1659&lt;&gt;"","",IF(IFERROR(VLOOKUP((F1663&amp;C1659),'Ma Base de Repas'!$E:$N,10,FALSE),"")=0,"",IFERROR(VLOOKUP((F1663&amp;C1659),'Ma Base de Repas'!$E:$N,10,FALSE),""))))</f>
        <v/>
      </c>
      <c r="H1663" s="19">
        <v>10</v>
      </c>
      <c r="I1663" s="20" t="str">
        <f>IF(C1659="","",IF(E1659&lt;&gt;"","",IF(IFERROR(VLOOKUP((H1663&amp;C1659),'Ma Base de Repas'!$E:$N,10,FALSE),"")=0,"",IFERROR(VLOOKUP((H1663&amp;C1659),'Ma Base de Repas'!$E:$N,10,FALSE),""))))</f>
        <v/>
      </c>
      <c r="J1663" s="105"/>
      <c r="K1663" s="100"/>
      <c r="L1663" s="79"/>
      <c r="M1663" s="79"/>
      <c r="N1663" s="17">
        <v>5</v>
      </c>
      <c r="O1663" s="18" t="str">
        <f>IF(K1659="","",IF(M1659&lt;&gt;"","",IF(IFERROR(VLOOKUP((N1663&amp;K1659),'Ma Base de Repas'!$E:$N,10,FALSE),"")=0,"",IFERROR(VLOOKUP((N1663&amp;K1659),'Ma Base de Repas'!$E:$N,10,FALSE),""))))</f>
        <v/>
      </c>
      <c r="P1663" s="19">
        <v>10</v>
      </c>
      <c r="Q1663" s="20" t="str">
        <f>IF(K1659="","",IF(M1659&lt;&gt;"","",IF(IFERROR(VLOOKUP((P1663&amp;K1659),'Ma Base de Repas'!$E:$N,10,FALSE),"")=0,"",IFERROR(VLOOKUP((P1663&amp;K1659),'Ma Base de Repas'!$E:$N,10,FALSE),""))))</f>
        <v/>
      </c>
      <c r="R1663" s="119"/>
    </row>
    <row r="1664" spans="1:18" x14ac:dyDescent="0.25">
      <c r="A1664" s="96" t="s">
        <v>9</v>
      </c>
      <c r="B1664" s="97">
        <v>44162</v>
      </c>
      <c r="C1664" s="79"/>
      <c r="D1664" s="79"/>
      <c r="E1664" s="79"/>
      <c r="F1664" s="17">
        <v>1</v>
      </c>
      <c r="G1664" s="27" t="str">
        <f>IF(C1664="","",IF(E1664&lt;&gt;"","",IF(IFERROR(VLOOKUP((F1664&amp;C1664),'Ma Base de Repas'!$E:$N,10,FALSE),"")=0,"",IFERROR(VLOOKUP((F1664&amp;C1664),'Ma Base de Repas'!$E:$N,10,FALSE),""))))</f>
        <v/>
      </c>
      <c r="H1664" s="28">
        <v>6</v>
      </c>
      <c r="I1664" s="29" t="str">
        <f>IF(C1664="","",IF(E1664&lt;&gt;"","",IF(C1664="","",IF(IFERROR(VLOOKUP((H1664&amp;C1664),'Ma Base de Repas'!$E:$N,10,FALSE),"")=0,"",IFERROR(VLOOKUP((H1664&amp;C1664),'Ma Base de Repas'!$E:$N,10,FALSE),"")))))</f>
        <v/>
      </c>
      <c r="J1664" s="105" t="str">
        <f>IF(IFERROR((VLOOKUP(C1664,'Ma Base de Repas'!$C:$M,11,0)),"")=0,"",IFERROR((VLOOKUP(C1664,'Ma Base de Repas'!$C:$M,11,0)),""))</f>
        <v/>
      </c>
      <c r="K1664" s="100"/>
      <c r="L1664" s="79"/>
      <c r="M1664" s="79"/>
      <c r="N1664" s="17">
        <v>1</v>
      </c>
      <c r="O1664" s="10" t="str">
        <f>IF(K1664="","",IF(M1664&lt;&gt;"","",IF(IFERROR(VLOOKUP((N1664&amp;K1664),'Ma Base de Repas'!$E:$N,10,FALSE),"")=0,"",IFERROR(VLOOKUP((N1664&amp;K1664),'Ma Base de Repas'!$E:$N,10,FALSE),""))))</f>
        <v/>
      </c>
      <c r="P1664" s="11">
        <v>6</v>
      </c>
      <c r="Q1664" s="12" t="str">
        <f>IF(K1664="","",IF(M1664&lt;&gt;"","",IF(K1664="","",IF(IFERROR(VLOOKUP((P1664&amp;K1664),'Ma Base de Repas'!$E:$N,10,FALSE),"")=0,"",IFERROR(VLOOKUP((P1664&amp;K1664),'Ma Base de Repas'!$E:$N,10,FALSE),"")))))</f>
        <v/>
      </c>
      <c r="R1664" s="119" t="str">
        <f>IF(IFERROR((VLOOKUP(K1664,'Ma Base de Repas'!$C:$M,11,0)),"")=0,"",IFERROR((VLOOKUP(K1664,'Ma Base de Repas'!$C:$M,11,0)),""))</f>
        <v/>
      </c>
    </row>
    <row r="1665" spans="1:18" x14ac:dyDescent="0.25">
      <c r="A1665" s="96"/>
      <c r="B1665" s="97"/>
      <c r="C1665" s="79"/>
      <c r="D1665" s="79"/>
      <c r="E1665" s="79"/>
      <c r="F1665" s="17">
        <v>2</v>
      </c>
      <c r="G1665" s="10" t="str">
        <f>IF(C1664="","",IF(E1664&lt;&gt;"","",IF(IFERROR(VLOOKUP((F1665&amp;C1664),'Ma Base de Repas'!$E:$N,10,FALSE),"")=0,"",IFERROR(VLOOKUP((F1665&amp;C1664),'Ma Base de Repas'!$E:$N,10,FALSE),""))))</f>
        <v/>
      </c>
      <c r="H1665" s="11">
        <v>7</v>
      </c>
      <c r="I1665" s="12" t="str">
        <f>IF(C1664="","",IF(E1664&lt;&gt;"","",IF(IFERROR(VLOOKUP((H1665&amp;C1664),'Ma Base de Repas'!$E:$N,10,FALSE),"")=0,"",IFERROR(VLOOKUP((H1665&amp;C1664),'Ma Base de Repas'!$E:$N,10,FALSE),""))))</f>
        <v/>
      </c>
      <c r="J1665" s="105"/>
      <c r="K1665" s="100"/>
      <c r="L1665" s="79"/>
      <c r="M1665" s="79"/>
      <c r="N1665" s="17">
        <v>2</v>
      </c>
      <c r="O1665" s="10" t="str">
        <f>IF(K1664="","",IF(M1664&lt;&gt;"","",IF(IFERROR(VLOOKUP((N1665&amp;K1664),'Ma Base de Repas'!$E:$N,10,FALSE),"")=0,"",IFERROR(VLOOKUP((N1665&amp;K1664),'Ma Base de Repas'!$E:$N,10,FALSE),""))))</f>
        <v/>
      </c>
      <c r="P1665" s="11">
        <v>7</v>
      </c>
      <c r="Q1665" s="12" t="str">
        <f>IF(K1664="","",IF(M1664&lt;&gt;"","",IF(IFERROR(VLOOKUP((P1665&amp;K1664),'Ma Base de Repas'!$E:$N,10,FALSE),"")=0,"",IFERROR(VLOOKUP((P1665&amp;K1664),'Ma Base de Repas'!$E:$N,10,FALSE),""))))</f>
        <v/>
      </c>
      <c r="R1665" s="119"/>
    </row>
    <row r="1666" spans="1:18" x14ac:dyDescent="0.25">
      <c r="A1666" s="96"/>
      <c r="B1666" s="97"/>
      <c r="C1666" s="79"/>
      <c r="D1666" s="79"/>
      <c r="E1666" s="79"/>
      <c r="F1666" s="17">
        <v>3</v>
      </c>
      <c r="G1666" s="10" t="str">
        <f>IF(C1664="","",IF(E1664&lt;&gt;"","",IF(IFERROR(VLOOKUP((F1666&amp;C1664),'Ma Base de Repas'!$E:$N,10,FALSE),"")=0,"",IFERROR(VLOOKUP((F1666&amp;C1664),'Ma Base de Repas'!$E:$N,10,FALSE),""))))</f>
        <v/>
      </c>
      <c r="H1666" s="11">
        <v>8</v>
      </c>
      <c r="I1666" s="12" t="str">
        <f>IF(C1664="","",IF(E1664&lt;&gt;"","",IF(IFERROR(VLOOKUP((H1666&amp;C1664),'Ma Base de Repas'!$E:$N,10,FALSE),"")=0,"",IFERROR(VLOOKUP((H1666&amp;C1664),'Ma Base de Repas'!$E:$N,10,FALSE),""))))</f>
        <v/>
      </c>
      <c r="J1666" s="105"/>
      <c r="K1666" s="100"/>
      <c r="L1666" s="79"/>
      <c r="M1666" s="79"/>
      <c r="N1666" s="17">
        <v>3</v>
      </c>
      <c r="O1666" s="10" t="str">
        <f>IF(K1664="","",IF(M1664&lt;&gt;"","",IF(IFERROR(VLOOKUP((N1666&amp;K1664),'Ma Base de Repas'!$E:$N,10,FALSE),"")=0,"",IFERROR(VLOOKUP((N1666&amp;K1664),'Ma Base de Repas'!$E:$N,10,FALSE),""))))</f>
        <v/>
      </c>
      <c r="P1666" s="11">
        <v>8</v>
      </c>
      <c r="Q1666" s="12" t="str">
        <f>IF(K1664="","",IF(M1664&lt;&gt;"","",IF(IFERROR(VLOOKUP((P1666&amp;K1664),'Ma Base de Repas'!$E:$N,10,FALSE),"")=0,"",IFERROR(VLOOKUP((P1666&amp;K1664),'Ma Base de Repas'!$E:$N,10,FALSE),""))))</f>
        <v/>
      </c>
      <c r="R1666" s="119"/>
    </row>
    <row r="1667" spans="1:18" x14ac:dyDescent="0.25">
      <c r="A1667" s="96"/>
      <c r="B1667" s="97"/>
      <c r="C1667" s="79"/>
      <c r="D1667" s="79"/>
      <c r="E1667" s="79"/>
      <c r="F1667" s="17">
        <v>4</v>
      </c>
      <c r="G1667" s="10" t="str">
        <f>IF(C1664="","",IF(E1664&lt;&gt;"","",IF(IFERROR(VLOOKUP((F1667&amp;C1664),'Ma Base de Repas'!$E:$N,10,FALSE),"")=0,"",IFERROR(VLOOKUP((F1667&amp;C1664),'Ma Base de Repas'!$E:$N,10,FALSE),""))))</f>
        <v/>
      </c>
      <c r="H1667" s="11">
        <v>9</v>
      </c>
      <c r="I1667" s="12" t="str">
        <f>IF(C1664="","",IF(E1664&lt;&gt;"","",IF(IFERROR(VLOOKUP((H1667&amp;C1664),'Ma Base de Repas'!$E:$N,10,FALSE),"")=0,"",IFERROR(VLOOKUP((H1667&amp;C1664),'Ma Base de Repas'!$E:$N,10,FALSE),""))))</f>
        <v/>
      </c>
      <c r="J1667" s="105"/>
      <c r="K1667" s="100"/>
      <c r="L1667" s="79"/>
      <c r="M1667" s="79"/>
      <c r="N1667" s="17">
        <v>4</v>
      </c>
      <c r="O1667" s="10" t="str">
        <f>IF(K1664="","",IF(M1664&lt;&gt;"","",IF(IFERROR(VLOOKUP((N1667&amp;K1664),'Ma Base de Repas'!$E:$N,10,FALSE),"")=0,"",IFERROR(VLOOKUP((N1667&amp;K1664),'Ma Base de Repas'!$E:$N,10,FALSE),""))))</f>
        <v/>
      </c>
      <c r="P1667" s="11">
        <v>9</v>
      </c>
      <c r="Q1667" s="12" t="str">
        <f>IF(K1664="","",IF(M1664&lt;&gt;"","",IF(IFERROR(VLOOKUP((P1667&amp;K1664),'Ma Base de Repas'!$E:$N,10,FALSE),"")=0,"",IFERROR(VLOOKUP((P1667&amp;K1664),'Ma Base de Repas'!$E:$N,10,FALSE),""))))</f>
        <v/>
      </c>
      <c r="R1667" s="119"/>
    </row>
    <row r="1668" spans="1:18" x14ac:dyDescent="0.25">
      <c r="A1668" s="96"/>
      <c r="B1668" s="97"/>
      <c r="C1668" s="79"/>
      <c r="D1668" s="79"/>
      <c r="E1668" s="79"/>
      <c r="F1668" s="17">
        <v>5</v>
      </c>
      <c r="G1668" s="18" t="str">
        <f>IF(C1664="","",IF(E1664&lt;&gt;"","",IF(IFERROR(VLOOKUP((F1668&amp;C1664),'Ma Base de Repas'!$E:$N,10,FALSE),"")=0,"",IFERROR(VLOOKUP((F1668&amp;C1664),'Ma Base de Repas'!$E:$N,10,FALSE),""))))</f>
        <v/>
      </c>
      <c r="H1668" s="19">
        <v>10</v>
      </c>
      <c r="I1668" s="20" t="str">
        <f>IF(C1664="","",IF(E1664&lt;&gt;"","",IF(IFERROR(VLOOKUP((H1668&amp;C1664),'Ma Base de Repas'!$E:$N,10,FALSE),"")=0,"",IFERROR(VLOOKUP((H1668&amp;C1664),'Ma Base de Repas'!$E:$N,10,FALSE),""))))</f>
        <v/>
      </c>
      <c r="J1668" s="105"/>
      <c r="K1668" s="100"/>
      <c r="L1668" s="79"/>
      <c r="M1668" s="79"/>
      <c r="N1668" s="17">
        <v>5</v>
      </c>
      <c r="O1668" s="18" t="str">
        <f>IF(K1664="","",IF(M1664&lt;&gt;"","",IF(IFERROR(VLOOKUP((N1668&amp;K1664),'Ma Base de Repas'!$E:$N,10,FALSE),"")=0,"",IFERROR(VLOOKUP((N1668&amp;K1664),'Ma Base de Repas'!$E:$N,10,FALSE),""))))</f>
        <v/>
      </c>
      <c r="P1668" s="19">
        <v>10</v>
      </c>
      <c r="Q1668" s="20" t="str">
        <f>IF(K1664="","",IF(M1664&lt;&gt;"","",IF(IFERROR(VLOOKUP((P1668&amp;K1664),'Ma Base de Repas'!$E:$N,10,FALSE),"")=0,"",IFERROR(VLOOKUP((P1668&amp;K1664),'Ma Base de Repas'!$E:$N,10,FALSE),""))))</f>
        <v/>
      </c>
      <c r="R1668" s="119"/>
    </row>
    <row r="1669" spans="1:18" x14ac:dyDescent="0.25">
      <c r="A1669" s="98" t="s">
        <v>10</v>
      </c>
      <c r="B1669" s="126">
        <v>44163</v>
      </c>
      <c r="C1669" s="78"/>
      <c r="D1669" s="78"/>
      <c r="E1669" s="78"/>
      <c r="F1669" s="17">
        <v>1</v>
      </c>
      <c r="G1669" s="21" t="str">
        <f>IF(C1669="","",IF(E1669&lt;&gt;"","",IF(IFERROR(VLOOKUP((F1669&amp;C1669),'Ma Base de Repas'!$E:$N,10,FALSE),"")=0,"",IFERROR(VLOOKUP((F1669&amp;C1669),'Ma Base de Repas'!$E:$N,10,FALSE),""))))</f>
        <v/>
      </c>
      <c r="H1669" s="28">
        <v>6</v>
      </c>
      <c r="I1669" s="23" t="str">
        <f>IF(C1669="","",IF(E1669&lt;&gt;"","",IF(C1669="","",IF(IFERROR(VLOOKUP((H1669&amp;C1669),'Ma Base de Repas'!$E:$N,10,FALSE),"")=0,"",IFERROR(VLOOKUP((H1669&amp;C1669),'Ma Base de Repas'!$E:$N,10,FALSE),"")))))</f>
        <v/>
      </c>
      <c r="J1669" s="122" t="str">
        <f>IF(IFERROR((VLOOKUP(C1669,'Ma Base de Repas'!$C:$M,11,0)),"")=0,"",IFERROR((VLOOKUP(C1669,'Ma Base de Repas'!$C:$M,11,0)),""))</f>
        <v/>
      </c>
      <c r="K1669" s="118"/>
      <c r="L1669" s="78"/>
      <c r="M1669" s="78"/>
      <c r="N1669" s="17">
        <v>1</v>
      </c>
      <c r="O1669" s="13" t="str">
        <f>IF(K1669="","",IF(M1669&lt;&gt;"","",IF(IFERROR(VLOOKUP((N1669&amp;K1669),'Ma Base de Repas'!$E:$N,10,FALSE),"")=0,"",IFERROR(VLOOKUP((N1669&amp;K1669),'Ma Base de Repas'!$E:$N,10,FALSE),""))))</f>
        <v/>
      </c>
      <c r="P1669" s="11">
        <v>6</v>
      </c>
      <c r="Q1669" s="15" t="str">
        <f>IF(K1669="","",IF(M1669&lt;&gt;"","",IF(K1669="","",IF(IFERROR(VLOOKUP((P1669&amp;K1669),'Ma Base de Repas'!$E:$N,10,FALSE),"")=0,"",IFERROR(VLOOKUP((P1669&amp;K1669),'Ma Base de Repas'!$E:$N,10,FALSE),"")))))</f>
        <v/>
      </c>
      <c r="R1669" s="120" t="str">
        <f>IF(IFERROR((VLOOKUP(K1669,'Ma Base de Repas'!$C:$M,11,0)),"")=0,"",IFERROR((VLOOKUP(K1669,'Ma Base de Repas'!$C:$M,11,0)),""))</f>
        <v/>
      </c>
    </row>
    <row r="1670" spans="1:18" x14ac:dyDescent="0.25">
      <c r="A1670" s="96"/>
      <c r="B1670" s="124"/>
      <c r="C1670" s="79"/>
      <c r="D1670" s="79"/>
      <c r="E1670" s="79"/>
      <c r="F1670" s="17">
        <v>2</v>
      </c>
      <c r="G1670" s="13" t="str">
        <f>IF(C1669="","",IF(E1669&lt;&gt;"","",IF(IFERROR(VLOOKUP((F1670&amp;C1669),'Ma Base de Repas'!$E:$N,10,FALSE),"")=0,"",IFERROR(VLOOKUP((F1670&amp;C1669),'Ma Base de Repas'!$E:$N,10,FALSE),""))))</f>
        <v/>
      </c>
      <c r="H1670" s="14">
        <v>7</v>
      </c>
      <c r="I1670" s="15" t="str">
        <f>IF(C1669="","",IF(E1669&lt;&gt;"","",IF(IFERROR(VLOOKUP((H1670&amp;C1669),'Ma Base de Repas'!$E:$N,10,FALSE),"")=0,"",IFERROR(VLOOKUP((H1670&amp;C1669),'Ma Base de Repas'!$E:$N,10,FALSE),""))))</f>
        <v/>
      </c>
      <c r="J1670" s="105"/>
      <c r="K1670" s="100"/>
      <c r="L1670" s="79"/>
      <c r="M1670" s="79"/>
      <c r="N1670" s="17">
        <v>2</v>
      </c>
      <c r="O1670" s="13" t="str">
        <f>IF(K1669="","",IF(M1669&lt;&gt;"","",IF(IFERROR(VLOOKUP((N1670&amp;K1669),'Ma Base de Repas'!$E:$N,10,FALSE),"")=0,"",IFERROR(VLOOKUP((N1670&amp;K1669),'Ma Base de Repas'!$E:$N,10,FALSE),""))))</f>
        <v/>
      </c>
      <c r="P1670" s="14">
        <v>7</v>
      </c>
      <c r="Q1670" s="15" t="str">
        <f>IF(K1669="","",IF(M1669&lt;&gt;"","",IF(IFERROR(VLOOKUP((P1670&amp;K1669),'Ma Base de Repas'!$E:$N,10,FALSE),"")=0,"",IFERROR(VLOOKUP((P1670&amp;K1669),'Ma Base de Repas'!$E:$N,10,FALSE),""))))</f>
        <v/>
      </c>
      <c r="R1670" s="119"/>
    </row>
    <row r="1671" spans="1:18" x14ac:dyDescent="0.25">
      <c r="A1671" s="96"/>
      <c r="B1671" s="124"/>
      <c r="C1671" s="79"/>
      <c r="D1671" s="79"/>
      <c r="E1671" s="79"/>
      <c r="F1671" s="17">
        <v>3</v>
      </c>
      <c r="G1671" s="13" t="str">
        <f>IF(C1669="","",IF(E1669&lt;&gt;"","",IF(IFERROR(VLOOKUP((F1671&amp;C1669),'Ma Base de Repas'!$E:$N,10,FALSE),"")=0,"",IFERROR(VLOOKUP((F1671&amp;C1669),'Ma Base de Repas'!$E:$N,10,FALSE),""))))</f>
        <v/>
      </c>
      <c r="H1671" s="14">
        <v>8</v>
      </c>
      <c r="I1671" s="15" t="str">
        <f>IF(C1669="","",IF(E1669&lt;&gt;"","",IF(IFERROR(VLOOKUP((H1671&amp;C1669),'Ma Base de Repas'!$E:$N,10,FALSE),"")=0,"",IFERROR(VLOOKUP((H1671&amp;C1669),'Ma Base de Repas'!$E:$N,10,FALSE),""))))</f>
        <v/>
      </c>
      <c r="J1671" s="105"/>
      <c r="K1671" s="100"/>
      <c r="L1671" s="79"/>
      <c r="M1671" s="79"/>
      <c r="N1671" s="17">
        <v>3</v>
      </c>
      <c r="O1671" s="13" t="str">
        <f>IF(K1669="","",IF(M1669&lt;&gt;"","",IF(IFERROR(VLOOKUP((N1671&amp;K1669),'Ma Base de Repas'!$E:$N,10,FALSE),"")=0,"",IFERROR(VLOOKUP((N1671&amp;K1669),'Ma Base de Repas'!$E:$N,10,FALSE),""))))</f>
        <v/>
      </c>
      <c r="P1671" s="14">
        <v>8</v>
      </c>
      <c r="Q1671" s="15" t="str">
        <f>IF(K1669="","",IF(M1669&lt;&gt;"","",IF(IFERROR(VLOOKUP((P1671&amp;K1669),'Ma Base de Repas'!$E:$N,10,FALSE),"")=0,"",IFERROR(VLOOKUP((P1671&amp;K1669),'Ma Base de Repas'!$E:$N,10,FALSE),""))))</f>
        <v/>
      </c>
      <c r="R1671" s="119"/>
    </row>
    <row r="1672" spans="1:18" x14ac:dyDescent="0.25">
      <c r="A1672" s="96"/>
      <c r="B1672" s="124"/>
      <c r="C1672" s="79"/>
      <c r="D1672" s="79"/>
      <c r="E1672" s="79"/>
      <c r="F1672" s="17">
        <v>4</v>
      </c>
      <c r="G1672" s="13" t="str">
        <f>IF(C1669="","",IF(E1669&lt;&gt;"","",IF(IFERROR(VLOOKUP((F1672&amp;C1669),'Ma Base de Repas'!$E:$N,10,FALSE),"")=0,"",IFERROR(VLOOKUP((F1672&amp;C1669),'Ma Base de Repas'!$E:$N,10,FALSE),""))))</f>
        <v/>
      </c>
      <c r="H1672" s="14">
        <v>9</v>
      </c>
      <c r="I1672" s="15" t="str">
        <f>IF(C1669="","",IF(E1669&lt;&gt;"","",IF(IFERROR(VLOOKUP((H1672&amp;C1669),'Ma Base de Repas'!$E:$N,10,FALSE),"")=0,"",IFERROR(VLOOKUP((H1672&amp;C1669),'Ma Base de Repas'!$E:$N,10,FALSE),""))))</f>
        <v/>
      </c>
      <c r="J1672" s="105"/>
      <c r="K1672" s="100"/>
      <c r="L1672" s="79"/>
      <c r="M1672" s="79"/>
      <c r="N1672" s="17">
        <v>4</v>
      </c>
      <c r="O1672" s="13" t="str">
        <f>IF(K1669="","",IF(M1669&lt;&gt;"","",IF(IFERROR(VLOOKUP((N1672&amp;K1669),'Ma Base de Repas'!$E:$N,10,FALSE),"")=0,"",IFERROR(VLOOKUP((N1672&amp;K1669),'Ma Base de Repas'!$E:$N,10,FALSE),""))))</f>
        <v/>
      </c>
      <c r="P1672" s="14">
        <v>9</v>
      </c>
      <c r="Q1672" s="15" t="str">
        <f>IF(K1669="","",IF(M1669&lt;&gt;"","",IF(IFERROR(VLOOKUP((P1672&amp;K1669),'Ma Base de Repas'!$E:$N,10,FALSE),"")=0,"",IFERROR(VLOOKUP((P1672&amp;K1669),'Ma Base de Repas'!$E:$N,10,FALSE),""))))</f>
        <v/>
      </c>
      <c r="R1672" s="119"/>
    </row>
    <row r="1673" spans="1:18" x14ac:dyDescent="0.25">
      <c r="A1673" s="96"/>
      <c r="B1673" s="125"/>
      <c r="C1673" s="79"/>
      <c r="D1673" s="79"/>
      <c r="E1673" s="79"/>
      <c r="F1673" s="17">
        <v>5</v>
      </c>
      <c r="G1673" s="24" t="str">
        <f>IF(C1669="","",IF(E1669&lt;&gt;"","",IF(IFERROR(VLOOKUP((F1673&amp;C1669),'Ma Base de Repas'!$E:$N,10,FALSE),"")=0,"",IFERROR(VLOOKUP((F1673&amp;C1669),'Ma Base de Repas'!$E:$N,10,FALSE),""))))</f>
        <v/>
      </c>
      <c r="H1673" s="25">
        <v>10</v>
      </c>
      <c r="I1673" s="26" t="str">
        <f>IF(C1669="","",IF(E1669&lt;&gt;"","",IF(IFERROR(VLOOKUP((H1673&amp;C1669),'Ma Base de Repas'!$E:$N,10,FALSE),"")=0,"",IFERROR(VLOOKUP((H1673&amp;C1669),'Ma Base de Repas'!$E:$N,10,FALSE),""))))</f>
        <v/>
      </c>
      <c r="J1673" s="105"/>
      <c r="K1673" s="100"/>
      <c r="L1673" s="79"/>
      <c r="M1673" s="79"/>
      <c r="N1673" s="17">
        <v>5</v>
      </c>
      <c r="O1673" s="24" t="str">
        <f>IF(K1669="","",IF(M1669&lt;&gt;"","",IF(IFERROR(VLOOKUP((N1673&amp;K1669),'Ma Base de Repas'!$E:$N,10,FALSE),"")=0,"",IFERROR(VLOOKUP((N1673&amp;K1669),'Ma Base de Repas'!$E:$N,10,FALSE),""))))</f>
        <v/>
      </c>
      <c r="P1673" s="25">
        <v>10</v>
      </c>
      <c r="Q1673" s="26" t="str">
        <f>IF(K1669="","",IF(M1669&lt;&gt;"","",IF(IFERROR(VLOOKUP((P1673&amp;K1669),'Ma Base de Repas'!$E:$N,10,FALSE),"")=0,"",IFERROR(VLOOKUP((P1673&amp;K1669),'Ma Base de Repas'!$E:$N,10,FALSE),""))))</f>
        <v/>
      </c>
      <c r="R1673" s="119"/>
    </row>
    <row r="1674" spans="1:18" x14ac:dyDescent="0.25">
      <c r="A1674" s="98" t="s">
        <v>11</v>
      </c>
      <c r="B1674" s="99">
        <v>44164</v>
      </c>
      <c r="C1674" s="78"/>
      <c r="D1674" s="78"/>
      <c r="E1674" s="78"/>
      <c r="F1674" s="17">
        <v>1</v>
      </c>
      <c r="G1674" s="21" t="str">
        <f>IF(C1674="","",IF(E1674&lt;&gt;"","",IF(IFERROR(VLOOKUP((F1674&amp;C1674),'Ma Base de Repas'!$E:$N,10,FALSE),"")=0,"",IFERROR(VLOOKUP((F1674&amp;C1674),'Ma Base de Repas'!$E:$N,10,FALSE),""))))</f>
        <v/>
      </c>
      <c r="H1674" s="22">
        <v>6</v>
      </c>
      <c r="I1674" s="23" t="str">
        <f>IF(C1674="","",IF(E1674&lt;&gt;"","",IF(C1674="","",IF(IFERROR(VLOOKUP((H1674&amp;C1674),'Ma Base de Repas'!$E:$N,10,FALSE),"")=0,"",IFERROR(VLOOKUP((H1674&amp;C1674),'Ma Base de Repas'!$E:$N,10,FALSE),"")))))</f>
        <v/>
      </c>
      <c r="J1674" s="122" t="str">
        <f>IF(IFERROR((VLOOKUP(C1674,'Ma Base de Repas'!$C:$M,11,0)),"")=0,"",IFERROR((VLOOKUP(C1674,'Ma Base de Repas'!$C:$M,11,0)),""))</f>
        <v/>
      </c>
      <c r="K1674" s="118"/>
      <c r="L1674" s="78"/>
      <c r="M1674" s="78"/>
      <c r="N1674" s="17">
        <v>1</v>
      </c>
      <c r="O1674" s="13" t="str">
        <f>IF(K1674="","",IF(M1674&lt;&gt;"","",IF(IFERROR(VLOOKUP((N1674&amp;K1674),'Ma Base de Repas'!$E:$N,10,FALSE),"")=0,"",IFERROR(VLOOKUP((N1674&amp;K1674),'Ma Base de Repas'!$E:$N,10,FALSE),""))))</f>
        <v/>
      </c>
      <c r="P1674" s="14">
        <v>6</v>
      </c>
      <c r="Q1674" s="15" t="str">
        <f>IF(K1674="","",IF(M1674&lt;&gt;"","",IF(K1674="","",IF(IFERROR(VLOOKUP((P1674&amp;K1674),'Ma Base de Repas'!$E:$N,10,FALSE),"")=0,"",IFERROR(VLOOKUP((P1674&amp;K1674),'Ma Base de Repas'!$E:$N,10,FALSE),"")))))</f>
        <v/>
      </c>
      <c r="R1674" s="120" t="str">
        <f>IF(IFERROR((VLOOKUP(K1674,'Ma Base de Repas'!$C:$M,11,0)),"")=0,"",IFERROR((VLOOKUP(K1674,'Ma Base de Repas'!$C:$M,11,0)),""))</f>
        <v/>
      </c>
    </row>
    <row r="1675" spans="1:18" x14ac:dyDescent="0.25">
      <c r="A1675" s="96"/>
      <c r="B1675" s="97"/>
      <c r="C1675" s="79"/>
      <c r="D1675" s="79"/>
      <c r="E1675" s="79"/>
      <c r="F1675" s="17">
        <v>2</v>
      </c>
      <c r="G1675" s="13" t="str">
        <f>IF(C1674="","",IF(E1674&lt;&gt;"","",IF(IFERROR(VLOOKUP((F1675&amp;C1674),'Ma Base de Repas'!$E:$N,10,FALSE),"")=0,"",IFERROR(VLOOKUP((F1675&amp;C1674),'Ma Base de Repas'!$E:$N,10,FALSE),""))))</f>
        <v/>
      </c>
      <c r="H1675" s="14">
        <v>7</v>
      </c>
      <c r="I1675" s="15" t="str">
        <f>IF(C1674="","",IF(E1674&lt;&gt;"","",IF(IFERROR(VLOOKUP((H1675&amp;C1674),'Ma Base de Repas'!$E:$N,10,FALSE),"")=0,"",IFERROR(VLOOKUP((H1675&amp;C1674),'Ma Base de Repas'!$E:$N,10,FALSE),""))))</f>
        <v/>
      </c>
      <c r="J1675" s="105"/>
      <c r="K1675" s="100"/>
      <c r="L1675" s="79"/>
      <c r="M1675" s="79"/>
      <c r="N1675" s="17">
        <v>2</v>
      </c>
      <c r="O1675" s="13" t="str">
        <f>IF(K1674="","",IF(M1674&lt;&gt;"","",IF(IFERROR(VLOOKUP((N1675&amp;K1674),'Ma Base de Repas'!$E:$N,10,FALSE),"")=0,"",IFERROR(VLOOKUP((N1675&amp;K1674),'Ma Base de Repas'!$E:$N,10,FALSE),""))))</f>
        <v/>
      </c>
      <c r="P1675" s="14">
        <v>7</v>
      </c>
      <c r="Q1675" s="15" t="str">
        <f>IF(K1674="","",IF(M1674&lt;&gt;"","",IF(IFERROR(VLOOKUP((P1675&amp;K1674),'Ma Base de Repas'!$E:$N,10,FALSE),"")=0,"",IFERROR(VLOOKUP((P1675&amp;K1674),'Ma Base de Repas'!$E:$N,10,FALSE),""))))</f>
        <v/>
      </c>
      <c r="R1675" s="119"/>
    </row>
    <row r="1676" spans="1:18" x14ac:dyDescent="0.25">
      <c r="A1676" s="96"/>
      <c r="B1676" s="97"/>
      <c r="C1676" s="79"/>
      <c r="D1676" s="79"/>
      <c r="E1676" s="79"/>
      <c r="F1676" s="17">
        <v>3</v>
      </c>
      <c r="G1676" s="13" t="str">
        <f>IF(C1674="","",IF(E1674&lt;&gt;"","",IF(IFERROR(VLOOKUP((F1676&amp;C1674),'Ma Base de Repas'!$E:$N,10,FALSE),"")=0,"",IFERROR(VLOOKUP((F1676&amp;C1674),'Ma Base de Repas'!$E:$N,10,FALSE),""))))</f>
        <v/>
      </c>
      <c r="H1676" s="14">
        <v>8</v>
      </c>
      <c r="I1676" s="15" t="str">
        <f>IF(C1674="","",IF(E1674&lt;&gt;"","",IF(IFERROR(VLOOKUP((H1676&amp;C1674),'Ma Base de Repas'!$E:$N,10,FALSE),"")=0,"",IFERROR(VLOOKUP((H1676&amp;C1674),'Ma Base de Repas'!$E:$N,10,FALSE),""))))</f>
        <v/>
      </c>
      <c r="J1676" s="105"/>
      <c r="K1676" s="100"/>
      <c r="L1676" s="79"/>
      <c r="M1676" s="79"/>
      <c r="N1676" s="17">
        <v>3</v>
      </c>
      <c r="O1676" s="13" t="str">
        <f>IF(K1674="","",IF(M1674&lt;&gt;"","",IF(IFERROR(VLOOKUP((N1676&amp;K1674),'Ma Base de Repas'!$E:$N,10,FALSE),"")=0,"",IFERROR(VLOOKUP((N1676&amp;K1674),'Ma Base de Repas'!$E:$N,10,FALSE),""))))</f>
        <v/>
      </c>
      <c r="P1676" s="14">
        <v>8</v>
      </c>
      <c r="Q1676" s="15" t="str">
        <f>IF(K1674="","",IF(M1674&lt;&gt;"","",IF(IFERROR(VLOOKUP((P1676&amp;K1674),'Ma Base de Repas'!$E:$N,10,FALSE),"")=0,"",IFERROR(VLOOKUP((P1676&amp;K1674),'Ma Base de Repas'!$E:$N,10,FALSE),""))))</f>
        <v/>
      </c>
      <c r="R1676" s="119"/>
    </row>
    <row r="1677" spans="1:18" x14ac:dyDescent="0.25">
      <c r="A1677" s="96"/>
      <c r="B1677" s="97"/>
      <c r="C1677" s="79"/>
      <c r="D1677" s="79"/>
      <c r="E1677" s="79"/>
      <c r="F1677" s="17">
        <v>4</v>
      </c>
      <c r="G1677" s="13" t="str">
        <f>IF(C1674="","",IF(E1674&lt;&gt;"","",IF(IFERROR(VLOOKUP((F1677&amp;C1674),'Ma Base de Repas'!$E:$N,10,FALSE),"")=0,"",IFERROR(VLOOKUP((F1677&amp;C1674),'Ma Base de Repas'!$E:$N,10,FALSE),""))))</f>
        <v/>
      </c>
      <c r="H1677" s="14">
        <v>9</v>
      </c>
      <c r="I1677" s="15" t="str">
        <f>IF(C1674="","",IF(E1674&lt;&gt;"","",IF(IFERROR(VLOOKUP((H1677&amp;C1674),'Ma Base de Repas'!$E:$N,10,FALSE),"")=0,"",IFERROR(VLOOKUP((H1677&amp;C1674),'Ma Base de Repas'!$E:$N,10,FALSE),""))))</f>
        <v/>
      </c>
      <c r="J1677" s="105"/>
      <c r="K1677" s="100"/>
      <c r="L1677" s="79"/>
      <c r="M1677" s="79"/>
      <c r="N1677" s="17">
        <v>4</v>
      </c>
      <c r="O1677" s="13" t="str">
        <f>IF(K1674="","",IF(M1674&lt;&gt;"","",IF(IFERROR(VLOOKUP((N1677&amp;K1674),'Ma Base de Repas'!$E:$N,10,FALSE),"")=0,"",IFERROR(VLOOKUP((N1677&amp;K1674),'Ma Base de Repas'!$E:$N,10,FALSE),""))))</f>
        <v/>
      </c>
      <c r="P1677" s="14">
        <v>9</v>
      </c>
      <c r="Q1677" s="15" t="str">
        <f>IF(K1674="","",IF(M1674&lt;&gt;"","",IF(IFERROR(VLOOKUP((P1677&amp;K1674),'Ma Base de Repas'!$E:$N,10,FALSE),"")=0,"",IFERROR(VLOOKUP((P1677&amp;K1674),'Ma Base de Repas'!$E:$N,10,FALSE),""))))</f>
        <v/>
      </c>
      <c r="R1677" s="119"/>
    </row>
    <row r="1678" spans="1:18" x14ac:dyDescent="0.25">
      <c r="A1678" s="96"/>
      <c r="B1678" s="97"/>
      <c r="C1678" s="79"/>
      <c r="D1678" s="79"/>
      <c r="E1678" s="79"/>
      <c r="F1678" s="17">
        <v>5</v>
      </c>
      <c r="G1678" s="24" t="str">
        <f>IF(C1674="","",IF(E1674&lt;&gt;"","",IF(IFERROR(VLOOKUP((F1678&amp;C1674),'Ma Base de Repas'!$E:$N,10,FALSE),"")=0,"",IFERROR(VLOOKUP((F1678&amp;C1674),'Ma Base de Repas'!$E:$N,10,FALSE),""))))</f>
        <v/>
      </c>
      <c r="H1678" s="25">
        <v>10</v>
      </c>
      <c r="I1678" s="26" t="str">
        <f>IF(C1674="","",IF(E1674&lt;&gt;"","",IF(IFERROR(VLOOKUP((H1678&amp;C1674),'Ma Base de Repas'!$E:$N,10,FALSE),"")=0,"",IFERROR(VLOOKUP((H1678&amp;C1674),'Ma Base de Repas'!$E:$N,10,FALSE),""))))</f>
        <v/>
      </c>
      <c r="J1678" s="105"/>
      <c r="K1678" s="100"/>
      <c r="L1678" s="79"/>
      <c r="M1678" s="79"/>
      <c r="N1678" s="17">
        <v>5</v>
      </c>
      <c r="O1678" s="24" t="str">
        <f>IF(K1674="","",IF(M1674&lt;&gt;"","",IF(IFERROR(VLOOKUP((N1678&amp;K1674),'Ma Base de Repas'!$E:$N,10,FALSE),"")=0,"",IFERROR(VLOOKUP((N1678&amp;K1674),'Ma Base de Repas'!$E:$N,10,FALSE),""))))</f>
        <v/>
      </c>
      <c r="P1678" s="25">
        <v>10</v>
      </c>
      <c r="Q1678" s="26" t="str">
        <f>IF(K1674="","",IF(M1674&lt;&gt;"","",IF(IFERROR(VLOOKUP((P1678&amp;K1674),'Ma Base de Repas'!$E:$N,10,FALSE),"")=0,"",IFERROR(VLOOKUP((P1678&amp;K1674),'Ma Base de Repas'!$E:$N,10,FALSE),""))))</f>
        <v/>
      </c>
      <c r="R1678" s="119"/>
    </row>
    <row r="1679" spans="1:18" x14ac:dyDescent="0.25">
      <c r="A1679" s="96" t="s">
        <v>5</v>
      </c>
      <c r="B1679" s="123">
        <v>44165</v>
      </c>
      <c r="C1679" s="79"/>
      <c r="D1679" s="79"/>
      <c r="E1679" s="79"/>
      <c r="F1679" s="17">
        <v>1</v>
      </c>
      <c r="G1679" s="27" t="str">
        <f>IF(C1679="","",IF(E1679&lt;&gt;"","",IF(IFERROR(VLOOKUP((F1679&amp;C1679),'Ma Base de Repas'!$E:$N,10,FALSE),"")=0,"",IFERROR(VLOOKUP((F1679&amp;C1679),'Ma Base de Repas'!$E:$N,10,FALSE),""))))</f>
        <v/>
      </c>
      <c r="H1679" s="28">
        <v>6</v>
      </c>
      <c r="I1679" s="29" t="str">
        <f>IF(C1679="","",IF(E1679&lt;&gt;"","",IF(C1679="","",IF(IFERROR(VLOOKUP((H1679&amp;C1679),'Ma Base de Repas'!$E:$N,10,FALSE),"")=0,"",IFERROR(VLOOKUP((H1679&amp;C1679),'Ma Base de Repas'!$E:$N,10,FALSE),"")))))</f>
        <v/>
      </c>
      <c r="J1679" s="105" t="str">
        <f>IF(IFERROR((VLOOKUP(C1679,'Ma Base de Repas'!$C:$M,11,0)),"")=0,"",IFERROR((VLOOKUP(C1679,'Ma Base de Repas'!$C:$M,11,0)),""))</f>
        <v/>
      </c>
      <c r="K1679" s="100"/>
      <c r="L1679" s="79"/>
      <c r="M1679" s="79"/>
      <c r="N1679" s="17">
        <v>1</v>
      </c>
      <c r="O1679" s="10" t="str">
        <f>IF(K1679="","",IF(M1679&lt;&gt;"","",IF(IFERROR(VLOOKUP((N1679&amp;K1679),'Ma Base de Repas'!$E:$N,10,FALSE),"")=0,"",IFERROR(VLOOKUP((N1679&amp;K1679),'Ma Base de Repas'!$E:$N,10,FALSE),""))))</f>
        <v/>
      </c>
      <c r="P1679" s="11">
        <v>6</v>
      </c>
      <c r="Q1679" s="12" t="str">
        <f>IF(K1679="","",IF(M1679&lt;&gt;"","",IF(K1679="","",IF(IFERROR(VLOOKUP((P1679&amp;K1679),'Ma Base de Repas'!$E:$N,10,FALSE),"")=0,"",IFERROR(VLOOKUP((P1679&amp;K1679),'Ma Base de Repas'!$E:$N,10,FALSE),"")))))</f>
        <v/>
      </c>
      <c r="R1679" s="119" t="str">
        <f>IF(IFERROR((VLOOKUP(K1679,'Ma Base de Repas'!$C:$M,11,0)),"")=0,"",IFERROR((VLOOKUP(K1679,'Ma Base de Repas'!$C:$M,11,0)),""))</f>
        <v/>
      </c>
    </row>
    <row r="1680" spans="1:18" x14ac:dyDescent="0.25">
      <c r="A1680" s="96"/>
      <c r="B1680" s="124"/>
      <c r="C1680" s="79"/>
      <c r="D1680" s="79"/>
      <c r="E1680" s="79"/>
      <c r="F1680" s="17">
        <v>2</v>
      </c>
      <c r="G1680" s="10" t="str">
        <f>IF(C1679="","",IF(E1679&lt;&gt;"","",IF(IFERROR(VLOOKUP((F1680&amp;C1679),'Ma Base de Repas'!$E:$N,10,FALSE),"")=0,"",IFERROR(VLOOKUP((F1680&amp;C1679),'Ma Base de Repas'!$E:$N,10,FALSE),""))))</f>
        <v/>
      </c>
      <c r="H1680" s="11">
        <v>7</v>
      </c>
      <c r="I1680" s="12" t="str">
        <f>IF(C1679="","",IF(E1679&lt;&gt;"","",IF(IFERROR(VLOOKUP((H1680&amp;C1679),'Ma Base de Repas'!$E:$N,10,FALSE),"")=0,"",IFERROR(VLOOKUP((H1680&amp;C1679),'Ma Base de Repas'!$E:$N,10,FALSE),""))))</f>
        <v/>
      </c>
      <c r="J1680" s="105"/>
      <c r="K1680" s="100"/>
      <c r="L1680" s="79"/>
      <c r="M1680" s="79"/>
      <c r="N1680" s="17">
        <v>2</v>
      </c>
      <c r="O1680" s="10" t="str">
        <f>IF(K1679="","",IF(M1679&lt;&gt;"","",IF(IFERROR(VLOOKUP((N1680&amp;K1679),'Ma Base de Repas'!$E:$N,10,FALSE),"")=0,"",IFERROR(VLOOKUP((N1680&amp;K1679),'Ma Base de Repas'!$E:$N,10,FALSE),""))))</f>
        <v/>
      </c>
      <c r="P1680" s="11">
        <v>7</v>
      </c>
      <c r="Q1680" s="12" t="str">
        <f>IF(K1679="","",IF(M1679&lt;&gt;"","",IF(IFERROR(VLOOKUP((P1680&amp;K1679),'Ma Base de Repas'!$E:$N,10,FALSE),"")=0,"",IFERROR(VLOOKUP((P1680&amp;K1679),'Ma Base de Repas'!$E:$N,10,FALSE),""))))</f>
        <v/>
      </c>
      <c r="R1680" s="119"/>
    </row>
    <row r="1681" spans="1:18" x14ac:dyDescent="0.25">
      <c r="A1681" s="96"/>
      <c r="B1681" s="124"/>
      <c r="C1681" s="79"/>
      <c r="D1681" s="79"/>
      <c r="E1681" s="79"/>
      <c r="F1681" s="17">
        <v>3</v>
      </c>
      <c r="G1681" s="10" t="str">
        <f>IF(C1679="","",IF(E1679&lt;&gt;"","",IF(IFERROR(VLOOKUP((F1681&amp;C1679),'Ma Base de Repas'!$E:$N,10,FALSE),"")=0,"",IFERROR(VLOOKUP((F1681&amp;C1679),'Ma Base de Repas'!$E:$N,10,FALSE),""))))</f>
        <v/>
      </c>
      <c r="H1681" s="11">
        <v>8</v>
      </c>
      <c r="I1681" s="12" t="str">
        <f>IF(C1679="","",IF(E1679&lt;&gt;"","",IF(IFERROR(VLOOKUP((H1681&amp;C1679),'Ma Base de Repas'!$E:$N,10,FALSE),"")=0,"",IFERROR(VLOOKUP((H1681&amp;C1679),'Ma Base de Repas'!$E:$N,10,FALSE),""))))</f>
        <v/>
      </c>
      <c r="J1681" s="105"/>
      <c r="K1681" s="100"/>
      <c r="L1681" s="79"/>
      <c r="M1681" s="79"/>
      <c r="N1681" s="17">
        <v>3</v>
      </c>
      <c r="O1681" s="10" t="str">
        <f>IF(K1679="","",IF(M1679&lt;&gt;"","",IF(IFERROR(VLOOKUP((N1681&amp;K1679),'Ma Base de Repas'!$E:$N,10,FALSE),"")=0,"",IFERROR(VLOOKUP((N1681&amp;K1679),'Ma Base de Repas'!$E:$N,10,FALSE),""))))</f>
        <v/>
      </c>
      <c r="P1681" s="11">
        <v>8</v>
      </c>
      <c r="Q1681" s="12" t="str">
        <f>IF(K1679="","",IF(M1679&lt;&gt;"","",IF(IFERROR(VLOOKUP((P1681&amp;K1679),'Ma Base de Repas'!$E:$N,10,FALSE),"")=0,"",IFERROR(VLOOKUP((P1681&amp;K1679),'Ma Base de Repas'!$E:$N,10,FALSE),""))))</f>
        <v/>
      </c>
      <c r="R1681" s="119"/>
    </row>
    <row r="1682" spans="1:18" x14ac:dyDescent="0.25">
      <c r="A1682" s="96"/>
      <c r="B1682" s="124"/>
      <c r="C1682" s="79"/>
      <c r="D1682" s="79"/>
      <c r="E1682" s="79"/>
      <c r="F1682" s="17">
        <v>4</v>
      </c>
      <c r="G1682" s="10" t="str">
        <f>IF(C1679="","",IF(E1679&lt;&gt;"","",IF(IFERROR(VLOOKUP((F1682&amp;C1679),'Ma Base de Repas'!$E:$N,10,FALSE),"")=0,"",IFERROR(VLOOKUP((F1682&amp;C1679),'Ma Base de Repas'!$E:$N,10,FALSE),""))))</f>
        <v/>
      </c>
      <c r="H1682" s="11">
        <v>9</v>
      </c>
      <c r="I1682" s="12" t="str">
        <f>IF(C1679="","",IF(E1679&lt;&gt;"","",IF(IFERROR(VLOOKUP((H1682&amp;C1679),'Ma Base de Repas'!$E:$N,10,FALSE),"")=0,"",IFERROR(VLOOKUP((H1682&amp;C1679),'Ma Base de Repas'!$E:$N,10,FALSE),""))))</f>
        <v/>
      </c>
      <c r="J1682" s="105"/>
      <c r="K1682" s="100"/>
      <c r="L1682" s="79"/>
      <c r="M1682" s="79"/>
      <c r="N1682" s="17">
        <v>4</v>
      </c>
      <c r="O1682" s="10" t="str">
        <f>IF(K1679="","",IF(M1679&lt;&gt;"","",IF(IFERROR(VLOOKUP((N1682&amp;K1679),'Ma Base de Repas'!$E:$N,10,FALSE),"")=0,"",IFERROR(VLOOKUP((N1682&amp;K1679),'Ma Base de Repas'!$E:$N,10,FALSE),""))))</f>
        <v/>
      </c>
      <c r="P1682" s="11">
        <v>9</v>
      </c>
      <c r="Q1682" s="12" t="str">
        <f>IF(K1679="","",IF(M1679&lt;&gt;"","",IF(IFERROR(VLOOKUP((P1682&amp;K1679),'Ma Base de Repas'!$E:$N,10,FALSE),"")=0,"",IFERROR(VLOOKUP((P1682&amp;K1679),'Ma Base de Repas'!$E:$N,10,FALSE),""))))</f>
        <v/>
      </c>
      <c r="R1682" s="119"/>
    </row>
    <row r="1683" spans="1:18" x14ac:dyDescent="0.25">
      <c r="A1683" s="96"/>
      <c r="B1683" s="125"/>
      <c r="C1683" s="79"/>
      <c r="D1683" s="79"/>
      <c r="E1683" s="79"/>
      <c r="F1683" s="17">
        <v>5</v>
      </c>
      <c r="G1683" s="18" t="str">
        <f>IF(C1679="","",IF(E1679&lt;&gt;"","",IF(IFERROR(VLOOKUP((F1683&amp;C1679),'Ma Base de Repas'!$E:$N,10,FALSE),"")=0,"",IFERROR(VLOOKUP((F1683&amp;C1679),'Ma Base de Repas'!$E:$N,10,FALSE),""))))</f>
        <v/>
      </c>
      <c r="H1683" s="19">
        <v>10</v>
      </c>
      <c r="I1683" s="20" t="str">
        <f>IF(C1679="","",IF(E1679&lt;&gt;"","",IF(IFERROR(VLOOKUP((H1683&amp;C1679),'Ma Base de Repas'!$E:$N,10,FALSE),"")=0,"",IFERROR(VLOOKUP((H1683&amp;C1679),'Ma Base de Repas'!$E:$N,10,FALSE),""))))</f>
        <v/>
      </c>
      <c r="J1683" s="105"/>
      <c r="K1683" s="100"/>
      <c r="L1683" s="79"/>
      <c r="M1683" s="79"/>
      <c r="N1683" s="17">
        <v>5</v>
      </c>
      <c r="O1683" s="18" t="str">
        <f>IF(K1679="","",IF(M1679&lt;&gt;"","",IF(IFERROR(VLOOKUP((N1683&amp;K1679),'Ma Base de Repas'!$E:$N,10,FALSE),"")=0,"",IFERROR(VLOOKUP((N1683&amp;K1679),'Ma Base de Repas'!$E:$N,10,FALSE),""))))</f>
        <v/>
      </c>
      <c r="P1683" s="19">
        <v>10</v>
      </c>
      <c r="Q1683" s="20" t="str">
        <f>IF(K1679="","",IF(M1679&lt;&gt;"","",IF(IFERROR(VLOOKUP((P1683&amp;K1679),'Ma Base de Repas'!$E:$N,10,FALSE),"")=0,"",IFERROR(VLOOKUP((P1683&amp;K1679),'Ma Base de Repas'!$E:$N,10,FALSE),""))))</f>
        <v/>
      </c>
      <c r="R1683" s="119"/>
    </row>
    <row r="1684" spans="1:18" x14ac:dyDescent="0.25">
      <c r="A1684" s="96" t="s">
        <v>6</v>
      </c>
      <c r="B1684" s="97">
        <v>44166</v>
      </c>
      <c r="C1684" s="79"/>
      <c r="D1684" s="79"/>
      <c r="E1684" s="79"/>
      <c r="F1684" s="17">
        <v>1</v>
      </c>
      <c r="G1684" s="27" t="str">
        <f>IF(C1684="","",IF(E1684&lt;&gt;"","",IF(IFERROR(VLOOKUP((F1684&amp;C1684),'Ma Base de Repas'!$E:$N,10,FALSE),"")=0,"",IFERROR(VLOOKUP((F1684&amp;C1684),'Ma Base de Repas'!$E:$N,10,FALSE),""))))</f>
        <v/>
      </c>
      <c r="H1684" s="28">
        <v>6</v>
      </c>
      <c r="I1684" s="29" t="str">
        <f>IF(C1684="","",IF(E1684&lt;&gt;"","",IF(C1684="","",IF(IFERROR(VLOOKUP((H1684&amp;C1684),'Ma Base de Repas'!$E:$N,10,FALSE),"")=0,"",IFERROR(VLOOKUP((H1684&amp;C1684),'Ma Base de Repas'!$E:$N,10,FALSE),"")))))</f>
        <v/>
      </c>
      <c r="J1684" s="105" t="str">
        <f>IF(IFERROR((VLOOKUP(C1684,'Ma Base de Repas'!$C:$M,11,0)),"")=0,"",IFERROR((VLOOKUP(C1684,'Ma Base de Repas'!$C:$M,11,0)),""))</f>
        <v/>
      </c>
      <c r="K1684" s="100"/>
      <c r="L1684" s="79"/>
      <c r="M1684" s="79"/>
      <c r="N1684" s="17">
        <v>1</v>
      </c>
      <c r="O1684" s="10" t="str">
        <f>IF(K1684="","",IF(M1684&lt;&gt;"","",IF(IFERROR(VLOOKUP((N1684&amp;K1684),'Ma Base de Repas'!$E:$N,10,FALSE),"")=0,"",IFERROR(VLOOKUP((N1684&amp;K1684),'Ma Base de Repas'!$E:$N,10,FALSE),""))))</f>
        <v/>
      </c>
      <c r="P1684" s="11">
        <v>6</v>
      </c>
      <c r="Q1684" s="12" t="str">
        <f>IF(K1684="","",IF(M1684&lt;&gt;"","",IF(K1684="","",IF(IFERROR(VLOOKUP((P1684&amp;K1684),'Ma Base de Repas'!$E:$N,10,FALSE),"")=0,"",IFERROR(VLOOKUP((P1684&amp;K1684),'Ma Base de Repas'!$E:$N,10,FALSE),"")))))</f>
        <v/>
      </c>
      <c r="R1684" s="119" t="str">
        <f>IF(IFERROR((VLOOKUP(K1684,'Ma Base de Repas'!$C:$M,11,0)),"")=0,"",IFERROR((VLOOKUP(K1684,'Ma Base de Repas'!$C:$M,11,0)),""))</f>
        <v/>
      </c>
    </row>
    <row r="1685" spans="1:18" x14ac:dyDescent="0.25">
      <c r="A1685" s="96"/>
      <c r="B1685" s="97"/>
      <c r="C1685" s="79"/>
      <c r="D1685" s="79"/>
      <c r="E1685" s="79"/>
      <c r="F1685" s="17">
        <v>2</v>
      </c>
      <c r="G1685" s="10" t="str">
        <f>IF(C1684="","",IF(E1684&lt;&gt;"","",IF(IFERROR(VLOOKUP((F1685&amp;C1684),'Ma Base de Repas'!$E:$N,10,FALSE),"")=0,"",IFERROR(VLOOKUP((F1685&amp;C1684),'Ma Base de Repas'!$E:$N,10,FALSE),""))))</f>
        <v/>
      </c>
      <c r="H1685" s="11">
        <v>7</v>
      </c>
      <c r="I1685" s="12" t="str">
        <f>IF(C1684="","",IF(E1684&lt;&gt;"","",IF(IFERROR(VLOOKUP((H1685&amp;C1684),'Ma Base de Repas'!$E:$N,10,FALSE),"")=0,"",IFERROR(VLOOKUP((H1685&amp;C1684),'Ma Base de Repas'!$E:$N,10,FALSE),""))))</f>
        <v/>
      </c>
      <c r="J1685" s="105"/>
      <c r="K1685" s="100"/>
      <c r="L1685" s="79"/>
      <c r="M1685" s="79"/>
      <c r="N1685" s="17">
        <v>2</v>
      </c>
      <c r="O1685" s="10" t="str">
        <f>IF(K1684="","",IF(M1684&lt;&gt;"","",IF(IFERROR(VLOOKUP((N1685&amp;K1684),'Ma Base de Repas'!$E:$N,10,FALSE),"")=0,"",IFERROR(VLOOKUP((N1685&amp;K1684),'Ma Base de Repas'!$E:$N,10,FALSE),""))))</f>
        <v/>
      </c>
      <c r="P1685" s="11">
        <v>7</v>
      </c>
      <c r="Q1685" s="12" t="str">
        <f>IF(K1684="","",IF(M1684&lt;&gt;"","",IF(IFERROR(VLOOKUP((P1685&amp;K1684),'Ma Base de Repas'!$E:$N,10,FALSE),"")=0,"",IFERROR(VLOOKUP((P1685&amp;K1684),'Ma Base de Repas'!$E:$N,10,FALSE),""))))</f>
        <v/>
      </c>
      <c r="R1685" s="119"/>
    </row>
    <row r="1686" spans="1:18" x14ac:dyDescent="0.25">
      <c r="A1686" s="96"/>
      <c r="B1686" s="97"/>
      <c r="C1686" s="79"/>
      <c r="D1686" s="79"/>
      <c r="E1686" s="79"/>
      <c r="F1686" s="17">
        <v>3</v>
      </c>
      <c r="G1686" s="10" t="str">
        <f>IF(C1684="","",IF(E1684&lt;&gt;"","",IF(IFERROR(VLOOKUP((F1686&amp;C1684),'Ma Base de Repas'!$E:$N,10,FALSE),"")=0,"",IFERROR(VLOOKUP((F1686&amp;C1684),'Ma Base de Repas'!$E:$N,10,FALSE),""))))</f>
        <v/>
      </c>
      <c r="H1686" s="11">
        <v>8</v>
      </c>
      <c r="I1686" s="12" t="str">
        <f>IF(C1684="","",IF(E1684&lt;&gt;"","",IF(IFERROR(VLOOKUP((H1686&amp;C1684),'Ma Base de Repas'!$E:$N,10,FALSE),"")=0,"",IFERROR(VLOOKUP((H1686&amp;C1684),'Ma Base de Repas'!$E:$N,10,FALSE),""))))</f>
        <v/>
      </c>
      <c r="J1686" s="105"/>
      <c r="K1686" s="100"/>
      <c r="L1686" s="79"/>
      <c r="M1686" s="79"/>
      <c r="N1686" s="17">
        <v>3</v>
      </c>
      <c r="O1686" s="10" t="str">
        <f>IF(K1684="","",IF(M1684&lt;&gt;"","",IF(IFERROR(VLOOKUP((N1686&amp;K1684),'Ma Base de Repas'!$E:$N,10,FALSE),"")=0,"",IFERROR(VLOOKUP((N1686&amp;K1684),'Ma Base de Repas'!$E:$N,10,FALSE),""))))</f>
        <v/>
      </c>
      <c r="P1686" s="11">
        <v>8</v>
      </c>
      <c r="Q1686" s="12" t="str">
        <f>IF(K1684="","",IF(M1684&lt;&gt;"","",IF(IFERROR(VLOOKUP((P1686&amp;K1684),'Ma Base de Repas'!$E:$N,10,FALSE),"")=0,"",IFERROR(VLOOKUP((P1686&amp;K1684),'Ma Base de Repas'!$E:$N,10,FALSE),""))))</f>
        <v/>
      </c>
      <c r="R1686" s="119"/>
    </row>
    <row r="1687" spans="1:18" x14ac:dyDescent="0.25">
      <c r="A1687" s="96"/>
      <c r="B1687" s="97"/>
      <c r="C1687" s="79"/>
      <c r="D1687" s="79"/>
      <c r="E1687" s="79"/>
      <c r="F1687" s="17">
        <v>4</v>
      </c>
      <c r="G1687" s="10" t="str">
        <f>IF(C1684="","",IF(E1684&lt;&gt;"","",IF(IFERROR(VLOOKUP((F1687&amp;C1684),'Ma Base de Repas'!$E:$N,10,FALSE),"")=0,"",IFERROR(VLOOKUP((F1687&amp;C1684),'Ma Base de Repas'!$E:$N,10,FALSE),""))))</f>
        <v/>
      </c>
      <c r="H1687" s="11">
        <v>9</v>
      </c>
      <c r="I1687" s="12" t="str">
        <f>IF(C1684="","",IF(E1684&lt;&gt;"","",IF(IFERROR(VLOOKUP((H1687&amp;C1684),'Ma Base de Repas'!$E:$N,10,FALSE),"")=0,"",IFERROR(VLOOKUP((H1687&amp;C1684),'Ma Base de Repas'!$E:$N,10,FALSE),""))))</f>
        <v/>
      </c>
      <c r="J1687" s="105"/>
      <c r="K1687" s="100"/>
      <c r="L1687" s="79"/>
      <c r="M1687" s="79"/>
      <c r="N1687" s="17">
        <v>4</v>
      </c>
      <c r="O1687" s="10" t="str">
        <f>IF(K1684="","",IF(M1684&lt;&gt;"","",IF(IFERROR(VLOOKUP((N1687&amp;K1684),'Ma Base de Repas'!$E:$N,10,FALSE),"")=0,"",IFERROR(VLOOKUP((N1687&amp;K1684),'Ma Base de Repas'!$E:$N,10,FALSE),""))))</f>
        <v/>
      </c>
      <c r="P1687" s="11">
        <v>9</v>
      </c>
      <c r="Q1687" s="12" t="str">
        <f>IF(K1684="","",IF(M1684&lt;&gt;"","",IF(IFERROR(VLOOKUP((P1687&amp;K1684),'Ma Base de Repas'!$E:$N,10,FALSE),"")=0,"",IFERROR(VLOOKUP((P1687&amp;K1684),'Ma Base de Repas'!$E:$N,10,FALSE),""))))</f>
        <v/>
      </c>
      <c r="R1687" s="119"/>
    </row>
    <row r="1688" spans="1:18" x14ac:dyDescent="0.25">
      <c r="A1688" s="96"/>
      <c r="B1688" s="97"/>
      <c r="C1688" s="79"/>
      <c r="D1688" s="79"/>
      <c r="E1688" s="79"/>
      <c r="F1688" s="17">
        <v>5</v>
      </c>
      <c r="G1688" s="18" t="str">
        <f>IF(C1684="","",IF(E1684&lt;&gt;"","",IF(IFERROR(VLOOKUP((F1688&amp;C1684),'Ma Base de Repas'!$E:$N,10,FALSE),"")=0,"",IFERROR(VLOOKUP((F1688&amp;C1684),'Ma Base de Repas'!$E:$N,10,FALSE),""))))</f>
        <v/>
      </c>
      <c r="H1688" s="19">
        <v>10</v>
      </c>
      <c r="I1688" s="20" t="str">
        <f>IF(C1684="","",IF(E1684&lt;&gt;"","",IF(IFERROR(VLOOKUP((H1688&amp;C1684),'Ma Base de Repas'!$E:$N,10,FALSE),"")=0,"",IFERROR(VLOOKUP((H1688&amp;C1684),'Ma Base de Repas'!$E:$N,10,FALSE),""))))</f>
        <v/>
      </c>
      <c r="J1688" s="105"/>
      <c r="K1688" s="100"/>
      <c r="L1688" s="79"/>
      <c r="M1688" s="79"/>
      <c r="N1688" s="17">
        <v>5</v>
      </c>
      <c r="O1688" s="18" t="str">
        <f>IF(K1684="","",IF(M1684&lt;&gt;"","",IF(IFERROR(VLOOKUP((N1688&amp;K1684),'Ma Base de Repas'!$E:$N,10,FALSE),"")=0,"",IFERROR(VLOOKUP((N1688&amp;K1684),'Ma Base de Repas'!$E:$N,10,FALSE),""))))</f>
        <v/>
      </c>
      <c r="P1688" s="19">
        <v>10</v>
      </c>
      <c r="Q1688" s="20" t="str">
        <f>IF(K1684="","",IF(M1684&lt;&gt;"","",IF(IFERROR(VLOOKUP((P1688&amp;K1684),'Ma Base de Repas'!$E:$N,10,FALSE),"")=0,"",IFERROR(VLOOKUP((P1688&amp;K1684),'Ma Base de Repas'!$E:$N,10,FALSE),""))))</f>
        <v/>
      </c>
      <c r="R1688" s="119"/>
    </row>
    <row r="1689" spans="1:18" x14ac:dyDescent="0.25">
      <c r="A1689" s="96" t="s">
        <v>7</v>
      </c>
      <c r="B1689" s="97">
        <v>44167</v>
      </c>
      <c r="C1689" s="79"/>
      <c r="D1689" s="79"/>
      <c r="E1689" s="79"/>
      <c r="F1689" s="17">
        <v>1</v>
      </c>
      <c r="G1689" s="27" t="str">
        <f>IF(C1689="","",IF(E1689&lt;&gt;"","",IF(IFERROR(VLOOKUP((F1689&amp;C1689),'Ma Base de Repas'!$E:$N,10,FALSE),"")=0,"",IFERROR(VLOOKUP((F1689&amp;C1689),'Ma Base de Repas'!$E:$N,10,FALSE),""))))</f>
        <v/>
      </c>
      <c r="H1689" s="28">
        <v>6</v>
      </c>
      <c r="I1689" s="29" t="str">
        <f>IF(C1689="","",IF(E1689&lt;&gt;"","",IF(C1689="","",IF(IFERROR(VLOOKUP((H1689&amp;C1689),'Ma Base de Repas'!$E:$N,10,FALSE),"")=0,"",IFERROR(VLOOKUP((H1689&amp;C1689),'Ma Base de Repas'!$E:$N,10,FALSE),"")))))</f>
        <v/>
      </c>
      <c r="J1689" s="105" t="str">
        <f>IF(IFERROR((VLOOKUP(C1689,'Ma Base de Repas'!$C:$M,11,0)),"")=0,"",IFERROR((VLOOKUP(C1689,'Ma Base de Repas'!$C:$M,11,0)),""))</f>
        <v/>
      </c>
      <c r="K1689" s="100"/>
      <c r="L1689" s="79"/>
      <c r="M1689" s="79"/>
      <c r="N1689" s="17">
        <v>1</v>
      </c>
      <c r="O1689" s="10" t="str">
        <f>IF(K1689="","",IF(M1689&lt;&gt;"","",IF(IFERROR(VLOOKUP((N1689&amp;K1689),'Ma Base de Repas'!$E:$N,10,FALSE),"")=0,"",IFERROR(VLOOKUP((N1689&amp;K1689),'Ma Base de Repas'!$E:$N,10,FALSE),""))))</f>
        <v/>
      </c>
      <c r="P1689" s="11">
        <v>6</v>
      </c>
      <c r="Q1689" s="12" t="str">
        <f>IF(K1689="","",IF(M1689&lt;&gt;"","",IF(K1689="","",IF(IFERROR(VLOOKUP((P1689&amp;K1689),'Ma Base de Repas'!$E:$N,10,FALSE),"")=0,"",IFERROR(VLOOKUP((P1689&amp;K1689),'Ma Base de Repas'!$E:$N,10,FALSE),"")))))</f>
        <v/>
      </c>
      <c r="R1689" s="119" t="str">
        <f>IF(IFERROR((VLOOKUP(K1689,'Ma Base de Repas'!$C:$M,11,0)),"")=0,"",IFERROR((VLOOKUP(K1689,'Ma Base de Repas'!$C:$M,11,0)),""))</f>
        <v/>
      </c>
    </row>
    <row r="1690" spans="1:18" x14ac:dyDescent="0.25">
      <c r="A1690" s="96"/>
      <c r="B1690" s="97"/>
      <c r="C1690" s="79"/>
      <c r="D1690" s="79"/>
      <c r="E1690" s="79"/>
      <c r="F1690" s="17">
        <v>2</v>
      </c>
      <c r="G1690" s="10" t="str">
        <f>IF(C1689="","",IF(E1689&lt;&gt;"","",IF(IFERROR(VLOOKUP((F1690&amp;C1689),'Ma Base de Repas'!$E:$N,10,FALSE),"")=0,"",IFERROR(VLOOKUP((F1690&amp;C1689),'Ma Base de Repas'!$E:$N,10,FALSE),""))))</f>
        <v/>
      </c>
      <c r="H1690" s="11">
        <v>7</v>
      </c>
      <c r="I1690" s="12" t="str">
        <f>IF(C1689="","",IF(E1689&lt;&gt;"","",IF(IFERROR(VLOOKUP((H1690&amp;C1689),'Ma Base de Repas'!$E:$N,10,FALSE),"")=0,"",IFERROR(VLOOKUP((H1690&amp;C1689),'Ma Base de Repas'!$E:$N,10,FALSE),""))))</f>
        <v/>
      </c>
      <c r="J1690" s="105"/>
      <c r="K1690" s="100"/>
      <c r="L1690" s="79"/>
      <c r="M1690" s="79"/>
      <c r="N1690" s="17">
        <v>2</v>
      </c>
      <c r="O1690" s="10" t="str">
        <f>IF(K1689="","",IF(M1689&lt;&gt;"","",IF(IFERROR(VLOOKUP((N1690&amp;K1689),'Ma Base de Repas'!$E:$N,10,FALSE),"")=0,"",IFERROR(VLOOKUP((N1690&amp;K1689),'Ma Base de Repas'!$E:$N,10,FALSE),""))))</f>
        <v/>
      </c>
      <c r="P1690" s="11">
        <v>7</v>
      </c>
      <c r="Q1690" s="12" t="str">
        <f>IF(K1689="","",IF(M1689&lt;&gt;"","",IF(IFERROR(VLOOKUP((P1690&amp;K1689),'Ma Base de Repas'!$E:$N,10,FALSE),"")=0,"",IFERROR(VLOOKUP((P1690&amp;K1689),'Ma Base de Repas'!$E:$N,10,FALSE),""))))</f>
        <v/>
      </c>
      <c r="R1690" s="119"/>
    </row>
    <row r="1691" spans="1:18" x14ac:dyDescent="0.25">
      <c r="A1691" s="96"/>
      <c r="B1691" s="97"/>
      <c r="C1691" s="79"/>
      <c r="D1691" s="79"/>
      <c r="E1691" s="79"/>
      <c r="F1691" s="17">
        <v>3</v>
      </c>
      <c r="G1691" s="10" t="str">
        <f>IF(C1689="","",IF(E1689&lt;&gt;"","",IF(IFERROR(VLOOKUP((F1691&amp;C1689),'Ma Base de Repas'!$E:$N,10,FALSE),"")=0,"",IFERROR(VLOOKUP((F1691&amp;C1689),'Ma Base de Repas'!$E:$N,10,FALSE),""))))</f>
        <v/>
      </c>
      <c r="H1691" s="11">
        <v>8</v>
      </c>
      <c r="I1691" s="12" t="str">
        <f>IF(C1689="","",IF(E1689&lt;&gt;"","",IF(IFERROR(VLOOKUP((H1691&amp;C1689),'Ma Base de Repas'!$E:$N,10,FALSE),"")=0,"",IFERROR(VLOOKUP((H1691&amp;C1689),'Ma Base de Repas'!$E:$N,10,FALSE),""))))</f>
        <v/>
      </c>
      <c r="J1691" s="105"/>
      <c r="K1691" s="100"/>
      <c r="L1691" s="79"/>
      <c r="M1691" s="79"/>
      <c r="N1691" s="17">
        <v>3</v>
      </c>
      <c r="O1691" s="10" t="str">
        <f>IF(K1689="","",IF(M1689&lt;&gt;"","",IF(IFERROR(VLOOKUP((N1691&amp;K1689),'Ma Base de Repas'!$E:$N,10,FALSE),"")=0,"",IFERROR(VLOOKUP((N1691&amp;K1689),'Ma Base de Repas'!$E:$N,10,FALSE),""))))</f>
        <v/>
      </c>
      <c r="P1691" s="11">
        <v>8</v>
      </c>
      <c r="Q1691" s="12" t="str">
        <f>IF(K1689="","",IF(M1689&lt;&gt;"","",IF(IFERROR(VLOOKUP((P1691&amp;K1689),'Ma Base de Repas'!$E:$N,10,FALSE),"")=0,"",IFERROR(VLOOKUP((P1691&amp;K1689),'Ma Base de Repas'!$E:$N,10,FALSE),""))))</f>
        <v/>
      </c>
      <c r="R1691" s="119"/>
    </row>
    <row r="1692" spans="1:18" x14ac:dyDescent="0.25">
      <c r="A1692" s="96"/>
      <c r="B1692" s="97"/>
      <c r="C1692" s="79"/>
      <c r="D1692" s="79"/>
      <c r="E1692" s="79"/>
      <c r="F1692" s="17">
        <v>4</v>
      </c>
      <c r="G1692" s="10" t="str">
        <f>IF(C1689="","",IF(E1689&lt;&gt;"","",IF(IFERROR(VLOOKUP((F1692&amp;C1689),'Ma Base de Repas'!$E:$N,10,FALSE),"")=0,"",IFERROR(VLOOKUP((F1692&amp;C1689),'Ma Base de Repas'!$E:$N,10,FALSE),""))))</f>
        <v/>
      </c>
      <c r="H1692" s="11">
        <v>9</v>
      </c>
      <c r="I1692" s="12" t="str">
        <f>IF(C1689="","",IF(E1689&lt;&gt;"","",IF(IFERROR(VLOOKUP((H1692&amp;C1689),'Ma Base de Repas'!$E:$N,10,FALSE),"")=0,"",IFERROR(VLOOKUP((H1692&amp;C1689),'Ma Base de Repas'!$E:$N,10,FALSE),""))))</f>
        <v/>
      </c>
      <c r="J1692" s="105"/>
      <c r="K1692" s="100"/>
      <c r="L1692" s="79"/>
      <c r="M1692" s="79"/>
      <c r="N1692" s="17">
        <v>4</v>
      </c>
      <c r="O1692" s="10" t="str">
        <f>IF(K1689="","",IF(M1689&lt;&gt;"","",IF(IFERROR(VLOOKUP((N1692&amp;K1689),'Ma Base de Repas'!$E:$N,10,FALSE),"")=0,"",IFERROR(VLOOKUP((N1692&amp;K1689),'Ma Base de Repas'!$E:$N,10,FALSE),""))))</f>
        <v/>
      </c>
      <c r="P1692" s="11">
        <v>9</v>
      </c>
      <c r="Q1692" s="12" t="str">
        <f>IF(K1689="","",IF(M1689&lt;&gt;"","",IF(IFERROR(VLOOKUP((P1692&amp;K1689),'Ma Base de Repas'!$E:$N,10,FALSE),"")=0,"",IFERROR(VLOOKUP((P1692&amp;K1689),'Ma Base de Repas'!$E:$N,10,FALSE),""))))</f>
        <v/>
      </c>
      <c r="R1692" s="119"/>
    </row>
    <row r="1693" spans="1:18" x14ac:dyDescent="0.25">
      <c r="A1693" s="96"/>
      <c r="B1693" s="97"/>
      <c r="C1693" s="79"/>
      <c r="D1693" s="79"/>
      <c r="E1693" s="79"/>
      <c r="F1693" s="17">
        <v>5</v>
      </c>
      <c r="G1693" s="18" t="str">
        <f>IF(C1689="","",IF(E1689&lt;&gt;"","",IF(IFERROR(VLOOKUP((F1693&amp;C1689),'Ma Base de Repas'!$E:$N,10,FALSE),"")=0,"",IFERROR(VLOOKUP((F1693&amp;C1689),'Ma Base de Repas'!$E:$N,10,FALSE),""))))</f>
        <v/>
      </c>
      <c r="H1693" s="19">
        <v>10</v>
      </c>
      <c r="I1693" s="20" t="str">
        <f>IF(C1689="","",IF(E1689&lt;&gt;"","",IF(IFERROR(VLOOKUP((H1693&amp;C1689),'Ma Base de Repas'!$E:$N,10,FALSE),"")=0,"",IFERROR(VLOOKUP((H1693&amp;C1689),'Ma Base de Repas'!$E:$N,10,FALSE),""))))</f>
        <v/>
      </c>
      <c r="J1693" s="105"/>
      <c r="K1693" s="100"/>
      <c r="L1693" s="79"/>
      <c r="M1693" s="79"/>
      <c r="N1693" s="17">
        <v>5</v>
      </c>
      <c r="O1693" s="18" t="str">
        <f>IF(K1689="","",IF(M1689&lt;&gt;"","",IF(IFERROR(VLOOKUP((N1693&amp;K1689),'Ma Base de Repas'!$E:$N,10,FALSE),"")=0,"",IFERROR(VLOOKUP((N1693&amp;K1689),'Ma Base de Repas'!$E:$N,10,FALSE),""))))</f>
        <v/>
      </c>
      <c r="P1693" s="19">
        <v>10</v>
      </c>
      <c r="Q1693" s="20" t="str">
        <f>IF(K1689="","",IF(M1689&lt;&gt;"","",IF(IFERROR(VLOOKUP((P1693&amp;K1689),'Ma Base de Repas'!$E:$N,10,FALSE),"")=0,"",IFERROR(VLOOKUP((P1693&amp;K1689),'Ma Base de Repas'!$E:$N,10,FALSE),""))))</f>
        <v/>
      </c>
      <c r="R1693" s="119"/>
    </row>
    <row r="1694" spans="1:18" x14ac:dyDescent="0.25">
      <c r="A1694" s="96" t="s">
        <v>8</v>
      </c>
      <c r="B1694" s="123">
        <v>44168</v>
      </c>
      <c r="C1694" s="79"/>
      <c r="D1694" s="79"/>
      <c r="E1694" s="79"/>
      <c r="F1694" s="17">
        <v>1</v>
      </c>
      <c r="G1694" s="27" t="str">
        <f>IF(C1694="","",IF(E1694&lt;&gt;"","",IF(IFERROR(VLOOKUP((F1694&amp;C1694),'Ma Base de Repas'!$E:$N,10,FALSE),"")=0,"",IFERROR(VLOOKUP((F1694&amp;C1694),'Ma Base de Repas'!$E:$N,10,FALSE),""))))</f>
        <v/>
      </c>
      <c r="H1694" s="28">
        <v>6</v>
      </c>
      <c r="I1694" s="29" t="str">
        <f>IF(C1694="","",IF(E1694&lt;&gt;"","",IF(C1694="","",IF(IFERROR(VLOOKUP((H1694&amp;C1694),'Ma Base de Repas'!$E:$N,10,FALSE),"")=0,"",IFERROR(VLOOKUP((H1694&amp;C1694),'Ma Base de Repas'!$E:$N,10,FALSE),"")))))</f>
        <v/>
      </c>
      <c r="J1694" s="105" t="str">
        <f>IF(IFERROR((VLOOKUP(C1694,'Ma Base de Repas'!$C:$M,11,0)),"")=0,"",IFERROR((VLOOKUP(C1694,'Ma Base de Repas'!$C:$M,11,0)),""))</f>
        <v/>
      </c>
      <c r="K1694" s="100"/>
      <c r="L1694" s="79"/>
      <c r="M1694" s="79"/>
      <c r="N1694" s="17">
        <v>1</v>
      </c>
      <c r="O1694" s="10" t="str">
        <f>IF(K1694="","",IF(M1694&lt;&gt;"","",IF(IFERROR(VLOOKUP((N1694&amp;K1694),'Ma Base de Repas'!$E:$N,10,FALSE),"")=0,"",IFERROR(VLOOKUP((N1694&amp;K1694),'Ma Base de Repas'!$E:$N,10,FALSE),""))))</f>
        <v/>
      </c>
      <c r="P1694" s="11">
        <v>6</v>
      </c>
      <c r="Q1694" s="12" t="str">
        <f>IF(K1694="","",IF(M1694&lt;&gt;"","",IF(K1694="","",IF(IFERROR(VLOOKUP((P1694&amp;K1694),'Ma Base de Repas'!$E:$N,10,FALSE),"")=0,"",IFERROR(VLOOKUP((P1694&amp;K1694),'Ma Base de Repas'!$E:$N,10,FALSE),"")))))</f>
        <v/>
      </c>
      <c r="R1694" s="119" t="str">
        <f>IF(IFERROR((VLOOKUP(K1694,'Ma Base de Repas'!$C:$M,11,0)),"")=0,"",IFERROR((VLOOKUP(K1694,'Ma Base de Repas'!$C:$M,11,0)),""))</f>
        <v/>
      </c>
    </row>
    <row r="1695" spans="1:18" x14ac:dyDescent="0.25">
      <c r="A1695" s="96"/>
      <c r="B1695" s="124"/>
      <c r="C1695" s="79"/>
      <c r="D1695" s="79"/>
      <c r="E1695" s="79"/>
      <c r="F1695" s="17">
        <v>2</v>
      </c>
      <c r="G1695" s="10" t="str">
        <f>IF(C1694="","",IF(E1694&lt;&gt;"","",IF(IFERROR(VLOOKUP((F1695&amp;C1694),'Ma Base de Repas'!$E:$N,10,FALSE),"")=0,"",IFERROR(VLOOKUP((F1695&amp;C1694),'Ma Base de Repas'!$E:$N,10,FALSE),""))))</f>
        <v/>
      </c>
      <c r="H1695" s="11">
        <v>7</v>
      </c>
      <c r="I1695" s="12" t="str">
        <f>IF(C1694="","",IF(E1694&lt;&gt;"","",IF(IFERROR(VLOOKUP((H1695&amp;C1694),'Ma Base de Repas'!$E:$N,10,FALSE),"")=0,"",IFERROR(VLOOKUP((H1695&amp;C1694),'Ma Base de Repas'!$E:$N,10,FALSE),""))))</f>
        <v/>
      </c>
      <c r="J1695" s="105"/>
      <c r="K1695" s="100"/>
      <c r="L1695" s="79"/>
      <c r="M1695" s="79"/>
      <c r="N1695" s="17">
        <v>2</v>
      </c>
      <c r="O1695" s="10" t="str">
        <f>IF(K1694="","",IF(M1694&lt;&gt;"","",IF(IFERROR(VLOOKUP((N1695&amp;K1694),'Ma Base de Repas'!$E:$N,10,FALSE),"")=0,"",IFERROR(VLOOKUP((N1695&amp;K1694),'Ma Base de Repas'!$E:$N,10,FALSE),""))))</f>
        <v/>
      </c>
      <c r="P1695" s="11">
        <v>7</v>
      </c>
      <c r="Q1695" s="12" t="str">
        <f>IF(K1694="","",IF(M1694&lt;&gt;"","",IF(IFERROR(VLOOKUP((P1695&amp;K1694),'Ma Base de Repas'!$E:$N,10,FALSE),"")=0,"",IFERROR(VLOOKUP((P1695&amp;K1694),'Ma Base de Repas'!$E:$N,10,FALSE),""))))</f>
        <v/>
      </c>
      <c r="R1695" s="119"/>
    </row>
    <row r="1696" spans="1:18" x14ac:dyDescent="0.25">
      <c r="A1696" s="96"/>
      <c r="B1696" s="124"/>
      <c r="C1696" s="79"/>
      <c r="D1696" s="79"/>
      <c r="E1696" s="79"/>
      <c r="F1696" s="17">
        <v>3</v>
      </c>
      <c r="G1696" s="10" t="str">
        <f>IF(C1694="","",IF(E1694&lt;&gt;"","",IF(IFERROR(VLOOKUP((F1696&amp;C1694),'Ma Base de Repas'!$E:$N,10,FALSE),"")=0,"",IFERROR(VLOOKUP((F1696&amp;C1694),'Ma Base de Repas'!$E:$N,10,FALSE),""))))</f>
        <v/>
      </c>
      <c r="H1696" s="11">
        <v>8</v>
      </c>
      <c r="I1696" s="12" t="str">
        <f>IF(C1694="","",IF(E1694&lt;&gt;"","",IF(IFERROR(VLOOKUP((H1696&amp;C1694),'Ma Base de Repas'!$E:$N,10,FALSE),"")=0,"",IFERROR(VLOOKUP((H1696&amp;C1694),'Ma Base de Repas'!$E:$N,10,FALSE),""))))</f>
        <v/>
      </c>
      <c r="J1696" s="105"/>
      <c r="K1696" s="100"/>
      <c r="L1696" s="79"/>
      <c r="M1696" s="79"/>
      <c r="N1696" s="17">
        <v>3</v>
      </c>
      <c r="O1696" s="10" t="str">
        <f>IF(K1694="","",IF(M1694&lt;&gt;"","",IF(IFERROR(VLOOKUP((N1696&amp;K1694),'Ma Base de Repas'!$E:$N,10,FALSE),"")=0,"",IFERROR(VLOOKUP((N1696&amp;K1694),'Ma Base de Repas'!$E:$N,10,FALSE),""))))</f>
        <v/>
      </c>
      <c r="P1696" s="11">
        <v>8</v>
      </c>
      <c r="Q1696" s="12" t="str">
        <f>IF(K1694="","",IF(M1694&lt;&gt;"","",IF(IFERROR(VLOOKUP((P1696&amp;K1694),'Ma Base de Repas'!$E:$N,10,FALSE),"")=0,"",IFERROR(VLOOKUP((P1696&amp;K1694),'Ma Base de Repas'!$E:$N,10,FALSE),""))))</f>
        <v/>
      </c>
      <c r="R1696" s="119"/>
    </row>
    <row r="1697" spans="1:18" x14ac:dyDescent="0.25">
      <c r="A1697" s="96"/>
      <c r="B1697" s="124"/>
      <c r="C1697" s="79"/>
      <c r="D1697" s="79"/>
      <c r="E1697" s="79"/>
      <c r="F1697" s="17">
        <v>4</v>
      </c>
      <c r="G1697" s="10" t="str">
        <f>IF(C1694="","",IF(E1694&lt;&gt;"","",IF(IFERROR(VLOOKUP((F1697&amp;C1694),'Ma Base de Repas'!$E:$N,10,FALSE),"")=0,"",IFERROR(VLOOKUP((F1697&amp;C1694),'Ma Base de Repas'!$E:$N,10,FALSE),""))))</f>
        <v/>
      </c>
      <c r="H1697" s="11">
        <v>9</v>
      </c>
      <c r="I1697" s="12" t="str">
        <f>IF(C1694="","",IF(E1694&lt;&gt;"","",IF(IFERROR(VLOOKUP((H1697&amp;C1694),'Ma Base de Repas'!$E:$N,10,FALSE),"")=0,"",IFERROR(VLOOKUP((H1697&amp;C1694),'Ma Base de Repas'!$E:$N,10,FALSE),""))))</f>
        <v/>
      </c>
      <c r="J1697" s="105"/>
      <c r="K1697" s="100"/>
      <c r="L1697" s="79"/>
      <c r="M1697" s="79"/>
      <c r="N1697" s="17">
        <v>4</v>
      </c>
      <c r="O1697" s="10" t="str">
        <f>IF(K1694="","",IF(M1694&lt;&gt;"","",IF(IFERROR(VLOOKUP((N1697&amp;K1694),'Ma Base de Repas'!$E:$N,10,FALSE),"")=0,"",IFERROR(VLOOKUP((N1697&amp;K1694),'Ma Base de Repas'!$E:$N,10,FALSE),""))))</f>
        <v/>
      </c>
      <c r="P1697" s="11">
        <v>9</v>
      </c>
      <c r="Q1697" s="12" t="str">
        <f>IF(K1694="","",IF(M1694&lt;&gt;"","",IF(IFERROR(VLOOKUP((P1697&amp;K1694),'Ma Base de Repas'!$E:$N,10,FALSE),"")=0,"",IFERROR(VLOOKUP((P1697&amp;K1694),'Ma Base de Repas'!$E:$N,10,FALSE),""))))</f>
        <v/>
      </c>
      <c r="R1697" s="119"/>
    </row>
    <row r="1698" spans="1:18" x14ac:dyDescent="0.25">
      <c r="A1698" s="96"/>
      <c r="B1698" s="125"/>
      <c r="C1698" s="79"/>
      <c r="D1698" s="79"/>
      <c r="E1698" s="79"/>
      <c r="F1698" s="17">
        <v>5</v>
      </c>
      <c r="G1698" s="18" t="str">
        <f>IF(C1694="","",IF(E1694&lt;&gt;"","",IF(IFERROR(VLOOKUP((F1698&amp;C1694),'Ma Base de Repas'!$E:$N,10,FALSE),"")=0,"",IFERROR(VLOOKUP((F1698&amp;C1694),'Ma Base de Repas'!$E:$N,10,FALSE),""))))</f>
        <v/>
      </c>
      <c r="H1698" s="19">
        <v>10</v>
      </c>
      <c r="I1698" s="20" t="str">
        <f>IF(C1694="","",IF(E1694&lt;&gt;"","",IF(IFERROR(VLOOKUP((H1698&amp;C1694),'Ma Base de Repas'!$E:$N,10,FALSE),"")=0,"",IFERROR(VLOOKUP((H1698&amp;C1694),'Ma Base de Repas'!$E:$N,10,FALSE),""))))</f>
        <v/>
      </c>
      <c r="J1698" s="105"/>
      <c r="K1698" s="100"/>
      <c r="L1698" s="79"/>
      <c r="M1698" s="79"/>
      <c r="N1698" s="17">
        <v>5</v>
      </c>
      <c r="O1698" s="18" t="str">
        <f>IF(K1694="","",IF(M1694&lt;&gt;"","",IF(IFERROR(VLOOKUP((N1698&amp;K1694),'Ma Base de Repas'!$E:$N,10,FALSE),"")=0,"",IFERROR(VLOOKUP((N1698&amp;K1694),'Ma Base de Repas'!$E:$N,10,FALSE),""))))</f>
        <v/>
      </c>
      <c r="P1698" s="19">
        <v>10</v>
      </c>
      <c r="Q1698" s="20" t="str">
        <f>IF(K1694="","",IF(M1694&lt;&gt;"","",IF(IFERROR(VLOOKUP((P1698&amp;K1694),'Ma Base de Repas'!$E:$N,10,FALSE),"")=0,"",IFERROR(VLOOKUP((P1698&amp;K1694),'Ma Base de Repas'!$E:$N,10,FALSE),""))))</f>
        <v/>
      </c>
      <c r="R1698" s="119"/>
    </row>
    <row r="1699" spans="1:18" x14ac:dyDescent="0.25">
      <c r="A1699" s="96" t="s">
        <v>9</v>
      </c>
      <c r="B1699" s="97">
        <v>44169</v>
      </c>
      <c r="C1699" s="79"/>
      <c r="D1699" s="79"/>
      <c r="E1699" s="79"/>
      <c r="F1699" s="17">
        <v>1</v>
      </c>
      <c r="G1699" s="27" t="str">
        <f>IF(C1699="","",IF(E1699&lt;&gt;"","",IF(IFERROR(VLOOKUP((F1699&amp;C1699),'Ma Base de Repas'!$E:$N,10,FALSE),"")=0,"",IFERROR(VLOOKUP((F1699&amp;C1699),'Ma Base de Repas'!$E:$N,10,FALSE),""))))</f>
        <v/>
      </c>
      <c r="H1699" s="28">
        <v>6</v>
      </c>
      <c r="I1699" s="29" t="str">
        <f>IF(C1699="","",IF(E1699&lt;&gt;"","",IF(C1699="","",IF(IFERROR(VLOOKUP((H1699&amp;C1699),'Ma Base de Repas'!$E:$N,10,FALSE),"")=0,"",IFERROR(VLOOKUP((H1699&amp;C1699),'Ma Base de Repas'!$E:$N,10,FALSE),"")))))</f>
        <v/>
      </c>
      <c r="J1699" s="105" t="str">
        <f>IF(IFERROR((VLOOKUP(C1699,'Ma Base de Repas'!$C:$M,11,0)),"")=0,"",IFERROR((VLOOKUP(C1699,'Ma Base de Repas'!$C:$M,11,0)),""))</f>
        <v/>
      </c>
      <c r="K1699" s="100"/>
      <c r="L1699" s="79"/>
      <c r="M1699" s="79"/>
      <c r="N1699" s="17">
        <v>1</v>
      </c>
      <c r="O1699" s="10" t="str">
        <f>IF(K1699="","",IF(M1699&lt;&gt;"","",IF(IFERROR(VLOOKUP((N1699&amp;K1699),'Ma Base de Repas'!$E:$N,10,FALSE),"")=0,"",IFERROR(VLOOKUP((N1699&amp;K1699),'Ma Base de Repas'!$E:$N,10,FALSE),""))))</f>
        <v/>
      </c>
      <c r="P1699" s="11">
        <v>6</v>
      </c>
      <c r="Q1699" s="12" t="str">
        <f>IF(K1699="","",IF(M1699&lt;&gt;"","",IF(K1699="","",IF(IFERROR(VLOOKUP((P1699&amp;K1699),'Ma Base de Repas'!$E:$N,10,FALSE),"")=0,"",IFERROR(VLOOKUP((P1699&amp;K1699),'Ma Base de Repas'!$E:$N,10,FALSE),"")))))</f>
        <v/>
      </c>
      <c r="R1699" s="119" t="str">
        <f>IF(IFERROR((VLOOKUP(K1699,'Ma Base de Repas'!$C:$M,11,0)),"")=0,"",IFERROR((VLOOKUP(K1699,'Ma Base de Repas'!$C:$M,11,0)),""))</f>
        <v/>
      </c>
    </row>
    <row r="1700" spans="1:18" x14ac:dyDescent="0.25">
      <c r="A1700" s="96"/>
      <c r="B1700" s="97"/>
      <c r="C1700" s="79"/>
      <c r="D1700" s="79"/>
      <c r="E1700" s="79"/>
      <c r="F1700" s="17">
        <v>2</v>
      </c>
      <c r="G1700" s="10" t="str">
        <f>IF(C1699="","",IF(E1699&lt;&gt;"","",IF(IFERROR(VLOOKUP((F1700&amp;C1699),'Ma Base de Repas'!$E:$N,10,FALSE),"")=0,"",IFERROR(VLOOKUP((F1700&amp;C1699),'Ma Base de Repas'!$E:$N,10,FALSE),""))))</f>
        <v/>
      </c>
      <c r="H1700" s="11">
        <v>7</v>
      </c>
      <c r="I1700" s="12" t="str">
        <f>IF(C1699="","",IF(E1699&lt;&gt;"","",IF(IFERROR(VLOOKUP((H1700&amp;C1699),'Ma Base de Repas'!$E:$N,10,FALSE),"")=0,"",IFERROR(VLOOKUP((H1700&amp;C1699),'Ma Base de Repas'!$E:$N,10,FALSE),""))))</f>
        <v/>
      </c>
      <c r="J1700" s="105"/>
      <c r="K1700" s="100"/>
      <c r="L1700" s="79"/>
      <c r="M1700" s="79"/>
      <c r="N1700" s="17">
        <v>2</v>
      </c>
      <c r="O1700" s="10" t="str">
        <f>IF(K1699="","",IF(M1699&lt;&gt;"","",IF(IFERROR(VLOOKUP((N1700&amp;K1699),'Ma Base de Repas'!$E:$N,10,FALSE),"")=0,"",IFERROR(VLOOKUP((N1700&amp;K1699),'Ma Base de Repas'!$E:$N,10,FALSE),""))))</f>
        <v/>
      </c>
      <c r="P1700" s="11">
        <v>7</v>
      </c>
      <c r="Q1700" s="12" t="str">
        <f>IF(K1699="","",IF(M1699&lt;&gt;"","",IF(IFERROR(VLOOKUP((P1700&amp;K1699),'Ma Base de Repas'!$E:$N,10,FALSE),"")=0,"",IFERROR(VLOOKUP((P1700&amp;K1699),'Ma Base de Repas'!$E:$N,10,FALSE),""))))</f>
        <v/>
      </c>
      <c r="R1700" s="119"/>
    </row>
    <row r="1701" spans="1:18" x14ac:dyDescent="0.25">
      <c r="A1701" s="96"/>
      <c r="B1701" s="97"/>
      <c r="C1701" s="79"/>
      <c r="D1701" s="79"/>
      <c r="E1701" s="79"/>
      <c r="F1701" s="17">
        <v>3</v>
      </c>
      <c r="G1701" s="10" t="str">
        <f>IF(C1699="","",IF(E1699&lt;&gt;"","",IF(IFERROR(VLOOKUP((F1701&amp;C1699),'Ma Base de Repas'!$E:$N,10,FALSE),"")=0,"",IFERROR(VLOOKUP((F1701&amp;C1699),'Ma Base de Repas'!$E:$N,10,FALSE),""))))</f>
        <v/>
      </c>
      <c r="H1701" s="11">
        <v>8</v>
      </c>
      <c r="I1701" s="12" t="str">
        <f>IF(C1699="","",IF(E1699&lt;&gt;"","",IF(IFERROR(VLOOKUP((H1701&amp;C1699),'Ma Base de Repas'!$E:$N,10,FALSE),"")=0,"",IFERROR(VLOOKUP((H1701&amp;C1699),'Ma Base de Repas'!$E:$N,10,FALSE),""))))</f>
        <v/>
      </c>
      <c r="J1701" s="105"/>
      <c r="K1701" s="100"/>
      <c r="L1701" s="79"/>
      <c r="M1701" s="79"/>
      <c r="N1701" s="17">
        <v>3</v>
      </c>
      <c r="O1701" s="10" t="str">
        <f>IF(K1699="","",IF(M1699&lt;&gt;"","",IF(IFERROR(VLOOKUP((N1701&amp;K1699),'Ma Base de Repas'!$E:$N,10,FALSE),"")=0,"",IFERROR(VLOOKUP((N1701&amp;K1699),'Ma Base de Repas'!$E:$N,10,FALSE),""))))</f>
        <v/>
      </c>
      <c r="P1701" s="11">
        <v>8</v>
      </c>
      <c r="Q1701" s="12" t="str">
        <f>IF(K1699="","",IF(M1699&lt;&gt;"","",IF(IFERROR(VLOOKUP((P1701&amp;K1699),'Ma Base de Repas'!$E:$N,10,FALSE),"")=0,"",IFERROR(VLOOKUP((P1701&amp;K1699),'Ma Base de Repas'!$E:$N,10,FALSE),""))))</f>
        <v/>
      </c>
      <c r="R1701" s="119"/>
    </row>
    <row r="1702" spans="1:18" x14ac:dyDescent="0.25">
      <c r="A1702" s="96"/>
      <c r="B1702" s="97"/>
      <c r="C1702" s="79"/>
      <c r="D1702" s="79"/>
      <c r="E1702" s="79"/>
      <c r="F1702" s="17">
        <v>4</v>
      </c>
      <c r="G1702" s="10" t="str">
        <f>IF(C1699="","",IF(E1699&lt;&gt;"","",IF(IFERROR(VLOOKUP((F1702&amp;C1699),'Ma Base de Repas'!$E:$N,10,FALSE),"")=0,"",IFERROR(VLOOKUP((F1702&amp;C1699),'Ma Base de Repas'!$E:$N,10,FALSE),""))))</f>
        <v/>
      </c>
      <c r="H1702" s="11">
        <v>9</v>
      </c>
      <c r="I1702" s="12" t="str">
        <f>IF(C1699="","",IF(E1699&lt;&gt;"","",IF(IFERROR(VLOOKUP((H1702&amp;C1699),'Ma Base de Repas'!$E:$N,10,FALSE),"")=0,"",IFERROR(VLOOKUP((H1702&amp;C1699),'Ma Base de Repas'!$E:$N,10,FALSE),""))))</f>
        <v/>
      </c>
      <c r="J1702" s="105"/>
      <c r="K1702" s="100"/>
      <c r="L1702" s="79"/>
      <c r="M1702" s="79"/>
      <c r="N1702" s="17">
        <v>4</v>
      </c>
      <c r="O1702" s="10" t="str">
        <f>IF(K1699="","",IF(M1699&lt;&gt;"","",IF(IFERROR(VLOOKUP((N1702&amp;K1699),'Ma Base de Repas'!$E:$N,10,FALSE),"")=0,"",IFERROR(VLOOKUP((N1702&amp;K1699),'Ma Base de Repas'!$E:$N,10,FALSE),""))))</f>
        <v/>
      </c>
      <c r="P1702" s="11">
        <v>9</v>
      </c>
      <c r="Q1702" s="12" t="str">
        <f>IF(K1699="","",IF(M1699&lt;&gt;"","",IF(IFERROR(VLOOKUP((P1702&amp;K1699),'Ma Base de Repas'!$E:$N,10,FALSE),"")=0,"",IFERROR(VLOOKUP((P1702&amp;K1699),'Ma Base de Repas'!$E:$N,10,FALSE),""))))</f>
        <v/>
      </c>
      <c r="R1702" s="119"/>
    </row>
    <row r="1703" spans="1:18" x14ac:dyDescent="0.25">
      <c r="A1703" s="96"/>
      <c r="B1703" s="97"/>
      <c r="C1703" s="79"/>
      <c r="D1703" s="79"/>
      <c r="E1703" s="79"/>
      <c r="F1703" s="17">
        <v>5</v>
      </c>
      <c r="G1703" s="18" t="str">
        <f>IF(C1699="","",IF(E1699&lt;&gt;"","",IF(IFERROR(VLOOKUP((F1703&amp;C1699),'Ma Base de Repas'!$E:$N,10,FALSE),"")=0,"",IFERROR(VLOOKUP((F1703&amp;C1699),'Ma Base de Repas'!$E:$N,10,FALSE),""))))</f>
        <v/>
      </c>
      <c r="H1703" s="19">
        <v>10</v>
      </c>
      <c r="I1703" s="20" t="str">
        <f>IF(C1699="","",IF(E1699&lt;&gt;"","",IF(IFERROR(VLOOKUP((H1703&amp;C1699),'Ma Base de Repas'!$E:$N,10,FALSE),"")=0,"",IFERROR(VLOOKUP((H1703&amp;C1699),'Ma Base de Repas'!$E:$N,10,FALSE),""))))</f>
        <v/>
      </c>
      <c r="J1703" s="105"/>
      <c r="K1703" s="100"/>
      <c r="L1703" s="79"/>
      <c r="M1703" s="79"/>
      <c r="N1703" s="17">
        <v>5</v>
      </c>
      <c r="O1703" s="18" t="str">
        <f>IF(K1699="","",IF(M1699&lt;&gt;"","",IF(IFERROR(VLOOKUP((N1703&amp;K1699),'Ma Base de Repas'!$E:$N,10,FALSE),"")=0,"",IFERROR(VLOOKUP((N1703&amp;K1699),'Ma Base de Repas'!$E:$N,10,FALSE),""))))</f>
        <v/>
      </c>
      <c r="P1703" s="19">
        <v>10</v>
      </c>
      <c r="Q1703" s="20" t="str">
        <f>IF(K1699="","",IF(M1699&lt;&gt;"","",IF(IFERROR(VLOOKUP((P1703&amp;K1699),'Ma Base de Repas'!$E:$N,10,FALSE),"")=0,"",IFERROR(VLOOKUP((P1703&amp;K1699),'Ma Base de Repas'!$E:$N,10,FALSE),""))))</f>
        <v/>
      </c>
      <c r="R1703" s="119"/>
    </row>
    <row r="1704" spans="1:18" x14ac:dyDescent="0.25">
      <c r="A1704" s="98" t="s">
        <v>10</v>
      </c>
      <c r="B1704" s="126">
        <v>44170</v>
      </c>
      <c r="C1704" s="78"/>
      <c r="D1704" s="78"/>
      <c r="E1704" s="78"/>
      <c r="F1704" s="17">
        <v>1</v>
      </c>
      <c r="G1704" s="21" t="str">
        <f>IF(C1704="","",IF(E1704&lt;&gt;"","",IF(IFERROR(VLOOKUP((F1704&amp;C1704),'Ma Base de Repas'!$E:$N,10,FALSE),"")=0,"",IFERROR(VLOOKUP((F1704&amp;C1704),'Ma Base de Repas'!$E:$N,10,FALSE),""))))</f>
        <v/>
      </c>
      <c r="H1704" s="28">
        <v>6</v>
      </c>
      <c r="I1704" s="23" t="str">
        <f>IF(C1704="","",IF(E1704&lt;&gt;"","",IF(C1704="","",IF(IFERROR(VLOOKUP((H1704&amp;C1704),'Ma Base de Repas'!$E:$N,10,FALSE),"")=0,"",IFERROR(VLOOKUP((H1704&amp;C1704),'Ma Base de Repas'!$E:$N,10,FALSE),"")))))</f>
        <v/>
      </c>
      <c r="J1704" s="122" t="str">
        <f>IF(IFERROR((VLOOKUP(C1704,'Ma Base de Repas'!$C:$M,11,0)),"")=0,"",IFERROR((VLOOKUP(C1704,'Ma Base de Repas'!$C:$M,11,0)),""))</f>
        <v/>
      </c>
      <c r="K1704" s="118"/>
      <c r="L1704" s="78"/>
      <c r="M1704" s="78"/>
      <c r="N1704" s="17">
        <v>1</v>
      </c>
      <c r="O1704" s="13" t="str">
        <f>IF(K1704="","",IF(M1704&lt;&gt;"","",IF(IFERROR(VLOOKUP((N1704&amp;K1704),'Ma Base de Repas'!$E:$N,10,FALSE),"")=0,"",IFERROR(VLOOKUP((N1704&amp;K1704),'Ma Base de Repas'!$E:$N,10,FALSE),""))))</f>
        <v/>
      </c>
      <c r="P1704" s="11">
        <v>6</v>
      </c>
      <c r="Q1704" s="15" t="str">
        <f>IF(K1704="","",IF(M1704&lt;&gt;"","",IF(K1704="","",IF(IFERROR(VLOOKUP((P1704&amp;K1704),'Ma Base de Repas'!$E:$N,10,FALSE),"")=0,"",IFERROR(VLOOKUP((P1704&amp;K1704),'Ma Base de Repas'!$E:$N,10,FALSE),"")))))</f>
        <v/>
      </c>
      <c r="R1704" s="120" t="str">
        <f>IF(IFERROR((VLOOKUP(K1704,'Ma Base de Repas'!$C:$M,11,0)),"")=0,"",IFERROR((VLOOKUP(K1704,'Ma Base de Repas'!$C:$M,11,0)),""))</f>
        <v/>
      </c>
    </row>
    <row r="1705" spans="1:18" x14ac:dyDescent="0.25">
      <c r="A1705" s="96"/>
      <c r="B1705" s="124"/>
      <c r="C1705" s="79"/>
      <c r="D1705" s="79"/>
      <c r="E1705" s="79"/>
      <c r="F1705" s="17">
        <v>2</v>
      </c>
      <c r="G1705" s="13" t="str">
        <f>IF(C1704="","",IF(E1704&lt;&gt;"","",IF(IFERROR(VLOOKUP((F1705&amp;C1704),'Ma Base de Repas'!$E:$N,10,FALSE),"")=0,"",IFERROR(VLOOKUP((F1705&amp;C1704),'Ma Base de Repas'!$E:$N,10,FALSE),""))))</f>
        <v/>
      </c>
      <c r="H1705" s="14">
        <v>7</v>
      </c>
      <c r="I1705" s="15" t="str">
        <f>IF(C1704="","",IF(E1704&lt;&gt;"","",IF(IFERROR(VLOOKUP((H1705&amp;C1704),'Ma Base de Repas'!$E:$N,10,FALSE),"")=0,"",IFERROR(VLOOKUP((H1705&amp;C1704),'Ma Base de Repas'!$E:$N,10,FALSE),""))))</f>
        <v/>
      </c>
      <c r="J1705" s="105"/>
      <c r="K1705" s="100"/>
      <c r="L1705" s="79"/>
      <c r="M1705" s="79"/>
      <c r="N1705" s="17">
        <v>2</v>
      </c>
      <c r="O1705" s="13" t="str">
        <f>IF(K1704="","",IF(M1704&lt;&gt;"","",IF(IFERROR(VLOOKUP((N1705&amp;K1704),'Ma Base de Repas'!$E:$N,10,FALSE),"")=0,"",IFERROR(VLOOKUP((N1705&amp;K1704),'Ma Base de Repas'!$E:$N,10,FALSE),""))))</f>
        <v/>
      </c>
      <c r="P1705" s="14">
        <v>7</v>
      </c>
      <c r="Q1705" s="15" t="str">
        <f>IF(K1704="","",IF(M1704&lt;&gt;"","",IF(IFERROR(VLOOKUP((P1705&amp;K1704),'Ma Base de Repas'!$E:$N,10,FALSE),"")=0,"",IFERROR(VLOOKUP((P1705&amp;K1704),'Ma Base de Repas'!$E:$N,10,FALSE),""))))</f>
        <v/>
      </c>
      <c r="R1705" s="119"/>
    </row>
    <row r="1706" spans="1:18" x14ac:dyDescent="0.25">
      <c r="A1706" s="96"/>
      <c r="B1706" s="124"/>
      <c r="C1706" s="79"/>
      <c r="D1706" s="79"/>
      <c r="E1706" s="79"/>
      <c r="F1706" s="17">
        <v>3</v>
      </c>
      <c r="G1706" s="13" t="str">
        <f>IF(C1704="","",IF(E1704&lt;&gt;"","",IF(IFERROR(VLOOKUP((F1706&amp;C1704),'Ma Base de Repas'!$E:$N,10,FALSE),"")=0,"",IFERROR(VLOOKUP((F1706&amp;C1704),'Ma Base de Repas'!$E:$N,10,FALSE),""))))</f>
        <v/>
      </c>
      <c r="H1706" s="14">
        <v>8</v>
      </c>
      <c r="I1706" s="15" t="str">
        <f>IF(C1704="","",IF(E1704&lt;&gt;"","",IF(IFERROR(VLOOKUP((H1706&amp;C1704),'Ma Base de Repas'!$E:$N,10,FALSE),"")=0,"",IFERROR(VLOOKUP((H1706&amp;C1704),'Ma Base de Repas'!$E:$N,10,FALSE),""))))</f>
        <v/>
      </c>
      <c r="J1706" s="105"/>
      <c r="K1706" s="100"/>
      <c r="L1706" s="79"/>
      <c r="M1706" s="79"/>
      <c r="N1706" s="17">
        <v>3</v>
      </c>
      <c r="O1706" s="13" t="str">
        <f>IF(K1704="","",IF(M1704&lt;&gt;"","",IF(IFERROR(VLOOKUP((N1706&amp;K1704),'Ma Base de Repas'!$E:$N,10,FALSE),"")=0,"",IFERROR(VLOOKUP((N1706&amp;K1704),'Ma Base de Repas'!$E:$N,10,FALSE),""))))</f>
        <v/>
      </c>
      <c r="P1706" s="14">
        <v>8</v>
      </c>
      <c r="Q1706" s="15" t="str">
        <f>IF(K1704="","",IF(M1704&lt;&gt;"","",IF(IFERROR(VLOOKUP((P1706&amp;K1704),'Ma Base de Repas'!$E:$N,10,FALSE),"")=0,"",IFERROR(VLOOKUP((P1706&amp;K1704),'Ma Base de Repas'!$E:$N,10,FALSE),""))))</f>
        <v/>
      </c>
      <c r="R1706" s="119"/>
    </row>
    <row r="1707" spans="1:18" x14ac:dyDescent="0.25">
      <c r="A1707" s="96"/>
      <c r="B1707" s="124"/>
      <c r="C1707" s="79"/>
      <c r="D1707" s="79"/>
      <c r="E1707" s="79"/>
      <c r="F1707" s="17">
        <v>4</v>
      </c>
      <c r="G1707" s="13" t="str">
        <f>IF(C1704="","",IF(E1704&lt;&gt;"","",IF(IFERROR(VLOOKUP((F1707&amp;C1704),'Ma Base de Repas'!$E:$N,10,FALSE),"")=0,"",IFERROR(VLOOKUP((F1707&amp;C1704),'Ma Base de Repas'!$E:$N,10,FALSE),""))))</f>
        <v/>
      </c>
      <c r="H1707" s="14">
        <v>9</v>
      </c>
      <c r="I1707" s="15" t="str">
        <f>IF(C1704="","",IF(E1704&lt;&gt;"","",IF(IFERROR(VLOOKUP((H1707&amp;C1704),'Ma Base de Repas'!$E:$N,10,FALSE),"")=0,"",IFERROR(VLOOKUP((H1707&amp;C1704),'Ma Base de Repas'!$E:$N,10,FALSE),""))))</f>
        <v/>
      </c>
      <c r="J1707" s="105"/>
      <c r="K1707" s="100"/>
      <c r="L1707" s="79"/>
      <c r="M1707" s="79"/>
      <c r="N1707" s="17">
        <v>4</v>
      </c>
      <c r="O1707" s="13" t="str">
        <f>IF(K1704="","",IF(M1704&lt;&gt;"","",IF(IFERROR(VLOOKUP((N1707&amp;K1704),'Ma Base de Repas'!$E:$N,10,FALSE),"")=0,"",IFERROR(VLOOKUP((N1707&amp;K1704),'Ma Base de Repas'!$E:$N,10,FALSE),""))))</f>
        <v/>
      </c>
      <c r="P1707" s="14">
        <v>9</v>
      </c>
      <c r="Q1707" s="15" t="str">
        <f>IF(K1704="","",IF(M1704&lt;&gt;"","",IF(IFERROR(VLOOKUP((P1707&amp;K1704),'Ma Base de Repas'!$E:$N,10,FALSE),"")=0,"",IFERROR(VLOOKUP((P1707&amp;K1704),'Ma Base de Repas'!$E:$N,10,FALSE),""))))</f>
        <v/>
      </c>
      <c r="R1707" s="119"/>
    </row>
    <row r="1708" spans="1:18" x14ac:dyDescent="0.25">
      <c r="A1708" s="96"/>
      <c r="B1708" s="125"/>
      <c r="C1708" s="79"/>
      <c r="D1708" s="79"/>
      <c r="E1708" s="79"/>
      <c r="F1708" s="17">
        <v>5</v>
      </c>
      <c r="G1708" s="24" t="str">
        <f>IF(C1704="","",IF(E1704&lt;&gt;"","",IF(IFERROR(VLOOKUP((F1708&amp;C1704),'Ma Base de Repas'!$E:$N,10,FALSE),"")=0,"",IFERROR(VLOOKUP((F1708&amp;C1704),'Ma Base de Repas'!$E:$N,10,FALSE),""))))</f>
        <v/>
      </c>
      <c r="H1708" s="25">
        <v>10</v>
      </c>
      <c r="I1708" s="26" t="str">
        <f>IF(C1704="","",IF(E1704&lt;&gt;"","",IF(IFERROR(VLOOKUP((H1708&amp;C1704),'Ma Base de Repas'!$E:$N,10,FALSE),"")=0,"",IFERROR(VLOOKUP((H1708&amp;C1704),'Ma Base de Repas'!$E:$N,10,FALSE),""))))</f>
        <v/>
      </c>
      <c r="J1708" s="105"/>
      <c r="K1708" s="100"/>
      <c r="L1708" s="79"/>
      <c r="M1708" s="79"/>
      <c r="N1708" s="17">
        <v>5</v>
      </c>
      <c r="O1708" s="24" t="str">
        <f>IF(K1704="","",IF(M1704&lt;&gt;"","",IF(IFERROR(VLOOKUP((N1708&amp;K1704),'Ma Base de Repas'!$E:$N,10,FALSE),"")=0,"",IFERROR(VLOOKUP((N1708&amp;K1704),'Ma Base de Repas'!$E:$N,10,FALSE),""))))</f>
        <v/>
      </c>
      <c r="P1708" s="25">
        <v>10</v>
      </c>
      <c r="Q1708" s="26" t="str">
        <f>IF(K1704="","",IF(M1704&lt;&gt;"","",IF(IFERROR(VLOOKUP((P1708&amp;K1704),'Ma Base de Repas'!$E:$N,10,FALSE),"")=0,"",IFERROR(VLOOKUP((P1708&amp;K1704),'Ma Base de Repas'!$E:$N,10,FALSE),""))))</f>
        <v/>
      </c>
      <c r="R1708" s="119"/>
    </row>
    <row r="1709" spans="1:18" x14ac:dyDescent="0.25">
      <c r="A1709" s="98" t="s">
        <v>11</v>
      </c>
      <c r="B1709" s="99">
        <v>44171</v>
      </c>
      <c r="C1709" s="78"/>
      <c r="D1709" s="78"/>
      <c r="E1709" s="78"/>
      <c r="F1709" s="17">
        <v>1</v>
      </c>
      <c r="G1709" s="21" t="str">
        <f>IF(C1709="","",IF(E1709&lt;&gt;"","",IF(IFERROR(VLOOKUP((F1709&amp;C1709),'Ma Base de Repas'!$E:$N,10,FALSE),"")=0,"",IFERROR(VLOOKUP((F1709&amp;C1709),'Ma Base de Repas'!$E:$N,10,FALSE),""))))</f>
        <v/>
      </c>
      <c r="H1709" s="22">
        <v>6</v>
      </c>
      <c r="I1709" s="23" t="str">
        <f>IF(C1709="","",IF(E1709&lt;&gt;"","",IF(C1709="","",IF(IFERROR(VLOOKUP((H1709&amp;C1709),'Ma Base de Repas'!$E:$N,10,FALSE),"")=0,"",IFERROR(VLOOKUP((H1709&amp;C1709),'Ma Base de Repas'!$E:$N,10,FALSE),"")))))</f>
        <v/>
      </c>
      <c r="J1709" s="122" t="str">
        <f>IF(IFERROR((VLOOKUP(C1709,'Ma Base de Repas'!$C:$M,11,0)),"")=0,"",IFERROR((VLOOKUP(C1709,'Ma Base de Repas'!$C:$M,11,0)),""))</f>
        <v/>
      </c>
      <c r="K1709" s="118"/>
      <c r="L1709" s="78"/>
      <c r="M1709" s="78"/>
      <c r="N1709" s="17">
        <v>1</v>
      </c>
      <c r="O1709" s="13" t="str">
        <f>IF(K1709="","",IF(M1709&lt;&gt;"","",IF(IFERROR(VLOOKUP((N1709&amp;K1709),'Ma Base de Repas'!$E:$N,10,FALSE),"")=0,"",IFERROR(VLOOKUP((N1709&amp;K1709),'Ma Base de Repas'!$E:$N,10,FALSE),""))))</f>
        <v/>
      </c>
      <c r="P1709" s="14">
        <v>6</v>
      </c>
      <c r="Q1709" s="15" t="str">
        <f>IF(K1709="","",IF(M1709&lt;&gt;"","",IF(K1709="","",IF(IFERROR(VLOOKUP((P1709&amp;K1709),'Ma Base de Repas'!$E:$N,10,FALSE),"")=0,"",IFERROR(VLOOKUP((P1709&amp;K1709),'Ma Base de Repas'!$E:$N,10,FALSE),"")))))</f>
        <v/>
      </c>
      <c r="R1709" s="120" t="str">
        <f>IF(IFERROR((VLOOKUP(K1709,'Ma Base de Repas'!$C:$M,11,0)),"")=0,"",IFERROR((VLOOKUP(K1709,'Ma Base de Repas'!$C:$M,11,0)),""))</f>
        <v/>
      </c>
    </row>
    <row r="1710" spans="1:18" x14ac:dyDescent="0.25">
      <c r="A1710" s="96"/>
      <c r="B1710" s="97"/>
      <c r="C1710" s="79"/>
      <c r="D1710" s="79"/>
      <c r="E1710" s="79"/>
      <c r="F1710" s="17">
        <v>2</v>
      </c>
      <c r="G1710" s="13" t="str">
        <f>IF(C1709="","",IF(E1709&lt;&gt;"","",IF(IFERROR(VLOOKUP((F1710&amp;C1709),'Ma Base de Repas'!$E:$N,10,FALSE),"")=0,"",IFERROR(VLOOKUP((F1710&amp;C1709),'Ma Base de Repas'!$E:$N,10,FALSE),""))))</f>
        <v/>
      </c>
      <c r="H1710" s="14">
        <v>7</v>
      </c>
      <c r="I1710" s="15" t="str">
        <f>IF(C1709="","",IF(E1709&lt;&gt;"","",IF(IFERROR(VLOOKUP((H1710&amp;C1709),'Ma Base de Repas'!$E:$N,10,FALSE),"")=0,"",IFERROR(VLOOKUP((H1710&amp;C1709),'Ma Base de Repas'!$E:$N,10,FALSE),""))))</f>
        <v/>
      </c>
      <c r="J1710" s="105"/>
      <c r="K1710" s="100"/>
      <c r="L1710" s="79"/>
      <c r="M1710" s="79"/>
      <c r="N1710" s="17">
        <v>2</v>
      </c>
      <c r="O1710" s="13" t="str">
        <f>IF(K1709="","",IF(M1709&lt;&gt;"","",IF(IFERROR(VLOOKUP((N1710&amp;K1709),'Ma Base de Repas'!$E:$N,10,FALSE),"")=0,"",IFERROR(VLOOKUP((N1710&amp;K1709),'Ma Base de Repas'!$E:$N,10,FALSE),""))))</f>
        <v/>
      </c>
      <c r="P1710" s="14">
        <v>7</v>
      </c>
      <c r="Q1710" s="15" t="str">
        <f>IF(K1709="","",IF(M1709&lt;&gt;"","",IF(IFERROR(VLOOKUP((P1710&amp;K1709),'Ma Base de Repas'!$E:$N,10,FALSE),"")=0,"",IFERROR(VLOOKUP((P1710&amp;K1709),'Ma Base de Repas'!$E:$N,10,FALSE),""))))</f>
        <v/>
      </c>
      <c r="R1710" s="119"/>
    </row>
    <row r="1711" spans="1:18" x14ac:dyDescent="0.25">
      <c r="A1711" s="96"/>
      <c r="B1711" s="97"/>
      <c r="C1711" s="79"/>
      <c r="D1711" s="79"/>
      <c r="E1711" s="79"/>
      <c r="F1711" s="17">
        <v>3</v>
      </c>
      <c r="G1711" s="13" t="str">
        <f>IF(C1709="","",IF(E1709&lt;&gt;"","",IF(IFERROR(VLOOKUP((F1711&amp;C1709),'Ma Base de Repas'!$E:$N,10,FALSE),"")=0,"",IFERROR(VLOOKUP((F1711&amp;C1709),'Ma Base de Repas'!$E:$N,10,FALSE),""))))</f>
        <v/>
      </c>
      <c r="H1711" s="14">
        <v>8</v>
      </c>
      <c r="I1711" s="15" t="str">
        <f>IF(C1709="","",IF(E1709&lt;&gt;"","",IF(IFERROR(VLOOKUP((H1711&amp;C1709),'Ma Base de Repas'!$E:$N,10,FALSE),"")=0,"",IFERROR(VLOOKUP((H1711&amp;C1709),'Ma Base de Repas'!$E:$N,10,FALSE),""))))</f>
        <v/>
      </c>
      <c r="J1711" s="105"/>
      <c r="K1711" s="100"/>
      <c r="L1711" s="79"/>
      <c r="M1711" s="79"/>
      <c r="N1711" s="17">
        <v>3</v>
      </c>
      <c r="O1711" s="13" t="str">
        <f>IF(K1709="","",IF(M1709&lt;&gt;"","",IF(IFERROR(VLOOKUP((N1711&amp;K1709),'Ma Base de Repas'!$E:$N,10,FALSE),"")=0,"",IFERROR(VLOOKUP((N1711&amp;K1709),'Ma Base de Repas'!$E:$N,10,FALSE),""))))</f>
        <v/>
      </c>
      <c r="P1711" s="14">
        <v>8</v>
      </c>
      <c r="Q1711" s="15" t="str">
        <f>IF(K1709="","",IF(M1709&lt;&gt;"","",IF(IFERROR(VLOOKUP((P1711&amp;K1709),'Ma Base de Repas'!$E:$N,10,FALSE),"")=0,"",IFERROR(VLOOKUP((P1711&amp;K1709),'Ma Base de Repas'!$E:$N,10,FALSE),""))))</f>
        <v/>
      </c>
      <c r="R1711" s="119"/>
    </row>
    <row r="1712" spans="1:18" x14ac:dyDescent="0.25">
      <c r="A1712" s="96"/>
      <c r="B1712" s="97"/>
      <c r="C1712" s="79"/>
      <c r="D1712" s="79"/>
      <c r="E1712" s="79"/>
      <c r="F1712" s="17">
        <v>4</v>
      </c>
      <c r="G1712" s="13" t="str">
        <f>IF(C1709="","",IF(E1709&lt;&gt;"","",IF(IFERROR(VLOOKUP((F1712&amp;C1709),'Ma Base de Repas'!$E:$N,10,FALSE),"")=0,"",IFERROR(VLOOKUP((F1712&amp;C1709),'Ma Base de Repas'!$E:$N,10,FALSE),""))))</f>
        <v/>
      </c>
      <c r="H1712" s="14">
        <v>9</v>
      </c>
      <c r="I1712" s="15" t="str">
        <f>IF(C1709="","",IF(E1709&lt;&gt;"","",IF(IFERROR(VLOOKUP((H1712&amp;C1709),'Ma Base de Repas'!$E:$N,10,FALSE),"")=0,"",IFERROR(VLOOKUP((H1712&amp;C1709),'Ma Base de Repas'!$E:$N,10,FALSE),""))))</f>
        <v/>
      </c>
      <c r="J1712" s="105"/>
      <c r="K1712" s="100"/>
      <c r="L1712" s="79"/>
      <c r="M1712" s="79"/>
      <c r="N1712" s="17">
        <v>4</v>
      </c>
      <c r="O1712" s="13" t="str">
        <f>IF(K1709="","",IF(M1709&lt;&gt;"","",IF(IFERROR(VLOOKUP((N1712&amp;K1709),'Ma Base de Repas'!$E:$N,10,FALSE),"")=0,"",IFERROR(VLOOKUP((N1712&amp;K1709),'Ma Base de Repas'!$E:$N,10,FALSE),""))))</f>
        <v/>
      </c>
      <c r="P1712" s="14">
        <v>9</v>
      </c>
      <c r="Q1712" s="15" t="str">
        <f>IF(K1709="","",IF(M1709&lt;&gt;"","",IF(IFERROR(VLOOKUP((P1712&amp;K1709),'Ma Base de Repas'!$E:$N,10,FALSE),"")=0,"",IFERROR(VLOOKUP((P1712&amp;K1709),'Ma Base de Repas'!$E:$N,10,FALSE),""))))</f>
        <v/>
      </c>
      <c r="R1712" s="119"/>
    </row>
    <row r="1713" spans="1:18" x14ac:dyDescent="0.25">
      <c r="A1713" s="96"/>
      <c r="B1713" s="97"/>
      <c r="C1713" s="79"/>
      <c r="D1713" s="79"/>
      <c r="E1713" s="79"/>
      <c r="F1713" s="17">
        <v>5</v>
      </c>
      <c r="G1713" s="24" t="str">
        <f>IF(C1709="","",IF(E1709&lt;&gt;"","",IF(IFERROR(VLOOKUP((F1713&amp;C1709),'Ma Base de Repas'!$E:$N,10,FALSE),"")=0,"",IFERROR(VLOOKUP((F1713&amp;C1709),'Ma Base de Repas'!$E:$N,10,FALSE),""))))</f>
        <v/>
      </c>
      <c r="H1713" s="25">
        <v>10</v>
      </c>
      <c r="I1713" s="26" t="str">
        <f>IF(C1709="","",IF(E1709&lt;&gt;"","",IF(IFERROR(VLOOKUP((H1713&amp;C1709),'Ma Base de Repas'!$E:$N,10,FALSE),"")=0,"",IFERROR(VLOOKUP((H1713&amp;C1709),'Ma Base de Repas'!$E:$N,10,FALSE),""))))</f>
        <v/>
      </c>
      <c r="J1713" s="105"/>
      <c r="K1713" s="100"/>
      <c r="L1713" s="79"/>
      <c r="M1713" s="79"/>
      <c r="N1713" s="17">
        <v>5</v>
      </c>
      <c r="O1713" s="24" t="str">
        <f>IF(K1709="","",IF(M1709&lt;&gt;"","",IF(IFERROR(VLOOKUP((N1713&amp;K1709),'Ma Base de Repas'!$E:$N,10,FALSE),"")=0,"",IFERROR(VLOOKUP((N1713&amp;K1709),'Ma Base de Repas'!$E:$N,10,FALSE),""))))</f>
        <v/>
      </c>
      <c r="P1713" s="25">
        <v>10</v>
      </c>
      <c r="Q1713" s="26" t="str">
        <f>IF(K1709="","",IF(M1709&lt;&gt;"","",IF(IFERROR(VLOOKUP((P1713&amp;K1709),'Ma Base de Repas'!$E:$N,10,FALSE),"")=0,"",IFERROR(VLOOKUP((P1713&amp;K1709),'Ma Base de Repas'!$E:$N,10,FALSE),""))))</f>
        <v/>
      </c>
      <c r="R1713" s="119"/>
    </row>
    <row r="1714" spans="1:18" x14ac:dyDescent="0.25">
      <c r="A1714" s="96" t="s">
        <v>5</v>
      </c>
      <c r="B1714" s="97">
        <v>44172</v>
      </c>
      <c r="C1714" s="79"/>
      <c r="D1714" s="79"/>
      <c r="E1714" s="79"/>
      <c r="F1714" s="17">
        <v>1</v>
      </c>
      <c r="G1714" s="27" t="str">
        <f>IF(C1714="","",IF(E1714&lt;&gt;"","",IF(IFERROR(VLOOKUP((F1714&amp;C1714),'Ma Base de Repas'!$E:$N,10,FALSE),"")=0,"",IFERROR(VLOOKUP((F1714&amp;C1714),'Ma Base de Repas'!$E:$N,10,FALSE),""))))</f>
        <v/>
      </c>
      <c r="H1714" s="28">
        <v>6</v>
      </c>
      <c r="I1714" s="29" t="str">
        <f>IF(C1714="","",IF(E1714&lt;&gt;"","",IF(C1714="","",IF(IFERROR(VLOOKUP((H1714&amp;C1714),'Ma Base de Repas'!$E:$N,10,FALSE),"")=0,"",IFERROR(VLOOKUP((H1714&amp;C1714),'Ma Base de Repas'!$E:$N,10,FALSE),"")))))</f>
        <v/>
      </c>
      <c r="J1714" s="105" t="str">
        <f>IF(IFERROR((VLOOKUP(C1714,'Ma Base de Repas'!$C:$M,11,0)),"")=0,"",IFERROR((VLOOKUP(C1714,'Ma Base de Repas'!$C:$M,11,0)),""))</f>
        <v/>
      </c>
      <c r="K1714" s="100"/>
      <c r="L1714" s="79"/>
      <c r="M1714" s="79"/>
      <c r="N1714" s="17">
        <v>1</v>
      </c>
      <c r="O1714" s="10" t="str">
        <f>IF(K1714="","",IF(M1714&lt;&gt;"","",IF(IFERROR(VLOOKUP((N1714&amp;K1714),'Ma Base de Repas'!$E:$N,10,FALSE),"")=0,"",IFERROR(VLOOKUP((N1714&amp;K1714),'Ma Base de Repas'!$E:$N,10,FALSE),""))))</f>
        <v/>
      </c>
      <c r="P1714" s="11">
        <v>6</v>
      </c>
      <c r="Q1714" s="12" t="str">
        <f>IF(K1714="","",IF(M1714&lt;&gt;"","",IF(K1714="","",IF(IFERROR(VLOOKUP((P1714&amp;K1714),'Ma Base de Repas'!$E:$N,10,FALSE),"")=0,"",IFERROR(VLOOKUP((P1714&amp;K1714),'Ma Base de Repas'!$E:$N,10,FALSE),"")))))</f>
        <v/>
      </c>
      <c r="R1714" s="119" t="str">
        <f>IF(IFERROR((VLOOKUP(K1714,'Ma Base de Repas'!$C:$M,11,0)),"")=0,"",IFERROR((VLOOKUP(K1714,'Ma Base de Repas'!$C:$M,11,0)),""))</f>
        <v/>
      </c>
    </row>
    <row r="1715" spans="1:18" x14ac:dyDescent="0.25">
      <c r="A1715" s="96"/>
      <c r="B1715" s="97"/>
      <c r="C1715" s="79"/>
      <c r="D1715" s="79"/>
      <c r="E1715" s="79"/>
      <c r="F1715" s="17">
        <v>2</v>
      </c>
      <c r="G1715" s="10" t="str">
        <f>IF(C1714="","",IF(E1714&lt;&gt;"","",IF(IFERROR(VLOOKUP((F1715&amp;C1714),'Ma Base de Repas'!$E:$N,10,FALSE),"")=0,"",IFERROR(VLOOKUP((F1715&amp;C1714),'Ma Base de Repas'!$E:$N,10,FALSE),""))))</f>
        <v/>
      </c>
      <c r="H1715" s="11">
        <v>7</v>
      </c>
      <c r="I1715" s="12" t="str">
        <f>IF(C1714="","",IF(E1714&lt;&gt;"","",IF(IFERROR(VLOOKUP((H1715&amp;C1714),'Ma Base de Repas'!$E:$N,10,FALSE),"")=0,"",IFERROR(VLOOKUP((H1715&amp;C1714),'Ma Base de Repas'!$E:$N,10,FALSE),""))))</f>
        <v/>
      </c>
      <c r="J1715" s="105"/>
      <c r="K1715" s="100"/>
      <c r="L1715" s="79"/>
      <c r="M1715" s="79"/>
      <c r="N1715" s="17">
        <v>2</v>
      </c>
      <c r="O1715" s="10" t="str">
        <f>IF(K1714="","",IF(M1714&lt;&gt;"","",IF(IFERROR(VLOOKUP((N1715&amp;K1714),'Ma Base de Repas'!$E:$N,10,FALSE),"")=0,"",IFERROR(VLOOKUP((N1715&amp;K1714),'Ma Base de Repas'!$E:$N,10,FALSE),""))))</f>
        <v/>
      </c>
      <c r="P1715" s="11">
        <v>7</v>
      </c>
      <c r="Q1715" s="12" t="str">
        <f>IF(K1714="","",IF(M1714&lt;&gt;"","",IF(IFERROR(VLOOKUP((P1715&amp;K1714),'Ma Base de Repas'!$E:$N,10,FALSE),"")=0,"",IFERROR(VLOOKUP((P1715&amp;K1714),'Ma Base de Repas'!$E:$N,10,FALSE),""))))</f>
        <v/>
      </c>
      <c r="R1715" s="119"/>
    </row>
    <row r="1716" spans="1:18" x14ac:dyDescent="0.25">
      <c r="A1716" s="96"/>
      <c r="B1716" s="97"/>
      <c r="C1716" s="79"/>
      <c r="D1716" s="79"/>
      <c r="E1716" s="79"/>
      <c r="F1716" s="17">
        <v>3</v>
      </c>
      <c r="G1716" s="10" t="str">
        <f>IF(C1714="","",IF(E1714&lt;&gt;"","",IF(IFERROR(VLOOKUP((F1716&amp;C1714),'Ma Base de Repas'!$E:$N,10,FALSE),"")=0,"",IFERROR(VLOOKUP((F1716&amp;C1714),'Ma Base de Repas'!$E:$N,10,FALSE),""))))</f>
        <v/>
      </c>
      <c r="H1716" s="11">
        <v>8</v>
      </c>
      <c r="I1716" s="12" t="str">
        <f>IF(C1714="","",IF(E1714&lt;&gt;"","",IF(IFERROR(VLOOKUP((H1716&amp;C1714),'Ma Base de Repas'!$E:$N,10,FALSE),"")=0,"",IFERROR(VLOOKUP((H1716&amp;C1714),'Ma Base de Repas'!$E:$N,10,FALSE),""))))</f>
        <v/>
      </c>
      <c r="J1716" s="105"/>
      <c r="K1716" s="100"/>
      <c r="L1716" s="79"/>
      <c r="M1716" s="79"/>
      <c r="N1716" s="17">
        <v>3</v>
      </c>
      <c r="O1716" s="10" t="str">
        <f>IF(K1714="","",IF(M1714&lt;&gt;"","",IF(IFERROR(VLOOKUP((N1716&amp;K1714),'Ma Base de Repas'!$E:$N,10,FALSE),"")=0,"",IFERROR(VLOOKUP((N1716&amp;K1714),'Ma Base de Repas'!$E:$N,10,FALSE),""))))</f>
        <v/>
      </c>
      <c r="P1716" s="11">
        <v>8</v>
      </c>
      <c r="Q1716" s="12" t="str">
        <f>IF(K1714="","",IF(M1714&lt;&gt;"","",IF(IFERROR(VLOOKUP((P1716&amp;K1714),'Ma Base de Repas'!$E:$N,10,FALSE),"")=0,"",IFERROR(VLOOKUP((P1716&amp;K1714),'Ma Base de Repas'!$E:$N,10,FALSE),""))))</f>
        <v/>
      </c>
      <c r="R1716" s="119"/>
    </row>
    <row r="1717" spans="1:18" x14ac:dyDescent="0.25">
      <c r="A1717" s="96"/>
      <c r="B1717" s="97"/>
      <c r="C1717" s="79"/>
      <c r="D1717" s="79"/>
      <c r="E1717" s="79"/>
      <c r="F1717" s="17">
        <v>4</v>
      </c>
      <c r="G1717" s="10" t="str">
        <f>IF(C1714="","",IF(E1714&lt;&gt;"","",IF(IFERROR(VLOOKUP((F1717&amp;C1714),'Ma Base de Repas'!$E:$N,10,FALSE),"")=0,"",IFERROR(VLOOKUP((F1717&amp;C1714),'Ma Base de Repas'!$E:$N,10,FALSE),""))))</f>
        <v/>
      </c>
      <c r="H1717" s="11">
        <v>9</v>
      </c>
      <c r="I1717" s="12" t="str">
        <f>IF(C1714="","",IF(E1714&lt;&gt;"","",IF(IFERROR(VLOOKUP((H1717&amp;C1714),'Ma Base de Repas'!$E:$N,10,FALSE),"")=0,"",IFERROR(VLOOKUP((H1717&amp;C1714),'Ma Base de Repas'!$E:$N,10,FALSE),""))))</f>
        <v/>
      </c>
      <c r="J1717" s="105"/>
      <c r="K1717" s="100"/>
      <c r="L1717" s="79"/>
      <c r="M1717" s="79"/>
      <c r="N1717" s="17">
        <v>4</v>
      </c>
      <c r="O1717" s="10" t="str">
        <f>IF(K1714="","",IF(M1714&lt;&gt;"","",IF(IFERROR(VLOOKUP((N1717&amp;K1714),'Ma Base de Repas'!$E:$N,10,FALSE),"")=0,"",IFERROR(VLOOKUP((N1717&amp;K1714),'Ma Base de Repas'!$E:$N,10,FALSE),""))))</f>
        <v/>
      </c>
      <c r="P1717" s="11">
        <v>9</v>
      </c>
      <c r="Q1717" s="12" t="str">
        <f>IF(K1714="","",IF(M1714&lt;&gt;"","",IF(IFERROR(VLOOKUP((P1717&amp;K1714),'Ma Base de Repas'!$E:$N,10,FALSE),"")=0,"",IFERROR(VLOOKUP((P1717&amp;K1714),'Ma Base de Repas'!$E:$N,10,FALSE),""))))</f>
        <v/>
      </c>
      <c r="R1717" s="119"/>
    </row>
    <row r="1718" spans="1:18" x14ac:dyDescent="0.25">
      <c r="A1718" s="96"/>
      <c r="B1718" s="97"/>
      <c r="C1718" s="79"/>
      <c r="D1718" s="79"/>
      <c r="E1718" s="79"/>
      <c r="F1718" s="17">
        <v>5</v>
      </c>
      <c r="G1718" s="18" t="str">
        <f>IF(C1714="","",IF(E1714&lt;&gt;"","",IF(IFERROR(VLOOKUP((F1718&amp;C1714),'Ma Base de Repas'!$E:$N,10,FALSE),"")=0,"",IFERROR(VLOOKUP((F1718&amp;C1714),'Ma Base de Repas'!$E:$N,10,FALSE),""))))</f>
        <v/>
      </c>
      <c r="H1718" s="19">
        <v>10</v>
      </c>
      <c r="I1718" s="20" t="str">
        <f>IF(C1714="","",IF(E1714&lt;&gt;"","",IF(IFERROR(VLOOKUP((H1718&amp;C1714),'Ma Base de Repas'!$E:$N,10,FALSE),"")=0,"",IFERROR(VLOOKUP((H1718&amp;C1714),'Ma Base de Repas'!$E:$N,10,FALSE),""))))</f>
        <v/>
      </c>
      <c r="J1718" s="105"/>
      <c r="K1718" s="100"/>
      <c r="L1718" s="79"/>
      <c r="M1718" s="79"/>
      <c r="N1718" s="17">
        <v>5</v>
      </c>
      <c r="O1718" s="18" t="str">
        <f>IF(K1714="","",IF(M1714&lt;&gt;"","",IF(IFERROR(VLOOKUP((N1718&amp;K1714),'Ma Base de Repas'!$E:$N,10,FALSE),"")=0,"",IFERROR(VLOOKUP((N1718&amp;K1714),'Ma Base de Repas'!$E:$N,10,FALSE),""))))</f>
        <v/>
      </c>
      <c r="P1718" s="19">
        <v>10</v>
      </c>
      <c r="Q1718" s="20" t="str">
        <f>IF(K1714="","",IF(M1714&lt;&gt;"","",IF(IFERROR(VLOOKUP((P1718&amp;K1714),'Ma Base de Repas'!$E:$N,10,FALSE),"")=0,"",IFERROR(VLOOKUP((P1718&amp;K1714),'Ma Base de Repas'!$E:$N,10,FALSE),""))))</f>
        <v/>
      </c>
      <c r="R1718" s="119"/>
    </row>
    <row r="1719" spans="1:18" x14ac:dyDescent="0.25">
      <c r="A1719" s="96" t="s">
        <v>6</v>
      </c>
      <c r="B1719" s="123">
        <v>44173</v>
      </c>
      <c r="C1719" s="79"/>
      <c r="D1719" s="79"/>
      <c r="E1719" s="79"/>
      <c r="F1719" s="17">
        <v>1</v>
      </c>
      <c r="G1719" s="27" t="str">
        <f>IF(C1719="","",IF(E1719&lt;&gt;"","",IF(IFERROR(VLOOKUP((F1719&amp;C1719),'Ma Base de Repas'!$E:$N,10,FALSE),"")=0,"",IFERROR(VLOOKUP((F1719&amp;C1719),'Ma Base de Repas'!$E:$N,10,FALSE),""))))</f>
        <v/>
      </c>
      <c r="H1719" s="28">
        <v>6</v>
      </c>
      <c r="I1719" s="29" t="str">
        <f>IF(C1719="","",IF(E1719&lt;&gt;"","",IF(C1719="","",IF(IFERROR(VLOOKUP((H1719&amp;C1719),'Ma Base de Repas'!$E:$N,10,FALSE),"")=0,"",IFERROR(VLOOKUP((H1719&amp;C1719),'Ma Base de Repas'!$E:$N,10,FALSE),"")))))</f>
        <v/>
      </c>
      <c r="J1719" s="105" t="str">
        <f>IF(IFERROR((VLOOKUP(C1719,'Ma Base de Repas'!$C:$M,11,0)),"")=0,"",IFERROR((VLOOKUP(C1719,'Ma Base de Repas'!$C:$M,11,0)),""))</f>
        <v/>
      </c>
      <c r="K1719" s="100"/>
      <c r="L1719" s="79"/>
      <c r="M1719" s="79"/>
      <c r="N1719" s="17">
        <v>1</v>
      </c>
      <c r="O1719" s="10" t="str">
        <f>IF(K1719="","",IF(M1719&lt;&gt;"","",IF(IFERROR(VLOOKUP((N1719&amp;K1719),'Ma Base de Repas'!$E:$N,10,FALSE),"")=0,"",IFERROR(VLOOKUP((N1719&amp;K1719),'Ma Base de Repas'!$E:$N,10,FALSE),""))))</f>
        <v/>
      </c>
      <c r="P1719" s="11">
        <v>6</v>
      </c>
      <c r="Q1719" s="12" t="str">
        <f>IF(K1719="","",IF(M1719&lt;&gt;"","",IF(K1719="","",IF(IFERROR(VLOOKUP((P1719&amp;K1719),'Ma Base de Repas'!$E:$N,10,FALSE),"")=0,"",IFERROR(VLOOKUP((P1719&amp;K1719),'Ma Base de Repas'!$E:$N,10,FALSE),"")))))</f>
        <v/>
      </c>
      <c r="R1719" s="119" t="str">
        <f>IF(IFERROR((VLOOKUP(K1719,'Ma Base de Repas'!$C:$M,11,0)),"")=0,"",IFERROR((VLOOKUP(K1719,'Ma Base de Repas'!$C:$M,11,0)),""))</f>
        <v/>
      </c>
    </row>
    <row r="1720" spans="1:18" x14ac:dyDescent="0.25">
      <c r="A1720" s="96"/>
      <c r="B1720" s="124"/>
      <c r="C1720" s="79"/>
      <c r="D1720" s="79"/>
      <c r="E1720" s="79"/>
      <c r="F1720" s="17">
        <v>2</v>
      </c>
      <c r="G1720" s="10" t="str">
        <f>IF(C1719="","",IF(E1719&lt;&gt;"","",IF(IFERROR(VLOOKUP((F1720&amp;C1719),'Ma Base de Repas'!$E:$N,10,FALSE),"")=0,"",IFERROR(VLOOKUP((F1720&amp;C1719),'Ma Base de Repas'!$E:$N,10,FALSE),""))))</f>
        <v/>
      </c>
      <c r="H1720" s="11">
        <v>7</v>
      </c>
      <c r="I1720" s="12" t="str">
        <f>IF(C1719="","",IF(E1719&lt;&gt;"","",IF(IFERROR(VLOOKUP((H1720&amp;C1719),'Ma Base de Repas'!$E:$N,10,FALSE),"")=0,"",IFERROR(VLOOKUP((H1720&amp;C1719),'Ma Base de Repas'!$E:$N,10,FALSE),""))))</f>
        <v/>
      </c>
      <c r="J1720" s="105"/>
      <c r="K1720" s="100"/>
      <c r="L1720" s="79"/>
      <c r="M1720" s="79"/>
      <c r="N1720" s="17">
        <v>2</v>
      </c>
      <c r="O1720" s="10" t="str">
        <f>IF(K1719="","",IF(M1719&lt;&gt;"","",IF(IFERROR(VLOOKUP((N1720&amp;K1719),'Ma Base de Repas'!$E:$N,10,FALSE),"")=0,"",IFERROR(VLOOKUP((N1720&amp;K1719),'Ma Base de Repas'!$E:$N,10,FALSE),""))))</f>
        <v/>
      </c>
      <c r="P1720" s="11">
        <v>7</v>
      </c>
      <c r="Q1720" s="12" t="str">
        <f>IF(K1719="","",IF(M1719&lt;&gt;"","",IF(IFERROR(VLOOKUP((P1720&amp;K1719),'Ma Base de Repas'!$E:$N,10,FALSE),"")=0,"",IFERROR(VLOOKUP((P1720&amp;K1719),'Ma Base de Repas'!$E:$N,10,FALSE),""))))</f>
        <v/>
      </c>
      <c r="R1720" s="119"/>
    </row>
    <row r="1721" spans="1:18" x14ac:dyDescent="0.25">
      <c r="A1721" s="96"/>
      <c r="B1721" s="124"/>
      <c r="C1721" s="79"/>
      <c r="D1721" s="79"/>
      <c r="E1721" s="79"/>
      <c r="F1721" s="17">
        <v>3</v>
      </c>
      <c r="G1721" s="10" t="str">
        <f>IF(C1719="","",IF(E1719&lt;&gt;"","",IF(IFERROR(VLOOKUP((F1721&amp;C1719),'Ma Base de Repas'!$E:$N,10,FALSE),"")=0,"",IFERROR(VLOOKUP((F1721&amp;C1719),'Ma Base de Repas'!$E:$N,10,FALSE),""))))</f>
        <v/>
      </c>
      <c r="H1721" s="11">
        <v>8</v>
      </c>
      <c r="I1721" s="12" t="str">
        <f>IF(C1719="","",IF(E1719&lt;&gt;"","",IF(IFERROR(VLOOKUP((H1721&amp;C1719),'Ma Base de Repas'!$E:$N,10,FALSE),"")=0,"",IFERROR(VLOOKUP((H1721&amp;C1719),'Ma Base de Repas'!$E:$N,10,FALSE),""))))</f>
        <v/>
      </c>
      <c r="J1721" s="105"/>
      <c r="K1721" s="100"/>
      <c r="L1721" s="79"/>
      <c r="M1721" s="79"/>
      <c r="N1721" s="17">
        <v>3</v>
      </c>
      <c r="O1721" s="10" t="str">
        <f>IF(K1719="","",IF(M1719&lt;&gt;"","",IF(IFERROR(VLOOKUP((N1721&amp;K1719),'Ma Base de Repas'!$E:$N,10,FALSE),"")=0,"",IFERROR(VLOOKUP((N1721&amp;K1719),'Ma Base de Repas'!$E:$N,10,FALSE),""))))</f>
        <v/>
      </c>
      <c r="P1721" s="11">
        <v>8</v>
      </c>
      <c r="Q1721" s="12" t="str">
        <f>IF(K1719="","",IF(M1719&lt;&gt;"","",IF(IFERROR(VLOOKUP((P1721&amp;K1719),'Ma Base de Repas'!$E:$N,10,FALSE),"")=0,"",IFERROR(VLOOKUP((P1721&amp;K1719),'Ma Base de Repas'!$E:$N,10,FALSE),""))))</f>
        <v/>
      </c>
      <c r="R1721" s="119"/>
    </row>
    <row r="1722" spans="1:18" x14ac:dyDescent="0.25">
      <c r="A1722" s="96"/>
      <c r="B1722" s="124"/>
      <c r="C1722" s="79"/>
      <c r="D1722" s="79"/>
      <c r="E1722" s="79"/>
      <c r="F1722" s="17">
        <v>4</v>
      </c>
      <c r="G1722" s="10" t="str">
        <f>IF(C1719="","",IF(E1719&lt;&gt;"","",IF(IFERROR(VLOOKUP((F1722&amp;C1719),'Ma Base de Repas'!$E:$N,10,FALSE),"")=0,"",IFERROR(VLOOKUP((F1722&amp;C1719),'Ma Base de Repas'!$E:$N,10,FALSE),""))))</f>
        <v/>
      </c>
      <c r="H1722" s="11">
        <v>9</v>
      </c>
      <c r="I1722" s="12" t="str">
        <f>IF(C1719="","",IF(E1719&lt;&gt;"","",IF(IFERROR(VLOOKUP((H1722&amp;C1719),'Ma Base de Repas'!$E:$N,10,FALSE),"")=0,"",IFERROR(VLOOKUP((H1722&amp;C1719),'Ma Base de Repas'!$E:$N,10,FALSE),""))))</f>
        <v/>
      </c>
      <c r="J1722" s="105"/>
      <c r="K1722" s="100"/>
      <c r="L1722" s="79"/>
      <c r="M1722" s="79"/>
      <c r="N1722" s="17">
        <v>4</v>
      </c>
      <c r="O1722" s="10" t="str">
        <f>IF(K1719="","",IF(M1719&lt;&gt;"","",IF(IFERROR(VLOOKUP((N1722&amp;K1719),'Ma Base de Repas'!$E:$N,10,FALSE),"")=0,"",IFERROR(VLOOKUP((N1722&amp;K1719),'Ma Base de Repas'!$E:$N,10,FALSE),""))))</f>
        <v/>
      </c>
      <c r="P1722" s="11">
        <v>9</v>
      </c>
      <c r="Q1722" s="12" t="str">
        <f>IF(K1719="","",IF(M1719&lt;&gt;"","",IF(IFERROR(VLOOKUP((P1722&amp;K1719),'Ma Base de Repas'!$E:$N,10,FALSE),"")=0,"",IFERROR(VLOOKUP((P1722&amp;K1719),'Ma Base de Repas'!$E:$N,10,FALSE),""))))</f>
        <v/>
      </c>
      <c r="R1722" s="119"/>
    </row>
    <row r="1723" spans="1:18" x14ac:dyDescent="0.25">
      <c r="A1723" s="96"/>
      <c r="B1723" s="125"/>
      <c r="C1723" s="79"/>
      <c r="D1723" s="79"/>
      <c r="E1723" s="79"/>
      <c r="F1723" s="17">
        <v>5</v>
      </c>
      <c r="G1723" s="18" t="str">
        <f>IF(C1719="","",IF(E1719&lt;&gt;"","",IF(IFERROR(VLOOKUP((F1723&amp;C1719),'Ma Base de Repas'!$E:$N,10,FALSE),"")=0,"",IFERROR(VLOOKUP((F1723&amp;C1719),'Ma Base de Repas'!$E:$N,10,FALSE),""))))</f>
        <v/>
      </c>
      <c r="H1723" s="19">
        <v>10</v>
      </c>
      <c r="I1723" s="20" t="str">
        <f>IF(C1719="","",IF(E1719&lt;&gt;"","",IF(IFERROR(VLOOKUP((H1723&amp;C1719),'Ma Base de Repas'!$E:$N,10,FALSE),"")=0,"",IFERROR(VLOOKUP((H1723&amp;C1719),'Ma Base de Repas'!$E:$N,10,FALSE),""))))</f>
        <v/>
      </c>
      <c r="J1723" s="105"/>
      <c r="K1723" s="100"/>
      <c r="L1723" s="79"/>
      <c r="M1723" s="79"/>
      <c r="N1723" s="17">
        <v>5</v>
      </c>
      <c r="O1723" s="18" t="str">
        <f>IF(K1719="","",IF(M1719&lt;&gt;"","",IF(IFERROR(VLOOKUP((N1723&amp;K1719),'Ma Base de Repas'!$E:$N,10,FALSE),"")=0,"",IFERROR(VLOOKUP((N1723&amp;K1719),'Ma Base de Repas'!$E:$N,10,FALSE),""))))</f>
        <v/>
      </c>
      <c r="P1723" s="19">
        <v>10</v>
      </c>
      <c r="Q1723" s="20" t="str">
        <f>IF(K1719="","",IF(M1719&lt;&gt;"","",IF(IFERROR(VLOOKUP((P1723&amp;K1719),'Ma Base de Repas'!$E:$N,10,FALSE),"")=0,"",IFERROR(VLOOKUP((P1723&amp;K1719),'Ma Base de Repas'!$E:$N,10,FALSE),""))))</f>
        <v/>
      </c>
      <c r="R1723" s="119"/>
    </row>
    <row r="1724" spans="1:18" x14ac:dyDescent="0.25">
      <c r="A1724" s="96" t="s">
        <v>7</v>
      </c>
      <c r="B1724" s="97">
        <v>44174</v>
      </c>
      <c r="C1724" s="79"/>
      <c r="D1724" s="79"/>
      <c r="E1724" s="79"/>
      <c r="F1724" s="17">
        <v>1</v>
      </c>
      <c r="G1724" s="27" t="str">
        <f>IF(C1724="","",IF(E1724&lt;&gt;"","",IF(IFERROR(VLOOKUP((F1724&amp;C1724),'Ma Base de Repas'!$E:$N,10,FALSE),"")=0,"",IFERROR(VLOOKUP((F1724&amp;C1724),'Ma Base de Repas'!$E:$N,10,FALSE),""))))</f>
        <v/>
      </c>
      <c r="H1724" s="28">
        <v>6</v>
      </c>
      <c r="I1724" s="29" t="str">
        <f>IF(C1724="","",IF(E1724&lt;&gt;"","",IF(C1724="","",IF(IFERROR(VLOOKUP((H1724&amp;C1724),'Ma Base de Repas'!$E:$N,10,FALSE),"")=0,"",IFERROR(VLOOKUP((H1724&amp;C1724),'Ma Base de Repas'!$E:$N,10,FALSE),"")))))</f>
        <v/>
      </c>
      <c r="J1724" s="105" t="str">
        <f>IF(IFERROR((VLOOKUP(C1724,'Ma Base de Repas'!$C:$M,11,0)),"")=0,"",IFERROR((VLOOKUP(C1724,'Ma Base de Repas'!$C:$M,11,0)),""))</f>
        <v/>
      </c>
      <c r="K1724" s="100"/>
      <c r="L1724" s="79"/>
      <c r="M1724" s="79"/>
      <c r="N1724" s="17">
        <v>1</v>
      </c>
      <c r="O1724" s="10" t="str">
        <f>IF(K1724="","",IF(M1724&lt;&gt;"","",IF(IFERROR(VLOOKUP((N1724&amp;K1724),'Ma Base de Repas'!$E:$N,10,FALSE),"")=0,"",IFERROR(VLOOKUP((N1724&amp;K1724),'Ma Base de Repas'!$E:$N,10,FALSE),""))))</f>
        <v/>
      </c>
      <c r="P1724" s="11">
        <v>6</v>
      </c>
      <c r="Q1724" s="12" t="str">
        <f>IF(K1724="","",IF(M1724&lt;&gt;"","",IF(K1724="","",IF(IFERROR(VLOOKUP((P1724&amp;K1724),'Ma Base de Repas'!$E:$N,10,FALSE),"")=0,"",IFERROR(VLOOKUP((P1724&amp;K1724),'Ma Base de Repas'!$E:$N,10,FALSE),"")))))</f>
        <v/>
      </c>
      <c r="R1724" s="119" t="str">
        <f>IF(IFERROR((VLOOKUP(K1724,'Ma Base de Repas'!$C:$M,11,0)),"")=0,"",IFERROR((VLOOKUP(K1724,'Ma Base de Repas'!$C:$M,11,0)),""))</f>
        <v/>
      </c>
    </row>
    <row r="1725" spans="1:18" x14ac:dyDescent="0.25">
      <c r="A1725" s="96"/>
      <c r="B1725" s="97"/>
      <c r="C1725" s="79"/>
      <c r="D1725" s="79"/>
      <c r="E1725" s="79"/>
      <c r="F1725" s="17">
        <v>2</v>
      </c>
      <c r="G1725" s="10" t="str">
        <f>IF(C1724="","",IF(E1724&lt;&gt;"","",IF(IFERROR(VLOOKUP((F1725&amp;C1724),'Ma Base de Repas'!$E:$N,10,FALSE),"")=0,"",IFERROR(VLOOKUP((F1725&amp;C1724),'Ma Base de Repas'!$E:$N,10,FALSE),""))))</f>
        <v/>
      </c>
      <c r="H1725" s="11">
        <v>7</v>
      </c>
      <c r="I1725" s="12" t="str">
        <f>IF(C1724="","",IF(E1724&lt;&gt;"","",IF(IFERROR(VLOOKUP((H1725&amp;C1724),'Ma Base de Repas'!$E:$N,10,FALSE),"")=0,"",IFERROR(VLOOKUP((H1725&amp;C1724),'Ma Base de Repas'!$E:$N,10,FALSE),""))))</f>
        <v/>
      </c>
      <c r="J1725" s="105"/>
      <c r="K1725" s="100"/>
      <c r="L1725" s="79"/>
      <c r="M1725" s="79"/>
      <c r="N1725" s="17">
        <v>2</v>
      </c>
      <c r="O1725" s="10" t="str">
        <f>IF(K1724="","",IF(M1724&lt;&gt;"","",IF(IFERROR(VLOOKUP((N1725&amp;K1724),'Ma Base de Repas'!$E:$N,10,FALSE),"")=0,"",IFERROR(VLOOKUP((N1725&amp;K1724),'Ma Base de Repas'!$E:$N,10,FALSE),""))))</f>
        <v/>
      </c>
      <c r="P1725" s="11">
        <v>7</v>
      </c>
      <c r="Q1725" s="12" t="str">
        <f>IF(K1724="","",IF(M1724&lt;&gt;"","",IF(IFERROR(VLOOKUP((P1725&amp;K1724),'Ma Base de Repas'!$E:$N,10,FALSE),"")=0,"",IFERROR(VLOOKUP((P1725&amp;K1724),'Ma Base de Repas'!$E:$N,10,FALSE),""))))</f>
        <v/>
      </c>
      <c r="R1725" s="119"/>
    </row>
    <row r="1726" spans="1:18" x14ac:dyDescent="0.25">
      <c r="A1726" s="96"/>
      <c r="B1726" s="97"/>
      <c r="C1726" s="79"/>
      <c r="D1726" s="79"/>
      <c r="E1726" s="79"/>
      <c r="F1726" s="17">
        <v>3</v>
      </c>
      <c r="G1726" s="10" t="str">
        <f>IF(C1724="","",IF(E1724&lt;&gt;"","",IF(IFERROR(VLOOKUP((F1726&amp;C1724),'Ma Base de Repas'!$E:$N,10,FALSE),"")=0,"",IFERROR(VLOOKUP((F1726&amp;C1724),'Ma Base de Repas'!$E:$N,10,FALSE),""))))</f>
        <v/>
      </c>
      <c r="H1726" s="11">
        <v>8</v>
      </c>
      <c r="I1726" s="12" t="str">
        <f>IF(C1724="","",IF(E1724&lt;&gt;"","",IF(IFERROR(VLOOKUP((H1726&amp;C1724),'Ma Base de Repas'!$E:$N,10,FALSE),"")=0,"",IFERROR(VLOOKUP((H1726&amp;C1724),'Ma Base de Repas'!$E:$N,10,FALSE),""))))</f>
        <v/>
      </c>
      <c r="J1726" s="105"/>
      <c r="K1726" s="100"/>
      <c r="L1726" s="79"/>
      <c r="M1726" s="79"/>
      <c r="N1726" s="17">
        <v>3</v>
      </c>
      <c r="O1726" s="10" t="str">
        <f>IF(K1724="","",IF(M1724&lt;&gt;"","",IF(IFERROR(VLOOKUP((N1726&amp;K1724),'Ma Base de Repas'!$E:$N,10,FALSE),"")=0,"",IFERROR(VLOOKUP((N1726&amp;K1724),'Ma Base de Repas'!$E:$N,10,FALSE),""))))</f>
        <v/>
      </c>
      <c r="P1726" s="11">
        <v>8</v>
      </c>
      <c r="Q1726" s="12" t="str">
        <f>IF(K1724="","",IF(M1724&lt;&gt;"","",IF(IFERROR(VLOOKUP((P1726&amp;K1724),'Ma Base de Repas'!$E:$N,10,FALSE),"")=0,"",IFERROR(VLOOKUP((P1726&amp;K1724),'Ma Base de Repas'!$E:$N,10,FALSE),""))))</f>
        <v/>
      </c>
      <c r="R1726" s="119"/>
    </row>
    <row r="1727" spans="1:18" x14ac:dyDescent="0.25">
      <c r="A1727" s="96"/>
      <c r="B1727" s="97"/>
      <c r="C1727" s="79"/>
      <c r="D1727" s="79"/>
      <c r="E1727" s="79"/>
      <c r="F1727" s="17">
        <v>4</v>
      </c>
      <c r="G1727" s="10" t="str">
        <f>IF(C1724="","",IF(E1724&lt;&gt;"","",IF(IFERROR(VLOOKUP((F1727&amp;C1724),'Ma Base de Repas'!$E:$N,10,FALSE),"")=0,"",IFERROR(VLOOKUP((F1727&amp;C1724),'Ma Base de Repas'!$E:$N,10,FALSE),""))))</f>
        <v/>
      </c>
      <c r="H1727" s="11">
        <v>9</v>
      </c>
      <c r="I1727" s="12" t="str">
        <f>IF(C1724="","",IF(E1724&lt;&gt;"","",IF(IFERROR(VLOOKUP((H1727&amp;C1724),'Ma Base de Repas'!$E:$N,10,FALSE),"")=0,"",IFERROR(VLOOKUP((H1727&amp;C1724),'Ma Base de Repas'!$E:$N,10,FALSE),""))))</f>
        <v/>
      </c>
      <c r="J1727" s="105"/>
      <c r="K1727" s="100"/>
      <c r="L1727" s="79"/>
      <c r="M1727" s="79"/>
      <c r="N1727" s="17">
        <v>4</v>
      </c>
      <c r="O1727" s="10" t="str">
        <f>IF(K1724="","",IF(M1724&lt;&gt;"","",IF(IFERROR(VLOOKUP((N1727&amp;K1724),'Ma Base de Repas'!$E:$N,10,FALSE),"")=0,"",IFERROR(VLOOKUP((N1727&amp;K1724),'Ma Base de Repas'!$E:$N,10,FALSE),""))))</f>
        <v/>
      </c>
      <c r="P1727" s="11">
        <v>9</v>
      </c>
      <c r="Q1727" s="12" t="str">
        <f>IF(K1724="","",IF(M1724&lt;&gt;"","",IF(IFERROR(VLOOKUP((P1727&amp;K1724),'Ma Base de Repas'!$E:$N,10,FALSE),"")=0,"",IFERROR(VLOOKUP((P1727&amp;K1724),'Ma Base de Repas'!$E:$N,10,FALSE),""))))</f>
        <v/>
      </c>
      <c r="R1727" s="119"/>
    </row>
    <row r="1728" spans="1:18" x14ac:dyDescent="0.25">
      <c r="A1728" s="96"/>
      <c r="B1728" s="97"/>
      <c r="C1728" s="79"/>
      <c r="D1728" s="79"/>
      <c r="E1728" s="79"/>
      <c r="F1728" s="17">
        <v>5</v>
      </c>
      <c r="G1728" s="18" t="str">
        <f>IF(C1724="","",IF(E1724&lt;&gt;"","",IF(IFERROR(VLOOKUP((F1728&amp;C1724),'Ma Base de Repas'!$E:$N,10,FALSE),"")=0,"",IFERROR(VLOOKUP((F1728&amp;C1724),'Ma Base de Repas'!$E:$N,10,FALSE),""))))</f>
        <v/>
      </c>
      <c r="H1728" s="19">
        <v>10</v>
      </c>
      <c r="I1728" s="20" t="str">
        <f>IF(C1724="","",IF(E1724&lt;&gt;"","",IF(IFERROR(VLOOKUP((H1728&amp;C1724),'Ma Base de Repas'!$E:$N,10,FALSE),"")=0,"",IFERROR(VLOOKUP((H1728&amp;C1724),'Ma Base de Repas'!$E:$N,10,FALSE),""))))</f>
        <v/>
      </c>
      <c r="J1728" s="105"/>
      <c r="K1728" s="100"/>
      <c r="L1728" s="79"/>
      <c r="M1728" s="79"/>
      <c r="N1728" s="17">
        <v>5</v>
      </c>
      <c r="O1728" s="18" t="str">
        <f>IF(K1724="","",IF(M1724&lt;&gt;"","",IF(IFERROR(VLOOKUP((N1728&amp;K1724),'Ma Base de Repas'!$E:$N,10,FALSE),"")=0,"",IFERROR(VLOOKUP((N1728&amp;K1724),'Ma Base de Repas'!$E:$N,10,FALSE),""))))</f>
        <v/>
      </c>
      <c r="P1728" s="19">
        <v>10</v>
      </c>
      <c r="Q1728" s="20" t="str">
        <f>IF(K1724="","",IF(M1724&lt;&gt;"","",IF(IFERROR(VLOOKUP((P1728&amp;K1724),'Ma Base de Repas'!$E:$N,10,FALSE),"")=0,"",IFERROR(VLOOKUP((P1728&amp;K1724),'Ma Base de Repas'!$E:$N,10,FALSE),""))))</f>
        <v/>
      </c>
      <c r="R1728" s="119"/>
    </row>
    <row r="1729" spans="1:18" x14ac:dyDescent="0.25">
      <c r="A1729" s="96" t="s">
        <v>8</v>
      </c>
      <c r="B1729" s="123">
        <v>44175</v>
      </c>
      <c r="C1729" s="79"/>
      <c r="D1729" s="79"/>
      <c r="E1729" s="79"/>
      <c r="F1729" s="17">
        <v>1</v>
      </c>
      <c r="G1729" s="27" t="str">
        <f>IF(C1729="","",IF(E1729&lt;&gt;"","",IF(IFERROR(VLOOKUP((F1729&amp;C1729),'Ma Base de Repas'!$E:$N,10,FALSE),"")=0,"",IFERROR(VLOOKUP((F1729&amp;C1729),'Ma Base de Repas'!$E:$N,10,FALSE),""))))</f>
        <v/>
      </c>
      <c r="H1729" s="28">
        <v>6</v>
      </c>
      <c r="I1729" s="29" t="str">
        <f>IF(C1729="","",IF(E1729&lt;&gt;"","",IF(C1729="","",IF(IFERROR(VLOOKUP((H1729&amp;C1729),'Ma Base de Repas'!$E:$N,10,FALSE),"")=0,"",IFERROR(VLOOKUP((H1729&amp;C1729),'Ma Base de Repas'!$E:$N,10,FALSE),"")))))</f>
        <v/>
      </c>
      <c r="J1729" s="105" t="str">
        <f>IF(IFERROR((VLOOKUP(C1729,'Ma Base de Repas'!$C:$M,11,0)),"")=0,"",IFERROR((VLOOKUP(C1729,'Ma Base de Repas'!$C:$M,11,0)),""))</f>
        <v/>
      </c>
      <c r="K1729" s="100"/>
      <c r="L1729" s="79"/>
      <c r="M1729" s="79"/>
      <c r="N1729" s="17">
        <v>1</v>
      </c>
      <c r="O1729" s="10" t="str">
        <f>IF(K1729="","",IF(M1729&lt;&gt;"","",IF(IFERROR(VLOOKUP((N1729&amp;K1729),'Ma Base de Repas'!$E:$N,10,FALSE),"")=0,"",IFERROR(VLOOKUP((N1729&amp;K1729),'Ma Base de Repas'!$E:$N,10,FALSE),""))))</f>
        <v/>
      </c>
      <c r="P1729" s="11">
        <v>6</v>
      </c>
      <c r="Q1729" s="12" t="str">
        <f>IF(K1729="","",IF(M1729&lt;&gt;"","",IF(K1729="","",IF(IFERROR(VLOOKUP((P1729&amp;K1729),'Ma Base de Repas'!$E:$N,10,FALSE),"")=0,"",IFERROR(VLOOKUP((P1729&amp;K1729),'Ma Base de Repas'!$E:$N,10,FALSE),"")))))</f>
        <v/>
      </c>
      <c r="R1729" s="119" t="str">
        <f>IF(IFERROR((VLOOKUP(K1729,'Ma Base de Repas'!$C:$M,11,0)),"")=0,"",IFERROR((VLOOKUP(K1729,'Ma Base de Repas'!$C:$M,11,0)),""))</f>
        <v/>
      </c>
    </row>
    <row r="1730" spans="1:18" x14ac:dyDescent="0.25">
      <c r="A1730" s="96"/>
      <c r="B1730" s="124"/>
      <c r="C1730" s="79"/>
      <c r="D1730" s="79"/>
      <c r="E1730" s="79"/>
      <c r="F1730" s="17">
        <v>2</v>
      </c>
      <c r="G1730" s="10" t="str">
        <f>IF(C1729="","",IF(E1729&lt;&gt;"","",IF(IFERROR(VLOOKUP((F1730&amp;C1729),'Ma Base de Repas'!$E:$N,10,FALSE),"")=0,"",IFERROR(VLOOKUP((F1730&amp;C1729),'Ma Base de Repas'!$E:$N,10,FALSE),""))))</f>
        <v/>
      </c>
      <c r="H1730" s="11">
        <v>7</v>
      </c>
      <c r="I1730" s="12" t="str">
        <f>IF(C1729="","",IF(E1729&lt;&gt;"","",IF(IFERROR(VLOOKUP((H1730&amp;C1729),'Ma Base de Repas'!$E:$N,10,FALSE),"")=0,"",IFERROR(VLOOKUP((H1730&amp;C1729),'Ma Base de Repas'!$E:$N,10,FALSE),""))))</f>
        <v/>
      </c>
      <c r="J1730" s="105"/>
      <c r="K1730" s="100"/>
      <c r="L1730" s="79"/>
      <c r="M1730" s="79"/>
      <c r="N1730" s="17">
        <v>2</v>
      </c>
      <c r="O1730" s="10" t="str">
        <f>IF(K1729="","",IF(M1729&lt;&gt;"","",IF(IFERROR(VLOOKUP((N1730&amp;K1729),'Ma Base de Repas'!$E:$N,10,FALSE),"")=0,"",IFERROR(VLOOKUP((N1730&amp;K1729),'Ma Base de Repas'!$E:$N,10,FALSE),""))))</f>
        <v/>
      </c>
      <c r="P1730" s="11">
        <v>7</v>
      </c>
      <c r="Q1730" s="12" t="str">
        <f>IF(K1729="","",IF(M1729&lt;&gt;"","",IF(IFERROR(VLOOKUP((P1730&amp;K1729),'Ma Base de Repas'!$E:$N,10,FALSE),"")=0,"",IFERROR(VLOOKUP((P1730&amp;K1729),'Ma Base de Repas'!$E:$N,10,FALSE),""))))</f>
        <v/>
      </c>
      <c r="R1730" s="119"/>
    </row>
    <row r="1731" spans="1:18" x14ac:dyDescent="0.25">
      <c r="A1731" s="96"/>
      <c r="B1731" s="124"/>
      <c r="C1731" s="79"/>
      <c r="D1731" s="79"/>
      <c r="E1731" s="79"/>
      <c r="F1731" s="17">
        <v>3</v>
      </c>
      <c r="G1731" s="10" t="str">
        <f>IF(C1729="","",IF(E1729&lt;&gt;"","",IF(IFERROR(VLOOKUP((F1731&amp;C1729),'Ma Base de Repas'!$E:$N,10,FALSE),"")=0,"",IFERROR(VLOOKUP((F1731&amp;C1729),'Ma Base de Repas'!$E:$N,10,FALSE),""))))</f>
        <v/>
      </c>
      <c r="H1731" s="11">
        <v>8</v>
      </c>
      <c r="I1731" s="12" t="str">
        <f>IF(C1729="","",IF(E1729&lt;&gt;"","",IF(IFERROR(VLOOKUP((H1731&amp;C1729),'Ma Base de Repas'!$E:$N,10,FALSE),"")=0,"",IFERROR(VLOOKUP((H1731&amp;C1729),'Ma Base de Repas'!$E:$N,10,FALSE),""))))</f>
        <v/>
      </c>
      <c r="J1731" s="105"/>
      <c r="K1731" s="100"/>
      <c r="L1731" s="79"/>
      <c r="M1731" s="79"/>
      <c r="N1731" s="17">
        <v>3</v>
      </c>
      <c r="O1731" s="10" t="str">
        <f>IF(K1729="","",IF(M1729&lt;&gt;"","",IF(IFERROR(VLOOKUP((N1731&amp;K1729),'Ma Base de Repas'!$E:$N,10,FALSE),"")=0,"",IFERROR(VLOOKUP((N1731&amp;K1729),'Ma Base de Repas'!$E:$N,10,FALSE),""))))</f>
        <v/>
      </c>
      <c r="P1731" s="11">
        <v>8</v>
      </c>
      <c r="Q1731" s="12" t="str">
        <f>IF(K1729="","",IF(M1729&lt;&gt;"","",IF(IFERROR(VLOOKUP((P1731&amp;K1729),'Ma Base de Repas'!$E:$N,10,FALSE),"")=0,"",IFERROR(VLOOKUP((P1731&amp;K1729),'Ma Base de Repas'!$E:$N,10,FALSE),""))))</f>
        <v/>
      </c>
      <c r="R1731" s="119"/>
    </row>
    <row r="1732" spans="1:18" x14ac:dyDescent="0.25">
      <c r="A1732" s="96"/>
      <c r="B1732" s="124"/>
      <c r="C1732" s="79"/>
      <c r="D1732" s="79"/>
      <c r="E1732" s="79"/>
      <c r="F1732" s="17">
        <v>4</v>
      </c>
      <c r="G1732" s="10" t="str">
        <f>IF(C1729="","",IF(E1729&lt;&gt;"","",IF(IFERROR(VLOOKUP((F1732&amp;C1729),'Ma Base de Repas'!$E:$N,10,FALSE),"")=0,"",IFERROR(VLOOKUP((F1732&amp;C1729),'Ma Base de Repas'!$E:$N,10,FALSE),""))))</f>
        <v/>
      </c>
      <c r="H1732" s="11">
        <v>9</v>
      </c>
      <c r="I1732" s="12" t="str">
        <f>IF(C1729="","",IF(E1729&lt;&gt;"","",IF(IFERROR(VLOOKUP((H1732&amp;C1729),'Ma Base de Repas'!$E:$N,10,FALSE),"")=0,"",IFERROR(VLOOKUP((H1732&amp;C1729),'Ma Base de Repas'!$E:$N,10,FALSE),""))))</f>
        <v/>
      </c>
      <c r="J1732" s="105"/>
      <c r="K1732" s="100"/>
      <c r="L1732" s="79"/>
      <c r="M1732" s="79"/>
      <c r="N1732" s="17">
        <v>4</v>
      </c>
      <c r="O1732" s="10" t="str">
        <f>IF(K1729="","",IF(M1729&lt;&gt;"","",IF(IFERROR(VLOOKUP((N1732&amp;K1729),'Ma Base de Repas'!$E:$N,10,FALSE),"")=0,"",IFERROR(VLOOKUP((N1732&amp;K1729),'Ma Base de Repas'!$E:$N,10,FALSE),""))))</f>
        <v/>
      </c>
      <c r="P1732" s="11">
        <v>9</v>
      </c>
      <c r="Q1732" s="12" t="str">
        <f>IF(K1729="","",IF(M1729&lt;&gt;"","",IF(IFERROR(VLOOKUP((P1732&amp;K1729),'Ma Base de Repas'!$E:$N,10,FALSE),"")=0,"",IFERROR(VLOOKUP((P1732&amp;K1729),'Ma Base de Repas'!$E:$N,10,FALSE),""))))</f>
        <v/>
      </c>
      <c r="R1732" s="119"/>
    </row>
    <row r="1733" spans="1:18" x14ac:dyDescent="0.25">
      <c r="A1733" s="96"/>
      <c r="B1733" s="125"/>
      <c r="C1733" s="79"/>
      <c r="D1733" s="79"/>
      <c r="E1733" s="79"/>
      <c r="F1733" s="17">
        <v>5</v>
      </c>
      <c r="G1733" s="18" t="str">
        <f>IF(C1729="","",IF(E1729&lt;&gt;"","",IF(IFERROR(VLOOKUP((F1733&amp;C1729),'Ma Base de Repas'!$E:$N,10,FALSE),"")=0,"",IFERROR(VLOOKUP((F1733&amp;C1729),'Ma Base de Repas'!$E:$N,10,FALSE),""))))</f>
        <v/>
      </c>
      <c r="H1733" s="19">
        <v>10</v>
      </c>
      <c r="I1733" s="20" t="str">
        <f>IF(C1729="","",IF(E1729&lt;&gt;"","",IF(IFERROR(VLOOKUP((H1733&amp;C1729),'Ma Base de Repas'!$E:$N,10,FALSE),"")=0,"",IFERROR(VLOOKUP((H1733&amp;C1729),'Ma Base de Repas'!$E:$N,10,FALSE),""))))</f>
        <v/>
      </c>
      <c r="J1733" s="105"/>
      <c r="K1733" s="100"/>
      <c r="L1733" s="79"/>
      <c r="M1733" s="79"/>
      <c r="N1733" s="17">
        <v>5</v>
      </c>
      <c r="O1733" s="18" t="str">
        <f>IF(K1729="","",IF(M1729&lt;&gt;"","",IF(IFERROR(VLOOKUP((N1733&amp;K1729),'Ma Base de Repas'!$E:$N,10,FALSE),"")=0,"",IFERROR(VLOOKUP((N1733&amp;K1729),'Ma Base de Repas'!$E:$N,10,FALSE),""))))</f>
        <v/>
      </c>
      <c r="P1733" s="19">
        <v>10</v>
      </c>
      <c r="Q1733" s="20" t="str">
        <f>IF(K1729="","",IF(M1729&lt;&gt;"","",IF(IFERROR(VLOOKUP((P1733&amp;K1729),'Ma Base de Repas'!$E:$N,10,FALSE),"")=0,"",IFERROR(VLOOKUP((P1733&amp;K1729),'Ma Base de Repas'!$E:$N,10,FALSE),""))))</f>
        <v/>
      </c>
      <c r="R1733" s="119"/>
    </row>
    <row r="1734" spans="1:18" x14ac:dyDescent="0.25">
      <c r="A1734" s="96" t="s">
        <v>9</v>
      </c>
      <c r="B1734" s="97">
        <v>44176</v>
      </c>
      <c r="C1734" s="79"/>
      <c r="D1734" s="79"/>
      <c r="E1734" s="79"/>
      <c r="F1734" s="17">
        <v>1</v>
      </c>
      <c r="G1734" s="27" t="str">
        <f>IF(C1734="","",IF(E1734&lt;&gt;"","",IF(IFERROR(VLOOKUP((F1734&amp;C1734),'Ma Base de Repas'!$E:$N,10,FALSE),"")=0,"",IFERROR(VLOOKUP((F1734&amp;C1734),'Ma Base de Repas'!$E:$N,10,FALSE),""))))</f>
        <v/>
      </c>
      <c r="H1734" s="28">
        <v>6</v>
      </c>
      <c r="I1734" s="29" t="str">
        <f>IF(C1734="","",IF(E1734&lt;&gt;"","",IF(C1734="","",IF(IFERROR(VLOOKUP((H1734&amp;C1734),'Ma Base de Repas'!$E:$N,10,FALSE),"")=0,"",IFERROR(VLOOKUP((H1734&amp;C1734),'Ma Base de Repas'!$E:$N,10,FALSE),"")))))</f>
        <v/>
      </c>
      <c r="J1734" s="105" t="str">
        <f>IF(IFERROR((VLOOKUP(C1734,'Ma Base de Repas'!$C:$M,11,0)),"")=0,"",IFERROR((VLOOKUP(C1734,'Ma Base de Repas'!$C:$M,11,0)),""))</f>
        <v/>
      </c>
      <c r="K1734" s="100"/>
      <c r="L1734" s="79"/>
      <c r="M1734" s="79"/>
      <c r="N1734" s="17">
        <v>1</v>
      </c>
      <c r="O1734" s="10" t="str">
        <f>IF(K1734="","",IF(M1734&lt;&gt;"","",IF(IFERROR(VLOOKUP((N1734&amp;K1734),'Ma Base de Repas'!$E:$N,10,FALSE),"")=0,"",IFERROR(VLOOKUP((N1734&amp;K1734),'Ma Base de Repas'!$E:$N,10,FALSE),""))))</f>
        <v/>
      </c>
      <c r="P1734" s="11">
        <v>6</v>
      </c>
      <c r="Q1734" s="12" t="str">
        <f>IF(K1734="","",IF(M1734&lt;&gt;"","",IF(K1734="","",IF(IFERROR(VLOOKUP((P1734&amp;K1734),'Ma Base de Repas'!$E:$N,10,FALSE),"")=0,"",IFERROR(VLOOKUP((P1734&amp;K1734),'Ma Base de Repas'!$E:$N,10,FALSE),"")))))</f>
        <v/>
      </c>
      <c r="R1734" s="119" t="str">
        <f>IF(IFERROR((VLOOKUP(K1734,'Ma Base de Repas'!$C:$M,11,0)),"")=0,"",IFERROR((VLOOKUP(K1734,'Ma Base de Repas'!$C:$M,11,0)),""))</f>
        <v/>
      </c>
    </row>
    <row r="1735" spans="1:18" x14ac:dyDescent="0.25">
      <c r="A1735" s="96"/>
      <c r="B1735" s="97"/>
      <c r="C1735" s="79"/>
      <c r="D1735" s="79"/>
      <c r="E1735" s="79"/>
      <c r="F1735" s="17">
        <v>2</v>
      </c>
      <c r="G1735" s="10" t="str">
        <f>IF(C1734="","",IF(E1734&lt;&gt;"","",IF(IFERROR(VLOOKUP((F1735&amp;C1734),'Ma Base de Repas'!$E:$N,10,FALSE),"")=0,"",IFERROR(VLOOKUP((F1735&amp;C1734),'Ma Base de Repas'!$E:$N,10,FALSE),""))))</f>
        <v/>
      </c>
      <c r="H1735" s="11">
        <v>7</v>
      </c>
      <c r="I1735" s="12" t="str">
        <f>IF(C1734="","",IF(E1734&lt;&gt;"","",IF(IFERROR(VLOOKUP((H1735&amp;C1734),'Ma Base de Repas'!$E:$N,10,FALSE),"")=0,"",IFERROR(VLOOKUP((H1735&amp;C1734),'Ma Base de Repas'!$E:$N,10,FALSE),""))))</f>
        <v/>
      </c>
      <c r="J1735" s="105"/>
      <c r="K1735" s="100"/>
      <c r="L1735" s="79"/>
      <c r="M1735" s="79"/>
      <c r="N1735" s="17">
        <v>2</v>
      </c>
      <c r="O1735" s="10" t="str">
        <f>IF(K1734="","",IF(M1734&lt;&gt;"","",IF(IFERROR(VLOOKUP((N1735&amp;K1734),'Ma Base de Repas'!$E:$N,10,FALSE),"")=0,"",IFERROR(VLOOKUP((N1735&amp;K1734),'Ma Base de Repas'!$E:$N,10,FALSE),""))))</f>
        <v/>
      </c>
      <c r="P1735" s="11">
        <v>7</v>
      </c>
      <c r="Q1735" s="12" t="str">
        <f>IF(K1734="","",IF(M1734&lt;&gt;"","",IF(IFERROR(VLOOKUP((P1735&amp;K1734),'Ma Base de Repas'!$E:$N,10,FALSE),"")=0,"",IFERROR(VLOOKUP((P1735&amp;K1734),'Ma Base de Repas'!$E:$N,10,FALSE),""))))</f>
        <v/>
      </c>
      <c r="R1735" s="119"/>
    </row>
    <row r="1736" spans="1:18" x14ac:dyDescent="0.25">
      <c r="A1736" s="96"/>
      <c r="B1736" s="97"/>
      <c r="C1736" s="79"/>
      <c r="D1736" s="79"/>
      <c r="E1736" s="79"/>
      <c r="F1736" s="17">
        <v>3</v>
      </c>
      <c r="G1736" s="10" t="str">
        <f>IF(C1734="","",IF(E1734&lt;&gt;"","",IF(IFERROR(VLOOKUP((F1736&amp;C1734),'Ma Base de Repas'!$E:$N,10,FALSE),"")=0,"",IFERROR(VLOOKUP((F1736&amp;C1734),'Ma Base de Repas'!$E:$N,10,FALSE),""))))</f>
        <v/>
      </c>
      <c r="H1736" s="11">
        <v>8</v>
      </c>
      <c r="I1736" s="12" t="str">
        <f>IF(C1734="","",IF(E1734&lt;&gt;"","",IF(IFERROR(VLOOKUP((H1736&amp;C1734),'Ma Base de Repas'!$E:$N,10,FALSE),"")=0,"",IFERROR(VLOOKUP((H1736&amp;C1734),'Ma Base de Repas'!$E:$N,10,FALSE),""))))</f>
        <v/>
      </c>
      <c r="J1736" s="105"/>
      <c r="K1736" s="100"/>
      <c r="L1736" s="79"/>
      <c r="M1736" s="79"/>
      <c r="N1736" s="17">
        <v>3</v>
      </c>
      <c r="O1736" s="10" t="str">
        <f>IF(K1734="","",IF(M1734&lt;&gt;"","",IF(IFERROR(VLOOKUP((N1736&amp;K1734),'Ma Base de Repas'!$E:$N,10,FALSE),"")=0,"",IFERROR(VLOOKUP((N1736&amp;K1734),'Ma Base de Repas'!$E:$N,10,FALSE),""))))</f>
        <v/>
      </c>
      <c r="P1736" s="11">
        <v>8</v>
      </c>
      <c r="Q1736" s="12" t="str">
        <f>IF(K1734="","",IF(M1734&lt;&gt;"","",IF(IFERROR(VLOOKUP((P1736&amp;K1734),'Ma Base de Repas'!$E:$N,10,FALSE),"")=0,"",IFERROR(VLOOKUP((P1736&amp;K1734),'Ma Base de Repas'!$E:$N,10,FALSE),""))))</f>
        <v/>
      </c>
      <c r="R1736" s="119"/>
    </row>
    <row r="1737" spans="1:18" x14ac:dyDescent="0.25">
      <c r="A1737" s="96"/>
      <c r="B1737" s="97"/>
      <c r="C1737" s="79"/>
      <c r="D1737" s="79"/>
      <c r="E1737" s="79"/>
      <c r="F1737" s="17">
        <v>4</v>
      </c>
      <c r="G1737" s="10" t="str">
        <f>IF(C1734="","",IF(E1734&lt;&gt;"","",IF(IFERROR(VLOOKUP((F1737&amp;C1734),'Ma Base de Repas'!$E:$N,10,FALSE),"")=0,"",IFERROR(VLOOKUP((F1737&amp;C1734),'Ma Base de Repas'!$E:$N,10,FALSE),""))))</f>
        <v/>
      </c>
      <c r="H1737" s="11">
        <v>9</v>
      </c>
      <c r="I1737" s="12" t="str">
        <f>IF(C1734="","",IF(E1734&lt;&gt;"","",IF(IFERROR(VLOOKUP((H1737&amp;C1734),'Ma Base de Repas'!$E:$N,10,FALSE),"")=0,"",IFERROR(VLOOKUP((H1737&amp;C1734),'Ma Base de Repas'!$E:$N,10,FALSE),""))))</f>
        <v/>
      </c>
      <c r="J1737" s="105"/>
      <c r="K1737" s="100"/>
      <c r="L1737" s="79"/>
      <c r="M1737" s="79"/>
      <c r="N1737" s="17">
        <v>4</v>
      </c>
      <c r="O1737" s="10" t="str">
        <f>IF(K1734="","",IF(M1734&lt;&gt;"","",IF(IFERROR(VLOOKUP((N1737&amp;K1734),'Ma Base de Repas'!$E:$N,10,FALSE),"")=0,"",IFERROR(VLOOKUP((N1737&amp;K1734),'Ma Base de Repas'!$E:$N,10,FALSE),""))))</f>
        <v/>
      </c>
      <c r="P1737" s="11">
        <v>9</v>
      </c>
      <c r="Q1737" s="12" t="str">
        <f>IF(K1734="","",IF(M1734&lt;&gt;"","",IF(IFERROR(VLOOKUP((P1737&amp;K1734),'Ma Base de Repas'!$E:$N,10,FALSE),"")=0,"",IFERROR(VLOOKUP((P1737&amp;K1734),'Ma Base de Repas'!$E:$N,10,FALSE),""))))</f>
        <v/>
      </c>
      <c r="R1737" s="119"/>
    </row>
    <row r="1738" spans="1:18" x14ac:dyDescent="0.25">
      <c r="A1738" s="96"/>
      <c r="B1738" s="97"/>
      <c r="C1738" s="79"/>
      <c r="D1738" s="79"/>
      <c r="E1738" s="79"/>
      <c r="F1738" s="17">
        <v>5</v>
      </c>
      <c r="G1738" s="18" t="str">
        <f>IF(C1734="","",IF(E1734&lt;&gt;"","",IF(IFERROR(VLOOKUP((F1738&amp;C1734),'Ma Base de Repas'!$E:$N,10,FALSE),"")=0,"",IFERROR(VLOOKUP((F1738&amp;C1734),'Ma Base de Repas'!$E:$N,10,FALSE),""))))</f>
        <v/>
      </c>
      <c r="H1738" s="19">
        <v>10</v>
      </c>
      <c r="I1738" s="20" t="str">
        <f>IF(C1734="","",IF(E1734&lt;&gt;"","",IF(IFERROR(VLOOKUP((H1738&amp;C1734),'Ma Base de Repas'!$E:$N,10,FALSE),"")=0,"",IFERROR(VLOOKUP((H1738&amp;C1734),'Ma Base de Repas'!$E:$N,10,FALSE),""))))</f>
        <v/>
      </c>
      <c r="J1738" s="105"/>
      <c r="K1738" s="100"/>
      <c r="L1738" s="79"/>
      <c r="M1738" s="79"/>
      <c r="N1738" s="17">
        <v>5</v>
      </c>
      <c r="O1738" s="18" t="str">
        <f>IF(K1734="","",IF(M1734&lt;&gt;"","",IF(IFERROR(VLOOKUP((N1738&amp;K1734),'Ma Base de Repas'!$E:$N,10,FALSE),"")=0,"",IFERROR(VLOOKUP((N1738&amp;K1734),'Ma Base de Repas'!$E:$N,10,FALSE),""))))</f>
        <v/>
      </c>
      <c r="P1738" s="19">
        <v>10</v>
      </c>
      <c r="Q1738" s="20" t="str">
        <f>IF(K1734="","",IF(M1734&lt;&gt;"","",IF(IFERROR(VLOOKUP((P1738&amp;K1734),'Ma Base de Repas'!$E:$N,10,FALSE),"")=0,"",IFERROR(VLOOKUP((P1738&amp;K1734),'Ma Base de Repas'!$E:$N,10,FALSE),""))))</f>
        <v/>
      </c>
      <c r="R1738" s="119"/>
    </row>
    <row r="1739" spans="1:18" x14ac:dyDescent="0.25">
      <c r="A1739" s="98" t="s">
        <v>10</v>
      </c>
      <c r="B1739" s="99">
        <v>44177</v>
      </c>
      <c r="C1739" s="78"/>
      <c r="D1739" s="78"/>
      <c r="E1739" s="78"/>
      <c r="F1739" s="17">
        <v>1</v>
      </c>
      <c r="G1739" s="21" t="str">
        <f>IF(C1739="","",IF(E1739&lt;&gt;"","",IF(IFERROR(VLOOKUP((F1739&amp;C1739),'Ma Base de Repas'!$E:$N,10,FALSE),"")=0,"",IFERROR(VLOOKUP((F1739&amp;C1739),'Ma Base de Repas'!$E:$N,10,FALSE),""))))</f>
        <v/>
      </c>
      <c r="H1739" s="28">
        <v>6</v>
      </c>
      <c r="I1739" s="23" t="str">
        <f>IF(C1739="","",IF(E1739&lt;&gt;"","",IF(C1739="","",IF(IFERROR(VLOOKUP((H1739&amp;C1739),'Ma Base de Repas'!$E:$N,10,FALSE),"")=0,"",IFERROR(VLOOKUP((H1739&amp;C1739),'Ma Base de Repas'!$E:$N,10,FALSE),"")))))</f>
        <v/>
      </c>
      <c r="J1739" s="122" t="str">
        <f>IF(IFERROR((VLOOKUP(C1739,'Ma Base de Repas'!$C:$M,11,0)),"")=0,"",IFERROR((VLOOKUP(C1739,'Ma Base de Repas'!$C:$M,11,0)),""))</f>
        <v/>
      </c>
      <c r="K1739" s="118"/>
      <c r="L1739" s="78"/>
      <c r="M1739" s="78"/>
      <c r="N1739" s="17">
        <v>1</v>
      </c>
      <c r="O1739" s="13" t="str">
        <f>IF(K1739="","",IF(M1739&lt;&gt;"","",IF(IFERROR(VLOOKUP((N1739&amp;K1739),'Ma Base de Repas'!$E:$N,10,FALSE),"")=0,"",IFERROR(VLOOKUP((N1739&amp;K1739),'Ma Base de Repas'!$E:$N,10,FALSE),""))))</f>
        <v/>
      </c>
      <c r="P1739" s="11">
        <v>6</v>
      </c>
      <c r="Q1739" s="15" t="str">
        <f>IF(K1739="","",IF(M1739&lt;&gt;"","",IF(K1739="","",IF(IFERROR(VLOOKUP((P1739&amp;K1739),'Ma Base de Repas'!$E:$N,10,FALSE),"")=0,"",IFERROR(VLOOKUP((P1739&amp;K1739),'Ma Base de Repas'!$E:$N,10,FALSE),"")))))</f>
        <v/>
      </c>
      <c r="R1739" s="120" t="str">
        <f>IF(IFERROR((VLOOKUP(K1739,'Ma Base de Repas'!$C:$M,11,0)),"")=0,"",IFERROR((VLOOKUP(K1739,'Ma Base de Repas'!$C:$M,11,0)),""))</f>
        <v/>
      </c>
    </row>
    <row r="1740" spans="1:18" x14ac:dyDescent="0.25">
      <c r="A1740" s="96"/>
      <c r="B1740" s="97"/>
      <c r="C1740" s="79"/>
      <c r="D1740" s="79"/>
      <c r="E1740" s="79"/>
      <c r="F1740" s="17">
        <v>2</v>
      </c>
      <c r="G1740" s="13" t="str">
        <f>IF(C1739="","",IF(E1739&lt;&gt;"","",IF(IFERROR(VLOOKUP((F1740&amp;C1739),'Ma Base de Repas'!$E:$N,10,FALSE),"")=0,"",IFERROR(VLOOKUP((F1740&amp;C1739),'Ma Base de Repas'!$E:$N,10,FALSE),""))))</f>
        <v/>
      </c>
      <c r="H1740" s="14">
        <v>7</v>
      </c>
      <c r="I1740" s="15" t="str">
        <f>IF(C1739="","",IF(E1739&lt;&gt;"","",IF(IFERROR(VLOOKUP((H1740&amp;C1739),'Ma Base de Repas'!$E:$N,10,FALSE),"")=0,"",IFERROR(VLOOKUP((H1740&amp;C1739),'Ma Base de Repas'!$E:$N,10,FALSE),""))))</f>
        <v/>
      </c>
      <c r="J1740" s="105"/>
      <c r="K1740" s="100"/>
      <c r="L1740" s="79"/>
      <c r="M1740" s="79"/>
      <c r="N1740" s="17">
        <v>2</v>
      </c>
      <c r="O1740" s="13" t="str">
        <f>IF(K1739="","",IF(M1739&lt;&gt;"","",IF(IFERROR(VLOOKUP((N1740&amp;K1739),'Ma Base de Repas'!$E:$N,10,FALSE),"")=0,"",IFERROR(VLOOKUP((N1740&amp;K1739),'Ma Base de Repas'!$E:$N,10,FALSE),""))))</f>
        <v/>
      </c>
      <c r="P1740" s="14">
        <v>7</v>
      </c>
      <c r="Q1740" s="15" t="str">
        <f>IF(K1739="","",IF(M1739&lt;&gt;"","",IF(IFERROR(VLOOKUP((P1740&amp;K1739),'Ma Base de Repas'!$E:$N,10,FALSE),"")=0,"",IFERROR(VLOOKUP((P1740&amp;K1739),'Ma Base de Repas'!$E:$N,10,FALSE),""))))</f>
        <v/>
      </c>
      <c r="R1740" s="119"/>
    </row>
    <row r="1741" spans="1:18" x14ac:dyDescent="0.25">
      <c r="A1741" s="96"/>
      <c r="B1741" s="97"/>
      <c r="C1741" s="79"/>
      <c r="D1741" s="79"/>
      <c r="E1741" s="79"/>
      <c r="F1741" s="17">
        <v>3</v>
      </c>
      <c r="G1741" s="13" t="str">
        <f>IF(C1739="","",IF(E1739&lt;&gt;"","",IF(IFERROR(VLOOKUP((F1741&amp;C1739),'Ma Base de Repas'!$E:$N,10,FALSE),"")=0,"",IFERROR(VLOOKUP((F1741&amp;C1739),'Ma Base de Repas'!$E:$N,10,FALSE),""))))</f>
        <v/>
      </c>
      <c r="H1741" s="14">
        <v>8</v>
      </c>
      <c r="I1741" s="15" t="str">
        <f>IF(C1739="","",IF(E1739&lt;&gt;"","",IF(IFERROR(VLOOKUP((H1741&amp;C1739),'Ma Base de Repas'!$E:$N,10,FALSE),"")=0,"",IFERROR(VLOOKUP((H1741&amp;C1739),'Ma Base de Repas'!$E:$N,10,FALSE),""))))</f>
        <v/>
      </c>
      <c r="J1741" s="105"/>
      <c r="K1741" s="100"/>
      <c r="L1741" s="79"/>
      <c r="M1741" s="79"/>
      <c r="N1741" s="17">
        <v>3</v>
      </c>
      <c r="O1741" s="13" t="str">
        <f>IF(K1739="","",IF(M1739&lt;&gt;"","",IF(IFERROR(VLOOKUP((N1741&amp;K1739),'Ma Base de Repas'!$E:$N,10,FALSE),"")=0,"",IFERROR(VLOOKUP((N1741&amp;K1739),'Ma Base de Repas'!$E:$N,10,FALSE),""))))</f>
        <v/>
      </c>
      <c r="P1741" s="14">
        <v>8</v>
      </c>
      <c r="Q1741" s="15" t="str">
        <f>IF(K1739="","",IF(M1739&lt;&gt;"","",IF(IFERROR(VLOOKUP((P1741&amp;K1739),'Ma Base de Repas'!$E:$N,10,FALSE),"")=0,"",IFERROR(VLOOKUP((P1741&amp;K1739),'Ma Base de Repas'!$E:$N,10,FALSE),""))))</f>
        <v/>
      </c>
      <c r="R1741" s="119"/>
    </row>
    <row r="1742" spans="1:18" x14ac:dyDescent="0.25">
      <c r="A1742" s="96"/>
      <c r="B1742" s="97"/>
      <c r="C1742" s="79"/>
      <c r="D1742" s="79"/>
      <c r="E1742" s="79"/>
      <c r="F1742" s="17">
        <v>4</v>
      </c>
      <c r="G1742" s="13" t="str">
        <f>IF(C1739="","",IF(E1739&lt;&gt;"","",IF(IFERROR(VLOOKUP((F1742&amp;C1739),'Ma Base de Repas'!$E:$N,10,FALSE),"")=0,"",IFERROR(VLOOKUP((F1742&amp;C1739),'Ma Base de Repas'!$E:$N,10,FALSE),""))))</f>
        <v/>
      </c>
      <c r="H1742" s="14">
        <v>9</v>
      </c>
      <c r="I1742" s="15" t="str">
        <f>IF(C1739="","",IF(E1739&lt;&gt;"","",IF(IFERROR(VLOOKUP((H1742&amp;C1739),'Ma Base de Repas'!$E:$N,10,FALSE),"")=0,"",IFERROR(VLOOKUP((H1742&amp;C1739),'Ma Base de Repas'!$E:$N,10,FALSE),""))))</f>
        <v/>
      </c>
      <c r="J1742" s="105"/>
      <c r="K1742" s="100"/>
      <c r="L1742" s="79"/>
      <c r="M1742" s="79"/>
      <c r="N1742" s="17">
        <v>4</v>
      </c>
      <c r="O1742" s="13" t="str">
        <f>IF(K1739="","",IF(M1739&lt;&gt;"","",IF(IFERROR(VLOOKUP((N1742&amp;K1739),'Ma Base de Repas'!$E:$N,10,FALSE),"")=0,"",IFERROR(VLOOKUP((N1742&amp;K1739),'Ma Base de Repas'!$E:$N,10,FALSE),""))))</f>
        <v/>
      </c>
      <c r="P1742" s="14">
        <v>9</v>
      </c>
      <c r="Q1742" s="15" t="str">
        <f>IF(K1739="","",IF(M1739&lt;&gt;"","",IF(IFERROR(VLOOKUP((P1742&amp;K1739),'Ma Base de Repas'!$E:$N,10,FALSE),"")=0,"",IFERROR(VLOOKUP((P1742&amp;K1739),'Ma Base de Repas'!$E:$N,10,FALSE),""))))</f>
        <v/>
      </c>
      <c r="R1742" s="119"/>
    </row>
    <row r="1743" spans="1:18" x14ac:dyDescent="0.25">
      <c r="A1743" s="96"/>
      <c r="B1743" s="97"/>
      <c r="C1743" s="79"/>
      <c r="D1743" s="79"/>
      <c r="E1743" s="79"/>
      <c r="F1743" s="17">
        <v>5</v>
      </c>
      <c r="G1743" s="24" t="str">
        <f>IF(C1739="","",IF(E1739&lt;&gt;"","",IF(IFERROR(VLOOKUP((F1743&amp;C1739),'Ma Base de Repas'!$E:$N,10,FALSE),"")=0,"",IFERROR(VLOOKUP((F1743&amp;C1739),'Ma Base de Repas'!$E:$N,10,FALSE),""))))</f>
        <v/>
      </c>
      <c r="H1743" s="25">
        <v>10</v>
      </c>
      <c r="I1743" s="26" t="str">
        <f>IF(C1739="","",IF(E1739&lt;&gt;"","",IF(IFERROR(VLOOKUP((H1743&amp;C1739),'Ma Base de Repas'!$E:$N,10,FALSE),"")=0,"",IFERROR(VLOOKUP((H1743&amp;C1739),'Ma Base de Repas'!$E:$N,10,FALSE),""))))</f>
        <v/>
      </c>
      <c r="J1743" s="105"/>
      <c r="K1743" s="100"/>
      <c r="L1743" s="79"/>
      <c r="M1743" s="79"/>
      <c r="N1743" s="17">
        <v>5</v>
      </c>
      <c r="O1743" s="24" t="str">
        <f>IF(K1739="","",IF(M1739&lt;&gt;"","",IF(IFERROR(VLOOKUP((N1743&amp;K1739),'Ma Base de Repas'!$E:$N,10,FALSE),"")=0,"",IFERROR(VLOOKUP((N1743&amp;K1739),'Ma Base de Repas'!$E:$N,10,FALSE),""))))</f>
        <v/>
      </c>
      <c r="P1743" s="25">
        <v>10</v>
      </c>
      <c r="Q1743" s="26" t="str">
        <f>IF(K1739="","",IF(M1739&lt;&gt;"","",IF(IFERROR(VLOOKUP((P1743&amp;K1739),'Ma Base de Repas'!$E:$N,10,FALSE),"")=0,"",IFERROR(VLOOKUP((P1743&amp;K1739),'Ma Base de Repas'!$E:$N,10,FALSE),""))))</f>
        <v/>
      </c>
      <c r="R1743" s="119"/>
    </row>
    <row r="1744" spans="1:18" x14ac:dyDescent="0.25">
      <c r="A1744" s="98" t="s">
        <v>11</v>
      </c>
      <c r="B1744" s="126">
        <v>44178</v>
      </c>
      <c r="C1744" s="78"/>
      <c r="D1744" s="78"/>
      <c r="E1744" s="78"/>
      <c r="F1744" s="17">
        <v>1</v>
      </c>
      <c r="G1744" s="21" t="str">
        <f>IF(C1744="","",IF(E1744&lt;&gt;"","",IF(IFERROR(VLOOKUP((F1744&amp;C1744),'Ma Base de Repas'!$E:$N,10,FALSE),"")=0,"",IFERROR(VLOOKUP((F1744&amp;C1744),'Ma Base de Repas'!$E:$N,10,FALSE),""))))</f>
        <v/>
      </c>
      <c r="H1744" s="22">
        <v>6</v>
      </c>
      <c r="I1744" s="23" t="str">
        <f>IF(C1744="","",IF(E1744&lt;&gt;"","",IF(C1744="","",IF(IFERROR(VLOOKUP((H1744&amp;C1744),'Ma Base de Repas'!$E:$N,10,FALSE),"")=0,"",IFERROR(VLOOKUP((H1744&amp;C1744),'Ma Base de Repas'!$E:$N,10,FALSE),"")))))</f>
        <v/>
      </c>
      <c r="J1744" s="122" t="str">
        <f>IF(IFERROR((VLOOKUP(C1744,'Ma Base de Repas'!$C:$M,11,0)),"")=0,"",IFERROR((VLOOKUP(C1744,'Ma Base de Repas'!$C:$M,11,0)),""))</f>
        <v/>
      </c>
      <c r="K1744" s="118"/>
      <c r="L1744" s="78"/>
      <c r="M1744" s="78"/>
      <c r="N1744" s="17">
        <v>1</v>
      </c>
      <c r="O1744" s="13" t="str">
        <f>IF(K1744="","",IF(M1744&lt;&gt;"","",IF(IFERROR(VLOOKUP((N1744&amp;K1744),'Ma Base de Repas'!$E:$N,10,FALSE),"")=0,"",IFERROR(VLOOKUP((N1744&amp;K1744),'Ma Base de Repas'!$E:$N,10,FALSE),""))))</f>
        <v/>
      </c>
      <c r="P1744" s="14">
        <v>6</v>
      </c>
      <c r="Q1744" s="15" t="str">
        <f>IF(K1744="","",IF(M1744&lt;&gt;"","",IF(K1744="","",IF(IFERROR(VLOOKUP((P1744&amp;K1744),'Ma Base de Repas'!$E:$N,10,FALSE),"")=0,"",IFERROR(VLOOKUP((P1744&amp;K1744),'Ma Base de Repas'!$E:$N,10,FALSE),"")))))</f>
        <v/>
      </c>
      <c r="R1744" s="120" t="str">
        <f>IF(IFERROR((VLOOKUP(K1744,'Ma Base de Repas'!$C:$M,11,0)),"")=0,"",IFERROR((VLOOKUP(K1744,'Ma Base de Repas'!$C:$M,11,0)),""))</f>
        <v/>
      </c>
    </row>
    <row r="1745" spans="1:18" x14ac:dyDescent="0.25">
      <c r="A1745" s="96"/>
      <c r="B1745" s="124"/>
      <c r="C1745" s="79"/>
      <c r="D1745" s="79"/>
      <c r="E1745" s="79"/>
      <c r="F1745" s="17">
        <v>2</v>
      </c>
      <c r="G1745" s="13" t="str">
        <f>IF(C1744="","",IF(E1744&lt;&gt;"","",IF(IFERROR(VLOOKUP((F1745&amp;C1744),'Ma Base de Repas'!$E:$N,10,FALSE),"")=0,"",IFERROR(VLOOKUP((F1745&amp;C1744),'Ma Base de Repas'!$E:$N,10,FALSE),""))))</f>
        <v/>
      </c>
      <c r="H1745" s="14">
        <v>7</v>
      </c>
      <c r="I1745" s="15" t="str">
        <f>IF(C1744="","",IF(E1744&lt;&gt;"","",IF(IFERROR(VLOOKUP((H1745&amp;C1744),'Ma Base de Repas'!$E:$N,10,FALSE),"")=0,"",IFERROR(VLOOKUP((H1745&amp;C1744),'Ma Base de Repas'!$E:$N,10,FALSE),""))))</f>
        <v/>
      </c>
      <c r="J1745" s="105"/>
      <c r="K1745" s="100"/>
      <c r="L1745" s="79"/>
      <c r="M1745" s="79"/>
      <c r="N1745" s="17">
        <v>2</v>
      </c>
      <c r="O1745" s="13" t="str">
        <f>IF(K1744="","",IF(M1744&lt;&gt;"","",IF(IFERROR(VLOOKUP((N1745&amp;K1744),'Ma Base de Repas'!$E:$N,10,FALSE),"")=0,"",IFERROR(VLOOKUP((N1745&amp;K1744),'Ma Base de Repas'!$E:$N,10,FALSE),""))))</f>
        <v/>
      </c>
      <c r="P1745" s="14">
        <v>7</v>
      </c>
      <c r="Q1745" s="15" t="str">
        <f>IF(K1744="","",IF(M1744&lt;&gt;"","",IF(IFERROR(VLOOKUP((P1745&amp;K1744),'Ma Base de Repas'!$E:$N,10,FALSE),"")=0,"",IFERROR(VLOOKUP((P1745&amp;K1744),'Ma Base de Repas'!$E:$N,10,FALSE),""))))</f>
        <v/>
      </c>
      <c r="R1745" s="119"/>
    </row>
    <row r="1746" spans="1:18" x14ac:dyDescent="0.25">
      <c r="A1746" s="96"/>
      <c r="B1746" s="124"/>
      <c r="C1746" s="79"/>
      <c r="D1746" s="79"/>
      <c r="E1746" s="79"/>
      <c r="F1746" s="17">
        <v>3</v>
      </c>
      <c r="G1746" s="13" t="str">
        <f>IF(C1744="","",IF(E1744&lt;&gt;"","",IF(IFERROR(VLOOKUP((F1746&amp;C1744),'Ma Base de Repas'!$E:$N,10,FALSE),"")=0,"",IFERROR(VLOOKUP((F1746&amp;C1744),'Ma Base de Repas'!$E:$N,10,FALSE),""))))</f>
        <v/>
      </c>
      <c r="H1746" s="14">
        <v>8</v>
      </c>
      <c r="I1746" s="15" t="str">
        <f>IF(C1744="","",IF(E1744&lt;&gt;"","",IF(IFERROR(VLOOKUP((H1746&amp;C1744),'Ma Base de Repas'!$E:$N,10,FALSE),"")=0,"",IFERROR(VLOOKUP((H1746&amp;C1744),'Ma Base de Repas'!$E:$N,10,FALSE),""))))</f>
        <v/>
      </c>
      <c r="J1746" s="105"/>
      <c r="K1746" s="100"/>
      <c r="L1746" s="79"/>
      <c r="M1746" s="79"/>
      <c r="N1746" s="17">
        <v>3</v>
      </c>
      <c r="O1746" s="13" t="str">
        <f>IF(K1744="","",IF(M1744&lt;&gt;"","",IF(IFERROR(VLOOKUP((N1746&amp;K1744),'Ma Base de Repas'!$E:$N,10,FALSE),"")=0,"",IFERROR(VLOOKUP((N1746&amp;K1744),'Ma Base de Repas'!$E:$N,10,FALSE),""))))</f>
        <v/>
      </c>
      <c r="P1746" s="14">
        <v>8</v>
      </c>
      <c r="Q1746" s="15" t="str">
        <f>IF(K1744="","",IF(M1744&lt;&gt;"","",IF(IFERROR(VLOOKUP((P1746&amp;K1744),'Ma Base de Repas'!$E:$N,10,FALSE),"")=0,"",IFERROR(VLOOKUP((P1746&amp;K1744),'Ma Base de Repas'!$E:$N,10,FALSE),""))))</f>
        <v/>
      </c>
      <c r="R1746" s="119"/>
    </row>
    <row r="1747" spans="1:18" x14ac:dyDescent="0.25">
      <c r="A1747" s="96"/>
      <c r="B1747" s="124"/>
      <c r="C1747" s="79"/>
      <c r="D1747" s="79"/>
      <c r="E1747" s="79"/>
      <c r="F1747" s="17">
        <v>4</v>
      </c>
      <c r="G1747" s="13" t="str">
        <f>IF(C1744="","",IF(E1744&lt;&gt;"","",IF(IFERROR(VLOOKUP((F1747&amp;C1744),'Ma Base de Repas'!$E:$N,10,FALSE),"")=0,"",IFERROR(VLOOKUP((F1747&amp;C1744),'Ma Base de Repas'!$E:$N,10,FALSE),""))))</f>
        <v/>
      </c>
      <c r="H1747" s="14">
        <v>9</v>
      </c>
      <c r="I1747" s="15" t="str">
        <f>IF(C1744="","",IF(E1744&lt;&gt;"","",IF(IFERROR(VLOOKUP((H1747&amp;C1744),'Ma Base de Repas'!$E:$N,10,FALSE),"")=0,"",IFERROR(VLOOKUP((H1747&amp;C1744),'Ma Base de Repas'!$E:$N,10,FALSE),""))))</f>
        <v/>
      </c>
      <c r="J1747" s="105"/>
      <c r="K1747" s="100"/>
      <c r="L1747" s="79"/>
      <c r="M1747" s="79"/>
      <c r="N1747" s="17">
        <v>4</v>
      </c>
      <c r="O1747" s="13" t="str">
        <f>IF(K1744="","",IF(M1744&lt;&gt;"","",IF(IFERROR(VLOOKUP((N1747&amp;K1744),'Ma Base de Repas'!$E:$N,10,FALSE),"")=0,"",IFERROR(VLOOKUP((N1747&amp;K1744),'Ma Base de Repas'!$E:$N,10,FALSE),""))))</f>
        <v/>
      </c>
      <c r="P1747" s="14">
        <v>9</v>
      </c>
      <c r="Q1747" s="15" t="str">
        <f>IF(K1744="","",IF(M1744&lt;&gt;"","",IF(IFERROR(VLOOKUP((P1747&amp;K1744),'Ma Base de Repas'!$E:$N,10,FALSE),"")=0,"",IFERROR(VLOOKUP((P1747&amp;K1744),'Ma Base de Repas'!$E:$N,10,FALSE),""))))</f>
        <v/>
      </c>
      <c r="R1747" s="119"/>
    </row>
    <row r="1748" spans="1:18" x14ac:dyDescent="0.25">
      <c r="A1748" s="96"/>
      <c r="B1748" s="125"/>
      <c r="C1748" s="79"/>
      <c r="D1748" s="79"/>
      <c r="E1748" s="79"/>
      <c r="F1748" s="17">
        <v>5</v>
      </c>
      <c r="G1748" s="24" t="str">
        <f>IF(C1744="","",IF(E1744&lt;&gt;"","",IF(IFERROR(VLOOKUP((F1748&amp;C1744),'Ma Base de Repas'!$E:$N,10,FALSE),"")=0,"",IFERROR(VLOOKUP((F1748&amp;C1744),'Ma Base de Repas'!$E:$N,10,FALSE),""))))</f>
        <v/>
      </c>
      <c r="H1748" s="25">
        <v>10</v>
      </c>
      <c r="I1748" s="26" t="str">
        <f>IF(C1744="","",IF(E1744&lt;&gt;"","",IF(IFERROR(VLOOKUP((H1748&amp;C1744),'Ma Base de Repas'!$E:$N,10,FALSE),"")=0,"",IFERROR(VLOOKUP((H1748&amp;C1744),'Ma Base de Repas'!$E:$N,10,FALSE),""))))</f>
        <v/>
      </c>
      <c r="J1748" s="105"/>
      <c r="K1748" s="100"/>
      <c r="L1748" s="79"/>
      <c r="M1748" s="79"/>
      <c r="N1748" s="17">
        <v>5</v>
      </c>
      <c r="O1748" s="24" t="str">
        <f>IF(K1744="","",IF(M1744&lt;&gt;"","",IF(IFERROR(VLOOKUP((N1748&amp;K1744),'Ma Base de Repas'!$E:$N,10,FALSE),"")=0,"",IFERROR(VLOOKUP((N1748&amp;K1744),'Ma Base de Repas'!$E:$N,10,FALSE),""))))</f>
        <v/>
      </c>
      <c r="P1748" s="25">
        <v>10</v>
      </c>
      <c r="Q1748" s="26" t="str">
        <f>IF(K1744="","",IF(M1744&lt;&gt;"","",IF(IFERROR(VLOOKUP((P1748&amp;K1744),'Ma Base de Repas'!$E:$N,10,FALSE),"")=0,"",IFERROR(VLOOKUP((P1748&amp;K1744),'Ma Base de Repas'!$E:$N,10,FALSE),""))))</f>
        <v/>
      </c>
      <c r="R1748" s="119"/>
    </row>
    <row r="1749" spans="1:18" x14ac:dyDescent="0.25">
      <c r="A1749" s="96" t="s">
        <v>5</v>
      </c>
      <c r="B1749" s="97">
        <v>44179</v>
      </c>
      <c r="C1749" s="79"/>
      <c r="D1749" s="79"/>
      <c r="E1749" s="79"/>
      <c r="F1749" s="17">
        <v>1</v>
      </c>
      <c r="G1749" s="27" t="str">
        <f>IF(C1749="","",IF(E1749&lt;&gt;"","",IF(IFERROR(VLOOKUP((F1749&amp;C1749),'Ma Base de Repas'!$E:$N,10,FALSE),"")=0,"",IFERROR(VLOOKUP((F1749&amp;C1749),'Ma Base de Repas'!$E:$N,10,FALSE),""))))</f>
        <v/>
      </c>
      <c r="H1749" s="28">
        <v>6</v>
      </c>
      <c r="I1749" s="29" t="str">
        <f>IF(C1749="","",IF(E1749&lt;&gt;"","",IF(C1749="","",IF(IFERROR(VLOOKUP((H1749&amp;C1749),'Ma Base de Repas'!$E:$N,10,FALSE),"")=0,"",IFERROR(VLOOKUP((H1749&amp;C1749),'Ma Base de Repas'!$E:$N,10,FALSE),"")))))</f>
        <v/>
      </c>
      <c r="J1749" s="105" t="str">
        <f>IF(IFERROR((VLOOKUP(C1749,'Ma Base de Repas'!$C:$M,11,0)),"")=0,"",IFERROR((VLOOKUP(C1749,'Ma Base de Repas'!$C:$M,11,0)),""))</f>
        <v/>
      </c>
      <c r="K1749" s="100"/>
      <c r="L1749" s="79"/>
      <c r="M1749" s="79"/>
      <c r="N1749" s="17">
        <v>1</v>
      </c>
      <c r="O1749" s="10" t="str">
        <f>IF(K1749="","",IF(M1749&lt;&gt;"","",IF(IFERROR(VLOOKUP((N1749&amp;K1749),'Ma Base de Repas'!$E:$N,10,FALSE),"")=0,"",IFERROR(VLOOKUP((N1749&amp;K1749),'Ma Base de Repas'!$E:$N,10,FALSE),""))))</f>
        <v/>
      </c>
      <c r="P1749" s="11">
        <v>6</v>
      </c>
      <c r="Q1749" s="12" t="str">
        <f>IF(K1749="","",IF(M1749&lt;&gt;"","",IF(K1749="","",IF(IFERROR(VLOOKUP((P1749&amp;K1749),'Ma Base de Repas'!$E:$N,10,FALSE),"")=0,"",IFERROR(VLOOKUP((P1749&amp;K1749),'Ma Base de Repas'!$E:$N,10,FALSE),"")))))</f>
        <v/>
      </c>
      <c r="R1749" s="119" t="str">
        <f>IF(IFERROR((VLOOKUP(K1749,'Ma Base de Repas'!$C:$M,11,0)),"")=0,"",IFERROR((VLOOKUP(K1749,'Ma Base de Repas'!$C:$M,11,0)),""))</f>
        <v/>
      </c>
    </row>
    <row r="1750" spans="1:18" x14ac:dyDescent="0.25">
      <c r="A1750" s="96"/>
      <c r="B1750" s="97"/>
      <c r="C1750" s="79"/>
      <c r="D1750" s="79"/>
      <c r="E1750" s="79"/>
      <c r="F1750" s="17">
        <v>2</v>
      </c>
      <c r="G1750" s="10" t="str">
        <f>IF(C1749="","",IF(E1749&lt;&gt;"","",IF(IFERROR(VLOOKUP((F1750&amp;C1749),'Ma Base de Repas'!$E:$N,10,FALSE),"")=0,"",IFERROR(VLOOKUP((F1750&amp;C1749),'Ma Base de Repas'!$E:$N,10,FALSE),""))))</f>
        <v/>
      </c>
      <c r="H1750" s="11">
        <v>7</v>
      </c>
      <c r="I1750" s="12" t="str">
        <f>IF(C1749="","",IF(E1749&lt;&gt;"","",IF(IFERROR(VLOOKUP((H1750&amp;C1749),'Ma Base de Repas'!$E:$N,10,FALSE),"")=0,"",IFERROR(VLOOKUP((H1750&amp;C1749),'Ma Base de Repas'!$E:$N,10,FALSE),""))))</f>
        <v/>
      </c>
      <c r="J1750" s="105"/>
      <c r="K1750" s="100"/>
      <c r="L1750" s="79"/>
      <c r="M1750" s="79"/>
      <c r="N1750" s="17">
        <v>2</v>
      </c>
      <c r="O1750" s="10" t="str">
        <f>IF(K1749="","",IF(M1749&lt;&gt;"","",IF(IFERROR(VLOOKUP((N1750&amp;K1749),'Ma Base de Repas'!$E:$N,10,FALSE),"")=0,"",IFERROR(VLOOKUP((N1750&amp;K1749),'Ma Base de Repas'!$E:$N,10,FALSE),""))))</f>
        <v/>
      </c>
      <c r="P1750" s="11">
        <v>7</v>
      </c>
      <c r="Q1750" s="12" t="str">
        <f>IF(K1749="","",IF(M1749&lt;&gt;"","",IF(IFERROR(VLOOKUP((P1750&amp;K1749),'Ma Base de Repas'!$E:$N,10,FALSE),"")=0,"",IFERROR(VLOOKUP((P1750&amp;K1749),'Ma Base de Repas'!$E:$N,10,FALSE),""))))</f>
        <v/>
      </c>
      <c r="R1750" s="119"/>
    </row>
    <row r="1751" spans="1:18" x14ac:dyDescent="0.25">
      <c r="A1751" s="96"/>
      <c r="B1751" s="97"/>
      <c r="C1751" s="79"/>
      <c r="D1751" s="79"/>
      <c r="E1751" s="79"/>
      <c r="F1751" s="17">
        <v>3</v>
      </c>
      <c r="G1751" s="10" t="str">
        <f>IF(C1749="","",IF(E1749&lt;&gt;"","",IF(IFERROR(VLOOKUP((F1751&amp;C1749),'Ma Base de Repas'!$E:$N,10,FALSE),"")=0,"",IFERROR(VLOOKUP((F1751&amp;C1749),'Ma Base de Repas'!$E:$N,10,FALSE),""))))</f>
        <v/>
      </c>
      <c r="H1751" s="11">
        <v>8</v>
      </c>
      <c r="I1751" s="12" t="str">
        <f>IF(C1749="","",IF(E1749&lt;&gt;"","",IF(IFERROR(VLOOKUP((H1751&amp;C1749),'Ma Base de Repas'!$E:$N,10,FALSE),"")=0,"",IFERROR(VLOOKUP((H1751&amp;C1749),'Ma Base de Repas'!$E:$N,10,FALSE),""))))</f>
        <v/>
      </c>
      <c r="J1751" s="105"/>
      <c r="K1751" s="100"/>
      <c r="L1751" s="79"/>
      <c r="M1751" s="79"/>
      <c r="N1751" s="17">
        <v>3</v>
      </c>
      <c r="O1751" s="10" t="str">
        <f>IF(K1749="","",IF(M1749&lt;&gt;"","",IF(IFERROR(VLOOKUP((N1751&amp;K1749),'Ma Base de Repas'!$E:$N,10,FALSE),"")=0,"",IFERROR(VLOOKUP((N1751&amp;K1749),'Ma Base de Repas'!$E:$N,10,FALSE),""))))</f>
        <v/>
      </c>
      <c r="P1751" s="11">
        <v>8</v>
      </c>
      <c r="Q1751" s="12" t="str">
        <f>IF(K1749="","",IF(M1749&lt;&gt;"","",IF(IFERROR(VLOOKUP((P1751&amp;K1749),'Ma Base de Repas'!$E:$N,10,FALSE),"")=0,"",IFERROR(VLOOKUP((P1751&amp;K1749),'Ma Base de Repas'!$E:$N,10,FALSE),""))))</f>
        <v/>
      </c>
      <c r="R1751" s="119"/>
    </row>
    <row r="1752" spans="1:18" x14ac:dyDescent="0.25">
      <c r="A1752" s="96"/>
      <c r="B1752" s="97"/>
      <c r="C1752" s="79"/>
      <c r="D1752" s="79"/>
      <c r="E1752" s="79"/>
      <c r="F1752" s="17">
        <v>4</v>
      </c>
      <c r="G1752" s="10" t="str">
        <f>IF(C1749="","",IF(E1749&lt;&gt;"","",IF(IFERROR(VLOOKUP((F1752&amp;C1749),'Ma Base de Repas'!$E:$N,10,FALSE),"")=0,"",IFERROR(VLOOKUP((F1752&amp;C1749),'Ma Base de Repas'!$E:$N,10,FALSE),""))))</f>
        <v/>
      </c>
      <c r="H1752" s="11">
        <v>9</v>
      </c>
      <c r="I1752" s="12" t="str">
        <f>IF(C1749="","",IF(E1749&lt;&gt;"","",IF(IFERROR(VLOOKUP((H1752&amp;C1749),'Ma Base de Repas'!$E:$N,10,FALSE),"")=0,"",IFERROR(VLOOKUP((H1752&amp;C1749),'Ma Base de Repas'!$E:$N,10,FALSE),""))))</f>
        <v/>
      </c>
      <c r="J1752" s="105"/>
      <c r="K1752" s="100"/>
      <c r="L1752" s="79"/>
      <c r="M1752" s="79"/>
      <c r="N1752" s="17">
        <v>4</v>
      </c>
      <c r="O1752" s="10" t="str">
        <f>IF(K1749="","",IF(M1749&lt;&gt;"","",IF(IFERROR(VLOOKUP((N1752&amp;K1749),'Ma Base de Repas'!$E:$N,10,FALSE),"")=0,"",IFERROR(VLOOKUP((N1752&amp;K1749),'Ma Base de Repas'!$E:$N,10,FALSE),""))))</f>
        <v/>
      </c>
      <c r="P1752" s="11">
        <v>9</v>
      </c>
      <c r="Q1752" s="12" t="str">
        <f>IF(K1749="","",IF(M1749&lt;&gt;"","",IF(IFERROR(VLOOKUP((P1752&amp;K1749),'Ma Base de Repas'!$E:$N,10,FALSE),"")=0,"",IFERROR(VLOOKUP((P1752&amp;K1749),'Ma Base de Repas'!$E:$N,10,FALSE),""))))</f>
        <v/>
      </c>
      <c r="R1752" s="119"/>
    </row>
    <row r="1753" spans="1:18" x14ac:dyDescent="0.25">
      <c r="A1753" s="96"/>
      <c r="B1753" s="97"/>
      <c r="C1753" s="79"/>
      <c r="D1753" s="79"/>
      <c r="E1753" s="79"/>
      <c r="F1753" s="17">
        <v>5</v>
      </c>
      <c r="G1753" s="18" t="str">
        <f>IF(C1749="","",IF(E1749&lt;&gt;"","",IF(IFERROR(VLOOKUP((F1753&amp;C1749),'Ma Base de Repas'!$E:$N,10,FALSE),"")=0,"",IFERROR(VLOOKUP((F1753&amp;C1749),'Ma Base de Repas'!$E:$N,10,FALSE),""))))</f>
        <v/>
      </c>
      <c r="H1753" s="19">
        <v>10</v>
      </c>
      <c r="I1753" s="20" t="str">
        <f>IF(C1749="","",IF(E1749&lt;&gt;"","",IF(IFERROR(VLOOKUP((H1753&amp;C1749),'Ma Base de Repas'!$E:$N,10,FALSE),"")=0,"",IFERROR(VLOOKUP((H1753&amp;C1749),'Ma Base de Repas'!$E:$N,10,FALSE),""))))</f>
        <v/>
      </c>
      <c r="J1753" s="105"/>
      <c r="K1753" s="100"/>
      <c r="L1753" s="79"/>
      <c r="M1753" s="79"/>
      <c r="N1753" s="17">
        <v>5</v>
      </c>
      <c r="O1753" s="18" t="str">
        <f>IF(K1749="","",IF(M1749&lt;&gt;"","",IF(IFERROR(VLOOKUP((N1753&amp;K1749),'Ma Base de Repas'!$E:$N,10,FALSE),"")=0,"",IFERROR(VLOOKUP((N1753&amp;K1749),'Ma Base de Repas'!$E:$N,10,FALSE),""))))</f>
        <v/>
      </c>
      <c r="P1753" s="19">
        <v>10</v>
      </c>
      <c r="Q1753" s="20" t="str">
        <f>IF(K1749="","",IF(M1749&lt;&gt;"","",IF(IFERROR(VLOOKUP((P1753&amp;K1749),'Ma Base de Repas'!$E:$N,10,FALSE),"")=0,"",IFERROR(VLOOKUP((P1753&amp;K1749),'Ma Base de Repas'!$E:$N,10,FALSE),""))))</f>
        <v/>
      </c>
      <c r="R1753" s="119"/>
    </row>
    <row r="1754" spans="1:18" x14ac:dyDescent="0.25">
      <c r="A1754" s="96" t="s">
        <v>6</v>
      </c>
      <c r="B1754" s="123">
        <v>44180</v>
      </c>
      <c r="C1754" s="79"/>
      <c r="D1754" s="79"/>
      <c r="E1754" s="79"/>
      <c r="F1754" s="17">
        <v>1</v>
      </c>
      <c r="G1754" s="27" t="str">
        <f>IF(C1754="","",IF(E1754&lt;&gt;"","",IF(IFERROR(VLOOKUP((F1754&amp;C1754),'Ma Base de Repas'!$E:$N,10,FALSE),"")=0,"",IFERROR(VLOOKUP((F1754&amp;C1754),'Ma Base de Repas'!$E:$N,10,FALSE),""))))</f>
        <v/>
      </c>
      <c r="H1754" s="28">
        <v>6</v>
      </c>
      <c r="I1754" s="29" t="str">
        <f>IF(C1754="","",IF(E1754&lt;&gt;"","",IF(C1754="","",IF(IFERROR(VLOOKUP((H1754&amp;C1754),'Ma Base de Repas'!$E:$N,10,FALSE),"")=0,"",IFERROR(VLOOKUP((H1754&amp;C1754),'Ma Base de Repas'!$E:$N,10,FALSE),"")))))</f>
        <v/>
      </c>
      <c r="J1754" s="105" t="str">
        <f>IF(IFERROR((VLOOKUP(C1754,'Ma Base de Repas'!$C:$M,11,0)),"")=0,"",IFERROR((VLOOKUP(C1754,'Ma Base de Repas'!$C:$M,11,0)),""))</f>
        <v/>
      </c>
      <c r="K1754" s="100"/>
      <c r="L1754" s="79"/>
      <c r="M1754" s="79"/>
      <c r="N1754" s="17">
        <v>1</v>
      </c>
      <c r="O1754" s="10" t="str">
        <f>IF(K1754="","",IF(M1754&lt;&gt;"","",IF(IFERROR(VLOOKUP((N1754&amp;K1754),'Ma Base de Repas'!$E:$N,10,FALSE),"")=0,"",IFERROR(VLOOKUP((N1754&amp;K1754),'Ma Base de Repas'!$E:$N,10,FALSE),""))))</f>
        <v/>
      </c>
      <c r="P1754" s="11">
        <v>6</v>
      </c>
      <c r="Q1754" s="12" t="str">
        <f>IF(K1754="","",IF(M1754&lt;&gt;"","",IF(K1754="","",IF(IFERROR(VLOOKUP((P1754&amp;K1754),'Ma Base de Repas'!$E:$N,10,FALSE),"")=0,"",IFERROR(VLOOKUP((P1754&amp;K1754),'Ma Base de Repas'!$E:$N,10,FALSE),"")))))</f>
        <v/>
      </c>
      <c r="R1754" s="119" t="str">
        <f>IF(IFERROR((VLOOKUP(K1754,'Ma Base de Repas'!$C:$M,11,0)),"")=0,"",IFERROR((VLOOKUP(K1754,'Ma Base de Repas'!$C:$M,11,0)),""))</f>
        <v/>
      </c>
    </row>
    <row r="1755" spans="1:18" x14ac:dyDescent="0.25">
      <c r="A1755" s="96"/>
      <c r="B1755" s="124"/>
      <c r="C1755" s="79"/>
      <c r="D1755" s="79"/>
      <c r="E1755" s="79"/>
      <c r="F1755" s="17">
        <v>2</v>
      </c>
      <c r="G1755" s="10" t="str">
        <f>IF(C1754="","",IF(E1754&lt;&gt;"","",IF(IFERROR(VLOOKUP((F1755&amp;C1754),'Ma Base de Repas'!$E:$N,10,FALSE),"")=0,"",IFERROR(VLOOKUP((F1755&amp;C1754),'Ma Base de Repas'!$E:$N,10,FALSE),""))))</f>
        <v/>
      </c>
      <c r="H1755" s="11">
        <v>7</v>
      </c>
      <c r="I1755" s="12" t="str">
        <f>IF(C1754="","",IF(E1754&lt;&gt;"","",IF(IFERROR(VLOOKUP((H1755&amp;C1754),'Ma Base de Repas'!$E:$N,10,FALSE),"")=0,"",IFERROR(VLOOKUP((H1755&amp;C1754),'Ma Base de Repas'!$E:$N,10,FALSE),""))))</f>
        <v/>
      </c>
      <c r="J1755" s="105"/>
      <c r="K1755" s="100"/>
      <c r="L1755" s="79"/>
      <c r="M1755" s="79"/>
      <c r="N1755" s="17">
        <v>2</v>
      </c>
      <c r="O1755" s="10" t="str">
        <f>IF(K1754="","",IF(M1754&lt;&gt;"","",IF(IFERROR(VLOOKUP((N1755&amp;K1754),'Ma Base de Repas'!$E:$N,10,FALSE),"")=0,"",IFERROR(VLOOKUP((N1755&amp;K1754),'Ma Base de Repas'!$E:$N,10,FALSE),""))))</f>
        <v/>
      </c>
      <c r="P1755" s="11">
        <v>7</v>
      </c>
      <c r="Q1755" s="12" t="str">
        <f>IF(K1754="","",IF(M1754&lt;&gt;"","",IF(IFERROR(VLOOKUP((P1755&amp;K1754),'Ma Base de Repas'!$E:$N,10,FALSE),"")=0,"",IFERROR(VLOOKUP((P1755&amp;K1754),'Ma Base de Repas'!$E:$N,10,FALSE),""))))</f>
        <v/>
      </c>
      <c r="R1755" s="119"/>
    </row>
    <row r="1756" spans="1:18" x14ac:dyDescent="0.25">
      <c r="A1756" s="96"/>
      <c r="B1756" s="124"/>
      <c r="C1756" s="79"/>
      <c r="D1756" s="79"/>
      <c r="E1756" s="79"/>
      <c r="F1756" s="17">
        <v>3</v>
      </c>
      <c r="G1756" s="10" t="str">
        <f>IF(C1754="","",IF(E1754&lt;&gt;"","",IF(IFERROR(VLOOKUP((F1756&amp;C1754),'Ma Base de Repas'!$E:$N,10,FALSE),"")=0,"",IFERROR(VLOOKUP((F1756&amp;C1754),'Ma Base de Repas'!$E:$N,10,FALSE),""))))</f>
        <v/>
      </c>
      <c r="H1756" s="11">
        <v>8</v>
      </c>
      <c r="I1756" s="12" t="str">
        <f>IF(C1754="","",IF(E1754&lt;&gt;"","",IF(IFERROR(VLOOKUP((H1756&amp;C1754),'Ma Base de Repas'!$E:$N,10,FALSE),"")=0,"",IFERROR(VLOOKUP((H1756&amp;C1754),'Ma Base de Repas'!$E:$N,10,FALSE),""))))</f>
        <v/>
      </c>
      <c r="J1756" s="105"/>
      <c r="K1756" s="100"/>
      <c r="L1756" s="79"/>
      <c r="M1756" s="79"/>
      <c r="N1756" s="17">
        <v>3</v>
      </c>
      <c r="O1756" s="10" t="str">
        <f>IF(K1754="","",IF(M1754&lt;&gt;"","",IF(IFERROR(VLOOKUP((N1756&amp;K1754),'Ma Base de Repas'!$E:$N,10,FALSE),"")=0,"",IFERROR(VLOOKUP((N1756&amp;K1754),'Ma Base de Repas'!$E:$N,10,FALSE),""))))</f>
        <v/>
      </c>
      <c r="P1756" s="11">
        <v>8</v>
      </c>
      <c r="Q1756" s="12" t="str">
        <f>IF(K1754="","",IF(M1754&lt;&gt;"","",IF(IFERROR(VLOOKUP((P1756&amp;K1754),'Ma Base de Repas'!$E:$N,10,FALSE),"")=0,"",IFERROR(VLOOKUP((P1756&amp;K1754),'Ma Base de Repas'!$E:$N,10,FALSE),""))))</f>
        <v/>
      </c>
      <c r="R1756" s="119"/>
    </row>
    <row r="1757" spans="1:18" x14ac:dyDescent="0.25">
      <c r="A1757" s="96"/>
      <c r="B1757" s="124"/>
      <c r="C1757" s="79"/>
      <c r="D1757" s="79"/>
      <c r="E1757" s="79"/>
      <c r="F1757" s="17">
        <v>4</v>
      </c>
      <c r="G1757" s="10" t="str">
        <f>IF(C1754="","",IF(E1754&lt;&gt;"","",IF(IFERROR(VLOOKUP((F1757&amp;C1754),'Ma Base de Repas'!$E:$N,10,FALSE),"")=0,"",IFERROR(VLOOKUP((F1757&amp;C1754),'Ma Base de Repas'!$E:$N,10,FALSE),""))))</f>
        <v/>
      </c>
      <c r="H1757" s="11">
        <v>9</v>
      </c>
      <c r="I1757" s="12" t="str">
        <f>IF(C1754="","",IF(E1754&lt;&gt;"","",IF(IFERROR(VLOOKUP((H1757&amp;C1754),'Ma Base de Repas'!$E:$N,10,FALSE),"")=0,"",IFERROR(VLOOKUP((H1757&amp;C1754),'Ma Base de Repas'!$E:$N,10,FALSE),""))))</f>
        <v/>
      </c>
      <c r="J1757" s="105"/>
      <c r="K1757" s="100"/>
      <c r="L1757" s="79"/>
      <c r="M1757" s="79"/>
      <c r="N1757" s="17">
        <v>4</v>
      </c>
      <c r="O1757" s="10" t="str">
        <f>IF(K1754="","",IF(M1754&lt;&gt;"","",IF(IFERROR(VLOOKUP((N1757&amp;K1754),'Ma Base de Repas'!$E:$N,10,FALSE),"")=0,"",IFERROR(VLOOKUP((N1757&amp;K1754),'Ma Base de Repas'!$E:$N,10,FALSE),""))))</f>
        <v/>
      </c>
      <c r="P1757" s="11">
        <v>9</v>
      </c>
      <c r="Q1757" s="12" t="str">
        <f>IF(K1754="","",IF(M1754&lt;&gt;"","",IF(IFERROR(VLOOKUP((P1757&amp;K1754),'Ma Base de Repas'!$E:$N,10,FALSE),"")=0,"",IFERROR(VLOOKUP((P1757&amp;K1754),'Ma Base de Repas'!$E:$N,10,FALSE),""))))</f>
        <v/>
      </c>
      <c r="R1757" s="119"/>
    </row>
    <row r="1758" spans="1:18" x14ac:dyDescent="0.25">
      <c r="A1758" s="96"/>
      <c r="B1758" s="125"/>
      <c r="C1758" s="79"/>
      <c r="D1758" s="79"/>
      <c r="E1758" s="79"/>
      <c r="F1758" s="17">
        <v>5</v>
      </c>
      <c r="G1758" s="18" t="str">
        <f>IF(C1754="","",IF(E1754&lt;&gt;"","",IF(IFERROR(VLOOKUP((F1758&amp;C1754),'Ma Base de Repas'!$E:$N,10,FALSE),"")=0,"",IFERROR(VLOOKUP((F1758&amp;C1754),'Ma Base de Repas'!$E:$N,10,FALSE),""))))</f>
        <v/>
      </c>
      <c r="H1758" s="19">
        <v>10</v>
      </c>
      <c r="I1758" s="20" t="str">
        <f>IF(C1754="","",IF(E1754&lt;&gt;"","",IF(IFERROR(VLOOKUP((H1758&amp;C1754),'Ma Base de Repas'!$E:$N,10,FALSE),"")=0,"",IFERROR(VLOOKUP((H1758&amp;C1754),'Ma Base de Repas'!$E:$N,10,FALSE),""))))</f>
        <v/>
      </c>
      <c r="J1758" s="105"/>
      <c r="K1758" s="100"/>
      <c r="L1758" s="79"/>
      <c r="M1758" s="79"/>
      <c r="N1758" s="17">
        <v>5</v>
      </c>
      <c r="O1758" s="18" t="str">
        <f>IF(K1754="","",IF(M1754&lt;&gt;"","",IF(IFERROR(VLOOKUP((N1758&amp;K1754),'Ma Base de Repas'!$E:$N,10,FALSE),"")=0,"",IFERROR(VLOOKUP((N1758&amp;K1754),'Ma Base de Repas'!$E:$N,10,FALSE),""))))</f>
        <v/>
      </c>
      <c r="P1758" s="19">
        <v>10</v>
      </c>
      <c r="Q1758" s="20" t="str">
        <f>IF(K1754="","",IF(M1754&lt;&gt;"","",IF(IFERROR(VLOOKUP((P1758&amp;K1754),'Ma Base de Repas'!$E:$N,10,FALSE),"")=0,"",IFERROR(VLOOKUP((P1758&amp;K1754),'Ma Base de Repas'!$E:$N,10,FALSE),""))))</f>
        <v/>
      </c>
      <c r="R1758" s="119"/>
    </row>
    <row r="1759" spans="1:18" x14ac:dyDescent="0.25">
      <c r="A1759" s="96" t="s">
        <v>7</v>
      </c>
      <c r="B1759" s="97">
        <v>44181</v>
      </c>
      <c r="C1759" s="79"/>
      <c r="D1759" s="79"/>
      <c r="E1759" s="79"/>
      <c r="F1759" s="17">
        <v>1</v>
      </c>
      <c r="G1759" s="27" t="str">
        <f>IF(C1759="","",IF(E1759&lt;&gt;"","",IF(IFERROR(VLOOKUP((F1759&amp;C1759),'Ma Base de Repas'!$E:$N,10,FALSE),"")=0,"",IFERROR(VLOOKUP((F1759&amp;C1759),'Ma Base de Repas'!$E:$N,10,FALSE),""))))</f>
        <v/>
      </c>
      <c r="H1759" s="28">
        <v>6</v>
      </c>
      <c r="I1759" s="29" t="str">
        <f>IF(C1759="","",IF(E1759&lt;&gt;"","",IF(C1759="","",IF(IFERROR(VLOOKUP((H1759&amp;C1759),'Ma Base de Repas'!$E:$N,10,FALSE),"")=0,"",IFERROR(VLOOKUP((H1759&amp;C1759),'Ma Base de Repas'!$E:$N,10,FALSE),"")))))</f>
        <v/>
      </c>
      <c r="J1759" s="105" t="str">
        <f>IF(IFERROR((VLOOKUP(C1759,'Ma Base de Repas'!$C:$M,11,0)),"")=0,"",IFERROR((VLOOKUP(C1759,'Ma Base de Repas'!$C:$M,11,0)),""))</f>
        <v/>
      </c>
      <c r="K1759" s="100"/>
      <c r="L1759" s="79"/>
      <c r="M1759" s="79"/>
      <c r="N1759" s="17">
        <v>1</v>
      </c>
      <c r="O1759" s="10" t="str">
        <f>IF(K1759="","",IF(M1759&lt;&gt;"","",IF(IFERROR(VLOOKUP((N1759&amp;K1759),'Ma Base de Repas'!$E:$N,10,FALSE),"")=0,"",IFERROR(VLOOKUP((N1759&amp;K1759),'Ma Base de Repas'!$E:$N,10,FALSE),""))))</f>
        <v/>
      </c>
      <c r="P1759" s="11">
        <v>6</v>
      </c>
      <c r="Q1759" s="12" t="str">
        <f>IF(K1759="","",IF(M1759&lt;&gt;"","",IF(K1759="","",IF(IFERROR(VLOOKUP((P1759&amp;K1759),'Ma Base de Repas'!$E:$N,10,FALSE),"")=0,"",IFERROR(VLOOKUP((P1759&amp;K1759),'Ma Base de Repas'!$E:$N,10,FALSE),"")))))</f>
        <v/>
      </c>
      <c r="R1759" s="119" t="str">
        <f>IF(IFERROR((VLOOKUP(K1759,'Ma Base de Repas'!$C:$M,11,0)),"")=0,"",IFERROR((VLOOKUP(K1759,'Ma Base de Repas'!$C:$M,11,0)),""))</f>
        <v/>
      </c>
    </row>
    <row r="1760" spans="1:18" x14ac:dyDescent="0.25">
      <c r="A1760" s="96"/>
      <c r="B1760" s="97"/>
      <c r="C1760" s="79"/>
      <c r="D1760" s="79"/>
      <c r="E1760" s="79"/>
      <c r="F1760" s="17">
        <v>2</v>
      </c>
      <c r="G1760" s="10" t="str">
        <f>IF(C1759="","",IF(E1759&lt;&gt;"","",IF(IFERROR(VLOOKUP((F1760&amp;C1759),'Ma Base de Repas'!$E:$N,10,FALSE),"")=0,"",IFERROR(VLOOKUP((F1760&amp;C1759),'Ma Base de Repas'!$E:$N,10,FALSE),""))))</f>
        <v/>
      </c>
      <c r="H1760" s="11">
        <v>7</v>
      </c>
      <c r="I1760" s="12" t="str">
        <f>IF(C1759="","",IF(E1759&lt;&gt;"","",IF(IFERROR(VLOOKUP((H1760&amp;C1759),'Ma Base de Repas'!$E:$N,10,FALSE),"")=0,"",IFERROR(VLOOKUP((H1760&amp;C1759),'Ma Base de Repas'!$E:$N,10,FALSE),""))))</f>
        <v/>
      </c>
      <c r="J1760" s="105"/>
      <c r="K1760" s="100"/>
      <c r="L1760" s="79"/>
      <c r="M1760" s="79"/>
      <c r="N1760" s="17">
        <v>2</v>
      </c>
      <c r="O1760" s="10" t="str">
        <f>IF(K1759="","",IF(M1759&lt;&gt;"","",IF(IFERROR(VLOOKUP((N1760&amp;K1759),'Ma Base de Repas'!$E:$N,10,FALSE),"")=0,"",IFERROR(VLOOKUP((N1760&amp;K1759),'Ma Base de Repas'!$E:$N,10,FALSE),""))))</f>
        <v/>
      </c>
      <c r="P1760" s="11">
        <v>7</v>
      </c>
      <c r="Q1760" s="12" t="str">
        <f>IF(K1759="","",IF(M1759&lt;&gt;"","",IF(IFERROR(VLOOKUP((P1760&amp;K1759),'Ma Base de Repas'!$E:$N,10,FALSE),"")=0,"",IFERROR(VLOOKUP((P1760&amp;K1759),'Ma Base de Repas'!$E:$N,10,FALSE),""))))</f>
        <v/>
      </c>
      <c r="R1760" s="119"/>
    </row>
    <row r="1761" spans="1:18" x14ac:dyDescent="0.25">
      <c r="A1761" s="96"/>
      <c r="B1761" s="97"/>
      <c r="C1761" s="79"/>
      <c r="D1761" s="79"/>
      <c r="E1761" s="79"/>
      <c r="F1761" s="17">
        <v>3</v>
      </c>
      <c r="G1761" s="10" t="str">
        <f>IF(C1759="","",IF(E1759&lt;&gt;"","",IF(IFERROR(VLOOKUP((F1761&amp;C1759),'Ma Base de Repas'!$E:$N,10,FALSE),"")=0,"",IFERROR(VLOOKUP((F1761&amp;C1759),'Ma Base de Repas'!$E:$N,10,FALSE),""))))</f>
        <v/>
      </c>
      <c r="H1761" s="11">
        <v>8</v>
      </c>
      <c r="I1761" s="12" t="str">
        <f>IF(C1759="","",IF(E1759&lt;&gt;"","",IF(IFERROR(VLOOKUP((H1761&amp;C1759),'Ma Base de Repas'!$E:$N,10,FALSE),"")=0,"",IFERROR(VLOOKUP((H1761&amp;C1759),'Ma Base de Repas'!$E:$N,10,FALSE),""))))</f>
        <v/>
      </c>
      <c r="J1761" s="105"/>
      <c r="K1761" s="100"/>
      <c r="L1761" s="79"/>
      <c r="M1761" s="79"/>
      <c r="N1761" s="17">
        <v>3</v>
      </c>
      <c r="O1761" s="10" t="str">
        <f>IF(K1759="","",IF(M1759&lt;&gt;"","",IF(IFERROR(VLOOKUP((N1761&amp;K1759),'Ma Base de Repas'!$E:$N,10,FALSE),"")=0,"",IFERROR(VLOOKUP((N1761&amp;K1759),'Ma Base de Repas'!$E:$N,10,FALSE),""))))</f>
        <v/>
      </c>
      <c r="P1761" s="11">
        <v>8</v>
      </c>
      <c r="Q1761" s="12" t="str">
        <f>IF(K1759="","",IF(M1759&lt;&gt;"","",IF(IFERROR(VLOOKUP((P1761&amp;K1759),'Ma Base de Repas'!$E:$N,10,FALSE),"")=0,"",IFERROR(VLOOKUP((P1761&amp;K1759),'Ma Base de Repas'!$E:$N,10,FALSE),""))))</f>
        <v/>
      </c>
      <c r="R1761" s="119"/>
    </row>
    <row r="1762" spans="1:18" x14ac:dyDescent="0.25">
      <c r="A1762" s="96"/>
      <c r="B1762" s="97"/>
      <c r="C1762" s="79"/>
      <c r="D1762" s="79"/>
      <c r="E1762" s="79"/>
      <c r="F1762" s="17">
        <v>4</v>
      </c>
      <c r="G1762" s="10" t="str">
        <f>IF(C1759="","",IF(E1759&lt;&gt;"","",IF(IFERROR(VLOOKUP((F1762&amp;C1759),'Ma Base de Repas'!$E:$N,10,FALSE),"")=0,"",IFERROR(VLOOKUP((F1762&amp;C1759),'Ma Base de Repas'!$E:$N,10,FALSE),""))))</f>
        <v/>
      </c>
      <c r="H1762" s="11">
        <v>9</v>
      </c>
      <c r="I1762" s="12" t="str">
        <f>IF(C1759="","",IF(E1759&lt;&gt;"","",IF(IFERROR(VLOOKUP((H1762&amp;C1759),'Ma Base de Repas'!$E:$N,10,FALSE),"")=0,"",IFERROR(VLOOKUP((H1762&amp;C1759),'Ma Base de Repas'!$E:$N,10,FALSE),""))))</f>
        <v/>
      </c>
      <c r="J1762" s="105"/>
      <c r="K1762" s="100"/>
      <c r="L1762" s="79"/>
      <c r="M1762" s="79"/>
      <c r="N1762" s="17">
        <v>4</v>
      </c>
      <c r="O1762" s="10" t="str">
        <f>IF(K1759="","",IF(M1759&lt;&gt;"","",IF(IFERROR(VLOOKUP((N1762&amp;K1759),'Ma Base de Repas'!$E:$N,10,FALSE),"")=0,"",IFERROR(VLOOKUP((N1762&amp;K1759),'Ma Base de Repas'!$E:$N,10,FALSE),""))))</f>
        <v/>
      </c>
      <c r="P1762" s="11">
        <v>9</v>
      </c>
      <c r="Q1762" s="12" t="str">
        <f>IF(K1759="","",IF(M1759&lt;&gt;"","",IF(IFERROR(VLOOKUP((P1762&amp;K1759),'Ma Base de Repas'!$E:$N,10,FALSE),"")=0,"",IFERROR(VLOOKUP((P1762&amp;K1759),'Ma Base de Repas'!$E:$N,10,FALSE),""))))</f>
        <v/>
      </c>
      <c r="R1762" s="119"/>
    </row>
    <row r="1763" spans="1:18" x14ac:dyDescent="0.25">
      <c r="A1763" s="96"/>
      <c r="B1763" s="97"/>
      <c r="C1763" s="79"/>
      <c r="D1763" s="79"/>
      <c r="E1763" s="79"/>
      <c r="F1763" s="17">
        <v>5</v>
      </c>
      <c r="G1763" s="18" t="str">
        <f>IF(C1759="","",IF(E1759&lt;&gt;"","",IF(IFERROR(VLOOKUP((F1763&amp;C1759),'Ma Base de Repas'!$E:$N,10,FALSE),"")=0,"",IFERROR(VLOOKUP((F1763&amp;C1759),'Ma Base de Repas'!$E:$N,10,FALSE),""))))</f>
        <v/>
      </c>
      <c r="H1763" s="19">
        <v>10</v>
      </c>
      <c r="I1763" s="20" t="str">
        <f>IF(C1759="","",IF(E1759&lt;&gt;"","",IF(IFERROR(VLOOKUP((H1763&amp;C1759),'Ma Base de Repas'!$E:$N,10,FALSE),"")=0,"",IFERROR(VLOOKUP((H1763&amp;C1759),'Ma Base de Repas'!$E:$N,10,FALSE),""))))</f>
        <v/>
      </c>
      <c r="J1763" s="105"/>
      <c r="K1763" s="100"/>
      <c r="L1763" s="79"/>
      <c r="M1763" s="79"/>
      <c r="N1763" s="17">
        <v>5</v>
      </c>
      <c r="O1763" s="18" t="str">
        <f>IF(K1759="","",IF(M1759&lt;&gt;"","",IF(IFERROR(VLOOKUP((N1763&amp;K1759),'Ma Base de Repas'!$E:$N,10,FALSE),"")=0,"",IFERROR(VLOOKUP((N1763&amp;K1759),'Ma Base de Repas'!$E:$N,10,FALSE),""))))</f>
        <v/>
      </c>
      <c r="P1763" s="19">
        <v>10</v>
      </c>
      <c r="Q1763" s="20" t="str">
        <f>IF(K1759="","",IF(M1759&lt;&gt;"","",IF(IFERROR(VLOOKUP((P1763&amp;K1759),'Ma Base de Repas'!$E:$N,10,FALSE),"")=0,"",IFERROR(VLOOKUP((P1763&amp;K1759),'Ma Base de Repas'!$E:$N,10,FALSE),""))))</f>
        <v/>
      </c>
      <c r="R1763" s="119"/>
    </row>
    <row r="1764" spans="1:18" x14ac:dyDescent="0.25">
      <c r="A1764" s="96" t="s">
        <v>8</v>
      </c>
      <c r="B1764" s="97">
        <v>44182</v>
      </c>
      <c r="C1764" s="79"/>
      <c r="D1764" s="79"/>
      <c r="E1764" s="79"/>
      <c r="F1764" s="17">
        <v>1</v>
      </c>
      <c r="G1764" s="27" t="str">
        <f>IF(C1764="","",IF(E1764&lt;&gt;"","",IF(IFERROR(VLOOKUP((F1764&amp;C1764),'Ma Base de Repas'!$E:$N,10,FALSE),"")=0,"",IFERROR(VLOOKUP((F1764&amp;C1764),'Ma Base de Repas'!$E:$N,10,FALSE),""))))</f>
        <v/>
      </c>
      <c r="H1764" s="28">
        <v>6</v>
      </c>
      <c r="I1764" s="29" t="str">
        <f>IF(C1764="","",IF(E1764&lt;&gt;"","",IF(C1764="","",IF(IFERROR(VLOOKUP((H1764&amp;C1764),'Ma Base de Repas'!$E:$N,10,FALSE),"")=0,"",IFERROR(VLOOKUP((H1764&amp;C1764),'Ma Base de Repas'!$E:$N,10,FALSE),"")))))</f>
        <v/>
      </c>
      <c r="J1764" s="105" t="str">
        <f>IF(IFERROR((VLOOKUP(C1764,'Ma Base de Repas'!$C:$M,11,0)),"")=0,"",IFERROR((VLOOKUP(C1764,'Ma Base de Repas'!$C:$M,11,0)),""))</f>
        <v/>
      </c>
      <c r="K1764" s="100"/>
      <c r="L1764" s="79"/>
      <c r="M1764" s="79"/>
      <c r="N1764" s="17">
        <v>1</v>
      </c>
      <c r="O1764" s="10" t="str">
        <f>IF(K1764="","",IF(M1764&lt;&gt;"","",IF(IFERROR(VLOOKUP((N1764&amp;K1764),'Ma Base de Repas'!$E:$N,10,FALSE),"")=0,"",IFERROR(VLOOKUP((N1764&amp;K1764),'Ma Base de Repas'!$E:$N,10,FALSE),""))))</f>
        <v/>
      </c>
      <c r="P1764" s="11">
        <v>6</v>
      </c>
      <c r="Q1764" s="12" t="str">
        <f>IF(K1764="","",IF(M1764&lt;&gt;"","",IF(K1764="","",IF(IFERROR(VLOOKUP((P1764&amp;K1764),'Ma Base de Repas'!$E:$N,10,FALSE),"")=0,"",IFERROR(VLOOKUP((P1764&amp;K1764),'Ma Base de Repas'!$E:$N,10,FALSE),"")))))</f>
        <v/>
      </c>
      <c r="R1764" s="119" t="str">
        <f>IF(IFERROR((VLOOKUP(K1764,'Ma Base de Repas'!$C:$M,11,0)),"")=0,"",IFERROR((VLOOKUP(K1764,'Ma Base de Repas'!$C:$M,11,0)),""))</f>
        <v/>
      </c>
    </row>
    <row r="1765" spans="1:18" x14ac:dyDescent="0.25">
      <c r="A1765" s="96"/>
      <c r="B1765" s="97"/>
      <c r="C1765" s="79"/>
      <c r="D1765" s="79"/>
      <c r="E1765" s="79"/>
      <c r="F1765" s="17">
        <v>2</v>
      </c>
      <c r="G1765" s="10" t="str">
        <f>IF(C1764="","",IF(E1764&lt;&gt;"","",IF(IFERROR(VLOOKUP((F1765&amp;C1764),'Ma Base de Repas'!$E:$N,10,FALSE),"")=0,"",IFERROR(VLOOKUP((F1765&amp;C1764),'Ma Base de Repas'!$E:$N,10,FALSE),""))))</f>
        <v/>
      </c>
      <c r="H1765" s="11">
        <v>7</v>
      </c>
      <c r="I1765" s="12" t="str">
        <f>IF(C1764="","",IF(E1764&lt;&gt;"","",IF(IFERROR(VLOOKUP((H1765&amp;C1764),'Ma Base de Repas'!$E:$N,10,FALSE),"")=0,"",IFERROR(VLOOKUP((H1765&amp;C1764),'Ma Base de Repas'!$E:$N,10,FALSE),""))))</f>
        <v/>
      </c>
      <c r="J1765" s="105"/>
      <c r="K1765" s="100"/>
      <c r="L1765" s="79"/>
      <c r="M1765" s="79"/>
      <c r="N1765" s="17">
        <v>2</v>
      </c>
      <c r="O1765" s="10" t="str">
        <f>IF(K1764="","",IF(M1764&lt;&gt;"","",IF(IFERROR(VLOOKUP((N1765&amp;K1764),'Ma Base de Repas'!$E:$N,10,FALSE),"")=0,"",IFERROR(VLOOKUP((N1765&amp;K1764),'Ma Base de Repas'!$E:$N,10,FALSE),""))))</f>
        <v/>
      </c>
      <c r="P1765" s="11">
        <v>7</v>
      </c>
      <c r="Q1765" s="12" t="str">
        <f>IF(K1764="","",IF(M1764&lt;&gt;"","",IF(IFERROR(VLOOKUP((P1765&amp;K1764),'Ma Base de Repas'!$E:$N,10,FALSE),"")=0,"",IFERROR(VLOOKUP((P1765&amp;K1764),'Ma Base de Repas'!$E:$N,10,FALSE),""))))</f>
        <v/>
      </c>
      <c r="R1765" s="119"/>
    </row>
    <row r="1766" spans="1:18" x14ac:dyDescent="0.25">
      <c r="A1766" s="96"/>
      <c r="B1766" s="97"/>
      <c r="C1766" s="79"/>
      <c r="D1766" s="79"/>
      <c r="E1766" s="79"/>
      <c r="F1766" s="17">
        <v>3</v>
      </c>
      <c r="G1766" s="10" t="str">
        <f>IF(C1764="","",IF(E1764&lt;&gt;"","",IF(IFERROR(VLOOKUP((F1766&amp;C1764),'Ma Base de Repas'!$E:$N,10,FALSE),"")=0,"",IFERROR(VLOOKUP((F1766&amp;C1764),'Ma Base de Repas'!$E:$N,10,FALSE),""))))</f>
        <v/>
      </c>
      <c r="H1766" s="11">
        <v>8</v>
      </c>
      <c r="I1766" s="12" t="str">
        <f>IF(C1764="","",IF(E1764&lt;&gt;"","",IF(IFERROR(VLOOKUP((H1766&amp;C1764),'Ma Base de Repas'!$E:$N,10,FALSE),"")=0,"",IFERROR(VLOOKUP((H1766&amp;C1764),'Ma Base de Repas'!$E:$N,10,FALSE),""))))</f>
        <v/>
      </c>
      <c r="J1766" s="105"/>
      <c r="K1766" s="100"/>
      <c r="L1766" s="79"/>
      <c r="M1766" s="79"/>
      <c r="N1766" s="17">
        <v>3</v>
      </c>
      <c r="O1766" s="10" t="str">
        <f>IF(K1764="","",IF(M1764&lt;&gt;"","",IF(IFERROR(VLOOKUP((N1766&amp;K1764),'Ma Base de Repas'!$E:$N,10,FALSE),"")=0,"",IFERROR(VLOOKUP((N1766&amp;K1764),'Ma Base de Repas'!$E:$N,10,FALSE),""))))</f>
        <v/>
      </c>
      <c r="P1766" s="11">
        <v>8</v>
      </c>
      <c r="Q1766" s="12" t="str">
        <f>IF(K1764="","",IF(M1764&lt;&gt;"","",IF(IFERROR(VLOOKUP((P1766&amp;K1764),'Ma Base de Repas'!$E:$N,10,FALSE),"")=0,"",IFERROR(VLOOKUP((P1766&amp;K1764),'Ma Base de Repas'!$E:$N,10,FALSE),""))))</f>
        <v/>
      </c>
      <c r="R1766" s="119"/>
    </row>
    <row r="1767" spans="1:18" x14ac:dyDescent="0.25">
      <c r="A1767" s="96"/>
      <c r="B1767" s="97"/>
      <c r="C1767" s="79"/>
      <c r="D1767" s="79"/>
      <c r="E1767" s="79"/>
      <c r="F1767" s="17">
        <v>4</v>
      </c>
      <c r="G1767" s="10" t="str">
        <f>IF(C1764="","",IF(E1764&lt;&gt;"","",IF(IFERROR(VLOOKUP((F1767&amp;C1764),'Ma Base de Repas'!$E:$N,10,FALSE),"")=0,"",IFERROR(VLOOKUP((F1767&amp;C1764),'Ma Base de Repas'!$E:$N,10,FALSE),""))))</f>
        <v/>
      </c>
      <c r="H1767" s="11">
        <v>9</v>
      </c>
      <c r="I1767" s="12" t="str">
        <f>IF(C1764="","",IF(E1764&lt;&gt;"","",IF(IFERROR(VLOOKUP((H1767&amp;C1764),'Ma Base de Repas'!$E:$N,10,FALSE),"")=0,"",IFERROR(VLOOKUP((H1767&amp;C1764),'Ma Base de Repas'!$E:$N,10,FALSE),""))))</f>
        <v/>
      </c>
      <c r="J1767" s="105"/>
      <c r="K1767" s="100"/>
      <c r="L1767" s="79"/>
      <c r="M1767" s="79"/>
      <c r="N1767" s="17">
        <v>4</v>
      </c>
      <c r="O1767" s="10" t="str">
        <f>IF(K1764="","",IF(M1764&lt;&gt;"","",IF(IFERROR(VLOOKUP((N1767&amp;K1764),'Ma Base de Repas'!$E:$N,10,FALSE),"")=0,"",IFERROR(VLOOKUP((N1767&amp;K1764),'Ma Base de Repas'!$E:$N,10,FALSE),""))))</f>
        <v/>
      </c>
      <c r="P1767" s="11">
        <v>9</v>
      </c>
      <c r="Q1767" s="12" t="str">
        <f>IF(K1764="","",IF(M1764&lt;&gt;"","",IF(IFERROR(VLOOKUP((P1767&amp;K1764),'Ma Base de Repas'!$E:$N,10,FALSE),"")=0,"",IFERROR(VLOOKUP((P1767&amp;K1764),'Ma Base de Repas'!$E:$N,10,FALSE),""))))</f>
        <v/>
      </c>
      <c r="R1767" s="119"/>
    </row>
    <row r="1768" spans="1:18" x14ac:dyDescent="0.25">
      <c r="A1768" s="96"/>
      <c r="B1768" s="97"/>
      <c r="C1768" s="79"/>
      <c r="D1768" s="79"/>
      <c r="E1768" s="79"/>
      <c r="F1768" s="17">
        <v>5</v>
      </c>
      <c r="G1768" s="18" t="str">
        <f>IF(C1764="","",IF(E1764&lt;&gt;"","",IF(IFERROR(VLOOKUP((F1768&amp;C1764),'Ma Base de Repas'!$E:$N,10,FALSE),"")=0,"",IFERROR(VLOOKUP((F1768&amp;C1764),'Ma Base de Repas'!$E:$N,10,FALSE),""))))</f>
        <v/>
      </c>
      <c r="H1768" s="19">
        <v>10</v>
      </c>
      <c r="I1768" s="20" t="str">
        <f>IF(C1764="","",IF(E1764&lt;&gt;"","",IF(IFERROR(VLOOKUP((H1768&amp;C1764),'Ma Base de Repas'!$E:$N,10,FALSE),"")=0,"",IFERROR(VLOOKUP((H1768&amp;C1764),'Ma Base de Repas'!$E:$N,10,FALSE),""))))</f>
        <v/>
      </c>
      <c r="J1768" s="105"/>
      <c r="K1768" s="100"/>
      <c r="L1768" s="79"/>
      <c r="M1768" s="79"/>
      <c r="N1768" s="17">
        <v>5</v>
      </c>
      <c r="O1768" s="18" t="str">
        <f>IF(K1764="","",IF(M1764&lt;&gt;"","",IF(IFERROR(VLOOKUP((N1768&amp;K1764),'Ma Base de Repas'!$E:$N,10,FALSE),"")=0,"",IFERROR(VLOOKUP((N1768&amp;K1764),'Ma Base de Repas'!$E:$N,10,FALSE),""))))</f>
        <v/>
      </c>
      <c r="P1768" s="19">
        <v>10</v>
      </c>
      <c r="Q1768" s="20" t="str">
        <f>IF(K1764="","",IF(M1764&lt;&gt;"","",IF(IFERROR(VLOOKUP((P1768&amp;K1764),'Ma Base de Repas'!$E:$N,10,FALSE),"")=0,"",IFERROR(VLOOKUP((P1768&amp;K1764),'Ma Base de Repas'!$E:$N,10,FALSE),""))))</f>
        <v/>
      </c>
      <c r="R1768" s="119"/>
    </row>
    <row r="1769" spans="1:18" x14ac:dyDescent="0.25">
      <c r="A1769" s="96" t="s">
        <v>9</v>
      </c>
      <c r="B1769" s="123">
        <v>44183</v>
      </c>
      <c r="C1769" s="79"/>
      <c r="D1769" s="79"/>
      <c r="E1769" s="79"/>
      <c r="F1769" s="17">
        <v>1</v>
      </c>
      <c r="G1769" s="27" t="str">
        <f>IF(C1769="","",IF(E1769&lt;&gt;"","",IF(IFERROR(VLOOKUP((F1769&amp;C1769),'Ma Base de Repas'!$E:$N,10,FALSE),"")=0,"",IFERROR(VLOOKUP((F1769&amp;C1769),'Ma Base de Repas'!$E:$N,10,FALSE),""))))</f>
        <v/>
      </c>
      <c r="H1769" s="28">
        <v>6</v>
      </c>
      <c r="I1769" s="29" t="str">
        <f>IF(C1769="","",IF(E1769&lt;&gt;"","",IF(C1769="","",IF(IFERROR(VLOOKUP((H1769&amp;C1769),'Ma Base de Repas'!$E:$N,10,FALSE),"")=0,"",IFERROR(VLOOKUP((H1769&amp;C1769),'Ma Base de Repas'!$E:$N,10,FALSE),"")))))</f>
        <v/>
      </c>
      <c r="J1769" s="105" t="str">
        <f>IF(IFERROR((VLOOKUP(C1769,'Ma Base de Repas'!$C:$M,11,0)),"")=0,"",IFERROR((VLOOKUP(C1769,'Ma Base de Repas'!$C:$M,11,0)),""))</f>
        <v/>
      </c>
      <c r="K1769" s="100"/>
      <c r="L1769" s="79"/>
      <c r="M1769" s="79"/>
      <c r="N1769" s="17">
        <v>1</v>
      </c>
      <c r="O1769" s="10" t="str">
        <f>IF(K1769="","",IF(M1769&lt;&gt;"","",IF(IFERROR(VLOOKUP((N1769&amp;K1769),'Ma Base de Repas'!$E:$N,10,FALSE),"")=0,"",IFERROR(VLOOKUP((N1769&amp;K1769),'Ma Base de Repas'!$E:$N,10,FALSE),""))))</f>
        <v/>
      </c>
      <c r="P1769" s="11">
        <v>6</v>
      </c>
      <c r="Q1769" s="12" t="str">
        <f>IF(K1769="","",IF(M1769&lt;&gt;"","",IF(K1769="","",IF(IFERROR(VLOOKUP((P1769&amp;K1769),'Ma Base de Repas'!$E:$N,10,FALSE),"")=0,"",IFERROR(VLOOKUP((P1769&amp;K1769),'Ma Base de Repas'!$E:$N,10,FALSE),"")))))</f>
        <v/>
      </c>
      <c r="R1769" s="119" t="str">
        <f>IF(IFERROR((VLOOKUP(K1769,'Ma Base de Repas'!$C:$M,11,0)),"")=0,"",IFERROR((VLOOKUP(K1769,'Ma Base de Repas'!$C:$M,11,0)),""))</f>
        <v/>
      </c>
    </row>
    <row r="1770" spans="1:18" x14ac:dyDescent="0.25">
      <c r="A1770" s="96"/>
      <c r="B1770" s="124"/>
      <c r="C1770" s="79"/>
      <c r="D1770" s="79"/>
      <c r="E1770" s="79"/>
      <c r="F1770" s="17">
        <v>2</v>
      </c>
      <c r="G1770" s="10" t="str">
        <f>IF(C1769="","",IF(E1769&lt;&gt;"","",IF(IFERROR(VLOOKUP((F1770&amp;C1769),'Ma Base de Repas'!$E:$N,10,FALSE),"")=0,"",IFERROR(VLOOKUP((F1770&amp;C1769),'Ma Base de Repas'!$E:$N,10,FALSE),""))))</f>
        <v/>
      </c>
      <c r="H1770" s="11">
        <v>7</v>
      </c>
      <c r="I1770" s="12" t="str">
        <f>IF(C1769="","",IF(E1769&lt;&gt;"","",IF(IFERROR(VLOOKUP((H1770&amp;C1769),'Ma Base de Repas'!$E:$N,10,FALSE),"")=0,"",IFERROR(VLOOKUP((H1770&amp;C1769),'Ma Base de Repas'!$E:$N,10,FALSE),""))))</f>
        <v/>
      </c>
      <c r="J1770" s="105"/>
      <c r="K1770" s="100"/>
      <c r="L1770" s="79"/>
      <c r="M1770" s="79"/>
      <c r="N1770" s="17">
        <v>2</v>
      </c>
      <c r="O1770" s="10" t="str">
        <f>IF(K1769="","",IF(M1769&lt;&gt;"","",IF(IFERROR(VLOOKUP((N1770&amp;K1769),'Ma Base de Repas'!$E:$N,10,FALSE),"")=0,"",IFERROR(VLOOKUP((N1770&amp;K1769),'Ma Base de Repas'!$E:$N,10,FALSE),""))))</f>
        <v/>
      </c>
      <c r="P1770" s="11">
        <v>7</v>
      </c>
      <c r="Q1770" s="12" t="str">
        <f>IF(K1769="","",IF(M1769&lt;&gt;"","",IF(IFERROR(VLOOKUP((P1770&amp;K1769),'Ma Base de Repas'!$E:$N,10,FALSE),"")=0,"",IFERROR(VLOOKUP((P1770&amp;K1769),'Ma Base de Repas'!$E:$N,10,FALSE),""))))</f>
        <v/>
      </c>
      <c r="R1770" s="119"/>
    </row>
    <row r="1771" spans="1:18" x14ac:dyDescent="0.25">
      <c r="A1771" s="96"/>
      <c r="B1771" s="124"/>
      <c r="C1771" s="79"/>
      <c r="D1771" s="79"/>
      <c r="E1771" s="79"/>
      <c r="F1771" s="17">
        <v>3</v>
      </c>
      <c r="G1771" s="10" t="str">
        <f>IF(C1769="","",IF(E1769&lt;&gt;"","",IF(IFERROR(VLOOKUP((F1771&amp;C1769),'Ma Base de Repas'!$E:$N,10,FALSE),"")=0,"",IFERROR(VLOOKUP((F1771&amp;C1769),'Ma Base de Repas'!$E:$N,10,FALSE),""))))</f>
        <v/>
      </c>
      <c r="H1771" s="11">
        <v>8</v>
      </c>
      <c r="I1771" s="12" t="str">
        <f>IF(C1769="","",IF(E1769&lt;&gt;"","",IF(IFERROR(VLOOKUP((H1771&amp;C1769),'Ma Base de Repas'!$E:$N,10,FALSE),"")=0,"",IFERROR(VLOOKUP((H1771&amp;C1769),'Ma Base de Repas'!$E:$N,10,FALSE),""))))</f>
        <v/>
      </c>
      <c r="J1771" s="105"/>
      <c r="K1771" s="100"/>
      <c r="L1771" s="79"/>
      <c r="M1771" s="79"/>
      <c r="N1771" s="17">
        <v>3</v>
      </c>
      <c r="O1771" s="10" t="str">
        <f>IF(K1769="","",IF(M1769&lt;&gt;"","",IF(IFERROR(VLOOKUP((N1771&amp;K1769),'Ma Base de Repas'!$E:$N,10,FALSE),"")=0,"",IFERROR(VLOOKUP((N1771&amp;K1769),'Ma Base de Repas'!$E:$N,10,FALSE),""))))</f>
        <v/>
      </c>
      <c r="P1771" s="11">
        <v>8</v>
      </c>
      <c r="Q1771" s="12" t="str">
        <f>IF(K1769="","",IF(M1769&lt;&gt;"","",IF(IFERROR(VLOOKUP((P1771&amp;K1769),'Ma Base de Repas'!$E:$N,10,FALSE),"")=0,"",IFERROR(VLOOKUP((P1771&amp;K1769),'Ma Base de Repas'!$E:$N,10,FALSE),""))))</f>
        <v/>
      </c>
      <c r="R1771" s="119"/>
    </row>
    <row r="1772" spans="1:18" x14ac:dyDescent="0.25">
      <c r="A1772" s="96"/>
      <c r="B1772" s="124"/>
      <c r="C1772" s="79"/>
      <c r="D1772" s="79"/>
      <c r="E1772" s="79"/>
      <c r="F1772" s="17">
        <v>4</v>
      </c>
      <c r="G1772" s="10" t="str">
        <f>IF(C1769="","",IF(E1769&lt;&gt;"","",IF(IFERROR(VLOOKUP((F1772&amp;C1769),'Ma Base de Repas'!$E:$N,10,FALSE),"")=0,"",IFERROR(VLOOKUP((F1772&amp;C1769),'Ma Base de Repas'!$E:$N,10,FALSE),""))))</f>
        <v/>
      </c>
      <c r="H1772" s="11">
        <v>9</v>
      </c>
      <c r="I1772" s="12" t="str">
        <f>IF(C1769="","",IF(E1769&lt;&gt;"","",IF(IFERROR(VLOOKUP((H1772&amp;C1769),'Ma Base de Repas'!$E:$N,10,FALSE),"")=0,"",IFERROR(VLOOKUP((H1772&amp;C1769),'Ma Base de Repas'!$E:$N,10,FALSE),""))))</f>
        <v/>
      </c>
      <c r="J1772" s="105"/>
      <c r="K1772" s="100"/>
      <c r="L1772" s="79"/>
      <c r="M1772" s="79"/>
      <c r="N1772" s="17">
        <v>4</v>
      </c>
      <c r="O1772" s="10" t="str">
        <f>IF(K1769="","",IF(M1769&lt;&gt;"","",IF(IFERROR(VLOOKUP((N1772&amp;K1769),'Ma Base de Repas'!$E:$N,10,FALSE),"")=0,"",IFERROR(VLOOKUP((N1772&amp;K1769),'Ma Base de Repas'!$E:$N,10,FALSE),""))))</f>
        <v/>
      </c>
      <c r="P1772" s="11">
        <v>9</v>
      </c>
      <c r="Q1772" s="12" t="str">
        <f>IF(K1769="","",IF(M1769&lt;&gt;"","",IF(IFERROR(VLOOKUP((P1772&amp;K1769),'Ma Base de Repas'!$E:$N,10,FALSE),"")=0,"",IFERROR(VLOOKUP((P1772&amp;K1769),'Ma Base de Repas'!$E:$N,10,FALSE),""))))</f>
        <v/>
      </c>
      <c r="R1772" s="119"/>
    </row>
    <row r="1773" spans="1:18" x14ac:dyDescent="0.25">
      <c r="A1773" s="96"/>
      <c r="B1773" s="125"/>
      <c r="C1773" s="79"/>
      <c r="D1773" s="79"/>
      <c r="E1773" s="79"/>
      <c r="F1773" s="17">
        <v>5</v>
      </c>
      <c r="G1773" s="18" t="str">
        <f>IF(C1769="","",IF(E1769&lt;&gt;"","",IF(IFERROR(VLOOKUP((F1773&amp;C1769),'Ma Base de Repas'!$E:$N,10,FALSE),"")=0,"",IFERROR(VLOOKUP((F1773&amp;C1769),'Ma Base de Repas'!$E:$N,10,FALSE),""))))</f>
        <v/>
      </c>
      <c r="H1773" s="19">
        <v>10</v>
      </c>
      <c r="I1773" s="20" t="str">
        <f>IF(C1769="","",IF(E1769&lt;&gt;"","",IF(IFERROR(VLOOKUP((H1773&amp;C1769),'Ma Base de Repas'!$E:$N,10,FALSE),"")=0,"",IFERROR(VLOOKUP((H1773&amp;C1769),'Ma Base de Repas'!$E:$N,10,FALSE),""))))</f>
        <v/>
      </c>
      <c r="J1773" s="105"/>
      <c r="K1773" s="100"/>
      <c r="L1773" s="79"/>
      <c r="M1773" s="79"/>
      <c r="N1773" s="17">
        <v>5</v>
      </c>
      <c r="O1773" s="18" t="str">
        <f>IF(K1769="","",IF(M1769&lt;&gt;"","",IF(IFERROR(VLOOKUP((N1773&amp;K1769),'Ma Base de Repas'!$E:$N,10,FALSE),"")=0,"",IFERROR(VLOOKUP((N1773&amp;K1769),'Ma Base de Repas'!$E:$N,10,FALSE),""))))</f>
        <v/>
      </c>
      <c r="P1773" s="19">
        <v>10</v>
      </c>
      <c r="Q1773" s="20" t="str">
        <f>IF(K1769="","",IF(M1769&lt;&gt;"","",IF(IFERROR(VLOOKUP((P1773&amp;K1769),'Ma Base de Repas'!$E:$N,10,FALSE),"")=0,"",IFERROR(VLOOKUP((P1773&amp;K1769),'Ma Base de Repas'!$E:$N,10,FALSE),""))))</f>
        <v/>
      </c>
      <c r="R1773" s="119"/>
    </row>
    <row r="1774" spans="1:18" x14ac:dyDescent="0.25">
      <c r="A1774" s="98" t="s">
        <v>10</v>
      </c>
      <c r="B1774" s="99">
        <v>44184</v>
      </c>
      <c r="C1774" s="78"/>
      <c r="D1774" s="78"/>
      <c r="E1774" s="78"/>
      <c r="F1774" s="17">
        <v>1</v>
      </c>
      <c r="G1774" s="21" t="str">
        <f>IF(C1774="","",IF(E1774&lt;&gt;"","",IF(IFERROR(VLOOKUP((F1774&amp;C1774),'Ma Base de Repas'!$E:$N,10,FALSE),"")=0,"",IFERROR(VLOOKUP((F1774&amp;C1774),'Ma Base de Repas'!$E:$N,10,FALSE),""))))</f>
        <v/>
      </c>
      <c r="H1774" s="28">
        <v>6</v>
      </c>
      <c r="I1774" s="23" t="str">
        <f>IF(C1774="","",IF(E1774&lt;&gt;"","",IF(C1774="","",IF(IFERROR(VLOOKUP((H1774&amp;C1774),'Ma Base de Repas'!$E:$N,10,FALSE),"")=0,"",IFERROR(VLOOKUP((H1774&amp;C1774),'Ma Base de Repas'!$E:$N,10,FALSE),"")))))</f>
        <v/>
      </c>
      <c r="J1774" s="122" t="str">
        <f>IF(IFERROR((VLOOKUP(C1774,'Ma Base de Repas'!$C:$M,11,0)),"")=0,"",IFERROR((VLOOKUP(C1774,'Ma Base de Repas'!$C:$M,11,0)),""))</f>
        <v/>
      </c>
      <c r="K1774" s="118"/>
      <c r="L1774" s="78"/>
      <c r="M1774" s="78"/>
      <c r="N1774" s="17">
        <v>1</v>
      </c>
      <c r="O1774" s="13" t="str">
        <f>IF(K1774="","",IF(M1774&lt;&gt;"","",IF(IFERROR(VLOOKUP((N1774&amp;K1774),'Ma Base de Repas'!$E:$N,10,FALSE),"")=0,"",IFERROR(VLOOKUP((N1774&amp;K1774),'Ma Base de Repas'!$E:$N,10,FALSE),""))))</f>
        <v/>
      </c>
      <c r="P1774" s="11">
        <v>6</v>
      </c>
      <c r="Q1774" s="15" t="str">
        <f>IF(K1774="","",IF(M1774&lt;&gt;"","",IF(K1774="","",IF(IFERROR(VLOOKUP((P1774&amp;K1774),'Ma Base de Repas'!$E:$N,10,FALSE),"")=0,"",IFERROR(VLOOKUP((P1774&amp;K1774),'Ma Base de Repas'!$E:$N,10,FALSE),"")))))</f>
        <v/>
      </c>
      <c r="R1774" s="120" t="str">
        <f>IF(IFERROR((VLOOKUP(K1774,'Ma Base de Repas'!$C:$M,11,0)),"")=0,"",IFERROR((VLOOKUP(K1774,'Ma Base de Repas'!$C:$M,11,0)),""))</f>
        <v/>
      </c>
    </row>
    <row r="1775" spans="1:18" x14ac:dyDescent="0.25">
      <c r="A1775" s="96"/>
      <c r="B1775" s="97"/>
      <c r="C1775" s="79"/>
      <c r="D1775" s="79"/>
      <c r="E1775" s="79"/>
      <c r="F1775" s="17">
        <v>2</v>
      </c>
      <c r="G1775" s="13" t="str">
        <f>IF(C1774="","",IF(E1774&lt;&gt;"","",IF(IFERROR(VLOOKUP((F1775&amp;C1774),'Ma Base de Repas'!$E:$N,10,FALSE),"")=0,"",IFERROR(VLOOKUP((F1775&amp;C1774),'Ma Base de Repas'!$E:$N,10,FALSE),""))))</f>
        <v/>
      </c>
      <c r="H1775" s="14">
        <v>7</v>
      </c>
      <c r="I1775" s="15" t="str">
        <f>IF(C1774="","",IF(E1774&lt;&gt;"","",IF(IFERROR(VLOOKUP((H1775&amp;C1774),'Ma Base de Repas'!$E:$N,10,FALSE),"")=0,"",IFERROR(VLOOKUP((H1775&amp;C1774),'Ma Base de Repas'!$E:$N,10,FALSE),""))))</f>
        <v/>
      </c>
      <c r="J1775" s="105"/>
      <c r="K1775" s="100"/>
      <c r="L1775" s="79"/>
      <c r="M1775" s="79"/>
      <c r="N1775" s="17">
        <v>2</v>
      </c>
      <c r="O1775" s="13" t="str">
        <f>IF(K1774="","",IF(M1774&lt;&gt;"","",IF(IFERROR(VLOOKUP((N1775&amp;K1774),'Ma Base de Repas'!$E:$N,10,FALSE),"")=0,"",IFERROR(VLOOKUP((N1775&amp;K1774),'Ma Base de Repas'!$E:$N,10,FALSE),""))))</f>
        <v/>
      </c>
      <c r="P1775" s="14">
        <v>7</v>
      </c>
      <c r="Q1775" s="15" t="str">
        <f>IF(K1774="","",IF(M1774&lt;&gt;"","",IF(IFERROR(VLOOKUP((P1775&amp;K1774),'Ma Base de Repas'!$E:$N,10,FALSE),"")=0,"",IFERROR(VLOOKUP((P1775&amp;K1774),'Ma Base de Repas'!$E:$N,10,FALSE),""))))</f>
        <v/>
      </c>
      <c r="R1775" s="119"/>
    </row>
    <row r="1776" spans="1:18" x14ac:dyDescent="0.25">
      <c r="A1776" s="96"/>
      <c r="B1776" s="97"/>
      <c r="C1776" s="79"/>
      <c r="D1776" s="79"/>
      <c r="E1776" s="79"/>
      <c r="F1776" s="17">
        <v>3</v>
      </c>
      <c r="G1776" s="13" t="str">
        <f>IF(C1774="","",IF(E1774&lt;&gt;"","",IF(IFERROR(VLOOKUP((F1776&amp;C1774),'Ma Base de Repas'!$E:$N,10,FALSE),"")=0,"",IFERROR(VLOOKUP((F1776&amp;C1774),'Ma Base de Repas'!$E:$N,10,FALSE),""))))</f>
        <v/>
      </c>
      <c r="H1776" s="14">
        <v>8</v>
      </c>
      <c r="I1776" s="15" t="str">
        <f>IF(C1774="","",IF(E1774&lt;&gt;"","",IF(IFERROR(VLOOKUP((H1776&amp;C1774),'Ma Base de Repas'!$E:$N,10,FALSE),"")=0,"",IFERROR(VLOOKUP((H1776&amp;C1774),'Ma Base de Repas'!$E:$N,10,FALSE),""))))</f>
        <v/>
      </c>
      <c r="J1776" s="105"/>
      <c r="K1776" s="100"/>
      <c r="L1776" s="79"/>
      <c r="M1776" s="79"/>
      <c r="N1776" s="17">
        <v>3</v>
      </c>
      <c r="O1776" s="13" t="str">
        <f>IF(K1774="","",IF(M1774&lt;&gt;"","",IF(IFERROR(VLOOKUP((N1776&amp;K1774),'Ma Base de Repas'!$E:$N,10,FALSE),"")=0,"",IFERROR(VLOOKUP((N1776&amp;K1774),'Ma Base de Repas'!$E:$N,10,FALSE),""))))</f>
        <v/>
      </c>
      <c r="P1776" s="14">
        <v>8</v>
      </c>
      <c r="Q1776" s="15" t="str">
        <f>IF(K1774="","",IF(M1774&lt;&gt;"","",IF(IFERROR(VLOOKUP((P1776&amp;K1774),'Ma Base de Repas'!$E:$N,10,FALSE),"")=0,"",IFERROR(VLOOKUP((P1776&amp;K1774),'Ma Base de Repas'!$E:$N,10,FALSE),""))))</f>
        <v/>
      </c>
      <c r="R1776" s="119"/>
    </row>
    <row r="1777" spans="1:18" x14ac:dyDescent="0.25">
      <c r="A1777" s="96"/>
      <c r="B1777" s="97"/>
      <c r="C1777" s="79"/>
      <c r="D1777" s="79"/>
      <c r="E1777" s="79"/>
      <c r="F1777" s="17">
        <v>4</v>
      </c>
      <c r="G1777" s="13" t="str">
        <f>IF(C1774="","",IF(E1774&lt;&gt;"","",IF(IFERROR(VLOOKUP((F1777&amp;C1774),'Ma Base de Repas'!$E:$N,10,FALSE),"")=0,"",IFERROR(VLOOKUP((F1777&amp;C1774),'Ma Base de Repas'!$E:$N,10,FALSE),""))))</f>
        <v/>
      </c>
      <c r="H1777" s="14">
        <v>9</v>
      </c>
      <c r="I1777" s="15" t="str">
        <f>IF(C1774="","",IF(E1774&lt;&gt;"","",IF(IFERROR(VLOOKUP((H1777&amp;C1774),'Ma Base de Repas'!$E:$N,10,FALSE),"")=0,"",IFERROR(VLOOKUP((H1777&amp;C1774),'Ma Base de Repas'!$E:$N,10,FALSE),""))))</f>
        <v/>
      </c>
      <c r="J1777" s="105"/>
      <c r="K1777" s="100"/>
      <c r="L1777" s="79"/>
      <c r="M1777" s="79"/>
      <c r="N1777" s="17">
        <v>4</v>
      </c>
      <c r="O1777" s="13" t="str">
        <f>IF(K1774="","",IF(M1774&lt;&gt;"","",IF(IFERROR(VLOOKUP((N1777&amp;K1774),'Ma Base de Repas'!$E:$N,10,FALSE),"")=0,"",IFERROR(VLOOKUP((N1777&amp;K1774),'Ma Base de Repas'!$E:$N,10,FALSE),""))))</f>
        <v/>
      </c>
      <c r="P1777" s="14">
        <v>9</v>
      </c>
      <c r="Q1777" s="15" t="str">
        <f>IF(K1774="","",IF(M1774&lt;&gt;"","",IF(IFERROR(VLOOKUP((P1777&amp;K1774),'Ma Base de Repas'!$E:$N,10,FALSE),"")=0,"",IFERROR(VLOOKUP((P1777&amp;K1774),'Ma Base de Repas'!$E:$N,10,FALSE),""))))</f>
        <v/>
      </c>
      <c r="R1777" s="119"/>
    </row>
    <row r="1778" spans="1:18" x14ac:dyDescent="0.25">
      <c r="A1778" s="96"/>
      <c r="B1778" s="97"/>
      <c r="C1778" s="79"/>
      <c r="D1778" s="79"/>
      <c r="E1778" s="79"/>
      <c r="F1778" s="17">
        <v>5</v>
      </c>
      <c r="G1778" s="24" t="str">
        <f>IF(C1774="","",IF(E1774&lt;&gt;"","",IF(IFERROR(VLOOKUP((F1778&amp;C1774),'Ma Base de Repas'!$E:$N,10,FALSE),"")=0,"",IFERROR(VLOOKUP((F1778&amp;C1774),'Ma Base de Repas'!$E:$N,10,FALSE),""))))</f>
        <v/>
      </c>
      <c r="H1778" s="25">
        <v>10</v>
      </c>
      <c r="I1778" s="26" t="str">
        <f>IF(C1774="","",IF(E1774&lt;&gt;"","",IF(IFERROR(VLOOKUP((H1778&amp;C1774),'Ma Base de Repas'!$E:$N,10,FALSE),"")=0,"",IFERROR(VLOOKUP((H1778&amp;C1774),'Ma Base de Repas'!$E:$N,10,FALSE),""))))</f>
        <v/>
      </c>
      <c r="J1778" s="105"/>
      <c r="K1778" s="100"/>
      <c r="L1778" s="79"/>
      <c r="M1778" s="79"/>
      <c r="N1778" s="17">
        <v>5</v>
      </c>
      <c r="O1778" s="24" t="str">
        <f>IF(K1774="","",IF(M1774&lt;&gt;"","",IF(IFERROR(VLOOKUP((N1778&amp;K1774),'Ma Base de Repas'!$E:$N,10,FALSE),"")=0,"",IFERROR(VLOOKUP((N1778&amp;K1774),'Ma Base de Repas'!$E:$N,10,FALSE),""))))</f>
        <v/>
      </c>
      <c r="P1778" s="25">
        <v>10</v>
      </c>
      <c r="Q1778" s="26" t="str">
        <f>IF(K1774="","",IF(M1774&lt;&gt;"","",IF(IFERROR(VLOOKUP((P1778&amp;K1774),'Ma Base de Repas'!$E:$N,10,FALSE),"")=0,"",IFERROR(VLOOKUP((P1778&amp;K1774),'Ma Base de Repas'!$E:$N,10,FALSE),""))))</f>
        <v/>
      </c>
      <c r="R1778" s="119"/>
    </row>
    <row r="1779" spans="1:18" x14ac:dyDescent="0.25">
      <c r="A1779" s="98" t="s">
        <v>11</v>
      </c>
      <c r="B1779" s="126">
        <v>44185</v>
      </c>
      <c r="C1779" s="78"/>
      <c r="D1779" s="78"/>
      <c r="E1779" s="78"/>
      <c r="F1779" s="17">
        <v>1</v>
      </c>
      <c r="G1779" s="21" t="str">
        <f>IF(C1779="","",IF(E1779&lt;&gt;"","",IF(IFERROR(VLOOKUP((F1779&amp;C1779),'Ma Base de Repas'!$E:$N,10,FALSE),"")=0,"",IFERROR(VLOOKUP((F1779&amp;C1779),'Ma Base de Repas'!$E:$N,10,FALSE),""))))</f>
        <v/>
      </c>
      <c r="H1779" s="22">
        <v>6</v>
      </c>
      <c r="I1779" s="23" t="str">
        <f>IF(C1779="","",IF(E1779&lt;&gt;"","",IF(C1779="","",IF(IFERROR(VLOOKUP((H1779&amp;C1779),'Ma Base de Repas'!$E:$N,10,FALSE),"")=0,"",IFERROR(VLOOKUP((H1779&amp;C1779),'Ma Base de Repas'!$E:$N,10,FALSE),"")))))</f>
        <v/>
      </c>
      <c r="J1779" s="122" t="str">
        <f>IF(IFERROR((VLOOKUP(C1779,'Ma Base de Repas'!$C:$M,11,0)),"")=0,"",IFERROR((VLOOKUP(C1779,'Ma Base de Repas'!$C:$M,11,0)),""))</f>
        <v/>
      </c>
      <c r="K1779" s="118"/>
      <c r="L1779" s="78"/>
      <c r="M1779" s="78"/>
      <c r="N1779" s="17">
        <v>1</v>
      </c>
      <c r="O1779" s="13" t="str">
        <f>IF(K1779="","",IF(M1779&lt;&gt;"","",IF(IFERROR(VLOOKUP((N1779&amp;K1779),'Ma Base de Repas'!$E:$N,10,FALSE),"")=0,"",IFERROR(VLOOKUP((N1779&amp;K1779),'Ma Base de Repas'!$E:$N,10,FALSE),""))))</f>
        <v/>
      </c>
      <c r="P1779" s="14">
        <v>6</v>
      </c>
      <c r="Q1779" s="15" t="str">
        <f>IF(K1779="","",IF(M1779&lt;&gt;"","",IF(K1779="","",IF(IFERROR(VLOOKUP((P1779&amp;K1779),'Ma Base de Repas'!$E:$N,10,FALSE),"")=0,"",IFERROR(VLOOKUP((P1779&amp;K1779),'Ma Base de Repas'!$E:$N,10,FALSE),"")))))</f>
        <v/>
      </c>
      <c r="R1779" s="120" t="str">
        <f>IF(IFERROR((VLOOKUP(K1779,'Ma Base de Repas'!$C:$M,11,0)),"")=0,"",IFERROR((VLOOKUP(K1779,'Ma Base de Repas'!$C:$M,11,0)),""))</f>
        <v/>
      </c>
    </row>
    <row r="1780" spans="1:18" x14ac:dyDescent="0.25">
      <c r="A1780" s="96"/>
      <c r="B1780" s="124"/>
      <c r="C1780" s="79"/>
      <c r="D1780" s="79"/>
      <c r="E1780" s="79"/>
      <c r="F1780" s="17">
        <v>2</v>
      </c>
      <c r="G1780" s="13" t="str">
        <f>IF(C1779="","",IF(E1779&lt;&gt;"","",IF(IFERROR(VLOOKUP((F1780&amp;C1779),'Ma Base de Repas'!$E:$N,10,FALSE),"")=0,"",IFERROR(VLOOKUP((F1780&amp;C1779),'Ma Base de Repas'!$E:$N,10,FALSE),""))))</f>
        <v/>
      </c>
      <c r="H1780" s="14">
        <v>7</v>
      </c>
      <c r="I1780" s="15" t="str">
        <f>IF(C1779="","",IF(E1779&lt;&gt;"","",IF(IFERROR(VLOOKUP((H1780&amp;C1779),'Ma Base de Repas'!$E:$N,10,FALSE),"")=0,"",IFERROR(VLOOKUP((H1780&amp;C1779),'Ma Base de Repas'!$E:$N,10,FALSE),""))))</f>
        <v/>
      </c>
      <c r="J1780" s="105"/>
      <c r="K1780" s="100"/>
      <c r="L1780" s="79"/>
      <c r="M1780" s="79"/>
      <c r="N1780" s="17">
        <v>2</v>
      </c>
      <c r="O1780" s="13" t="str">
        <f>IF(K1779="","",IF(M1779&lt;&gt;"","",IF(IFERROR(VLOOKUP((N1780&amp;K1779),'Ma Base de Repas'!$E:$N,10,FALSE),"")=0,"",IFERROR(VLOOKUP((N1780&amp;K1779),'Ma Base de Repas'!$E:$N,10,FALSE),""))))</f>
        <v/>
      </c>
      <c r="P1780" s="14">
        <v>7</v>
      </c>
      <c r="Q1780" s="15" t="str">
        <f>IF(K1779="","",IF(M1779&lt;&gt;"","",IF(IFERROR(VLOOKUP((P1780&amp;K1779),'Ma Base de Repas'!$E:$N,10,FALSE),"")=0,"",IFERROR(VLOOKUP((P1780&amp;K1779),'Ma Base de Repas'!$E:$N,10,FALSE),""))))</f>
        <v/>
      </c>
      <c r="R1780" s="119"/>
    </row>
    <row r="1781" spans="1:18" x14ac:dyDescent="0.25">
      <c r="A1781" s="96"/>
      <c r="B1781" s="124"/>
      <c r="C1781" s="79"/>
      <c r="D1781" s="79"/>
      <c r="E1781" s="79"/>
      <c r="F1781" s="17">
        <v>3</v>
      </c>
      <c r="G1781" s="13" t="str">
        <f>IF(C1779="","",IF(E1779&lt;&gt;"","",IF(IFERROR(VLOOKUP((F1781&amp;C1779),'Ma Base de Repas'!$E:$N,10,FALSE),"")=0,"",IFERROR(VLOOKUP((F1781&amp;C1779),'Ma Base de Repas'!$E:$N,10,FALSE),""))))</f>
        <v/>
      </c>
      <c r="H1781" s="14">
        <v>8</v>
      </c>
      <c r="I1781" s="15" t="str">
        <f>IF(C1779="","",IF(E1779&lt;&gt;"","",IF(IFERROR(VLOOKUP((H1781&amp;C1779),'Ma Base de Repas'!$E:$N,10,FALSE),"")=0,"",IFERROR(VLOOKUP((H1781&amp;C1779),'Ma Base de Repas'!$E:$N,10,FALSE),""))))</f>
        <v/>
      </c>
      <c r="J1781" s="105"/>
      <c r="K1781" s="100"/>
      <c r="L1781" s="79"/>
      <c r="M1781" s="79"/>
      <c r="N1781" s="17">
        <v>3</v>
      </c>
      <c r="O1781" s="13" t="str">
        <f>IF(K1779="","",IF(M1779&lt;&gt;"","",IF(IFERROR(VLOOKUP((N1781&amp;K1779),'Ma Base de Repas'!$E:$N,10,FALSE),"")=0,"",IFERROR(VLOOKUP((N1781&amp;K1779),'Ma Base de Repas'!$E:$N,10,FALSE),""))))</f>
        <v/>
      </c>
      <c r="P1781" s="14">
        <v>8</v>
      </c>
      <c r="Q1781" s="15" t="str">
        <f>IF(K1779="","",IF(M1779&lt;&gt;"","",IF(IFERROR(VLOOKUP((P1781&amp;K1779),'Ma Base de Repas'!$E:$N,10,FALSE),"")=0,"",IFERROR(VLOOKUP((P1781&amp;K1779),'Ma Base de Repas'!$E:$N,10,FALSE),""))))</f>
        <v/>
      </c>
      <c r="R1781" s="119"/>
    </row>
    <row r="1782" spans="1:18" x14ac:dyDescent="0.25">
      <c r="A1782" s="96"/>
      <c r="B1782" s="124"/>
      <c r="C1782" s="79"/>
      <c r="D1782" s="79"/>
      <c r="E1782" s="79"/>
      <c r="F1782" s="17">
        <v>4</v>
      </c>
      <c r="G1782" s="13" t="str">
        <f>IF(C1779="","",IF(E1779&lt;&gt;"","",IF(IFERROR(VLOOKUP((F1782&amp;C1779),'Ma Base de Repas'!$E:$N,10,FALSE),"")=0,"",IFERROR(VLOOKUP((F1782&amp;C1779),'Ma Base de Repas'!$E:$N,10,FALSE),""))))</f>
        <v/>
      </c>
      <c r="H1782" s="14">
        <v>9</v>
      </c>
      <c r="I1782" s="15" t="str">
        <f>IF(C1779="","",IF(E1779&lt;&gt;"","",IF(IFERROR(VLOOKUP((H1782&amp;C1779),'Ma Base de Repas'!$E:$N,10,FALSE),"")=0,"",IFERROR(VLOOKUP((H1782&amp;C1779),'Ma Base de Repas'!$E:$N,10,FALSE),""))))</f>
        <v/>
      </c>
      <c r="J1782" s="105"/>
      <c r="K1782" s="100"/>
      <c r="L1782" s="79"/>
      <c r="M1782" s="79"/>
      <c r="N1782" s="17">
        <v>4</v>
      </c>
      <c r="O1782" s="13" t="str">
        <f>IF(K1779="","",IF(M1779&lt;&gt;"","",IF(IFERROR(VLOOKUP((N1782&amp;K1779),'Ma Base de Repas'!$E:$N,10,FALSE),"")=0,"",IFERROR(VLOOKUP((N1782&amp;K1779),'Ma Base de Repas'!$E:$N,10,FALSE),""))))</f>
        <v/>
      </c>
      <c r="P1782" s="14">
        <v>9</v>
      </c>
      <c r="Q1782" s="15" t="str">
        <f>IF(K1779="","",IF(M1779&lt;&gt;"","",IF(IFERROR(VLOOKUP((P1782&amp;K1779),'Ma Base de Repas'!$E:$N,10,FALSE),"")=0,"",IFERROR(VLOOKUP((P1782&amp;K1779),'Ma Base de Repas'!$E:$N,10,FALSE),""))))</f>
        <v/>
      </c>
      <c r="R1782" s="119"/>
    </row>
    <row r="1783" spans="1:18" x14ac:dyDescent="0.25">
      <c r="A1783" s="96"/>
      <c r="B1783" s="125"/>
      <c r="C1783" s="79"/>
      <c r="D1783" s="79"/>
      <c r="E1783" s="79"/>
      <c r="F1783" s="17">
        <v>5</v>
      </c>
      <c r="G1783" s="24" t="str">
        <f>IF(C1779="","",IF(E1779&lt;&gt;"","",IF(IFERROR(VLOOKUP((F1783&amp;C1779),'Ma Base de Repas'!$E:$N,10,FALSE),"")=0,"",IFERROR(VLOOKUP((F1783&amp;C1779),'Ma Base de Repas'!$E:$N,10,FALSE),""))))</f>
        <v/>
      </c>
      <c r="H1783" s="25">
        <v>10</v>
      </c>
      <c r="I1783" s="26" t="str">
        <f>IF(C1779="","",IF(E1779&lt;&gt;"","",IF(IFERROR(VLOOKUP((H1783&amp;C1779),'Ma Base de Repas'!$E:$N,10,FALSE),"")=0,"",IFERROR(VLOOKUP((H1783&amp;C1779),'Ma Base de Repas'!$E:$N,10,FALSE),""))))</f>
        <v/>
      </c>
      <c r="J1783" s="105"/>
      <c r="K1783" s="100"/>
      <c r="L1783" s="79"/>
      <c r="M1783" s="79"/>
      <c r="N1783" s="17">
        <v>5</v>
      </c>
      <c r="O1783" s="24" t="str">
        <f>IF(K1779="","",IF(M1779&lt;&gt;"","",IF(IFERROR(VLOOKUP((N1783&amp;K1779),'Ma Base de Repas'!$E:$N,10,FALSE),"")=0,"",IFERROR(VLOOKUP((N1783&amp;K1779),'Ma Base de Repas'!$E:$N,10,FALSE),""))))</f>
        <v/>
      </c>
      <c r="P1783" s="25">
        <v>10</v>
      </c>
      <c r="Q1783" s="26" t="str">
        <f>IF(K1779="","",IF(M1779&lt;&gt;"","",IF(IFERROR(VLOOKUP((P1783&amp;K1779),'Ma Base de Repas'!$E:$N,10,FALSE),"")=0,"",IFERROR(VLOOKUP((P1783&amp;K1779),'Ma Base de Repas'!$E:$N,10,FALSE),""))))</f>
        <v/>
      </c>
      <c r="R1783" s="119"/>
    </row>
    <row r="1784" spans="1:18" x14ac:dyDescent="0.25">
      <c r="A1784" s="96" t="s">
        <v>5</v>
      </c>
      <c r="B1784" s="97">
        <v>44186</v>
      </c>
      <c r="C1784" s="79"/>
      <c r="D1784" s="79"/>
      <c r="E1784" s="79"/>
      <c r="F1784" s="17">
        <v>1</v>
      </c>
      <c r="G1784" s="27" t="str">
        <f>IF(C1784="","",IF(E1784&lt;&gt;"","",IF(IFERROR(VLOOKUP((F1784&amp;C1784),'Ma Base de Repas'!$E:$N,10,FALSE),"")=0,"",IFERROR(VLOOKUP((F1784&amp;C1784),'Ma Base de Repas'!$E:$N,10,FALSE),""))))</f>
        <v/>
      </c>
      <c r="H1784" s="28">
        <v>6</v>
      </c>
      <c r="I1784" s="29" t="str">
        <f>IF(C1784="","",IF(E1784&lt;&gt;"","",IF(C1784="","",IF(IFERROR(VLOOKUP((H1784&amp;C1784),'Ma Base de Repas'!$E:$N,10,FALSE),"")=0,"",IFERROR(VLOOKUP((H1784&amp;C1784),'Ma Base de Repas'!$E:$N,10,FALSE),"")))))</f>
        <v/>
      </c>
      <c r="J1784" s="105" t="str">
        <f>IF(IFERROR((VLOOKUP(C1784,'Ma Base de Repas'!$C:$M,11,0)),"")=0,"",IFERROR((VLOOKUP(C1784,'Ma Base de Repas'!$C:$M,11,0)),""))</f>
        <v/>
      </c>
      <c r="K1784" s="100"/>
      <c r="L1784" s="79"/>
      <c r="M1784" s="79"/>
      <c r="N1784" s="17">
        <v>1</v>
      </c>
      <c r="O1784" s="10" t="str">
        <f>IF(K1784="","",IF(M1784&lt;&gt;"","",IF(IFERROR(VLOOKUP((N1784&amp;K1784),'Ma Base de Repas'!$E:$N,10,FALSE),"")=0,"",IFERROR(VLOOKUP((N1784&amp;K1784),'Ma Base de Repas'!$E:$N,10,FALSE),""))))</f>
        <v/>
      </c>
      <c r="P1784" s="11">
        <v>6</v>
      </c>
      <c r="Q1784" s="12" t="str">
        <f>IF(K1784="","",IF(M1784&lt;&gt;"","",IF(K1784="","",IF(IFERROR(VLOOKUP((P1784&amp;K1784),'Ma Base de Repas'!$E:$N,10,FALSE),"")=0,"",IFERROR(VLOOKUP((P1784&amp;K1784),'Ma Base de Repas'!$E:$N,10,FALSE),"")))))</f>
        <v/>
      </c>
      <c r="R1784" s="119" t="str">
        <f>IF(IFERROR((VLOOKUP(K1784,'Ma Base de Repas'!$C:$M,11,0)),"")=0,"",IFERROR((VLOOKUP(K1784,'Ma Base de Repas'!$C:$M,11,0)),""))</f>
        <v/>
      </c>
    </row>
    <row r="1785" spans="1:18" x14ac:dyDescent="0.25">
      <c r="A1785" s="96"/>
      <c r="B1785" s="97"/>
      <c r="C1785" s="79"/>
      <c r="D1785" s="79"/>
      <c r="E1785" s="79"/>
      <c r="F1785" s="17">
        <v>2</v>
      </c>
      <c r="G1785" s="10" t="str">
        <f>IF(C1784="","",IF(E1784&lt;&gt;"","",IF(IFERROR(VLOOKUP((F1785&amp;C1784),'Ma Base de Repas'!$E:$N,10,FALSE),"")=0,"",IFERROR(VLOOKUP((F1785&amp;C1784),'Ma Base de Repas'!$E:$N,10,FALSE),""))))</f>
        <v/>
      </c>
      <c r="H1785" s="11">
        <v>7</v>
      </c>
      <c r="I1785" s="12" t="str">
        <f>IF(C1784="","",IF(E1784&lt;&gt;"","",IF(IFERROR(VLOOKUP((H1785&amp;C1784),'Ma Base de Repas'!$E:$N,10,FALSE),"")=0,"",IFERROR(VLOOKUP((H1785&amp;C1784),'Ma Base de Repas'!$E:$N,10,FALSE),""))))</f>
        <v/>
      </c>
      <c r="J1785" s="105"/>
      <c r="K1785" s="100"/>
      <c r="L1785" s="79"/>
      <c r="M1785" s="79"/>
      <c r="N1785" s="17">
        <v>2</v>
      </c>
      <c r="O1785" s="10" t="str">
        <f>IF(K1784="","",IF(M1784&lt;&gt;"","",IF(IFERROR(VLOOKUP((N1785&amp;K1784),'Ma Base de Repas'!$E:$N,10,FALSE),"")=0,"",IFERROR(VLOOKUP((N1785&amp;K1784),'Ma Base de Repas'!$E:$N,10,FALSE),""))))</f>
        <v/>
      </c>
      <c r="P1785" s="11">
        <v>7</v>
      </c>
      <c r="Q1785" s="12" t="str">
        <f>IF(K1784="","",IF(M1784&lt;&gt;"","",IF(IFERROR(VLOOKUP((P1785&amp;K1784),'Ma Base de Repas'!$E:$N,10,FALSE),"")=0,"",IFERROR(VLOOKUP((P1785&amp;K1784),'Ma Base de Repas'!$E:$N,10,FALSE),""))))</f>
        <v/>
      </c>
      <c r="R1785" s="119"/>
    </row>
    <row r="1786" spans="1:18" x14ac:dyDescent="0.25">
      <c r="A1786" s="96"/>
      <c r="B1786" s="97"/>
      <c r="C1786" s="79"/>
      <c r="D1786" s="79"/>
      <c r="E1786" s="79"/>
      <c r="F1786" s="17">
        <v>3</v>
      </c>
      <c r="G1786" s="10" t="str">
        <f>IF(C1784="","",IF(E1784&lt;&gt;"","",IF(IFERROR(VLOOKUP((F1786&amp;C1784),'Ma Base de Repas'!$E:$N,10,FALSE),"")=0,"",IFERROR(VLOOKUP((F1786&amp;C1784),'Ma Base de Repas'!$E:$N,10,FALSE),""))))</f>
        <v/>
      </c>
      <c r="H1786" s="11">
        <v>8</v>
      </c>
      <c r="I1786" s="12" t="str">
        <f>IF(C1784="","",IF(E1784&lt;&gt;"","",IF(IFERROR(VLOOKUP((H1786&amp;C1784),'Ma Base de Repas'!$E:$N,10,FALSE),"")=0,"",IFERROR(VLOOKUP((H1786&amp;C1784),'Ma Base de Repas'!$E:$N,10,FALSE),""))))</f>
        <v/>
      </c>
      <c r="J1786" s="105"/>
      <c r="K1786" s="100"/>
      <c r="L1786" s="79"/>
      <c r="M1786" s="79"/>
      <c r="N1786" s="17">
        <v>3</v>
      </c>
      <c r="O1786" s="10" t="str">
        <f>IF(K1784="","",IF(M1784&lt;&gt;"","",IF(IFERROR(VLOOKUP((N1786&amp;K1784),'Ma Base de Repas'!$E:$N,10,FALSE),"")=0,"",IFERROR(VLOOKUP((N1786&amp;K1784),'Ma Base de Repas'!$E:$N,10,FALSE),""))))</f>
        <v/>
      </c>
      <c r="P1786" s="11">
        <v>8</v>
      </c>
      <c r="Q1786" s="12" t="str">
        <f>IF(K1784="","",IF(M1784&lt;&gt;"","",IF(IFERROR(VLOOKUP((P1786&amp;K1784),'Ma Base de Repas'!$E:$N,10,FALSE),"")=0,"",IFERROR(VLOOKUP((P1786&amp;K1784),'Ma Base de Repas'!$E:$N,10,FALSE),""))))</f>
        <v/>
      </c>
      <c r="R1786" s="119"/>
    </row>
    <row r="1787" spans="1:18" x14ac:dyDescent="0.25">
      <c r="A1787" s="96"/>
      <c r="B1787" s="97"/>
      <c r="C1787" s="79"/>
      <c r="D1787" s="79"/>
      <c r="E1787" s="79"/>
      <c r="F1787" s="17">
        <v>4</v>
      </c>
      <c r="G1787" s="10" t="str">
        <f>IF(C1784="","",IF(E1784&lt;&gt;"","",IF(IFERROR(VLOOKUP((F1787&amp;C1784),'Ma Base de Repas'!$E:$N,10,FALSE),"")=0,"",IFERROR(VLOOKUP((F1787&amp;C1784),'Ma Base de Repas'!$E:$N,10,FALSE),""))))</f>
        <v/>
      </c>
      <c r="H1787" s="11">
        <v>9</v>
      </c>
      <c r="I1787" s="12" t="str">
        <f>IF(C1784="","",IF(E1784&lt;&gt;"","",IF(IFERROR(VLOOKUP((H1787&amp;C1784),'Ma Base de Repas'!$E:$N,10,FALSE),"")=0,"",IFERROR(VLOOKUP((H1787&amp;C1784),'Ma Base de Repas'!$E:$N,10,FALSE),""))))</f>
        <v/>
      </c>
      <c r="J1787" s="105"/>
      <c r="K1787" s="100"/>
      <c r="L1787" s="79"/>
      <c r="M1787" s="79"/>
      <c r="N1787" s="17">
        <v>4</v>
      </c>
      <c r="O1787" s="10" t="str">
        <f>IF(K1784="","",IF(M1784&lt;&gt;"","",IF(IFERROR(VLOOKUP((N1787&amp;K1784),'Ma Base de Repas'!$E:$N,10,FALSE),"")=0,"",IFERROR(VLOOKUP((N1787&amp;K1784),'Ma Base de Repas'!$E:$N,10,FALSE),""))))</f>
        <v/>
      </c>
      <c r="P1787" s="11">
        <v>9</v>
      </c>
      <c r="Q1787" s="12" t="str">
        <f>IF(K1784="","",IF(M1784&lt;&gt;"","",IF(IFERROR(VLOOKUP((P1787&amp;K1784),'Ma Base de Repas'!$E:$N,10,FALSE),"")=0,"",IFERROR(VLOOKUP((P1787&amp;K1784),'Ma Base de Repas'!$E:$N,10,FALSE),""))))</f>
        <v/>
      </c>
      <c r="R1787" s="119"/>
    </row>
    <row r="1788" spans="1:18" x14ac:dyDescent="0.25">
      <c r="A1788" s="96"/>
      <c r="B1788" s="97"/>
      <c r="C1788" s="79"/>
      <c r="D1788" s="79"/>
      <c r="E1788" s="79"/>
      <c r="F1788" s="17">
        <v>5</v>
      </c>
      <c r="G1788" s="18" t="str">
        <f>IF(C1784="","",IF(E1784&lt;&gt;"","",IF(IFERROR(VLOOKUP((F1788&amp;C1784),'Ma Base de Repas'!$E:$N,10,FALSE),"")=0,"",IFERROR(VLOOKUP((F1788&amp;C1784),'Ma Base de Repas'!$E:$N,10,FALSE),""))))</f>
        <v/>
      </c>
      <c r="H1788" s="19">
        <v>10</v>
      </c>
      <c r="I1788" s="20" t="str">
        <f>IF(C1784="","",IF(E1784&lt;&gt;"","",IF(IFERROR(VLOOKUP((H1788&amp;C1784),'Ma Base de Repas'!$E:$N,10,FALSE),"")=0,"",IFERROR(VLOOKUP((H1788&amp;C1784),'Ma Base de Repas'!$E:$N,10,FALSE),""))))</f>
        <v/>
      </c>
      <c r="J1788" s="105"/>
      <c r="K1788" s="100"/>
      <c r="L1788" s="79"/>
      <c r="M1788" s="79"/>
      <c r="N1788" s="17">
        <v>5</v>
      </c>
      <c r="O1788" s="18" t="str">
        <f>IF(K1784="","",IF(M1784&lt;&gt;"","",IF(IFERROR(VLOOKUP((N1788&amp;K1784),'Ma Base de Repas'!$E:$N,10,FALSE),"")=0,"",IFERROR(VLOOKUP((N1788&amp;K1784),'Ma Base de Repas'!$E:$N,10,FALSE),""))))</f>
        <v/>
      </c>
      <c r="P1788" s="19">
        <v>10</v>
      </c>
      <c r="Q1788" s="20" t="str">
        <f>IF(K1784="","",IF(M1784&lt;&gt;"","",IF(IFERROR(VLOOKUP((P1788&amp;K1784),'Ma Base de Repas'!$E:$N,10,FALSE),"")=0,"",IFERROR(VLOOKUP((P1788&amp;K1784),'Ma Base de Repas'!$E:$N,10,FALSE),""))))</f>
        <v/>
      </c>
      <c r="R1788" s="119"/>
    </row>
    <row r="1789" spans="1:18" x14ac:dyDescent="0.25">
      <c r="A1789" s="96" t="s">
        <v>6</v>
      </c>
      <c r="B1789" s="97">
        <v>44187</v>
      </c>
      <c r="C1789" s="79"/>
      <c r="D1789" s="79"/>
      <c r="E1789" s="79"/>
      <c r="F1789" s="17">
        <v>1</v>
      </c>
      <c r="G1789" s="27" t="str">
        <f>IF(C1789="","",IF(E1789&lt;&gt;"","",IF(IFERROR(VLOOKUP((F1789&amp;C1789),'Ma Base de Repas'!$E:$N,10,FALSE),"")=0,"",IFERROR(VLOOKUP((F1789&amp;C1789),'Ma Base de Repas'!$E:$N,10,FALSE),""))))</f>
        <v/>
      </c>
      <c r="H1789" s="28">
        <v>6</v>
      </c>
      <c r="I1789" s="29" t="str">
        <f>IF(C1789="","",IF(E1789&lt;&gt;"","",IF(C1789="","",IF(IFERROR(VLOOKUP((H1789&amp;C1789),'Ma Base de Repas'!$E:$N,10,FALSE),"")=0,"",IFERROR(VLOOKUP((H1789&amp;C1789),'Ma Base de Repas'!$E:$N,10,FALSE),"")))))</f>
        <v/>
      </c>
      <c r="J1789" s="105" t="str">
        <f>IF(IFERROR((VLOOKUP(C1789,'Ma Base de Repas'!$C:$M,11,0)),"")=0,"",IFERROR((VLOOKUP(C1789,'Ma Base de Repas'!$C:$M,11,0)),""))</f>
        <v/>
      </c>
      <c r="K1789" s="100"/>
      <c r="L1789" s="79"/>
      <c r="M1789" s="79"/>
      <c r="N1789" s="17">
        <v>1</v>
      </c>
      <c r="O1789" s="10" t="str">
        <f>IF(K1789="","",IF(M1789&lt;&gt;"","",IF(IFERROR(VLOOKUP((N1789&amp;K1789),'Ma Base de Repas'!$E:$N,10,FALSE),"")=0,"",IFERROR(VLOOKUP((N1789&amp;K1789),'Ma Base de Repas'!$E:$N,10,FALSE),""))))</f>
        <v/>
      </c>
      <c r="P1789" s="11">
        <v>6</v>
      </c>
      <c r="Q1789" s="12" t="str">
        <f>IF(K1789="","",IF(M1789&lt;&gt;"","",IF(K1789="","",IF(IFERROR(VLOOKUP((P1789&amp;K1789),'Ma Base de Repas'!$E:$N,10,FALSE),"")=0,"",IFERROR(VLOOKUP((P1789&amp;K1789),'Ma Base de Repas'!$E:$N,10,FALSE),"")))))</f>
        <v/>
      </c>
      <c r="R1789" s="119" t="str">
        <f>IF(IFERROR((VLOOKUP(K1789,'Ma Base de Repas'!$C:$M,11,0)),"")=0,"",IFERROR((VLOOKUP(K1789,'Ma Base de Repas'!$C:$M,11,0)),""))</f>
        <v/>
      </c>
    </row>
    <row r="1790" spans="1:18" x14ac:dyDescent="0.25">
      <c r="A1790" s="96"/>
      <c r="B1790" s="97"/>
      <c r="C1790" s="79"/>
      <c r="D1790" s="79"/>
      <c r="E1790" s="79"/>
      <c r="F1790" s="17">
        <v>2</v>
      </c>
      <c r="G1790" s="10" t="str">
        <f>IF(C1789="","",IF(E1789&lt;&gt;"","",IF(IFERROR(VLOOKUP((F1790&amp;C1789),'Ma Base de Repas'!$E:$N,10,FALSE),"")=0,"",IFERROR(VLOOKUP((F1790&amp;C1789),'Ma Base de Repas'!$E:$N,10,FALSE),""))))</f>
        <v/>
      </c>
      <c r="H1790" s="11">
        <v>7</v>
      </c>
      <c r="I1790" s="12" t="str">
        <f>IF(C1789="","",IF(E1789&lt;&gt;"","",IF(IFERROR(VLOOKUP((H1790&amp;C1789),'Ma Base de Repas'!$E:$N,10,FALSE),"")=0,"",IFERROR(VLOOKUP((H1790&amp;C1789),'Ma Base de Repas'!$E:$N,10,FALSE),""))))</f>
        <v/>
      </c>
      <c r="J1790" s="105"/>
      <c r="K1790" s="100"/>
      <c r="L1790" s="79"/>
      <c r="M1790" s="79"/>
      <c r="N1790" s="17">
        <v>2</v>
      </c>
      <c r="O1790" s="10" t="str">
        <f>IF(K1789="","",IF(M1789&lt;&gt;"","",IF(IFERROR(VLOOKUP((N1790&amp;K1789),'Ma Base de Repas'!$E:$N,10,FALSE),"")=0,"",IFERROR(VLOOKUP((N1790&amp;K1789),'Ma Base de Repas'!$E:$N,10,FALSE),""))))</f>
        <v/>
      </c>
      <c r="P1790" s="11">
        <v>7</v>
      </c>
      <c r="Q1790" s="12" t="str">
        <f>IF(K1789="","",IF(M1789&lt;&gt;"","",IF(IFERROR(VLOOKUP((P1790&amp;K1789),'Ma Base de Repas'!$E:$N,10,FALSE),"")=0,"",IFERROR(VLOOKUP((P1790&amp;K1789),'Ma Base de Repas'!$E:$N,10,FALSE),""))))</f>
        <v/>
      </c>
      <c r="R1790" s="119"/>
    </row>
    <row r="1791" spans="1:18" x14ac:dyDescent="0.25">
      <c r="A1791" s="96"/>
      <c r="B1791" s="97"/>
      <c r="C1791" s="79"/>
      <c r="D1791" s="79"/>
      <c r="E1791" s="79"/>
      <c r="F1791" s="17">
        <v>3</v>
      </c>
      <c r="G1791" s="10" t="str">
        <f>IF(C1789="","",IF(E1789&lt;&gt;"","",IF(IFERROR(VLOOKUP((F1791&amp;C1789),'Ma Base de Repas'!$E:$N,10,FALSE),"")=0,"",IFERROR(VLOOKUP((F1791&amp;C1789),'Ma Base de Repas'!$E:$N,10,FALSE),""))))</f>
        <v/>
      </c>
      <c r="H1791" s="11">
        <v>8</v>
      </c>
      <c r="I1791" s="12" t="str">
        <f>IF(C1789="","",IF(E1789&lt;&gt;"","",IF(IFERROR(VLOOKUP((H1791&amp;C1789),'Ma Base de Repas'!$E:$N,10,FALSE),"")=0,"",IFERROR(VLOOKUP((H1791&amp;C1789),'Ma Base de Repas'!$E:$N,10,FALSE),""))))</f>
        <v/>
      </c>
      <c r="J1791" s="105"/>
      <c r="K1791" s="100"/>
      <c r="L1791" s="79"/>
      <c r="M1791" s="79"/>
      <c r="N1791" s="17">
        <v>3</v>
      </c>
      <c r="O1791" s="10" t="str">
        <f>IF(K1789="","",IF(M1789&lt;&gt;"","",IF(IFERROR(VLOOKUP((N1791&amp;K1789),'Ma Base de Repas'!$E:$N,10,FALSE),"")=0,"",IFERROR(VLOOKUP((N1791&amp;K1789),'Ma Base de Repas'!$E:$N,10,FALSE),""))))</f>
        <v/>
      </c>
      <c r="P1791" s="11">
        <v>8</v>
      </c>
      <c r="Q1791" s="12" t="str">
        <f>IF(K1789="","",IF(M1789&lt;&gt;"","",IF(IFERROR(VLOOKUP((P1791&amp;K1789),'Ma Base de Repas'!$E:$N,10,FALSE),"")=0,"",IFERROR(VLOOKUP((P1791&amp;K1789),'Ma Base de Repas'!$E:$N,10,FALSE),""))))</f>
        <v/>
      </c>
      <c r="R1791" s="119"/>
    </row>
    <row r="1792" spans="1:18" x14ac:dyDescent="0.25">
      <c r="A1792" s="96"/>
      <c r="B1792" s="97"/>
      <c r="C1792" s="79"/>
      <c r="D1792" s="79"/>
      <c r="E1792" s="79"/>
      <c r="F1792" s="17">
        <v>4</v>
      </c>
      <c r="G1792" s="10" t="str">
        <f>IF(C1789="","",IF(E1789&lt;&gt;"","",IF(IFERROR(VLOOKUP((F1792&amp;C1789),'Ma Base de Repas'!$E:$N,10,FALSE),"")=0,"",IFERROR(VLOOKUP((F1792&amp;C1789),'Ma Base de Repas'!$E:$N,10,FALSE),""))))</f>
        <v/>
      </c>
      <c r="H1792" s="11">
        <v>9</v>
      </c>
      <c r="I1792" s="12" t="str">
        <f>IF(C1789="","",IF(E1789&lt;&gt;"","",IF(IFERROR(VLOOKUP((H1792&amp;C1789),'Ma Base de Repas'!$E:$N,10,FALSE),"")=0,"",IFERROR(VLOOKUP((H1792&amp;C1789),'Ma Base de Repas'!$E:$N,10,FALSE),""))))</f>
        <v/>
      </c>
      <c r="J1792" s="105"/>
      <c r="K1792" s="100"/>
      <c r="L1792" s="79"/>
      <c r="M1792" s="79"/>
      <c r="N1792" s="17">
        <v>4</v>
      </c>
      <c r="O1792" s="10" t="str">
        <f>IF(K1789="","",IF(M1789&lt;&gt;"","",IF(IFERROR(VLOOKUP((N1792&amp;K1789),'Ma Base de Repas'!$E:$N,10,FALSE),"")=0,"",IFERROR(VLOOKUP((N1792&amp;K1789),'Ma Base de Repas'!$E:$N,10,FALSE),""))))</f>
        <v/>
      </c>
      <c r="P1792" s="11">
        <v>9</v>
      </c>
      <c r="Q1792" s="12" t="str">
        <f>IF(K1789="","",IF(M1789&lt;&gt;"","",IF(IFERROR(VLOOKUP((P1792&amp;K1789),'Ma Base de Repas'!$E:$N,10,FALSE),"")=0,"",IFERROR(VLOOKUP((P1792&amp;K1789),'Ma Base de Repas'!$E:$N,10,FALSE),""))))</f>
        <v/>
      </c>
      <c r="R1792" s="119"/>
    </row>
    <row r="1793" spans="1:18" x14ac:dyDescent="0.25">
      <c r="A1793" s="96"/>
      <c r="B1793" s="97"/>
      <c r="C1793" s="79"/>
      <c r="D1793" s="79"/>
      <c r="E1793" s="79"/>
      <c r="F1793" s="17">
        <v>5</v>
      </c>
      <c r="G1793" s="18" t="str">
        <f>IF(C1789="","",IF(E1789&lt;&gt;"","",IF(IFERROR(VLOOKUP((F1793&amp;C1789),'Ma Base de Repas'!$E:$N,10,FALSE),"")=0,"",IFERROR(VLOOKUP((F1793&amp;C1789),'Ma Base de Repas'!$E:$N,10,FALSE),""))))</f>
        <v/>
      </c>
      <c r="H1793" s="19">
        <v>10</v>
      </c>
      <c r="I1793" s="20" t="str">
        <f>IF(C1789="","",IF(E1789&lt;&gt;"","",IF(IFERROR(VLOOKUP((H1793&amp;C1789),'Ma Base de Repas'!$E:$N,10,FALSE),"")=0,"",IFERROR(VLOOKUP((H1793&amp;C1789),'Ma Base de Repas'!$E:$N,10,FALSE),""))))</f>
        <v/>
      </c>
      <c r="J1793" s="105"/>
      <c r="K1793" s="100"/>
      <c r="L1793" s="79"/>
      <c r="M1793" s="79"/>
      <c r="N1793" s="17">
        <v>5</v>
      </c>
      <c r="O1793" s="18" t="str">
        <f>IF(K1789="","",IF(M1789&lt;&gt;"","",IF(IFERROR(VLOOKUP((N1793&amp;K1789),'Ma Base de Repas'!$E:$N,10,FALSE),"")=0,"",IFERROR(VLOOKUP((N1793&amp;K1789),'Ma Base de Repas'!$E:$N,10,FALSE),""))))</f>
        <v/>
      </c>
      <c r="P1793" s="19">
        <v>10</v>
      </c>
      <c r="Q1793" s="20" t="str">
        <f>IF(K1789="","",IF(M1789&lt;&gt;"","",IF(IFERROR(VLOOKUP((P1793&amp;K1789),'Ma Base de Repas'!$E:$N,10,FALSE),"")=0,"",IFERROR(VLOOKUP((P1793&amp;K1789),'Ma Base de Repas'!$E:$N,10,FALSE),""))))</f>
        <v/>
      </c>
      <c r="R1793" s="119"/>
    </row>
    <row r="1794" spans="1:18" x14ac:dyDescent="0.25">
      <c r="A1794" s="96" t="s">
        <v>7</v>
      </c>
      <c r="B1794" s="123">
        <v>44188</v>
      </c>
      <c r="C1794" s="79"/>
      <c r="D1794" s="79"/>
      <c r="E1794" s="79"/>
      <c r="F1794" s="17">
        <v>1</v>
      </c>
      <c r="G1794" s="27" t="str">
        <f>IF(C1794="","",IF(E1794&lt;&gt;"","",IF(IFERROR(VLOOKUP((F1794&amp;C1794),'Ma Base de Repas'!$E:$N,10,FALSE),"")=0,"",IFERROR(VLOOKUP((F1794&amp;C1794),'Ma Base de Repas'!$E:$N,10,FALSE),""))))</f>
        <v/>
      </c>
      <c r="H1794" s="28">
        <v>6</v>
      </c>
      <c r="I1794" s="29" t="str">
        <f>IF(C1794="","",IF(E1794&lt;&gt;"","",IF(C1794="","",IF(IFERROR(VLOOKUP((H1794&amp;C1794),'Ma Base de Repas'!$E:$N,10,FALSE),"")=0,"",IFERROR(VLOOKUP((H1794&amp;C1794),'Ma Base de Repas'!$E:$N,10,FALSE),"")))))</f>
        <v/>
      </c>
      <c r="J1794" s="105" t="str">
        <f>IF(IFERROR((VLOOKUP(C1794,'Ma Base de Repas'!$C:$M,11,0)),"")=0,"",IFERROR((VLOOKUP(C1794,'Ma Base de Repas'!$C:$M,11,0)),""))</f>
        <v/>
      </c>
      <c r="K1794" s="100"/>
      <c r="L1794" s="79"/>
      <c r="M1794" s="79"/>
      <c r="N1794" s="17">
        <v>1</v>
      </c>
      <c r="O1794" s="10" t="str">
        <f>IF(K1794="","",IF(M1794&lt;&gt;"","",IF(IFERROR(VLOOKUP((N1794&amp;K1794),'Ma Base de Repas'!$E:$N,10,FALSE),"")=0,"",IFERROR(VLOOKUP((N1794&amp;K1794),'Ma Base de Repas'!$E:$N,10,FALSE),""))))</f>
        <v/>
      </c>
      <c r="P1794" s="11">
        <v>6</v>
      </c>
      <c r="Q1794" s="12" t="str">
        <f>IF(K1794="","",IF(M1794&lt;&gt;"","",IF(K1794="","",IF(IFERROR(VLOOKUP((P1794&amp;K1794),'Ma Base de Repas'!$E:$N,10,FALSE),"")=0,"",IFERROR(VLOOKUP((P1794&amp;K1794),'Ma Base de Repas'!$E:$N,10,FALSE),"")))))</f>
        <v/>
      </c>
      <c r="R1794" s="119" t="str">
        <f>IF(IFERROR((VLOOKUP(K1794,'Ma Base de Repas'!$C:$M,11,0)),"")=0,"",IFERROR((VLOOKUP(K1794,'Ma Base de Repas'!$C:$M,11,0)),""))</f>
        <v/>
      </c>
    </row>
    <row r="1795" spans="1:18" x14ac:dyDescent="0.25">
      <c r="A1795" s="96"/>
      <c r="B1795" s="124"/>
      <c r="C1795" s="79"/>
      <c r="D1795" s="79"/>
      <c r="E1795" s="79"/>
      <c r="F1795" s="17">
        <v>2</v>
      </c>
      <c r="G1795" s="10" t="str">
        <f>IF(C1794="","",IF(E1794&lt;&gt;"","",IF(IFERROR(VLOOKUP((F1795&amp;C1794),'Ma Base de Repas'!$E:$N,10,FALSE),"")=0,"",IFERROR(VLOOKUP((F1795&amp;C1794),'Ma Base de Repas'!$E:$N,10,FALSE),""))))</f>
        <v/>
      </c>
      <c r="H1795" s="11">
        <v>7</v>
      </c>
      <c r="I1795" s="12" t="str">
        <f>IF(C1794="","",IF(E1794&lt;&gt;"","",IF(IFERROR(VLOOKUP((H1795&amp;C1794),'Ma Base de Repas'!$E:$N,10,FALSE),"")=0,"",IFERROR(VLOOKUP((H1795&amp;C1794),'Ma Base de Repas'!$E:$N,10,FALSE),""))))</f>
        <v/>
      </c>
      <c r="J1795" s="105"/>
      <c r="K1795" s="100"/>
      <c r="L1795" s="79"/>
      <c r="M1795" s="79"/>
      <c r="N1795" s="17">
        <v>2</v>
      </c>
      <c r="O1795" s="10" t="str">
        <f>IF(K1794="","",IF(M1794&lt;&gt;"","",IF(IFERROR(VLOOKUP((N1795&amp;K1794),'Ma Base de Repas'!$E:$N,10,FALSE),"")=0,"",IFERROR(VLOOKUP((N1795&amp;K1794),'Ma Base de Repas'!$E:$N,10,FALSE),""))))</f>
        <v/>
      </c>
      <c r="P1795" s="11">
        <v>7</v>
      </c>
      <c r="Q1795" s="12" t="str">
        <f>IF(K1794="","",IF(M1794&lt;&gt;"","",IF(IFERROR(VLOOKUP((P1795&amp;K1794),'Ma Base de Repas'!$E:$N,10,FALSE),"")=0,"",IFERROR(VLOOKUP((P1795&amp;K1794),'Ma Base de Repas'!$E:$N,10,FALSE),""))))</f>
        <v/>
      </c>
      <c r="R1795" s="119"/>
    </row>
    <row r="1796" spans="1:18" x14ac:dyDescent="0.25">
      <c r="A1796" s="96"/>
      <c r="B1796" s="124"/>
      <c r="C1796" s="79"/>
      <c r="D1796" s="79"/>
      <c r="E1796" s="79"/>
      <c r="F1796" s="17">
        <v>3</v>
      </c>
      <c r="G1796" s="10" t="str">
        <f>IF(C1794="","",IF(E1794&lt;&gt;"","",IF(IFERROR(VLOOKUP((F1796&amp;C1794),'Ma Base de Repas'!$E:$N,10,FALSE),"")=0,"",IFERROR(VLOOKUP((F1796&amp;C1794),'Ma Base de Repas'!$E:$N,10,FALSE),""))))</f>
        <v/>
      </c>
      <c r="H1796" s="11">
        <v>8</v>
      </c>
      <c r="I1796" s="12" t="str">
        <f>IF(C1794="","",IF(E1794&lt;&gt;"","",IF(IFERROR(VLOOKUP((H1796&amp;C1794),'Ma Base de Repas'!$E:$N,10,FALSE),"")=0,"",IFERROR(VLOOKUP((H1796&amp;C1794),'Ma Base de Repas'!$E:$N,10,FALSE),""))))</f>
        <v/>
      </c>
      <c r="J1796" s="105"/>
      <c r="K1796" s="100"/>
      <c r="L1796" s="79"/>
      <c r="M1796" s="79"/>
      <c r="N1796" s="17">
        <v>3</v>
      </c>
      <c r="O1796" s="10" t="str">
        <f>IF(K1794="","",IF(M1794&lt;&gt;"","",IF(IFERROR(VLOOKUP((N1796&amp;K1794),'Ma Base de Repas'!$E:$N,10,FALSE),"")=0,"",IFERROR(VLOOKUP((N1796&amp;K1794),'Ma Base de Repas'!$E:$N,10,FALSE),""))))</f>
        <v/>
      </c>
      <c r="P1796" s="11">
        <v>8</v>
      </c>
      <c r="Q1796" s="12" t="str">
        <f>IF(K1794="","",IF(M1794&lt;&gt;"","",IF(IFERROR(VLOOKUP((P1796&amp;K1794),'Ma Base de Repas'!$E:$N,10,FALSE),"")=0,"",IFERROR(VLOOKUP((P1796&amp;K1794),'Ma Base de Repas'!$E:$N,10,FALSE),""))))</f>
        <v/>
      </c>
      <c r="R1796" s="119"/>
    </row>
    <row r="1797" spans="1:18" x14ac:dyDescent="0.25">
      <c r="A1797" s="96"/>
      <c r="B1797" s="124"/>
      <c r="C1797" s="79"/>
      <c r="D1797" s="79"/>
      <c r="E1797" s="79"/>
      <c r="F1797" s="17">
        <v>4</v>
      </c>
      <c r="G1797" s="10" t="str">
        <f>IF(C1794="","",IF(E1794&lt;&gt;"","",IF(IFERROR(VLOOKUP((F1797&amp;C1794),'Ma Base de Repas'!$E:$N,10,FALSE),"")=0,"",IFERROR(VLOOKUP((F1797&amp;C1794),'Ma Base de Repas'!$E:$N,10,FALSE),""))))</f>
        <v/>
      </c>
      <c r="H1797" s="11">
        <v>9</v>
      </c>
      <c r="I1797" s="12" t="str">
        <f>IF(C1794="","",IF(E1794&lt;&gt;"","",IF(IFERROR(VLOOKUP((H1797&amp;C1794),'Ma Base de Repas'!$E:$N,10,FALSE),"")=0,"",IFERROR(VLOOKUP((H1797&amp;C1794),'Ma Base de Repas'!$E:$N,10,FALSE),""))))</f>
        <v/>
      </c>
      <c r="J1797" s="105"/>
      <c r="K1797" s="100"/>
      <c r="L1797" s="79"/>
      <c r="M1797" s="79"/>
      <c r="N1797" s="17">
        <v>4</v>
      </c>
      <c r="O1797" s="10" t="str">
        <f>IF(K1794="","",IF(M1794&lt;&gt;"","",IF(IFERROR(VLOOKUP((N1797&amp;K1794),'Ma Base de Repas'!$E:$N,10,FALSE),"")=0,"",IFERROR(VLOOKUP((N1797&amp;K1794),'Ma Base de Repas'!$E:$N,10,FALSE),""))))</f>
        <v/>
      </c>
      <c r="P1797" s="11">
        <v>9</v>
      </c>
      <c r="Q1797" s="12" t="str">
        <f>IF(K1794="","",IF(M1794&lt;&gt;"","",IF(IFERROR(VLOOKUP((P1797&amp;K1794),'Ma Base de Repas'!$E:$N,10,FALSE),"")=0,"",IFERROR(VLOOKUP((P1797&amp;K1794),'Ma Base de Repas'!$E:$N,10,FALSE),""))))</f>
        <v/>
      </c>
      <c r="R1797" s="119"/>
    </row>
    <row r="1798" spans="1:18" x14ac:dyDescent="0.25">
      <c r="A1798" s="96"/>
      <c r="B1798" s="125"/>
      <c r="C1798" s="79"/>
      <c r="D1798" s="79"/>
      <c r="E1798" s="79"/>
      <c r="F1798" s="17">
        <v>5</v>
      </c>
      <c r="G1798" s="18" t="str">
        <f>IF(C1794="","",IF(E1794&lt;&gt;"","",IF(IFERROR(VLOOKUP((F1798&amp;C1794),'Ma Base de Repas'!$E:$N,10,FALSE),"")=0,"",IFERROR(VLOOKUP((F1798&amp;C1794),'Ma Base de Repas'!$E:$N,10,FALSE),""))))</f>
        <v/>
      </c>
      <c r="H1798" s="19">
        <v>10</v>
      </c>
      <c r="I1798" s="20" t="str">
        <f>IF(C1794="","",IF(E1794&lt;&gt;"","",IF(IFERROR(VLOOKUP((H1798&amp;C1794),'Ma Base de Repas'!$E:$N,10,FALSE),"")=0,"",IFERROR(VLOOKUP((H1798&amp;C1794),'Ma Base de Repas'!$E:$N,10,FALSE),""))))</f>
        <v/>
      </c>
      <c r="J1798" s="105"/>
      <c r="K1798" s="100"/>
      <c r="L1798" s="79"/>
      <c r="M1798" s="79"/>
      <c r="N1798" s="17">
        <v>5</v>
      </c>
      <c r="O1798" s="18" t="str">
        <f>IF(K1794="","",IF(M1794&lt;&gt;"","",IF(IFERROR(VLOOKUP((N1798&amp;K1794),'Ma Base de Repas'!$E:$N,10,FALSE),"")=0,"",IFERROR(VLOOKUP((N1798&amp;K1794),'Ma Base de Repas'!$E:$N,10,FALSE),""))))</f>
        <v/>
      </c>
      <c r="P1798" s="19">
        <v>10</v>
      </c>
      <c r="Q1798" s="20" t="str">
        <f>IF(K1794="","",IF(M1794&lt;&gt;"","",IF(IFERROR(VLOOKUP((P1798&amp;K1794),'Ma Base de Repas'!$E:$N,10,FALSE),"")=0,"",IFERROR(VLOOKUP((P1798&amp;K1794),'Ma Base de Repas'!$E:$N,10,FALSE),""))))</f>
        <v/>
      </c>
      <c r="R1798" s="119"/>
    </row>
    <row r="1799" spans="1:18" x14ac:dyDescent="0.25">
      <c r="A1799" s="96" t="s">
        <v>8</v>
      </c>
      <c r="B1799" s="97">
        <v>44189</v>
      </c>
      <c r="C1799" s="79"/>
      <c r="D1799" s="79"/>
      <c r="E1799" s="79"/>
      <c r="F1799" s="17">
        <v>1</v>
      </c>
      <c r="G1799" s="27" t="str">
        <f>IF(C1799="","",IF(E1799&lt;&gt;"","",IF(IFERROR(VLOOKUP((F1799&amp;C1799),'Ma Base de Repas'!$E:$N,10,FALSE),"")=0,"",IFERROR(VLOOKUP((F1799&amp;C1799),'Ma Base de Repas'!$E:$N,10,FALSE),""))))</f>
        <v/>
      </c>
      <c r="H1799" s="28">
        <v>6</v>
      </c>
      <c r="I1799" s="29" t="str">
        <f>IF(C1799="","",IF(E1799&lt;&gt;"","",IF(C1799="","",IF(IFERROR(VLOOKUP((H1799&amp;C1799),'Ma Base de Repas'!$E:$N,10,FALSE),"")=0,"",IFERROR(VLOOKUP((H1799&amp;C1799),'Ma Base de Repas'!$E:$N,10,FALSE),"")))))</f>
        <v/>
      </c>
      <c r="J1799" s="105" t="str">
        <f>IF(IFERROR((VLOOKUP(C1799,'Ma Base de Repas'!$C:$M,11,0)),"")=0,"",IFERROR((VLOOKUP(C1799,'Ma Base de Repas'!$C:$M,11,0)),""))</f>
        <v/>
      </c>
      <c r="K1799" s="100"/>
      <c r="L1799" s="79"/>
      <c r="M1799" s="79"/>
      <c r="N1799" s="17">
        <v>1</v>
      </c>
      <c r="O1799" s="10" t="str">
        <f>IF(K1799="","",IF(M1799&lt;&gt;"","",IF(IFERROR(VLOOKUP((N1799&amp;K1799),'Ma Base de Repas'!$E:$N,10,FALSE),"")=0,"",IFERROR(VLOOKUP((N1799&amp;K1799),'Ma Base de Repas'!$E:$N,10,FALSE),""))))</f>
        <v/>
      </c>
      <c r="P1799" s="11">
        <v>6</v>
      </c>
      <c r="Q1799" s="12" t="str">
        <f>IF(K1799="","",IF(M1799&lt;&gt;"","",IF(K1799="","",IF(IFERROR(VLOOKUP((P1799&amp;K1799),'Ma Base de Repas'!$E:$N,10,FALSE),"")=0,"",IFERROR(VLOOKUP((P1799&amp;K1799),'Ma Base de Repas'!$E:$N,10,FALSE),"")))))</f>
        <v/>
      </c>
      <c r="R1799" s="119" t="str">
        <f>IF(IFERROR((VLOOKUP(K1799,'Ma Base de Repas'!$C:$M,11,0)),"")=0,"",IFERROR((VLOOKUP(K1799,'Ma Base de Repas'!$C:$M,11,0)),""))</f>
        <v/>
      </c>
    </row>
    <row r="1800" spans="1:18" x14ac:dyDescent="0.25">
      <c r="A1800" s="96"/>
      <c r="B1800" s="97"/>
      <c r="C1800" s="79"/>
      <c r="D1800" s="79"/>
      <c r="E1800" s="79"/>
      <c r="F1800" s="17">
        <v>2</v>
      </c>
      <c r="G1800" s="10" t="str">
        <f>IF(C1799="","",IF(E1799&lt;&gt;"","",IF(IFERROR(VLOOKUP((F1800&amp;C1799),'Ma Base de Repas'!$E:$N,10,FALSE),"")=0,"",IFERROR(VLOOKUP((F1800&amp;C1799),'Ma Base de Repas'!$E:$N,10,FALSE),""))))</f>
        <v/>
      </c>
      <c r="H1800" s="11">
        <v>7</v>
      </c>
      <c r="I1800" s="12" t="str">
        <f>IF(C1799="","",IF(E1799&lt;&gt;"","",IF(IFERROR(VLOOKUP((H1800&amp;C1799),'Ma Base de Repas'!$E:$N,10,FALSE),"")=0,"",IFERROR(VLOOKUP((H1800&amp;C1799),'Ma Base de Repas'!$E:$N,10,FALSE),""))))</f>
        <v/>
      </c>
      <c r="J1800" s="105"/>
      <c r="K1800" s="100"/>
      <c r="L1800" s="79"/>
      <c r="M1800" s="79"/>
      <c r="N1800" s="17">
        <v>2</v>
      </c>
      <c r="O1800" s="10" t="str">
        <f>IF(K1799="","",IF(M1799&lt;&gt;"","",IF(IFERROR(VLOOKUP((N1800&amp;K1799),'Ma Base de Repas'!$E:$N,10,FALSE),"")=0,"",IFERROR(VLOOKUP((N1800&amp;K1799),'Ma Base de Repas'!$E:$N,10,FALSE),""))))</f>
        <v/>
      </c>
      <c r="P1800" s="11">
        <v>7</v>
      </c>
      <c r="Q1800" s="12" t="str">
        <f>IF(K1799="","",IF(M1799&lt;&gt;"","",IF(IFERROR(VLOOKUP((P1800&amp;K1799),'Ma Base de Repas'!$E:$N,10,FALSE),"")=0,"",IFERROR(VLOOKUP((P1800&amp;K1799),'Ma Base de Repas'!$E:$N,10,FALSE),""))))</f>
        <v/>
      </c>
      <c r="R1800" s="119"/>
    </row>
    <row r="1801" spans="1:18" x14ac:dyDescent="0.25">
      <c r="A1801" s="96"/>
      <c r="B1801" s="97"/>
      <c r="C1801" s="79"/>
      <c r="D1801" s="79"/>
      <c r="E1801" s="79"/>
      <c r="F1801" s="17">
        <v>3</v>
      </c>
      <c r="G1801" s="10" t="str">
        <f>IF(C1799="","",IF(E1799&lt;&gt;"","",IF(IFERROR(VLOOKUP((F1801&amp;C1799),'Ma Base de Repas'!$E:$N,10,FALSE),"")=0,"",IFERROR(VLOOKUP((F1801&amp;C1799),'Ma Base de Repas'!$E:$N,10,FALSE),""))))</f>
        <v/>
      </c>
      <c r="H1801" s="11">
        <v>8</v>
      </c>
      <c r="I1801" s="12" t="str">
        <f>IF(C1799="","",IF(E1799&lt;&gt;"","",IF(IFERROR(VLOOKUP((H1801&amp;C1799),'Ma Base de Repas'!$E:$N,10,FALSE),"")=0,"",IFERROR(VLOOKUP((H1801&amp;C1799),'Ma Base de Repas'!$E:$N,10,FALSE),""))))</f>
        <v/>
      </c>
      <c r="J1801" s="105"/>
      <c r="K1801" s="100"/>
      <c r="L1801" s="79"/>
      <c r="M1801" s="79"/>
      <c r="N1801" s="17">
        <v>3</v>
      </c>
      <c r="O1801" s="10" t="str">
        <f>IF(K1799="","",IF(M1799&lt;&gt;"","",IF(IFERROR(VLOOKUP((N1801&amp;K1799),'Ma Base de Repas'!$E:$N,10,FALSE),"")=0,"",IFERROR(VLOOKUP((N1801&amp;K1799),'Ma Base de Repas'!$E:$N,10,FALSE),""))))</f>
        <v/>
      </c>
      <c r="P1801" s="11">
        <v>8</v>
      </c>
      <c r="Q1801" s="12" t="str">
        <f>IF(K1799="","",IF(M1799&lt;&gt;"","",IF(IFERROR(VLOOKUP((P1801&amp;K1799),'Ma Base de Repas'!$E:$N,10,FALSE),"")=0,"",IFERROR(VLOOKUP((P1801&amp;K1799),'Ma Base de Repas'!$E:$N,10,FALSE),""))))</f>
        <v/>
      </c>
      <c r="R1801" s="119"/>
    </row>
    <row r="1802" spans="1:18" x14ac:dyDescent="0.25">
      <c r="A1802" s="96"/>
      <c r="B1802" s="97"/>
      <c r="C1802" s="79"/>
      <c r="D1802" s="79"/>
      <c r="E1802" s="79"/>
      <c r="F1802" s="17">
        <v>4</v>
      </c>
      <c r="G1802" s="10" t="str">
        <f>IF(C1799="","",IF(E1799&lt;&gt;"","",IF(IFERROR(VLOOKUP((F1802&amp;C1799),'Ma Base de Repas'!$E:$N,10,FALSE),"")=0,"",IFERROR(VLOOKUP((F1802&amp;C1799),'Ma Base de Repas'!$E:$N,10,FALSE),""))))</f>
        <v/>
      </c>
      <c r="H1802" s="11">
        <v>9</v>
      </c>
      <c r="I1802" s="12" t="str">
        <f>IF(C1799="","",IF(E1799&lt;&gt;"","",IF(IFERROR(VLOOKUP((H1802&amp;C1799),'Ma Base de Repas'!$E:$N,10,FALSE),"")=0,"",IFERROR(VLOOKUP((H1802&amp;C1799),'Ma Base de Repas'!$E:$N,10,FALSE),""))))</f>
        <v/>
      </c>
      <c r="J1802" s="105"/>
      <c r="K1802" s="100"/>
      <c r="L1802" s="79"/>
      <c r="M1802" s="79"/>
      <c r="N1802" s="17">
        <v>4</v>
      </c>
      <c r="O1802" s="10" t="str">
        <f>IF(K1799="","",IF(M1799&lt;&gt;"","",IF(IFERROR(VLOOKUP((N1802&amp;K1799),'Ma Base de Repas'!$E:$N,10,FALSE),"")=0,"",IFERROR(VLOOKUP((N1802&amp;K1799),'Ma Base de Repas'!$E:$N,10,FALSE),""))))</f>
        <v/>
      </c>
      <c r="P1802" s="11">
        <v>9</v>
      </c>
      <c r="Q1802" s="12" t="str">
        <f>IF(K1799="","",IF(M1799&lt;&gt;"","",IF(IFERROR(VLOOKUP((P1802&amp;K1799),'Ma Base de Repas'!$E:$N,10,FALSE),"")=0,"",IFERROR(VLOOKUP((P1802&amp;K1799),'Ma Base de Repas'!$E:$N,10,FALSE),""))))</f>
        <v/>
      </c>
      <c r="R1802" s="119"/>
    </row>
    <row r="1803" spans="1:18" x14ac:dyDescent="0.25">
      <c r="A1803" s="96"/>
      <c r="B1803" s="97"/>
      <c r="C1803" s="79"/>
      <c r="D1803" s="79"/>
      <c r="E1803" s="79"/>
      <c r="F1803" s="17">
        <v>5</v>
      </c>
      <c r="G1803" s="18" t="str">
        <f>IF(C1799="","",IF(E1799&lt;&gt;"","",IF(IFERROR(VLOOKUP((F1803&amp;C1799),'Ma Base de Repas'!$E:$N,10,FALSE),"")=0,"",IFERROR(VLOOKUP((F1803&amp;C1799),'Ma Base de Repas'!$E:$N,10,FALSE),""))))</f>
        <v/>
      </c>
      <c r="H1803" s="19">
        <v>10</v>
      </c>
      <c r="I1803" s="20" t="str">
        <f>IF(C1799="","",IF(E1799&lt;&gt;"","",IF(IFERROR(VLOOKUP((H1803&amp;C1799),'Ma Base de Repas'!$E:$N,10,FALSE),"")=0,"",IFERROR(VLOOKUP((H1803&amp;C1799),'Ma Base de Repas'!$E:$N,10,FALSE),""))))</f>
        <v/>
      </c>
      <c r="J1803" s="105"/>
      <c r="K1803" s="100"/>
      <c r="L1803" s="79"/>
      <c r="M1803" s="79"/>
      <c r="N1803" s="17">
        <v>5</v>
      </c>
      <c r="O1803" s="18" t="str">
        <f>IF(K1799="","",IF(M1799&lt;&gt;"","",IF(IFERROR(VLOOKUP((N1803&amp;K1799),'Ma Base de Repas'!$E:$N,10,FALSE),"")=0,"",IFERROR(VLOOKUP((N1803&amp;K1799),'Ma Base de Repas'!$E:$N,10,FALSE),""))))</f>
        <v/>
      </c>
      <c r="P1803" s="19">
        <v>10</v>
      </c>
      <c r="Q1803" s="20" t="str">
        <f>IF(K1799="","",IF(M1799&lt;&gt;"","",IF(IFERROR(VLOOKUP((P1803&amp;K1799),'Ma Base de Repas'!$E:$N,10,FALSE),"")=0,"",IFERROR(VLOOKUP((P1803&amp;K1799),'Ma Base de Repas'!$E:$N,10,FALSE),""))))</f>
        <v/>
      </c>
      <c r="R1803" s="119"/>
    </row>
    <row r="1804" spans="1:18" x14ac:dyDescent="0.25">
      <c r="A1804" s="96" t="s">
        <v>9</v>
      </c>
      <c r="B1804" s="123">
        <v>44190</v>
      </c>
      <c r="C1804" s="79"/>
      <c r="D1804" s="79"/>
      <c r="E1804" s="79"/>
      <c r="F1804" s="17">
        <v>1</v>
      </c>
      <c r="G1804" s="27" t="str">
        <f>IF(C1804="","",IF(E1804&lt;&gt;"","",IF(IFERROR(VLOOKUP((F1804&amp;C1804),'Ma Base de Repas'!$E:$N,10,FALSE),"")=0,"",IFERROR(VLOOKUP((F1804&amp;C1804),'Ma Base de Repas'!$E:$N,10,FALSE),""))))</f>
        <v/>
      </c>
      <c r="H1804" s="28">
        <v>6</v>
      </c>
      <c r="I1804" s="29" t="str">
        <f>IF(C1804="","",IF(E1804&lt;&gt;"","",IF(C1804="","",IF(IFERROR(VLOOKUP((H1804&amp;C1804),'Ma Base de Repas'!$E:$N,10,FALSE),"")=0,"",IFERROR(VLOOKUP((H1804&amp;C1804),'Ma Base de Repas'!$E:$N,10,FALSE),"")))))</f>
        <v/>
      </c>
      <c r="J1804" s="105" t="str">
        <f>IF(IFERROR((VLOOKUP(C1804,'Ma Base de Repas'!$C:$M,11,0)),"")=0,"",IFERROR((VLOOKUP(C1804,'Ma Base de Repas'!$C:$M,11,0)),""))</f>
        <v/>
      </c>
      <c r="K1804" s="100"/>
      <c r="L1804" s="79"/>
      <c r="M1804" s="79"/>
      <c r="N1804" s="17">
        <v>1</v>
      </c>
      <c r="O1804" s="10" t="str">
        <f>IF(K1804="","",IF(M1804&lt;&gt;"","",IF(IFERROR(VLOOKUP((N1804&amp;K1804),'Ma Base de Repas'!$E:$N,10,FALSE),"")=0,"",IFERROR(VLOOKUP((N1804&amp;K1804),'Ma Base de Repas'!$E:$N,10,FALSE),""))))</f>
        <v/>
      </c>
      <c r="P1804" s="11">
        <v>6</v>
      </c>
      <c r="Q1804" s="12" t="str">
        <f>IF(K1804="","",IF(M1804&lt;&gt;"","",IF(K1804="","",IF(IFERROR(VLOOKUP((P1804&amp;K1804),'Ma Base de Repas'!$E:$N,10,FALSE),"")=0,"",IFERROR(VLOOKUP((P1804&amp;K1804),'Ma Base de Repas'!$E:$N,10,FALSE),"")))))</f>
        <v/>
      </c>
      <c r="R1804" s="119" t="str">
        <f>IF(IFERROR((VLOOKUP(K1804,'Ma Base de Repas'!$C:$M,11,0)),"")=0,"",IFERROR((VLOOKUP(K1804,'Ma Base de Repas'!$C:$M,11,0)),""))</f>
        <v/>
      </c>
    </row>
    <row r="1805" spans="1:18" x14ac:dyDescent="0.25">
      <c r="A1805" s="96"/>
      <c r="B1805" s="124"/>
      <c r="C1805" s="79"/>
      <c r="D1805" s="79"/>
      <c r="E1805" s="79"/>
      <c r="F1805" s="17">
        <v>2</v>
      </c>
      <c r="G1805" s="10" t="str">
        <f>IF(C1804="","",IF(E1804&lt;&gt;"","",IF(IFERROR(VLOOKUP((F1805&amp;C1804),'Ma Base de Repas'!$E:$N,10,FALSE),"")=0,"",IFERROR(VLOOKUP((F1805&amp;C1804),'Ma Base de Repas'!$E:$N,10,FALSE),""))))</f>
        <v/>
      </c>
      <c r="H1805" s="11">
        <v>7</v>
      </c>
      <c r="I1805" s="12" t="str">
        <f>IF(C1804="","",IF(E1804&lt;&gt;"","",IF(IFERROR(VLOOKUP((H1805&amp;C1804),'Ma Base de Repas'!$E:$N,10,FALSE),"")=0,"",IFERROR(VLOOKUP((H1805&amp;C1804),'Ma Base de Repas'!$E:$N,10,FALSE),""))))</f>
        <v/>
      </c>
      <c r="J1805" s="105"/>
      <c r="K1805" s="100"/>
      <c r="L1805" s="79"/>
      <c r="M1805" s="79"/>
      <c r="N1805" s="17">
        <v>2</v>
      </c>
      <c r="O1805" s="10" t="str">
        <f>IF(K1804="","",IF(M1804&lt;&gt;"","",IF(IFERROR(VLOOKUP((N1805&amp;K1804),'Ma Base de Repas'!$E:$N,10,FALSE),"")=0,"",IFERROR(VLOOKUP((N1805&amp;K1804),'Ma Base de Repas'!$E:$N,10,FALSE),""))))</f>
        <v/>
      </c>
      <c r="P1805" s="11">
        <v>7</v>
      </c>
      <c r="Q1805" s="12" t="str">
        <f>IF(K1804="","",IF(M1804&lt;&gt;"","",IF(IFERROR(VLOOKUP((P1805&amp;K1804),'Ma Base de Repas'!$E:$N,10,FALSE),"")=0,"",IFERROR(VLOOKUP((P1805&amp;K1804),'Ma Base de Repas'!$E:$N,10,FALSE),""))))</f>
        <v/>
      </c>
      <c r="R1805" s="119"/>
    </row>
    <row r="1806" spans="1:18" x14ac:dyDescent="0.25">
      <c r="A1806" s="96"/>
      <c r="B1806" s="124"/>
      <c r="C1806" s="79"/>
      <c r="D1806" s="79"/>
      <c r="E1806" s="79"/>
      <c r="F1806" s="17">
        <v>3</v>
      </c>
      <c r="G1806" s="10" t="str">
        <f>IF(C1804="","",IF(E1804&lt;&gt;"","",IF(IFERROR(VLOOKUP((F1806&amp;C1804),'Ma Base de Repas'!$E:$N,10,FALSE),"")=0,"",IFERROR(VLOOKUP((F1806&amp;C1804),'Ma Base de Repas'!$E:$N,10,FALSE),""))))</f>
        <v/>
      </c>
      <c r="H1806" s="11">
        <v>8</v>
      </c>
      <c r="I1806" s="12" t="str">
        <f>IF(C1804="","",IF(E1804&lt;&gt;"","",IF(IFERROR(VLOOKUP((H1806&amp;C1804),'Ma Base de Repas'!$E:$N,10,FALSE),"")=0,"",IFERROR(VLOOKUP((H1806&amp;C1804),'Ma Base de Repas'!$E:$N,10,FALSE),""))))</f>
        <v/>
      </c>
      <c r="J1806" s="105"/>
      <c r="K1806" s="100"/>
      <c r="L1806" s="79"/>
      <c r="M1806" s="79"/>
      <c r="N1806" s="17">
        <v>3</v>
      </c>
      <c r="O1806" s="10" t="str">
        <f>IF(K1804="","",IF(M1804&lt;&gt;"","",IF(IFERROR(VLOOKUP((N1806&amp;K1804),'Ma Base de Repas'!$E:$N,10,FALSE),"")=0,"",IFERROR(VLOOKUP((N1806&amp;K1804),'Ma Base de Repas'!$E:$N,10,FALSE),""))))</f>
        <v/>
      </c>
      <c r="P1806" s="11">
        <v>8</v>
      </c>
      <c r="Q1806" s="12" t="str">
        <f>IF(K1804="","",IF(M1804&lt;&gt;"","",IF(IFERROR(VLOOKUP((P1806&amp;K1804),'Ma Base de Repas'!$E:$N,10,FALSE),"")=0,"",IFERROR(VLOOKUP((P1806&amp;K1804),'Ma Base de Repas'!$E:$N,10,FALSE),""))))</f>
        <v/>
      </c>
      <c r="R1806" s="119"/>
    </row>
    <row r="1807" spans="1:18" x14ac:dyDescent="0.25">
      <c r="A1807" s="96"/>
      <c r="B1807" s="124"/>
      <c r="C1807" s="79"/>
      <c r="D1807" s="79"/>
      <c r="E1807" s="79"/>
      <c r="F1807" s="17">
        <v>4</v>
      </c>
      <c r="G1807" s="10" t="str">
        <f>IF(C1804="","",IF(E1804&lt;&gt;"","",IF(IFERROR(VLOOKUP((F1807&amp;C1804),'Ma Base de Repas'!$E:$N,10,FALSE),"")=0,"",IFERROR(VLOOKUP((F1807&amp;C1804),'Ma Base de Repas'!$E:$N,10,FALSE),""))))</f>
        <v/>
      </c>
      <c r="H1807" s="11">
        <v>9</v>
      </c>
      <c r="I1807" s="12" t="str">
        <f>IF(C1804="","",IF(E1804&lt;&gt;"","",IF(IFERROR(VLOOKUP((H1807&amp;C1804),'Ma Base de Repas'!$E:$N,10,FALSE),"")=0,"",IFERROR(VLOOKUP((H1807&amp;C1804),'Ma Base de Repas'!$E:$N,10,FALSE),""))))</f>
        <v/>
      </c>
      <c r="J1807" s="105"/>
      <c r="K1807" s="100"/>
      <c r="L1807" s="79"/>
      <c r="M1807" s="79"/>
      <c r="N1807" s="17">
        <v>4</v>
      </c>
      <c r="O1807" s="10" t="str">
        <f>IF(K1804="","",IF(M1804&lt;&gt;"","",IF(IFERROR(VLOOKUP((N1807&amp;K1804),'Ma Base de Repas'!$E:$N,10,FALSE),"")=0,"",IFERROR(VLOOKUP((N1807&amp;K1804),'Ma Base de Repas'!$E:$N,10,FALSE),""))))</f>
        <v/>
      </c>
      <c r="P1807" s="11">
        <v>9</v>
      </c>
      <c r="Q1807" s="12" t="str">
        <f>IF(K1804="","",IF(M1804&lt;&gt;"","",IF(IFERROR(VLOOKUP((P1807&amp;K1804),'Ma Base de Repas'!$E:$N,10,FALSE),"")=0,"",IFERROR(VLOOKUP((P1807&amp;K1804),'Ma Base de Repas'!$E:$N,10,FALSE),""))))</f>
        <v/>
      </c>
      <c r="R1807" s="119"/>
    </row>
    <row r="1808" spans="1:18" x14ac:dyDescent="0.25">
      <c r="A1808" s="96"/>
      <c r="B1808" s="125"/>
      <c r="C1808" s="79"/>
      <c r="D1808" s="79"/>
      <c r="E1808" s="79"/>
      <c r="F1808" s="17">
        <v>5</v>
      </c>
      <c r="G1808" s="18" t="str">
        <f>IF(C1804="","",IF(E1804&lt;&gt;"","",IF(IFERROR(VLOOKUP((F1808&amp;C1804),'Ma Base de Repas'!$E:$N,10,FALSE),"")=0,"",IFERROR(VLOOKUP((F1808&amp;C1804),'Ma Base de Repas'!$E:$N,10,FALSE),""))))</f>
        <v/>
      </c>
      <c r="H1808" s="19">
        <v>10</v>
      </c>
      <c r="I1808" s="20" t="str">
        <f>IF(C1804="","",IF(E1804&lt;&gt;"","",IF(IFERROR(VLOOKUP((H1808&amp;C1804),'Ma Base de Repas'!$E:$N,10,FALSE),"")=0,"",IFERROR(VLOOKUP((H1808&amp;C1804),'Ma Base de Repas'!$E:$N,10,FALSE),""))))</f>
        <v/>
      </c>
      <c r="J1808" s="105"/>
      <c r="K1808" s="100"/>
      <c r="L1808" s="79"/>
      <c r="M1808" s="79"/>
      <c r="N1808" s="17">
        <v>5</v>
      </c>
      <c r="O1808" s="18" t="str">
        <f>IF(K1804="","",IF(M1804&lt;&gt;"","",IF(IFERROR(VLOOKUP((N1808&amp;K1804),'Ma Base de Repas'!$E:$N,10,FALSE),"")=0,"",IFERROR(VLOOKUP((N1808&amp;K1804),'Ma Base de Repas'!$E:$N,10,FALSE),""))))</f>
        <v/>
      </c>
      <c r="P1808" s="19">
        <v>10</v>
      </c>
      <c r="Q1808" s="20" t="str">
        <f>IF(K1804="","",IF(M1804&lt;&gt;"","",IF(IFERROR(VLOOKUP((P1808&amp;K1804),'Ma Base de Repas'!$E:$N,10,FALSE),"")=0,"",IFERROR(VLOOKUP((P1808&amp;K1804),'Ma Base de Repas'!$E:$N,10,FALSE),""))))</f>
        <v/>
      </c>
      <c r="R1808" s="119"/>
    </row>
    <row r="1809" spans="1:18" x14ac:dyDescent="0.25">
      <c r="A1809" s="98" t="s">
        <v>10</v>
      </c>
      <c r="B1809" s="99">
        <v>44191</v>
      </c>
      <c r="C1809" s="78"/>
      <c r="D1809" s="78"/>
      <c r="E1809" s="78"/>
      <c r="F1809" s="17">
        <v>1</v>
      </c>
      <c r="G1809" s="21" t="str">
        <f>IF(C1809="","",IF(E1809&lt;&gt;"","",IF(IFERROR(VLOOKUP((F1809&amp;C1809),'Ma Base de Repas'!$E:$N,10,FALSE),"")=0,"",IFERROR(VLOOKUP((F1809&amp;C1809),'Ma Base de Repas'!$E:$N,10,FALSE),""))))</f>
        <v/>
      </c>
      <c r="H1809" s="28">
        <v>6</v>
      </c>
      <c r="I1809" s="23" t="str">
        <f>IF(C1809="","",IF(E1809&lt;&gt;"","",IF(C1809="","",IF(IFERROR(VLOOKUP((H1809&amp;C1809),'Ma Base de Repas'!$E:$N,10,FALSE),"")=0,"",IFERROR(VLOOKUP((H1809&amp;C1809),'Ma Base de Repas'!$E:$N,10,FALSE),"")))))</f>
        <v/>
      </c>
      <c r="J1809" s="122" t="str">
        <f>IF(IFERROR((VLOOKUP(C1809,'Ma Base de Repas'!$C:$M,11,0)),"")=0,"",IFERROR((VLOOKUP(C1809,'Ma Base de Repas'!$C:$M,11,0)),""))</f>
        <v/>
      </c>
      <c r="K1809" s="118"/>
      <c r="L1809" s="78"/>
      <c r="M1809" s="78"/>
      <c r="N1809" s="17">
        <v>1</v>
      </c>
      <c r="O1809" s="13" t="str">
        <f>IF(K1809="","",IF(M1809&lt;&gt;"","",IF(IFERROR(VLOOKUP((N1809&amp;K1809),'Ma Base de Repas'!$E:$N,10,FALSE),"")=0,"",IFERROR(VLOOKUP((N1809&amp;K1809),'Ma Base de Repas'!$E:$N,10,FALSE),""))))</f>
        <v/>
      </c>
      <c r="P1809" s="11">
        <v>6</v>
      </c>
      <c r="Q1809" s="15" t="str">
        <f>IF(K1809="","",IF(M1809&lt;&gt;"","",IF(K1809="","",IF(IFERROR(VLOOKUP((P1809&amp;K1809),'Ma Base de Repas'!$E:$N,10,FALSE),"")=0,"",IFERROR(VLOOKUP((P1809&amp;K1809),'Ma Base de Repas'!$E:$N,10,FALSE),"")))))</f>
        <v/>
      </c>
      <c r="R1809" s="120" t="str">
        <f>IF(IFERROR((VLOOKUP(K1809,'Ma Base de Repas'!$C:$M,11,0)),"")=0,"",IFERROR((VLOOKUP(K1809,'Ma Base de Repas'!$C:$M,11,0)),""))</f>
        <v/>
      </c>
    </row>
    <row r="1810" spans="1:18" x14ac:dyDescent="0.25">
      <c r="A1810" s="96"/>
      <c r="B1810" s="97"/>
      <c r="C1810" s="79"/>
      <c r="D1810" s="79"/>
      <c r="E1810" s="79"/>
      <c r="F1810" s="17">
        <v>2</v>
      </c>
      <c r="G1810" s="13" t="str">
        <f>IF(C1809="","",IF(E1809&lt;&gt;"","",IF(IFERROR(VLOOKUP((F1810&amp;C1809),'Ma Base de Repas'!$E:$N,10,FALSE),"")=0,"",IFERROR(VLOOKUP((F1810&amp;C1809),'Ma Base de Repas'!$E:$N,10,FALSE),""))))</f>
        <v/>
      </c>
      <c r="H1810" s="14">
        <v>7</v>
      </c>
      <c r="I1810" s="15" t="str">
        <f>IF(C1809="","",IF(E1809&lt;&gt;"","",IF(IFERROR(VLOOKUP((H1810&amp;C1809),'Ma Base de Repas'!$E:$N,10,FALSE),"")=0,"",IFERROR(VLOOKUP((H1810&amp;C1809),'Ma Base de Repas'!$E:$N,10,FALSE),""))))</f>
        <v/>
      </c>
      <c r="J1810" s="105"/>
      <c r="K1810" s="100"/>
      <c r="L1810" s="79"/>
      <c r="M1810" s="79"/>
      <c r="N1810" s="17">
        <v>2</v>
      </c>
      <c r="O1810" s="13" t="str">
        <f>IF(K1809="","",IF(M1809&lt;&gt;"","",IF(IFERROR(VLOOKUP((N1810&amp;K1809),'Ma Base de Repas'!$E:$N,10,FALSE),"")=0,"",IFERROR(VLOOKUP((N1810&amp;K1809),'Ma Base de Repas'!$E:$N,10,FALSE),""))))</f>
        <v/>
      </c>
      <c r="P1810" s="14">
        <v>7</v>
      </c>
      <c r="Q1810" s="15" t="str">
        <f>IF(K1809="","",IF(M1809&lt;&gt;"","",IF(IFERROR(VLOOKUP((P1810&amp;K1809),'Ma Base de Repas'!$E:$N,10,FALSE),"")=0,"",IFERROR(VLOOKUP((P1810&amp;K1809),'Ma Base de Repas'!$E:$N,10,FALSE),""))))</f>
        <v/>
      </c>
      <c r="R1810" s="119"/>
    </row>
    <row r="1811" spans="1:18" x14ac:dyDescent="0.25">
      <c r="A1811" s="96"/>
      <c r="B1811" s="97"/>
      <c r="C1811" s="79"/>
      <c r="D1811" s="79"/>
      <c r="E1811" s="79"/>
      <c r="F1811" s="17">
        <v>3</v>
      </c>
      <c r="G1811" s="13" t="str">
        <f>IF(C1809="","",IF(E1809&lt;&gt;"","",IF(IFERROR(VLOOKUP((F1811&amp;C1809),'Ma Base de Repas'!$E:$N,10,FALSE),"")=0,"",IFERROR(VLOOKUP((F1811&amp;C1809),'Ma Base de Repas'!$E:$N,10,FALSE),""))))</f>
        <v/>
      </c>
      <c r="H1811" s="14">
        <v>8</v>
      </c>
      <c r="I1811" s="15" t="str">
        <f>IF(C1809="","",IF(E1809&lt;&gt;"","",IF(IFERROR(VLOOKUP((H1811&amp;C1809),'Ma Base de Repas'!$E:$N,10,FALSE),"")=0,"",IFERROR(VLOOKUP((H1811&amp;C1809),'Ma Base de Repas'!$E:$N,10,FALSE),""))))</f>
        <v/>
      </c>
      <c r="J1811" s="105"/>
      <c r="K1811" s="100"/>
      <c r="L1811" s="79"/>
      <c r="M1811" s="79"/>
      <c r="N1811" s="17">
        <v>3</v>
      </c>
      <c r="O1811" s="13" t="str">
        <f>IF(K1809="","",IF(M1809&lt;&gt;"","",IF(IFERROR(VLOOKUP((N1811&amp;K1809),'Ma Base de Repas'!$E:$N,10,FALSE),"")=0,"",IFERROR(VLOOKUP((N1811&amp;K1809),'Ma Base de Repas'!$E:$N,10,FALSE),""))))</f>
        <v/>
      </c>
      <c r="P1811" s="14">
        <v>8</v>
      </c>
      <c r="Q1811" s="15" t="str">
        <f>IF(K1809="","",IF(M1809&lt;&gt;"","",IF(IFERROR(VLOOKUP((P1811&amp;K1809),'Ma Base de Repas'!$E:$N,10,FALSE),"")=0,"",IFERROR(VLOOKUP((P1811&amp;K1809),'Ma Base de Repas'!$E:$N,10,FALSE),""))))</f>
        <v/>
      </c>
      <c r="R1811" s="119"/>
    </row>
    <row r="1812" spans="1:18" x14ac:dyDescent="0.25">
      <c r="A1812" s="96"/>
      <c r="B1812" s="97"/>
      <c r="C1812" s="79"/>
      <c r="D1812" s="79"/>
      <c r="E1812" s="79"/>
      <c r="F1812" s="17">
        <v>4</v>
      </c>
      <c r="G1812" s="13" t="str">
        <f>IF(C1809="","",IF(E1809&lt;&gt;"","",IF(IFERROR(VLOOKUP((F1812&amp;C1809),'Ma Base de Repas'!$E:$N,10,FALSE),"")=0,"",IFERROR(VLOOKUP((F1812&amp;C1809),'Ma Base de Repas'!$E:$N,10,FALSE),""))))</f>
        <v/>
      </c>
      <c r="H1812" s="14">
        <v>9</v>
      </c>
      <c r="I1812" s="15" t="str">
        <f>IF(C1809="","",IF(E1809&lt;&gt;"","",IF(IFERROR(VLOOKUP((H1812&amp;C1809),'Ma Base de Repas'!$E:$N,10,FALSE),"")=0,"",IFERROR(VLOOKUP((H1812&amp;C1809),'Ma Base de Repas'!$E:$N,10,FALSE),""))))</f>
        <v/>
      </c>
      <c r="J1812" s="105"/>
      <c r="K1812" s="100"/>
      <c r="L1812" s="79"/>
      <c r="M1812" s="79"/>
      <c r="N1812" s="17">
        <v>4</v>
      </c>
      <c r="O1812" s="13" t="str">
        <f>IF(K1809="","",IF(M1809&lt;&gt;"","",IF(IFERROR(VLOOKUP((N1812&amp;K1809),'Ma Base de Repas'!$E:$N,10,FALSE),"")=0,"",IFERROR(VLOOKUP((N1812&amp;K1809),'Ma Base de Repas'!$E:$N,10,FALSE),""))))</f>
        <v/>
      </c>
      <c r="P1812" s="14">
        <v>9</v>
      </c>
      <c r="Q1812" s="15" t="str">
        <f>IF(K1809="","",IF(M1809&lt;&gt;"","",IF(IFERROR(VLOOKUP((P1812&amp;K1809),'Ma Base de Repas'!$E:$N,10,FALSE),"")=0,"",IFERROR(VLOOKUP((P1812&amp;K1809),'Ma Base de Repas'!$E:$N,10,FALSE),""))))</f>
        <v/>
      </c>
      <c r="R1812" s="119"/>
    </row>
    <row r="1813" spans="1:18" x14ac:dyDescent="0.25">
      <c r="A1813" s="96"/>
      <c r="B1813" s="97"/>
      <c r="C1813" s="79"/>
      <c r="D1813" s="79"/>
      <c r="E1813" s="79"/>
      <c r="F1813" s="17">
        <v>5</v>
      </c>
      <c r="G1813" s="24" t="str">
        <f>IF(C1809="","",IF(E1809&lt;&gt;"","",IF(IFERROR(VLOOKUP((F1813&amp;C1809),'Ma Base de Repas'!$E:$N,10,FALSE),"")=0,"",IFERROR(VLOOKUP((F1813&amp;C1809),'Ma Base de Repas'!$E:$N,10,FALSE),""))))</f>
        <v/>
      </c>
      <c r="H1813" s="25">
        <v>10</v>
      </c>
      <c r="I1813" s="26" t="str">
        <f>IF(C1809="","",IF(E1809&lt;&gt;"","",IF(IFERROR(VLOOKUP((H1813&amp;C1809),'Ma Base de Repas'!$E:$N,10,FALSE),"")=0,"",IFERROR(VLOOKUP((H1813&amp;C1809),'Ma Base de Repas'!$E:$N,10,FALSE),""))))</f>
        <v/>
      </c>
      <c r="J1813" s="105"/>
      <c r="K1813" s="100"/>
      <c r="L1813" s="79"/>
      <c r="M1813" s="79"/>
      <c r="N1813" s="17">
        <v>5</v>
      </c>
      <c r="O1813" s="24" t="str">
        <f>IF(K1809="","",IF(M1809&lt;&gt;"","",IF(IFERROR(VLOOKUP((N1813&amp;K1809),'Ma Base de Repas'!$E:$N,10,FALSE),"")=0,"",IFERROR(VLOOKUP((N1813&amp;K1809),'Ma Base de Repas'!$E:$N,10,FALSE),""))))</f>
        <v/>
      </c>
      <c r="P1813" s="25">
        <v>10</v>
      </c>
      <c r="Q1813" s="26" t="str">
        <f>IF(K1809="","",IF(M1809&lt;&gt;"","",IF(IFERROR(VLOOKUP((P1813&amp;K1809),'Ma Base de Repas'!$E:$N,10,FALSE),"")=0,"",IFERROR(VLOOKUP((P1813&amp;K1809),'Ma Base de Repas'!$E:$N,10,FALSE),""))))</f>
        <v/>
      </c>
      <c r="R1813" s="119"/>
    </row>
    <row r="1814" spans="1:18" x14ac:dyDescent="0.25">
      <c r="A1814" s="98" t="s">
        <v>11</v>
      </c>
      <c r="B1814" s="99">
        <v>44192</v>
      </c>
      <c r="C1814" s="78"/>
      <c r="D1814" s="78"/>
      <c r="E1814" s="78"/>
      <c r="F1814" s="17">
        <v>1</v>
      </c>
      <c r="G1814" s="21" t="str">
        <f>IF(C1814="","",IF(E1814&lt;&gt;"","",IF(IFERROR(VLOOKUP((F1814&amp;C1814),'Ma Base de Repas'!$E:$N,10,FALSE),"")=0,"",IFERROR(VLOOKUP((F1814&amp;C1814),'Ma Base de Repas'!$E:$N,10,FALSE),""))))</f>
        <v/>
      </c>
      <c r="H1814" s="22">
        <v>6</v>
      </c>
      <c r="I1814" s="23" t="str">
        <f>IF(C1814="","",IF(E1814&lt;&gt;"","",IF(C1814="","",IF(IFERROR(VLOOKUP((H1814&amp;C1814),'Ma Base de Repas'!$E:$N,10,FALSE),"")=0,"",IFERROR(VLOOKUP((H1814&amp;C1814),'Ma Base de Repas'!$E:$N,10,FALSE),"")))))</f>
        <v/>
      </c>
      <c r="J1814" s="122" t="str">
        <f>IF(IFERROR((VLOOKUP(C1814,'Ma Base de Repas'!$C:$M,11,0)),"")=0,"",IFERROR((VLOOKUP(C1814,'Ma Base de Repas'!$C:$M,11,0)),""))</f>
        <v/>
      </c>
      <c r="K1814" s="118"/>
      <c r="L1814" s="78"/>
      <c r="M1814" s="78"/>
      <c r="N1814" s="17">
        <v>1</v>
      </c>
      <c r="O1814" s="13" t="str">
        <f>IF(K1814="","",IF(M1814&lt;&gt;"","",IF(IFERROR(VLOOKUP((N1814&amp;K1814),'Ma Base de Repas'!$E:$N,10,FALSE),"")=0,"",IFERROR(VLOOKUP((N1814&amp;K1814),'Ma Base de Repas'!$E:$N,10,FALSE),""))))</f>
        <v/>
      </c>
      <c r="P1814" s="14">
        <v>6</v>
      </c>
      <c r="Q1814" s="15" t="str">
        <f>IF(K1814="","",IF(M1814&lt;&gt;"","",IF(K1814="","",IF(IFERROR(VLOOKUP((P1814&amp;K1814),'Ma Base de Repas'!$E:$N,10,FALSE),"")=0,"",IFERROR(VLOOKUP((P1814&amp;K1814),'Ma Base de Repas'!$E:$N,10,FALSE),"")))))</f>
        <v/>
      </c>
      <c r="R1814" s="120" t="str">
        <f>IF(IFERROR((VLOOKUP(K1814,'Ma Base de Repas'!$C:$M,11,0)),"")=0,"",IFERROR((VLOOKUP(K1814,'Ma Base de Repas'!$C:$M,11,0)),""))</f>
        <v/>
      </c>
    </row>
    <row r="1815" spans="1:18" x14ac:dyDescent="0.25">
      <c r="A1815" s="96"/>
      <c r="B1815" s="97"/>
      <c r="C1815" s="79"/>
      <c r="D1815" s="79"/>
      <c r="E1815" s="79"/>
      <c r="F1815" s="17">
        <v>2</v>
      </c>
      <c r="G1815" s="13" t="str">
        <f>IF(C1814="","",IF(E1814&lt;&gt;"","",IF(IFERROR(VLOOKUP((F1815&amp;C1814),'Ma Base de Repas'!$E:$N,10,FALSE),"")=0,"",IFERROR(VLOOKUP((F1815&amp;C1814),'Ma Base de Repas'!$E:$N,10,FALSE),""))))</f>
        <v/>
      </c>
      <c r="H1815" s="14">
        <v>7</v>
      </c>
      <c r="I1815" s="15" t="str">
        <f>IF(C1814="","",IF(E1814&lt;&gt;"","",IF(IFERROR(VLOOKUP((H1815&amp;C1814),'Ma Base de Repas'!$E:$N,10,FALSE),"")=0,"",IFERROR(VLOOKUP((H1815&amp;C1814),'Ma Base de Repas'!$E:$N,10,FALSE),""))))</f>
        <v/>
      </c>
      <c r="J1815" s="105"/>
      <c r="K1815" s="100"/>
      <c r="L1815" s="79"/>
      <c r="M1815" s="79"/>
      <c r="N1815" s="17">
        <v>2</v>
      </c>
      <c r="O1815" s="13" t="str">
        <f>IF(K1814="","",IF(M1814&lt;&gt;"","",IF(IFERROR(VLOOKUP((N1815&amp;K1814),'Ma Base de Repas'!$E:$N,10,FALSE),"")=0,"",IFERROR(VLOOKUP((N1815&amp;K1814),'Ma Base de Repas'!$E:$N,10,FALSE),""))))</f>
        <v/>
      </c>
      <c r="P1815" s="14">
        <v>7</v>
      </c>
      <c r="Q1815" s="15" t="str">
        <f>IF(K1814="","",IF(M1814&lt;&gt;"","",IF(IFERROR(VLOOKUP((P1815&amp;K1814),'Ma Base de Repas'!$E:$N,10,FALSE),"")=0,"",IFERROR(VLOOKUP((P1815&amp;K1814),'Ma Base de Repas'!$E:$N,10,FALSE),""))))</f>
        <v/>
      </c>
      <c r="R1815" s="119"/>
    </row>
    <row r="1816" spans="1:18" x14ac:dyDescent="0.25">
      <c r="A1816" s="96"/>
      <c r="B1816" s="97"/>
      <c r="C1816" s="79"/>
      <c r="D1816" s="79"/>
      <c r="E1816" s="79"/>
      <c r="F1816" s="17">
        <v>3</v>
      </c>
      <c r="G1816" s="13" t="str">
        <f>IF(C1814="","",IF(E1814&lt;&gt;"","",IF(IFERROR(VLOOKUP((F1816&amp;C1814),'Ma Base de Repas'!$E:$N,10,FALSE),"")=0,"",IFERROR(VLOOKUP((F1816&amp;C1814),'Ma Base de Repas'!$E:$N,10,FALSE),""))))</f>
        <v/>
      </c>
      <c r="H1816" s="14">
        <v>8</v>
      </c>
      <c r="I1816" s="15" t="str">
        <f>IF(C1814="","",IF(E1814&lt;&gt;"","",IF(IFERROR(VLOOKUP((H1816&amp;C1814),'Ma Base de Repas'!$E:$N,10,FALSE),"")=0,"",IFERROR(VLOOKUP((H1816&amp;C1814),'Ma Base de Repas'!$E:$N,10,FALSE),""))))</f>
        <v/>
      </c>
      <c r="J1816" s="105"/>
      <c r="K1816" s="100"/>
      <c r="L1816" s="79"/>
      <c r="M1816" s="79"/>
      <c r="N1816" s="17">
        <v>3</v>
      </c>
      <c r="O1816" s="13" t="str">
        <f>IF(K1814="","",IF(M1814&lt;&gt;"","",IF(IFERROR(VLOOKUP((N1816&amp;K1814),'Ma Base de Repas'!$E:$N,10,FALSE),"")=0,"",IFERROR(VLOOKUP((N1816&amp;K1814),'Ma Base de Repas'!$E:$N,10,FALSE),""))))</f>
        <v/>
      </c>
      <c r="P1816" s="14">
        <v>8</v>
      </c>
      <c r="Q1816" s="15" t="str">
        <f>IF(K1814="","",IF(M1814&lt;&gt;"","",IF(IFERROR(VLOOKUP((P1816&amp;K1814),'Ma Base de Repas'!$E:$N,10,FALSE),"")=0,"",IFERROR(VLOOKUP((P1816&amp;K1814),'Ma Base de Repas'!$E:$N,10,FALSE),""))))</f>
        <v/>
      </c>
      <c r="R1816" s="119"/>
    </row>
    <row r="1817" spans="1:18" x14ac:dyDescent="0.25">
      <c r="A1817" s="96"/>
      <c r="B1817" s="97"/>
      <c r="C1817" s="79"/>
      <c r="D1817" s="79"/>
      <c r="E1817" s="79"/>
      <c r="F1817" s="17">
        <v>4</v>
      </c>
      <c r="G1817" s="13" t="str">
        <f>IF(C1814="","",IF(E1814&lt;&gt;"","",IF(IFERROR(VLOOKUP((F1817&amp;C1814),'Ma Base de Repas'!$E:$N,10,FALSE),"")=0,"",IFERROR(VLOOKUP((F1817&amp;C1814),'Ma Base de Repas'!$E:$N,10,FALSE),""))))</f>
        <v/>
      </c>
      <c r="H1817" s="14">
        <v>9</v>
      </c>
      <c r="I1817" s="15" t="str">
        <f>IF(C1814="","",IF(E1814&lt;&gt;"","",IF(IFERROR(VLOOKUP((H1817&amp;C1814),'Ma Base de Repas'!$E:$N,10,FALSE),"")=0,"",IFERROR(VLOOKUP((H1817&amp;C1814),'Ma Base de Repas'!$E:$N,10,FALSE),""))))</f>
        <v/>
      </c>
      <c r="J1817" s="105"/>
      <c r="K1817" s="100"/>
      <c r="L1817" s="79"/>
      <c r="M1817" s="79"/>
      <c r="N1817" s="17">
        <v>4</v>
      </c>
      <c r="O1817" s="13" t="str">
        <f>IF(K1814="","",IF(M1814&lt;&gt;"","",IF(IFERROR(VLOOKUP((N1817&amp;K1814),'Ma Base de Repas'!$E:$N,10,FALSE),"")=0,"",IFERROR(VLOOKUP((N1817&amp;K1814),'Ma Base de Repas'!$E:$N,10,FALSE),""))))</f>
        <v/>
      </c>
      <c r="P1817" s="14">
        <v>9</v>
      </c>
      <c r="Q1817" s="15" t="str">
        <f>IF(K1814="","",IF(M1814&lt;&gt;"","",IF(IFERROR(VLOOKUP((P1817&amp;K1814),'Ma Base de Repas'!$E:$N,10,FALSE),"")=0,"",IFERROR(VLOOKUP((P1817&amp;K1814),'Ma Base de Repas'!$E:$N,10,FALSE),""))))</f>
        <v/>
      </c>
      <c r="R1817" s="119"/>
    </row>
    <row r="1818" spans="1:18" x14ac:dyDescent="0.25">
      <c r="A1818" s="96"/>
      <c r="B1818" s="97"/>
      <c r="C1818" s="79"/>
      <c r="D1818" s="79"/>
      <c r="E1818" s="79"/>
      <c r="F1818" s="17">
        <v>5</v>
      </c>
      <c r="G1818" s="24" t="str">
        <f>IF(C1814="","",IF(E1814&lt;&gt;"","",IF(IFERROR(VLOOKUP((F1818&amp;C1814),'Ma Base de Repas'!$E:$N,10,FALSE),"")=0,"",IFERROR(VLOOKUP((F1818&amp;C1814),'Ma Base de Repas'!$E:$N,10,FALSE),""))))</f>
        <v/>
      </c>
      <c r="H1818" s="25">
        <v>10</v>
      </c>
      <c r="I1818" s="26" t="str">
        <f>IF(C1814="","",IF(E1814&lt;&gt;"","",IF(IFERROR(VLOOKUP((H1818&amp;C1814),'Ma Base de Repas'!$E:$N,10,FALSE),"")=0,"",IFERROR(VLOOKUP((H1818&amp;C1814),'Ma Base de Repas'!$E:$N,10,FALSE),""))))</f>
        <v/>
      </c>
      <c r="J1818" s="105"/>
      <c r="K1818" s="100"/>
      <c r="L1818" s="79"/>
      <c r="M1818" s="79"/>
      <c r="N1818" s="17">
        <v>5</v>
      </c>
      <c r="O1818" s="24" t="str">
        <f>IF(K1814="","",IF(M1814&lt;&gt;"","",IF(IFERROR(VLOOKUP((N1818&amp;K1814),'Ma Base de Repas'!$E:$N,10,FALSE),"")=0,"",IFERROR(VLOOKUP((N1818&amp;K1814),'Ma Base de Repas'!$E:$N,10,FALSE),""))))</f>
        <v/>
      </c>
      <c r="P1818" s="25">
        <v>10</v>
      </c>
      <c r="Q1818" s="26" t="str">
        <f>IF(K1814="","",IF(M1814&lt;&gt;"","",IF(IFERROR(VLOOKUP((P1818&amp;K1814),'Ma Base de Repas'!$E:$N,10,FALSE),"")=0,"",IFERROR(VLOOKUP((P1818&amp;K1814),'Ma Base de Repas'!$E:$N,10,FALSE),""))))</f>
        <v/>
      </c>
      <c r="R1818" s="119"/>
    </row>
    <row r="1819" spans="1:18" x14ac:dyDescent="0.25">
      <c r="A1819" s="96" t="s">
        <v>5</v>
      </c>
      <c r="B1819" s="123">
        <v>44193</v>
      </c>
      <c r="C1819" s="79"/>
      <c r="D1819" s="79"/>
      <c r="E1819" s="79"/>
      <c r="F1819" s="17">
        <v>1</v>
      </c>
      <c r="G1819" s="27" t="str">
        <f>IF(C1819="","",IF(E1819&lt;&gt;"","",IF(IFERROR(VLOOKUP((F1819&amp;C1819),'Ma Base de Repas'!$E:$N,10,FALSE),"")=0,"",IFERROR(VLOOKUP((F1819&amp;C1819),'Ma Base de Repas'!$E:$N,10,FALSE),""))))</f>
        <v/>
      </c>
      <c r="H1819" s="28">
        <v>6</v>
      </c>
      <c r="I1819" s="29" t="str">
        <f>IF(C1819="","",IF(E1819&lt;&gt;"","",IF(C1819="","",IF(IFERROR(VLOOKUP((H1819&amp;C1819),'Ma Base de Repas'!$E:$N,10,FALSE),"")=0,"",IFERROR(VLOOKUP((H1819&amp;C1819),'Ma Base de Repas'!$E:$N,10,FALSE),"")))))</f>
        <v/>
      </c>
      <c r="J1819" s="105" t="str">
        <f>IF(IFERROR((VLOOKUP(C1819,'Ma Base de Repas'!$C:$M,11,0)),"")=0,"",IFERROR((VLOOKUP(C1819,'Ma Base de Repas'!$C:$M,11,0)),""))</f>
        <v/>
      </c>
      <c r="K1819" s="100"/>
      <c r="L1819" s="79"/>
      <c r="M1819" s="79"/>
      <c r="N1819" s="17">
        <v>1</v>
      </c>
      <c r="O1819" s="10" t="str">
        <f>IF(K1819="","",IF(M1819&lt;&gt;"","",IF(IFERROR(VLOOKUP((N1819&amp;K1819),'Ma Base de Repas'!$E:$N,10,FALSE),"")=0,"",IFERROR(VLOOKUP((N1819&amp;K1819),'Ma Base de Repas'!$E:$N,10,FALSE),""))))</f>
        <v/>
      </c>
      <c r="P1819" s="11">
        <v>6</v>
      </c>
      <c r="Q1819" s="12" t="str">
        <f>IF(K1819="","",IF(M1819&lt;&gt;"","",IF(K1819="","",IF(IFERROR(VLOOKUP((P1819&amp;K1819),'Ma Base de Repas'!$E:$N,10,FALSE),"")=0,"",IFERROR(VLOOKUP((P1819&amp;K1819),'Ma Base de Repas'!$E:$N,10,FALSE),"")))))</f>
        <v/>
      </c>
      <c r="R1819" s="119" t="str">
        <f>IF(IFERROR((VLOOKUP(K1819,'Ma Base de Repas'!$C:$M,11,0)),"")=0,"",IFERROR((VLOOKUP(K1819,'Ma Base de Repas'!$C:$M,11,0)),""))</f>
        <v/>
      </c>
    </row>
    <row r="1820" spans="1:18" x14ac:dyDescent="0.25">
      <c r="A1820" s="96"/>
      <c r="B1820" s="124"/>
      <c r="C1820" s="79"/>
      <c r="D1820" s="79"/>
      <c r="E1820" s="79"/>
      <c r="F1820" s="17">
        <v>2</v>
      </c>
      <c r="G1820" s="10" t="str">
        <f>IF(C1819="","",IF(E1819&lt;&gt;"","",IF(IFERROR(VLOOKUP((F1820&amp;C1819),'Ma Base de Repas'!$E:$N,10,FALSE),"")=0,"",IFERROR(VLOOKUP((F1820&amp;C1819),'Ma Base de Repas'!$E:$N,10,FALSE),""))))</f>
        <v/>
      </c>
      <c r="H1820" s="11">
        <v>7</v>
      </c>
      <c r="I1820" s="12" t="str">
        <f>IF(C1819="","",IF(E1819&lt;&gt;"","",IF(IFERROR(VLOOKUP((H1820&amp;C1819),'Ma Base de Repas'!$E:$N,10,FALSE),"")=0,"",IFERROR(VLOOKUP((H1820&amp;C1819),'Ma Base de Repas'!$E:$N,10,FALSE),""))))</f>
        <v/>
      </c>
      <c r="J1820" s="105"/>
      <c r="K1820" s="100"/>
      <c r="L1820" s="79"/>
      <c r="M1820" s="79"/>
      <c r="N1820" s="17">
        <v>2</v>
      </c>
      <c r="O1820" s="10" t="str">
        <f>IF(K1819="","",IF(M1819&lt;&gt;"","",IF(IFERROR(VLOOKUP((N1820&amp;K1819),'Ma Base de Repas'!$E:$N,10,FALSE),"")=0,"",IFERROR(VLOOKUP((N1820&amp;K1819),'Ma Base de Repas'!$E:$N,10,FALSE),""))))</f>
        <v/>
      </c>
      <c r="P1820" s="11">
        <v>7</v>
      </c>
      <c r="Q1820" s="12" t="str">
        <f>IF(K1819="","",IF(M1819&lt;&gt;"","",IF(IFERROR(VLOOKUP((P1820&amp;K1819),'Ma Base de Repas'!$E:$N,10,FALSE),"")=0,"",IFERROR(VLOOKUP((P1820&amp;K1819),'Ma Base de Repas'!$E:$N,10,FALSE),""))))</f>
        <v/>
      </c>
      <c r="R1820" s="119"/>
    </row>
    <row r="1821" spans="1:18" x14ac:dyDescent="0.25">
      <c r="A1821" s="96"/>
      <c r="B1821" s="124"/>
      <c r="C1821" s="79"/>
      <c r="D1821" s="79"/>
      <c r="E1821" s="79"/>
      <c r="F1821" s="17">
        <v>3</v>
      </c>
      <c r="G1821" s="10" t="str">
        <f>IF(C1819="","",IF(E1819&lt;&gt;"","",IF(IFERROR(VLOOKUP((F1821&amp;C1819),'Ma Base de Repas'!$E:$N,10,FALSE),"")=0,"",IFERROR(VLOOKUP((F1821&amp;C1819),'Ma Base de Repas'!$E:$N,10,FALSE),""))))</f>
        <v/>
      </c>
      <c r="H1821" s="11">
        <v>8</v>
      </c>
      <c r="I1821" s="12" t="str">
        <f>IF(C1819="","",IF(E1819&lt;&gt;"","",IF(IFERROR(VLOOKUP((H1821&amp;C1819),'Ma Base de Repas'!$E:$N,10,FALSE),"")=0,"",IFERROR(VLOOKUP((H1821&amp;C1819),'Ma Base de Repas'!$E:$N,10,FALSE),""))))</f>
        <v/>
      </c>
      <c r="J1821" s="105"/>
      <c r="K1821" s="100"/>
      <c r="L1821" s="79"/>
      <c r="M1821" s="79"/>
      <c r="N1821" s="17">
        <v>3</v>
      </c>
      <c r="O1821" s="10" t="str">
        <f>IF(K1819="","",IF(M1819&lt;&gt;"","",IF(IFERROR(VLOOKUP((N1821&amp;K1819),'Ma Base de Repas'!$E:$N,10,FALSE),"")=0,"",IFERROR(VLOOKUP((N1821&amp;K1819),'Ma Base de Repas'!$E:$N,10,FALSE),""))))</f>
        <v/>
      </c>
      <c r="P1821" s="11">
        <v>8</v>
      </c>
      <c r="Q1821" s="12" t="str">
        <f>IF(K1819="","",IF(M1819&lt;&gt;"","",IF(IFERROR(VLOOKUP((P1821&amp;K1819),'Ma Base de Repas'!$E:$N,10,FALSE),"")=0,"",IFERROR(VLOOKUP((P1821&amp;K1819),'Ma Base de Repas'!$E:$N,10,FALSE),""))))</f>
        <v/>
      </c>
      <c r="R1821" s="119"/>
    </row>
    <row r="1822" spans="1:18" x14ac:dyDescent="0.25">
      <c r="A1822" s="96"/>
      <c r="B1822" s="124"/>
      <c r="C1822" s="79"/>
      <c r="D1822" s="79"/>
      <c r="E1822" s="79"/>
      <c r="F1822" s="17">
        <v>4</v>
      </c>
      <c r="G1822" s="10" t="str">
        <f>IF(C1819="","",IF(E1819&lt;&gt;"","",IF(IFERROR(VLOOKUP((F1822&amp;C1819),'Ma Base de Repas'!$E:$N,10,FALSE),"")=0,"",IFERROR(VLOOKUP((F1822&amp;C1819),'Ma Base de Repas'!$E:$N,10,FALSE),""))))</f>
        <v/>
      </c>
      <c r="H1822" s="11">
        <v>9</v>
      </c>
      <c r="I1822" s="12" t="str">
        <f>IF(C1819="","",IF(E1819&lt;&gt;"","",IF(IFERROR(VLOOKUP((H1822&amp;C1819),'Ma Base de Repas'!$E:$N,10,FALSE),"")=0,"",IFERROR(VLOOKUP((H1822&amp;C1819),'Ma Base de Repas'!$E:$N,10,FALSE),""))))</f>
        <v/>
      </c>
      <c r="J1822" s="105"/>
      <c r="K1822" s="100"/>
      <c r="L1822" s="79"/>
      <c r="M1822" s="79"/>
      <c r="N1822" s="17">
        <v>4</v>
      </c>
      <c r="O1822" s="10" t="str">
        <f>IF(K1819="","",IF(M1819&lt;&gt;"","",IF(IFERROR(VLOOKUP((N1822&amp;K1819),'Ma Base de Repas'!$E:$N,10,FALSE),"")=0,"",IFERROR(VLOOKUP((N1822&amp;K1819),'Ma Base de Repas'!$E:$N,10,FALSE),""))))</f>
        <v/>
      </c>
      <c r="P1822" s="11">
        <v>9</v>
      </c>
      <c r="Q1822" s="12" t="str">
        <f>IF(K1819="","",IF(M1819&lt;&gt;"","",IF(IFERROR(VLOOKUP((P1822&amp;K1819),'Ma Base de Repas'!$E:$N,10,FALSE),"")=0,"",IFERROR(VLOOKUP((P1822&amp;K1819),'Ma Base de Repas'!$E:$N,10,FALSE),""))))</f>
        <v/>
      </c>
      <c r="R1822" s="119"/>
    </row>
    <row r="1823" spans="1:18" x14ac:dyDescent="0.25">
      <c r="A1823" s="96"/>
      <c r="B1823" s="125"/>
      <c r="C1823" s="79"/>
      <c r="D1823" s="79"/>
      <c r="E1823" s="79"/>
      <c r="F1823" s="17">
        <v>5</v>
      </c>
      <c r="G1823" s="18" t="str">
        <f>IF(C1819="","",IF(E1819&lt;&gt;"","",IF(IFERROR(VLOOKUP((F1823&amp;C1819),'Ma Base de Repas'!$E:$N,10,FALSE),"")=0,"",IFERROR(VLOOKUP((F1823&amp;C1819),'Ma Base de Repas'!$E:$N,10,FALSE),""))))</f>
        <v/>
      </c>
      <c r="H1823" s="19">
        <v>10</v>
      </c>
      <c r="I1823" s="20" t="str">
        <f>IF(C1819="","",IF(E1819&lt;&gt;"","",IF(IFERROR(VLOOKUP((H1823&amp;C1819),'Ma Base de Repas'!$E:$N,10,FALSE),"")=0,"",IFERROR(VLOOKUP((H1823&amp;C1819),'Ma Base de Repas'!$E:$N,10,FALSE),""))))</f>
        <v/>
      </c>
      <c r="J1823" s="105"/>
      <c r="K1823" s="100"/>
      <c r="L1823" s="79"/>
      <c r="M1823" s="79"/>
      <c r="N1823" s="17">
        <v>5</v>
      </c>
      <c r="O1823" s="18" t="str">
        <f>IF(K1819="","",IF(M1819&lt;&gt;"","",IF(IFERROR(VLOOKUP((N1823&amp;K1819),'Ma Base de Repas'!$E:$N,10,FALSE),"")=0,"",IFERROR(VLOOKUP((N1823&amp;K1819),'Ma Base de Repas'!$E:$N,10,FALSE),""))))</f>
        <v/>
      </c>
      <c r="P1823" s="19">
        <v>10</v>
      </c>
      <c r="Q1823" s="20" t="str">
        <f>IF(K1819="","",IF(M1819&lt;&gt;"","",IF(IFERROR(VLOOKUP((P1823&amp;K1819),'Ma Base de Repas'!$E:$N,10,FALSE),"")=0,"",IFERROR(VLOOKUP((P1823&amp;K1819),'Ma Base de Repas'!$E:$N,10,FALSE),""))))</f>
        <v/>
      </c>
      <c r="R1823" s="119"/>
    </row>
    <row r="1824" spans="1:18" x14ac:dyDescent="0.25">
      <c r="A1824" s="96" t="s">
        <v>6</v>
      </c>
      <c r="B1824" s="97">
        <v>44194</v>
      </c>
      <c r="C1824" s="79"/>
      <c r="D1824" s="79"/>
      <c r="E1824" s="79"/>
      <c r="F1824" s="17">
        <v>1</v>
      </c>
      <c r="G1824" s="27" t="str">
        <f>IF(C1824="","",IF(E1824&lt;&gt;"","",IF(IFERROR(VLOOKUP((F1824&amp;C1824),'Ma Base de Repas'!$E:$N,10,FALSE),"")=0,"",IFERROR(VLOOKUP((F1824&amp;C1824),'Ma Base de Repas'!$E:$N,10,FALSE),""))))</f>
        <v/>
      </c>
      <c r="H1824" s="28">
        <v>6</v>
      </c>
      <c r="I1824" s="29" t="str">
        <f>IF(C1824="","",IF(E1824&lt;&gt;"","",IF(C1824="","",IF(IFERROR(VLOOKUP((H1824&amp;C1824),'Ma Base de Repas'!$E:$N,10,FALSE),"")=0,"",IFERROR(VLOOKUP((H1824&amp;C1824),'Ma Base de Repas'!$E:$N,10,FALSE),"")))))</f>
        <v/>
      </c>
      <c r="J1824" s="105" t="str">
        <f>IF(IFERROR((VLOOKUP(C1824,'Ma Base de Repas'!$C:$M,11,0)),"")=0,"",IFERROR((VLOOKUP(C1824,'Ma Base de Repas'!$C:$M,11,0)),""))</f>
        <v/>
      </c>
      <c r="K1824" s="100"/>
      <c r="L1824" s="79"/>
      <c r="M1824" s="79"/>
      <c r="N1824" s="17">
        <v>1</v>
      </c>
      <c r="O1824" s="10" t="str">
        <f>IF(K1824="","",IF(M1824&lt;&gt;"","",IF(IFERROR(VLOOKUP((N1824&amp;K1824),'Ma Base de Repas'!$E:$N,10,FALSE),"")=0,"",IFERROR(VLOOKUP((N1824&amp;K1824),'Ma Base de Repas'!$E:$N,10,FALSE),""))))</f>
        <v/>
      </c>
      <c r="P1824" s="11">
        <v>6</v>
      </c>
      <c r="Q1824" s="12" t="str">
        <f>IF(K1824="","",IF(M1824&lt;&gt;"","",IF(K1824="","",IF(IFERROR(VLOOKUP((P1824&amp;K1824),'Ma Base de Repas'!$E:$N,10,FALSE),"")=0,"",IFERROR(VLOOKUP((P1824&amp;K1824),'Ma Base de Repas'!$E:$N,10,FALSE),"")))))</f>
        <v/>
      </c>
      <c r="R1824" s="119" t="str">
        <f>IF(IFERROR((VLOOKUP(K1824,'Ma Base de Repas'!$C:$M,11,0)),"")=0,"",IFERROR((VLOOKUP(K1824,'Ma Base de Repas'!$C:$M,11,0)),""))</f>
        <v/>
      </c>
    </row>
    <row r="1825" spans="1:18" x14ac:dyDescent="0.25">
      <c r="A1825" s="96"/>
      <c r="B1825" s="97"/>
      <c r="C1825" s="79"/>
      <c r="D1825" s="79"/>
      <c r="E1825" s="79"/>
      <c r="F1825" s="17">
        <v>2</v>
      </c>
      <c r="G1825" s="10" t="str">
        <f>IF(C1824="","",IF(E1824&lt;&gt;"","",IF(IFERROR(VLOOKUP((F1825&amp;C1824),'Ma Base de Repas'!$E:$N,10,FALSE),"")=0,"",IFERROR(VLOOKUP((F1825&amp;C1824),'Ma Base de Repas'!$E:$N,10,FALSE),""))))</f>
        <v/>
      </c>
      <c r="H1825" s="11">
        <v>7</v>
      </c>
      <c r="I1825" s="12" t="str">
        <f>IF(C1824="","",IF(E1824&lt;&gt;"","",IF(IFERROR(VLOOKUP((H1825&amp;C1824),'Ma Base de Repas'!$E:$N,10,FALSE),"")=0,"",IFERROR(VLOOKUP((H1825&amp;C1824),'Ma Base de Repas'!$E:$N,10,FALSE),""))))</f>
        <v/>
      </c>
      <c r="J1825" s="105"/>
      <c r="K1825" s="100"/>
      <c r="L1825" s="79"/>
      <c r="M1825" s="79"/>
      <c r="N1825" s="17">
        <v>2</v>
      </c>
      <c r="O1825" s="10" t="str">
        <f>IF(K1824="","",IF(M1824&lt;&gt;"","",IF(IFERROR(VLOOKUP((N1825&amp;K1824),'Ma Base de Repas'!$E:$N,10,FALSE),"")=0,"",IFERROR(VLOOKUP((N1825&amp;K1824),'Ma Base de Repas'!$E:$N,10,FALSE),""))))</f>
        <v/>
      </c>
      <c r="P1825" s="11">
        <v>7</v>
      </c>
      <c r="Q1825" s="12" t="str">
        <f>IF(K1824="","",IF(M1824&lt;&gt;"","",IF(IFERROR(VLOOKUP((P1825&amp;K1824),'Ma Base de Repas'!$E:$N,10,FALSE),"")=0,"",IFERROR(VLOOKUP((P1825&amp;K1824),'Ma Base de Repas'!$E:$N,10,FALSE),""))))</f>
        <v/>
      </c>
      <c r="R1825" s="119"/>
    </row>
    <row r="1826" spans="1:18" x14ac:dyDescent="0.25">
      <c r="A1826" s="96"/>
      <c r="B1826" s="97"/>
      <c r="C1826" s="79"/>
      <c r="D1826" s="79"/>
      <c r="E1826" s="79"/>
      <c r="F1826" s="17">
        <v>3</v>
      </c>
      <c r="G1826" s="10" t="str">
        <f>IF(C1824="","",IF(E1824&lt;&gt;"","",IF(IFERROR(VLOOKUP((F1826&amp;C1824),'Ma Base de Repas'!$E:$N,10,FALSE),"")=0,"",IFERROR(VLOOKUP((F1826&amp;C1824),'Ma Base de Repas'!$E:$N,10,FALSE),""))))</f>
        <v/>
      </c>
      <c r="H1826" s="11">
        <v>8</v>
      </c>
      <c r="I1826" s="12" t="str">
        <f>IF(C1824="","",IF(E1824&lt;&gt;"","",IF(IFERROR(VLOOKUP((H1826&amp;C1824),'Ma Base de Repas'!$E:$N,10,FALSE),"")=0,"",IFERROR(VLOOKUP((H1826&amp;C1824),'Ma Base de Repas'!$E:$N,10,FALSE),""))))</f>
        <v/>
      </c>
      <c r="J1826" s="105"/>
      <c r="K1826" s="100"/>
      <c r="L1826" s="79"/>
      <c r="M1826" s="79"/>
      <c r="N1826" s="17">
        <v>3</v>
      </c>
      <c r="O1826" s="10" t="str">
        <f>IF(K1824="","",IF(M1824&lt;&gt;"","",IF(IFERROR(VLOOKUP((N1826&amp;K1824),'Ma Base de Repas'!$E:$N,10,FALSE),"")=0,"",IFERROR(VLOOKUP((N1826&amp;K1824),'Ma Base de Repas'!$E:$N,10,FALSE),""))))</f>
        <v/>
      </c>
      <c r="P1826" s="11">
        <v>8</v>
      </c>
      <c r="Q1826" s="12" t="str">
        <f>IF(K1824="","",IF(M1824&lt;&gt;"","",IF(IFERROR(VLOOKUP((P1826&amp;K1824),'Ma Base de Repas'!$E:$N,10,FALSE),"")=0,"",IFERROR(VLOOKUP((P1826&amp;K1824),'Ma Base de Repas'!$E:$N,10,FALSE),""))))</f>
        <v/>
      </c>
      <c r="R1826" s="119"/>
    </row>
    <row r="1827" spans="1:18" x14ac:dyDescent="0.25">
      <c r="A1827" s="96"/>
      <c r="B1827" s="97"/>
      <c r="C1827" s="79"/>
      <c r="D1827" s="79"/>
      <c r="E1827" s="79"/>
      <c r="F1827" s="17">
        <v>4</v>
      </c>
      <c r="G1827" s="10" t="str">
        <f>IF(C1824="","",IF(E1824&lt;&gt;"","",IF(IFERROR(VLOOKUP((F1827&amp;C1824),'Ma Base de Repas'!$E:$N,10,FALSE),"")=0,"",IFERROR(VLOOKUP((F1827&amp;C1824),'Ma Base de Repas'!$E:$N,10,FALSE),""))))</f>
        <v/>
      </c>
      <c r="H1827" s="11">
        <v>9</v>
      </c>
      <c r="I1827" s="12" t="str">
        <f>IF(C1824="","",IF(E1824&lt;&gt;"","",IF(IFERROR(VLOOKUP((H1827&amp;C1824),'Ma Base de Repas'!$E:$N,10,FALSE),"")=0,"",IFERROR(VLOOKUP((H1827&amp;C1824),'Ma Base de Repas'!$E:$N,10,FALSE),""))))</f>
        <v/>
      </c>
      <c r="J1827" s="105"/>
      <c r="K1827" s="100"/>
      <c r="L1827" s="79"/>
      <c r="M1827" s="79"/>
      <c r="N1827" s="17">
        <v>4</v>
      </c>
      <c r="O1827" s="10" t="str">
        <f>IF(K1824="","",IF(M1824&lt;&gt;"","",IF(IFERROR(VLOOKUP((N1827&amp;K1824),'Ma Base de Repas'!$E:$N,10,FALSE),"")=0,"",IFERROR(VLOOKUP((N1827&amp;K1824),'Ma Base de Repas'!$E:$N,10,FALSE),""))))</f>
        <v/>
      </c>
      <c r="P1827" s="11">
        <v>9</v>
      </c>
      <c r="Q1827" s="12" t="str">
        <f>IF(K1824="","",IF(M1824&lt;&gt;"","",IF(IFERROR(VLOOKUP((P1827&amp;K1824),'Ma Base de Repas'!$E:$N,10,FALSE),"")=0,"",IFERROR(VLOOKUP((P1827&amp;K1824),'Ma Base de Repas'!$E:$N,10,FALSE),""))))</f>
        <v/>
      </c>
      <c r="R1827" s="119"/>
    </row>
    <row r="1828" spans="1:18" x14ac:dyDescent="0.25">
      <c r="A1828" s="96"/>
      <c r="B1828" s="97"/>
      <c r="C1828" s="79"/>
      <c r="D1828" s="79"/>
      <c r="E1828" s="79"/>
      <c r="F1828" s="17">
        <v>5</v>
      </c>
      <c r="G1828" s="18" t="str">
        <f>IF(C1824="","",IF(E1824&lt;&gt;"","",IF(IFERROR(VLOOKUP((F1828&amp;C1824),'Ma Base de Repas'!$E:$N,10,FALSE),"")=0,"",IFERROR(VLOOKUP((F1828&amp;C1824),'Ma Base de Repas'!$E:$N,10,FALSE),""))))</f>
        <v/>
      </c>
      <c r="H1828" s="19">
        <v>10</v>
      </c>
      <c r="I1828" s="20" t="str">
        <f>IF(C1824="","",IF(E1824&lt;&gt;"","",IF(IFERROR(VLOOKUP((H1828&amp;C1824),'Ma Base de Repas'!$E:$N,10,FALSE),"")=0,"",IFERROR(VLOOKUP((H1828&amp;C1824),'Ma Base de Repas'!$E:$N,10,FALSE),""))))</f>
        <v/>
      </c>
      <c r="J1828" s="105"/>
      <c r="K1828" s="100"/>
      <c r="L1828" s="79"/>
      <c r="M1828" s="79"/>
      <c r="N1828" s="17">
        <v>5</v>
      </c>
      <c r="O1828" s="18" t="str">
        <f>IF(K1824="","",IF(M1824&lt;&gt;"","",IF(IFERROR(VLOOKUP((N1828&amp;K1824),'Ma Base de Repas'!$E:$N,10,FALSE),"")=0,"",IFERROR(VLOOKUP((N1828&amp;K1824),'Ma Base de Repas'!$E:$N,10,FALSE),""))))</f>
        <v/>
      </c>
      <c r="P1828" s="19">
        <v>10</v>
      </c>
      <c r="Q1828" s="20" t="str">
        <f>IF(K1824="","",IF(M1824&lt;&gt;"","",IF(IFERROR(VLOOKUP((P1828&amp;K1824),'Ma Base de Repas'!$E:$N,10,FALSE),"")=0,"",IFERROR(VLOOKUP((P1828&amp;K1824),'Ma Base de Repas'!$E:$N,10,FALSE),""))))</f>
        <v/>
      </c>
      <c r="R1828" s="119"/>
    </row>
    <row r="1829" spans="1:18" x14ac:dyDescent="0.25">
      <c r="A1829" s="96" t="s">
        <v>7</v>
      </c>
      <c r="B1829" s="123">
        <v>44195</v>
      </c>
      <c r="C1829" s="79"/>
      <c r="D1829" s="79"/>
      <c r="E1829" s="79"/>
      <c r="F1829" s="17">
        <v>1</v>
      </c>
      <c r="G1829" s="27" t="str">
        <f>IF(C1829="","",IF(E1829&lt;&gt;"","",IF(IFERROR(VLOOKUP((F1829&amp;C1829),'Ma Base de Repas'!$E:$N,10,FALSE),"")=0,"",IFERROR(VLOOKUP((F1829&amp;C1829),'Ma Base de Repas'!$E:$N,10,FALSE),""))))</f>
        <v/>
      </c>
      <c r="H1829" s="28">
        <v>6</v>
      </c>
      <c r="I1829" s="29" t="str">
        <f>IF(C1829="","",IF(E1829&lt;&gt;"","",IF(C1829="","",IF(IFERROR(VLOOKUP((H1829&amp;C1829),'Ma Base de Repas'!$E:$N,10,FALSE),"")=0,"",IFERROR(VLOOKUP((H1829&amp;C1829),'Ma Base de Repas'!$E:$N,10,FALSE),"")))))</f>
        <v/>
      </c>
      <c r="J1829" s="105" t="str">
        <f>IF(IFERROR((VLOOKUP(C1829,'Ma Base de Repas'!$C:$M,11,0)),"")=0,"",IFERROR((VLOOKUP(C1829,'Ma Base de Repas'!$C:$M,11,0)),""))</f>
        <v/>
      </c>
      <c r="K1829" s="100"/>
      <c r="L1829" s="79"/>
      <c r="M1829" s="79"/>
      <c r="N1829" s="17">
        <v>1</v>
      </c>
      <c r="O1829" s="10" t="str">
        <f>IF(K1829="","",IF(M1829&lt;&gt;"","",IF(IFERROR(VLOOKUP((N1829&amp;K1829),'Ma Base de Repas'!$E:$N,10,FALSE),"")=0,"",IFERROR(VLOOKUP((N1829&amp;K1829),'Ma Base de Repas'!$E:$N,10,FALSE),""))))</f>
        <v/>
      </c>
      <c r="P1829" s="11">
        <v>6</v>
      </c>
      <c r="Q1829" s="12" t="str">
        <f>IF(K1829="","",IF(M1829&lt;&gt;"","",IF(K1829="","",IF(IFERROR(VLOOKUP((P1829&amp;K1829),'Ma Base de Repas'!$E:$N,10,FALSE),"")=0,"",IFERROR(VLOOKUP((P1829&amp;K1829),'Ma Base de Repas'!$E:$N,10,FALSE),"")))))</f>
        <v/>
      </c>
      <c r="R1829" s="119" t="str">
        <f>IF(IFERROR((VLOOKUP(K1829,'Ma Base de Repas'!$C:$M,11,0)),"")=0,"",IFERROR((VLOOKUP(K1829,'Ma Base de Repas'!$C:$M,11,0)),""))</f>
        <v/>
      </c>
    </row>
    <row r="1830" spans="1:18" x14ac:dyDescent="0.25">
      <c r="A1830" s="96"/>
      <c r="B1830" s="124"/>
      <c r="C1830" s="79"/>
      <c r="D1830" s="79"/>
      <c r="E1830" s="79"/>
      <c r="F1830" s="17">
        <v>2</v>
      </c>
      <c r="G1830" s="10" t="str">
        <f>IF(C1829="","",IF(E1829&lt;&gt;"","",IF(IFERROR(VLOOKUP((F1830&amp;C1829),'Ma Base de Repas'!$E:$N,10,FALSE),"")=0,"",IFERROR(VLOOKUP((F1830&amp;C1829),'Ma Base de Repas'!$E:$N,10,FALSE),""))))</f>
        <v/>
      </c>
      <c r="H1830" s="11">
        <v>7</v>
      </c>
      <c r="I1830" s="12" t="str">
        <f>IF(C1829="","",IF(E1829&lt;&gt;"","",IF(IFERROR(VLOOKUP((H1830&amp;C1829),'Ma Base de Repas'!$E:$N,10,FALSE),"")=0,"",IFERROR(VLOOKUP((H1830&amp;C1829),'Ma Base de Repas'!$E:$N,10,FALSE),""))))</f>
        <v/>
      </c>
      <c r="J1830" s="105"/>
      <c r="K1830" s="100"/>
      <c r="L1830" s="79"/>
      <c r="M1830" s="79"/>
      <c r="N1830" s="17">
        <v>2</v>
      </c>
      <c r="O1830" s="10" t="str">
        <f>IF(K1829="","",IF(M1829&lt;&gt;"","",IF(IFERROR(VLOOKUP((N1830&amp;K1829),'Ma Base de Repas'!$E:$N,10,FALSE),"")=0,"",IFERROR(VLOOKUP((N1830&amp;K1829),'Ma Base de Repas'!$E:$N,10,FALSE),""))))</f>
        <v/>
      </c>
      <c r="P1830" s="11">
        <v>7</v>
      </c>
      <c r="Q1830" s="12" t="str">
        <f>IF(K1829="","",IF(M1829&lt;&gt;"","",IF(IFERROR(VLOOKUP((P1830&amp;K1829),'Ma Base de Repas'!$E:$N,10,FALSE),"")=0,"",IFERROR(VLOOKUP((P1830&amp;K1829),'Ma Base de Repas'!$E:$N,10,FALSE),""))))</f>
        <v/>
      </c>
      <c r="R1830" s="119"/>
    </row>
    <row r="1831" spans="1:18" x14ac:dyDescent="0.25">
      <c r="A1831" s="96"/>
      <c r="B1831" s="124"/>
      <c r="C1831" s="79"/>
      <c r="D1831" s="79"/>
      <c r="E1831" s="79"/>
      <c r="F1831" s="17">
        <v>3</v>
      </c>
      <c r="G1831" s="10" t="str">
        <f>IF(C1829="","",IF(E1829&lt;&gt;"","",IF(IFERROR(VLOOKUP((F1831&amp;C1829),'Ma Base de Repas'!$E:$N,10,FALSE),"")=0,"",IFERROR(VLOOKUP((F1831&amp;C1829),'Ma Base de Repas'!$E:$N,10,FALSE),""))))</f>
        <v/>
      </c>
      <c r="H1831" s="11">
        <v>8</v>
      </c>
      <c r="I1831" s="12" t="str">
        <f>IF(C1829="","",IF(E1829&lt;&gt;"","",IF(IFERROR(VLOOKUP((H1831&amp;C1829),'Ma Base de Repas'!$E:$N,10,FALSE),"")=0,"",IFERROR(VLOOKUP((H1831&amp;C1829),'Ma Base de Repas'!$E:$N,10,FALSE),""))))</f>
        <v/>
      </c>
      <c r="J1831" s="105"/>
      <c r="K1831" s="100"/>
      <c r="L1831" s="79"/>
      <c r="M1831" s="79"/>
      <c r="N1831" s="17">
        <v>3</v>
      </c>
      <c r="O1831" s="10" t="str">
        <f>IF(K1829="","",IF(M1829&lt;&gt;"","",IF(IFERROR(VLOOKUP((N1831&amp;K1829),'Ma Base de Repas'!$E:$N,10,FALSE),"")=0,"",IFERROR(VLOOKUP((N1831&amp;K1829),'Ma Base de Repas'!$E:$N,10,FALSE),""))))</f>
        <v/>
      </c>
      <c r="P1831" s="11">
        <v>8</v>
      </c>
      <c r="Q1831" s="12" t="str">
        <f>IF(K1829="","",IF(M1829&lt;&gt;"","",IF(IFERROR(VLOOKUP((P1831&amp;K1829),'Ma Base de Repas'!$E:$N,10,FALSE),"")=0,"",IFERROR(VLOOKUP((P1831&amp;K1829),'Ma Base de Repas'!$E:$N,10,FALSE),""))))</f>
        <v/>
      </c>
      <c r="R1831" s="119"/>
    </row>
    <row r="1832" spans="1:18" x14ac:dyDescent="0.25">
      <c r="A1832" s="96"/>
      <c r="B1832" s="124"/>
      <c r="C1832" s="79"/>
      <c r="D1832" s="79"/>
      <c r="E1832" s="79"/>
      <c r="F1832" s="17">
        <v>4</v>
      </c>
      <c r="G1832" s="10" t="str">
        <f>IF(C1829="","",IF(E1829&lt;&gt;"","",IF(IFERROR(VLOOKUP((F1832&amp;C1829),'Ma Base de Repas'!$E:$N,10,FALSE),"")=0,"",IFERROR(VLOOKUP((F1832&amp;C1829),'Ma Base de Repas'!$E:$N,10,FALSE),""))))</f>
        <v/>
      </c>
      <c r="H1832" s="11">
        <v>9</v>
      </c>
      <c r="I1832" s="12" t="str">
        <f>IF(C1829="","",IF(E1829&lt;&gt;"","",IF(IFERROR(VLOOKUP((H1832&amp;C1829),'Ma Base de Repas'!$E:$N,10,FALSE),"")=0,"",IFERROR(VLOOKUP((H1832&amp;C1829),'Ma Base de Repas'!$E:$N,10,FALSE),""))))</f>
        <v/>
      </c>
      <c r="J1832" s="105"/>
      <c r="K1832" s="100"/>
      <c r="L1832" s="79"/>
      <c r="M1832" s="79"/>
      <c r="N1832" s="17">
        <v>4</v>
      </c>
      <c r="O1832" s="10" t="str">
        <f>IF(K1829="","",IF(M1829&lt;&gt;"","",IF(IFERROR(VLOOKUP((N1832&amp;K1829),'Ma Base de Repas'!$E:$N,10,FALSE),"")=0,"",IFERROR(VLOOKUP((N1832&amp;K1829),'Ma Base de Repas'!$E:$N,10,FALSE),""))))</f>
        <v/>
      </c>
      <c r="P1832" s="11">
        <v>9</v>
      </c>
      <c r="Q1832" s="12" t="str">
        <f>IF(K1829="","",IF(M1829&lt;&gt;"","",IF(IFERROR(VLOOKUP((P1832&amp;K1829),'Ma Base de Repas'!$E:$N,10,FALSE),"")=0,"",IFERROR(VLOOKUP((P1832&amp;K1829),'Ma Base de Repas'!$E:$N,10,FALSE),""))))</f>
        <v/>
      </c>
      <c r="R1832" s="119"/>
    </row>
    <row r="1833" spans="1:18" x14ac:dyDescent="0.25">
      <c r="A1833" s="96"/>
      <c r="B1833" s="125"/>
      <c r="C1833" s="79"/>
      <c r="D1833" s="79"/>
      <c r="E1833" s="79"/>
      <c r="F1833" s="17">
        <v>5</v>
      </c>
      <c r="G1833" s="18" t="str">
        <f>IF(C1829="","",IF(E1829&lt;&gt;"","",IF(IFERROR(VLOOKUP((F1833&amp;C1829),'Ma Base de Repas'!$E:$N,10,FALSE),"")=0,"",IFERROR(VLOOKUP((F1833&amp;C1829),'Ma Base de Repas'!$E:$N,10,FALSE),""))))</f>
        <v/>
      </c>
      <c r="H1833" s="19">
        <v>10</v>
      </c>
      <c r="I1833" s="20" t="str">
        <f>IF(C1829="","",IF(E1829&lt;&gt;"","",IF(IFERROR(VLOOKUP((H1833&amp;C1829),'Ma Base de Repas'!$E:$N,10,FALSE),"")=0,"",IFERROR(VLOOKUP((H1833&amp;C1829),'Ma Base de Repas'!$E:$N,10,FALSE),""))))</f>
        <v/>
      </c>
      <c r="J1833" s="105"/>
      <c r="K1833" s="100"/>
      <c r="L1833" s="79"/>
      <c r="M1833" s="79"/>
      <c r="N1833" s="17">
        <v>5</v>
      </c>
      <c r="O1833" s="18" t="str">
        <f>IF(K1829="","",IF(M1829&lt;&gt;"","",IF(IFERROR(VLOOKUP((N1833&amp;K1829),'Ma Base de Repas'!$E:$N,10,FALSE),"")=0,"",IFERROR(VLOOKUP((N1833&amp;K1829),'Ma Base de Repas'!$E:$N,10,FALSE),""))))</f>
        <v/>
      </c>
      <c r="P1833" s="19">
        <v>10</v>
      </c>
      <c r="Q1833" s="20" t="str">
        <f>IF(K1829="","",IF(M1829&lt;&gt;"","",IF(IFERROR(VLOOKUP((P1833&amp;K1829),'Ma Base de Repas'!$E:$N,10,FALSE),"")=0,"",IFERROR(VLOOKUP((P1833&amp;K1829),'Ma Base de Repas'!$E:$N,10,FALSE),""))))</f>
        <v/>
      </c>
      <c r="R1833" s="119"/>
    </row>
    <row r="1834" spans="1:18" x14ac:dyDescent="0.25">
      <c r="A1834" s="96" t="s">
        <v>8</v>
      </c>
      <c r="B1834" s="97">
        <v>44196</v>
      </c>
      <c r="C1834" s="79"/>
      <c r="D1834" s="79"/>
      <c r="E1834" s="79"/>
      <c r="F1834" s="17">
        <v>1</v>
      </c>
      <c r="G1834" s="27" t="str">
        <f>IF(C1834="","",IF(E1834&lt;&gt;"","",IF(IFERROR(VLOOKUP((F1834&amp;C1834),'Ma Base de Repas'!$E:$N,10,FALSE),"")=0,"",IFERROR(VLOOKUP((F1834&amp;C1834),'Ma Base de Repas'!$E:$N,10,FALSE),""))))</f>
        <v/>
      </c>
      <c r="H1834" s="28">
        <v>6</v>
      </c>
      <c r="I1834" s="29" t="str">
        <f>IF(C1834="","",IF(E1834&lt;&gt;"","",IF(C1834="","",IF(IFERROR(VLOOKUP((H1834&amp;C1834),'Ma Base de Repas'!$E:$N,10,FALSE),"")=0,"",IFERROR(VLOOKUP((H1834&amp;C1834),'Ma Base de Repas'!$E:$N,10,FALSE),"")))))</f>
        <v/>
      </c>
      <c r="J1834" s="105" t="str">
        <f>IF(IFERROR((VLOOKUP(C1834,'Ma Base de Repas'!$C:$M,11,0)),"")=0,"",IFERROR((VLOOKUP(C1834,'Ma Base de Repas'!$C:$M,11,0)),""))</f>
        <v/>
      </c>
      <c r="K1834" s="100"/>
      <c r="L1834" s="79"/>
      <c r="M1834" s="79"/>
      <c r="N1834" s="17">
        <v>1</v>
      </c>
      <c r="O1834" s="10" t="str">
        <f>IF(K1834="","",IF(M1834&lt;&gt;"","",IF(IFERROR(VLOOKUP((N1834&amp;K1834),'Ma Base de Repas'!$E:$N,10,FALSE),"")=0,"",IFERROR(VLOOKUP((N1834&amp;K1834),'Ma Base de Repas'!$E:$N,10,FALSE),""))))</f>
        <v/>
      </c>
      <c r="P1834" s="11">
        <v>6</v>
      </c>
      <c r="Q1834" s="12" t="str">
        <f>IF(K1834="","",IF(M1834&lt;&gt;"","",IF(K1834="","",IF(IFERROR(VLOOKUP((P1834&amp;K1834),'Ma Base de Repas'!$E:$N,10,FALSE),"")=0,"",IFERROR(VLOOKUP((P1834&amp;K1834),'Ma Base de Repas'!$E:$N,10,FALSE),"")))))</f>
        <v/>
      </c>
      <c r="R1834" s="119" t="str">
        <f>IF(IFERROR((VLOOKUP(K1834,'Ma Base de Repas'!$C:$M,11,0)),"")=0,"",IFERROR((VLOOKUP(K1834,'Ma Base de Repas'!$C:$M,11,0)),""))</f>
        <v/>
      </c>
    </row>
    <row r="1835" spans="1:18" x14ac:dyDescent="0.25">
      <c r="A1835" s="96"/>
      <c r="B1835" s="97"/>
      <c r="C1835" s="79"/>
      <c r="D1835" s="79"/>
      <c r="E1835" s="79"/>
      <c r="F1835" s="17">
        <v>2</v>
      </c>
      <c r="G1835" s="10" t="str">
        <f>IF(C1834="","",IF(E1834&lt;&gt;"","",IF(IFERROR(VLOOKUP((F1835&amp;C1834),'Ma Base de Repas'!$E:$N,10,FALSE),"")=0,"",IFERROR(VLOOKUP((F1835&amp;C1834),'Ma Base de Repas'!$E:$N,10,FALSE),""))))</f>
        <v/>
      </c>
      <c r="H1835" s="11">
        <v>7</v>
      </c>
      <c r="I1835" s="12" t="str">
        <f>IF(C1834="","",IF(E1834&lt;&gt;"","",IF(IFERROR(VLOOKUP((H1835&amp;C1834),'Ma Base de Repas'!$E:$N,10,FALSE),"")=0,"",IFERROR(VLOOKUP((H1835&amp;C1834),'Ma Base de Repas'!$E:$N,10,FALSE),""))))</f>
        <v/>
      </c>
      <c r="J1835" s="105"/>
      <c r="K1835" s="100"/>
      <c r="L1835" s="79"/>
      <c r="M1835" s="79"/>
      <c r="N1835" s="17">
        <v>2</v>
      </c>
      <c r="O1835" s="10" t="str">
        <f>IF(K1834="","",IF(M1834&lt;&gt;"","",IF(IFERROR(VLOOKUP((N1835&amp;K1834),'Ma Base de Repas'!$E:$N,10,FALSE),"")=0,"",IFERROR(VLOOKUP((N1835&amp;K1834),'Ma Base de Repas'!$E:$N,10,FALSE),""))))</f>
        <v/>
      </c>
      <c r="P1835" s="11">
        <v>7</v>
      </c>
      <c r="Q1835" s="12" t="str">
        <f>IF(K1834="","",IF(M1834&lt;&gt;"","",IF(IFERROR(VLOOKUP((P1835&amp;K1834),'Ma Base de Repas'!$E:$N,10,FALSE),"")=0,"",IFERROR(VLOOKUP((P1835&amp;K1834),'Ma Base de Repas'!$E:$N,10,FALSE),""))))</f>
        <v/>
      </c>
      <c r="R1835" s="119"/>
    </row>
    <row r="1836" spans="1:18" x14ac:dyDescent="0.25">
      <c r="A1836" s="96"/>
      <c r="B1836" s="97"/>
      <c r="C1836" s="79"/>
      <c r="D1836" s="79"/>
      <c r="E1836" s="79"/>
      <c r="F1836" s="17">
        <v>3</v>
      </c>
      <c r="G1836" s="10" t="str">
        <f>IF(C1834="","",IF(E1834&lt;&gt;"","",IF(IFERROR(VLOOKUP((F1836&amp;C1834),'Ma Base de Repas'!$E:$N,10,FALSE),"")=0,"",IFERROR(VLOOKUP((F1836&amp;C1834),'Ma Base de Repas'!$E:$N,10,FALSE),""))))</f>
        <v/>
      </c>
      <c r="H1836" s="11">
        <v>8</v>
      </c>
      <c r="I1836" s="12" t="str">
        <f>IF(C1834="","",IF(E1834&lt;&gt;"","",IF(IFERROR(VLOOKUP((H1836&amp;C1834),'Ma Base de Repas'!$E:$N,10,FALSE),"")=0,"",IFERROR(VLOOKUP((H1836&amp;C1834),'Ma Base de Repas'!$E:$N,10,FALSE),""))))</f>
        <v/>
      </c>
      <c r="J1836" s="105"/>
      <c r="K1836" s="100"/>
      <c r="L1836" s="79"/>
      <c r="M1836" s="79"/>
      <c r="N1836" s="17">
        <v>3</v>
      </c>
      <c r="O1836" s="10" t="str">
        <f>IF(K1834="","",IF(M1834&lt;&gt;"","",IF(IFERROR(VLOOKUP((N1836&amp;K1834),'Ma Base de Repas'!$E:$N,10,FALSE),"")=0,"",IFERROR(VLOOKUP((N1836&amp;K1834),'Ma Base de Repas'!$E:$N,10,FALSE),""))))</f>
        <v/>
      </c>
      <c r="P1836" s="11">
        <v>8</v>
      </c>
      <c r="Q1836" s="12" t="str">
        <f>IF(K1834="","",IF(M1834&lt;&gt;"","",IF(IFERROR(VLOOKUP((P1836&amp;K1834),'Ma Base de Repas'!$E:$N,10,FALSE),"")=0,"",IFERROR(VLOOKUP((P1836&amp;K1834),'Ma Base de Repas'!$E:$N,10,FALSE),""))))</f>
        <v/>
      </c>
      <c r="R1836" s="119"/>
    </row>
    <row r="1837" spans="1:18" x14ac:dyDescent="0.25">
      <c r="A1837" s="96"/>
      <c r="B1837" s="97"/>
      <c r="C1837" s="79"/>
      <c r="D1837" s="79"/>
      <c r="E1837" s="79"/>
      <c r="F1837" s="17">
        <v>4</v>
      </c>
      <c r="G1837" s="10" t="str">
        <f>IF(C1834="","",IF(E1834&lt;&gt;"","",IF(IFERROR(VLOOKUP((F1837&amp;C1834),'Ma Base de Repas'!$E:$N,10,FALSE),"")=0,"",IFERROR(VLOOKUP((F1837&amp;C1834),'Ma Base de Repas'!$E:$N,10,FALSE),""))))</f>
        <v/>
      </c>
      <c r="H1837" s="11">
        <v>9</v>
      </c>
      <c r="I1837" s="12" t="str">
        <f>IF(C1834="","",IF(E1834&lt;&gt;"","",IF(IFERROR(VLOOKUP((H1837&amp;C1834),'Ma Base de Repas'!$E:$N,10,FALSE),"")=0,"",IFERROR(VLOOKUP((H1837&amp;C1834),'Ma Base de Repas'!$E:$N,10,FALSE),""))))</f>
        <v/>
      </c>
      <c r="J1837" s="105"/>
      <c r="K1837" s="100"/>
      <c r="L1837" s="79"/>
      <c r="M1837" s="79"/>
      <c r="N1837" s="17">
        <v>4</v>
      </c>
      <c r="O1837" s="10" t="str">
        <f>IF(K1834="","",IF(M1834&lt;&gt;"","",IF(IFERROR(VLOOKUP((N1837&amp;K1834),'Ma Base de Repas'!$E:$N,10,FALSE),"")=0,"",IFERROR(VLOOKUP((N1837&amp;K1834),'Ma Base de Repas'!$E:$N,10,FALSE),""))))</f>
        <v/>
      </c>
      <c r="P1837" s="11">
        <v>9</v>
      </c>
      <c r="Q1837" s="12" t="str">
        <f>IF(K1834="","",IF(M1834&lt;&gt;"","",IF(IFERROR(VLOOKUP((P1837&amp;K1834),'Ma Base de Repas'!$E:$N,10,FALSE),"")=0,"",IFERROR(VLOOKUP((P1837&amp;K1834),'Ma Base de Repas'!$E:$N,10,FALSE),""))))</f>
        <v/>
      </c>
      <c r="R1837" s="119"/>
    </row>
    <row r="1838" spans="1:18" x14ac:dyDescent="0.25">
      <c r="A1838" s="96"/>
      <c r="B1838" s="97"/>
      <c r="C1838" s="79"/>
      <c r="D1838" s="79"/>
      <c r="E1838" s="79"/>
      <c r="F1838" s="17">
        <v>5</v>
      </c>
      <c r="G1838" s="18" t="str">
        <f>IF(C1834="","",IF(E1834&lt;&gt;"","",IF(IFERROR(VLOOKUP((F1838&amp;C1834),'Ma Base de Repas'!$E:$N,10,FALSE),"")=0,"",IFERROR(VLOOKUP((F1838&amp;C1834),'Ma Base de Repas'!$E:$N,10,FALSE),""))))</f>
        <v/>
      </c>
      <c r="H1838" s="19">
        <v>10</v>
      </c>
      <c r="I1838" s="20" t="str">
        <f>IF(C1834="","",IF(E1834&lt;&gt;"","",IF(IFERROR(VLOOKUP((H1838&amp;C1834),'Ma Base de Repas'!$E:$N,10,FALSE),"")=0,"",IFERROR(VLOOKUP((H1838&amp;C1834),'Ma Base de Repas'!$E:$N,10,FALSE),""))))</f>
        <v/>
      </c>
      <c r="J1838" s="105"/>
      <c r="K1838" s="100"/>
      <c r="L1838" s="79"/>
      <c r="M1838" s="79"/>
      <c r="N1838" s="17">
        <v>5</v>
      </c>
      <c r="O1838" s="18" t="str">
        <f>IF(K1834="","",IF(M1834&lt;&gt;"","",IF(IFERROR(VLOOKUP((N1838&amp;K1834),'Ma Base de Repas'!$E:$N,10,FALSE),"")=0,"",IFERROR(VLOOKUP((N1838&amp;K1834),'Ma Base de Repas'!$E:$N,10,FALSE),""))))</f>
        <v/>
      </c>
      <c r="P1838" s="19">
        <v>10</v>
      </c>
      <c r="Q1838" s="20" t="str">
        <f>IF(K1834="","",IF(M1834&lt;&gt;"","",IF(IFERROR(VLOOKUP((P1838&amp;K1834),'Ma Base de Repas'!$E:$N,10,FALSE),"")=0,"",IFERROR(VLOOKUP((P1838&amp;K1834),'Ma Base de Repas'!$E:$N,10,FALSE),""))))</f>
        <v/>
      </c>
      <c r="R1838" s="119"/>
    </row>
  </sheetData>
  <sheetProtection algorithmName="SHA-512" hashValue="WwIcITj0U1zYJgw5PEZLdLzOJNt3atEDte+ZSw6dHiPROyYHql9snBXfvljnvXbIyC2+L0/gXhqFKp3jpH3i4w==" saltValue="k58eaCgiwgsWxArffBeTJw==" spinCount="100000" sheet="1" objects="1" scenarios="1" formatCells="0" formatColumns="0" formatRows="0" insertColumns="0" insertRows="0" insertHyperlinks="0" deleteColumns="0" deleteRows="0" sort="0"/>
  <autoFilter ref="A7:R1838" xr:uid="{AEB0480E-A34F-4D9E-B8F0-1655CF205A7D}">
    <filterColumn colId="6" showButton="0"/>
    <filterColumn colId="7" showButton="0"/>
    <filterColumn colId="13" showButton="0"/>
    <filterColumn colId="14" showButton="0"/>
    <filterColumn colId="15" showButton="0"/>
  </autoFilter>
  <mergeCells count="3670">
    <mergeCell ref="K1834:K1838"/>
    <mergeCell ref="L1834:L1838"/>
    <mergeCell ref="M1834:M1838"/>
    <mergeCell ref="R1834:R1838"/>
    <mergeCell ref="K1829:K1833"/>
    <mergeCell ref="L1829:L1833"/>
    <mergeCell ref="M1829:M1833"/>
    <mergeCell ref="R1829:R1833"/>
    <mergeCell ref="A1834:A1838"/>
    <mergeCell ref="B1834:B1838"/>
    <mergeCell ref="C1834:C1838"/>
    <mergeCell ref="D1834:D1838"/>
    <mergeCell ref="E1834:E1838"/>
    <mergeCell ref="J1834:J1838"/>
    <mergeCell ref="K1824:K1828"/>
    <mergeCell ref="L1824:L1828"/>
    <mergeCell ref="M1824:M1828"/>
    <mergeCell ref="R1824:R1828"/>
    <mergeCell ref="A1829:A1833"/>
    <mergeCell ref="B1829:B1833"/>
    <mergeCell ref="C1829:C1833"/>
    <mergeCell ref="D1829:D1833"/>
    <mergeCell ref="E1829:E1833"/>
    <mergeCell ref="J1829:J1833"/>
    <mergeCell ref="K1819:K1823"/>
    <mergeCell ref="L1819:L1823"/>
    <mergeCell ref="M1819:M1823"/>
    <mergeCell ref="R1819:R1823"/>
    <mergeCell ref="A1824:A1828"/>
    <mergeCell ref="B1824:B1828"/>
    <mergeCell ref="C1824:C1828"/>
    <mergeCell ref="D1824:D1828"/>
    <mergeCell ref="E1824:E1828"/>
    <mergeCell ref="J1824:J1828"/>
    <mergeCell ref="K1814:K1818"/>
    <mergeCell ref="L1814:L1818"/>
    <mergeCell ref="M1814:M1818"/>
    <mergeCell ref="R1814:R1818"/>
    <mergeCell ref="A1819:A1823"/>
    <mergeCell ref="B1819:B1823"/>
    <mergeCell ref="C1819:C1823"/>
    <mergeCell ref="D1819:D1823"/>
    <mergeCell ref="E1819:E1823"/>
    <mergeCell ref="J1819:J1823"/>
    <mergeCell ref="K1809:K1813"/>
    <mergeCell ref="L1809:L1813"/>
    <mergeCell ref="M1809:M1813"/>
    <mergeCell ref="R1809:R1813"/>
    <mergeCell ref="A1814:A1818"/>
    <mergeCell ref="B1814:B1818"/>
    <mergeCell ref="C1814:C1818"/>
    <mergeCell ref="D1814:D1818"/>
    <mergeCell ref="E1814:E1818"/>
    <mergeCell ref="J1814:J1818"/>
    <mergeCell ref="K1804:K1808"/>
    <mergeCell ref="L1804:L1808"/>
    <mergeCell ref="M1804:M1808"/>
    <mergeCell ref="R1804:R1808"/>
    <mergeCell ref="A1809:A1813"/>
    <mergeCell ref="B1809:B1813"/>
    <mergeCell ref="C1809:C1813"/>
    <mergeCell ref="D1809:D1813"/>
    <mergeCell ref="E1809:E1813"/>
    <mergeCell ref="J1809:J1813"/>
    <mergeCell ref="K1799:K1803"/>
    <mergeCell ref="L1799:L1803"/>
    <mergeCell ref="M1799:M1803"/>
    <mergeCell ref="R1799:R1803"/>
    <mergeCell ref="A1804:A1808"/>
    <mergeCell ref="B1804:B1808"/>
    <mergeCell ref="C1804:C1808"/>
    <mergeCell ref="D1804:D1808"/>
    <mergeCell ref="E1804:E1808"/>
    <mergeCell ref="J1804:J1808"/>
    <mergeCell ref="K1794:K1798"/>
    <mergeCell ref="L1794:L1798"/>
    <mergeCell ref="M1794:M1798"/>
    <mergeCell ref="R1794:R1798"/>
    <mergeCell ref="A1799:A1803"/>
    <mergeCell ref="B1799:B1803"/>
    <mergeCell ref="C1799:C1803"/>
    <mergeCell ref="D1799:D1803"/>
    <mergeCell ref="E1799:E1803"/>
    <mergeCell ref="J1799:J1803"/>
    <mergeCell ref="K1789:K1793"/>
    <mergeCell ref="L1789:L1793"/>
    <mergeCell ref="M1789:M1793"/>
    <mergeCell ref="R1789:R1793"/>
    <mergeCell ref="A1794:A1798"/>
    <mergeCell ref="B1794:B1798"/>
    <mergeCell ref="C1794:C1798"/>
    <mergeCell ref="D1794:D1798"/>
    <mergeCell ref="E1794:E1798"/>
    <mergeCell ref="J1794:J1798"/>
    <mergeCell ref="K1784:K1788"/>
    <mergeCell ref="L1784:L1788"/>
    <mergeCell ref="M1784:M1788"/>
    <mergeCell ref="R1784:R1788"/>
    <mergeCell ref="A1789:A1793"/>
    <mergeCell ref="B1789:B1793"/>
    <mergeCell ref="C1789:C1793"/>
    <mergeCell ref="D1789:D1793"/>
    <mergeCell ref="E1789:E1793"/>
    <mergeCell ref="J1789:J1793"/>
    <mergeCell ref="K1779:K1783"/>
    <mergeCell ref="L1779:L1783"/>
    <mergeCell ref="M1779:M1783"/>
    <mergeCell ref="R1779:R1783"/>
    <mergeCell ref="A1784:A1788"/>
    <mergeCell ref="B1784:B1788"/>
    <mergeCell ref="C1784:C1788"/>
    <mergeCell ref="D1784:D1788"/>
    <mergeCell ref="E1784:E1788"/>
    <mergeCell ref="J1784:J1788"/>
    <mergeCell ref="K1774:K1778"/>
    <mergeCell ref="L1774:L1778"/>
    <mergeCell ref="M1774:M1778"/>
    <mergeCell ref="R1774:R1778"/>
    <mergeCell ref="A1779:A1783"/>
    <mergeCell ref="B1779:B1783"/>
    <mergeCell ref="C1779:C1783"/>
    <mergeCell ref="D1779:D1783"/>
    <mergeCell ref="E1779:E1783"/>
    <mergeCell ref="J1779:J1783"/>
    <mergeCell ref="K1769:K1773"/>
    <mergeCell ref="L1769:L1773"/>
    <mergeCell ref="M1769:M1773"/>
    <mergeCell ref="R1769:R1773"/>
    <mergeCell ref="A1774:A1778"/>
    <mergeCell ref="B1774:B1778"/>
    <mergeCell ref="C1774:C1778"/>
    <mergeCell ref="D1774:D1778"/>
    <mergeCell ref="E1774:E1778"/>
    <mergeCell ref="J1774:J1778"/>
    <mergeCell ref="K1764:K1768"/>
    <mergeCell ref="L1764:L1768"/>
    <mergeCell ref="M1764:M1768"/>
    <mergeCell ref="R1764:R1768"/>
    <mergeCell ref="A1769:A1773"/>
    <mergeCell ref="B1769:B1773"/>
    <mergeCell ref="C1769:C1773"/>
    <mergeCell ref="D1769:D1773"/>
    <mergeCell ref="E1769:E1773"/>
    <mergeCell ref="J1769:J1773"/>
    <mergeCell ref="K1759:K1763"/>
    <mergeCell ref="L1759:L1763"/>
    <mergeCell ref="M1759:M1763"/>
    <mergeCell ref="R1759:R1763"/>
    <mergeCell ref="A1764:A1768"/>
    <mergeCell ref="B1764:B1768"/>
    <mergeCell ref="C1764:C1768"/>
    <mergeCell ref="D1764:D1768"/>
    <mergeCell ref="E1764:E1768"/>
    <mergeCell ref="J1764:J1768"/>
    <mergeCell ref="K1754:K1758"/>
    <mergeCell ref="L1754:L1758"/>
    <mergeCell ref="M1754:M1758"/>
    <mergeCell ref="R1754:R1758"/>
    <mergeCell ref="A1759:A1763"/>
    <mergeCell ref="B1759:B1763"/>
    <mergeCell ref="C1759:C1763"/>
    <mergeCell ref="D1759:D1763"/>
    <mergeCell ref="E1759:E1763"/>
    <mergeCell ref="J1759:J1763"/>
    <mergeCell ref="K1749:K1753"/>
    <mergeCell ref="L1749:L1753"/>
    <mergeCell ref="M1749:M1753"/>
    <mergeCell ref="R1749:R1753"/>
    <mergeCell ref="A1754:A1758"/>
    <mergeCell ref="B1754:B1758"/>
    <mergeCell ref="C1754:C1758"/>
    <mergeCell ref="D1754:D1758"/>
    <mergeCell ref="E1754:E1758"/>
    <mergeCell ref="J1754:J1758"/>
    <mergeCell ref="K1744:K1748"/>
    <mergeCell ref="L1744:L1748"/>
    <mergeCell ref="M1744:M1748"/>
    <mergeCell ref="R1744:R1748"/>
    <mergeCell ref="A1749:A1753"/>
    <mergeCell ref="B1749:B1753"/>
    <mergeCell ref="C1749:C1753"/>
    <mergeCell ref="D1749:D1753"/>
    <mergeCell ref="E1749:E1753"/>
    <mergeCell ref="J1749:J1753"/>
    <mergeCell ref="K1739:K1743"/>
    <mergeCell ref="L1739:L1743"/>
    <mergeCell ref="M1739:M1743"/>
    <mergeCell ref="R1739:R1743"/>
    <mergeCell ref="A1744:A1748"/>
    <mergeCell ref="B1744:B1748"/>
    <mergeCell ref="C1744:C1748"/>
    <mergeCell ref="D1744:D1748"/>
    <mergeCell ref="E1744:E1748"/>
    <mergeCell ref="J1744:J1748"/>
    <mergeCell ref="K1734:K1738"/>
    <mergeCell ref="L1734:L1738"/>
    <mergeCell ref="M1734:M1738"/>
    <mergeCell ref="R1734:R1738"/>
    <mergeCell ref="A1739:A1743"/>
    <mergeCell ref="B1739:B1743"/>
    <mergeCell ref="C1739:C1743"/>
    <mergeCell ref="D1739:D1743"/>
    <mergeCell ref="E1739:E1743"/>
    <mergeCell ref="J1739:J1743"/>
    <mergeCell ref="K1729:K1733"/>
    <mergeCell ref="L1729:L1733"/>
    <mergeCell ref="M1729:M1733"/>
    <mergeCell ref="R1729:R1733"/>
    <mergeCell ref="A1734:A1738"/>
    <mergeCell ref="B1734:B1738"/>
    <mergeCell ref="C1734:C1738"/>
    <mergeCell ref="D1734:D1738"/>
    <mergeCell ref="E1734:E1738"/>
    <mergeCell ref="J1734:J1738"/>
    <mergeCell ref="K1724:K1728"/>
    <mergeCell ref="L1724:L1728"/>
    <mergeCell ref="M1724:M1728"/>
    <mergeCell ref="R1724:R1728"/>
    <mergeCell ref="A1729:A1733"/>
    <mergeCell ref="B1729:B1733"/>
    <mergeCell ref="C1729:C1733"/>
    <mergeCell ref="D1729:D1733"/>
    <mergeCell ref="E1729:E1733"/>
    <mergeCell ref="J1729:J1733"/>
    <mergeCell ref="K1719:K1723"/>
    <mergeCell ref="L1719:L1723"/>
    <mergeCell ref="M1719:M1723"/>
    <mergeCell ref="R1719:R1723"/>
    <mergeCell ref="A1724:A1728"/>
    <mergeCell ref="B1724:B1728"/>
    <mergeCell ref="C1724:C1728"/>
    <mergeCell ref="D1724:D1728"/>
    <mergeCell ref="E1724:E1728"/>
    <mergeCell ref="J1724:J1728"/>
    <mergeCell ref="K1714:K1718"/>
    <mergeCell ref="L1714:L1718"/>
    <mergeCell ref="M1714:M1718"/>
    <mergeCell ref="R1714:R1718"/>
    <mergeCell ref="A1719:A1723"/>
    <mergeCell ref="B1719:B1723"/>
    <mergeCell ref="C1719:C1723"/>
    <mergeCell ref="D1719:D1723"/>
    <mergeCell ref="E1719:E1723"/>
    <mergeCell ref="J1719:J1723"/>
    <mergeCell ref="K1709:K1713"/>
    <mergeCell ref="L1709:L1713"/>
    <mergeCell ref="M1709:M1713"/>
    <mergeCell ref="R1709:R1713"/>
    <mergeCell ref="A1714:A1718"/>
    <mergeCell ref="B1714:B1718"/>
    <mergeCell ref="C1714:C1718"/>
    <mergeCell ref="D1714:D1718"/>
    <mergeCell ref="E1714:E1718"/>
    <mergeCell ref="J1714:J1718"/>
    <mergeCell ref="K1704:K1708"/>
    <mergeCell ref="L1704:L1708"/>
    <mergeCell ref="M1704:M1708"/>
    <mergeCell ref="R1704:R1708"/>
    <mergeCell ref="A1709:A1713"/>
    <mergeCell ref="B1709:B1713"/>
    <mergeCell ref="C1709:C1713"/>
    <mergeCell ref="D1709:D1713"/>
    <mergeCell ref="E1709:E1713"/>
    <mergeCell ref="J1709:J1713"/>
    <mergeCell ref="K1699:K1703"/>
    <mergeCell ref="L1699:L1703"/>
    <mergeCell ref="M1699:M1703"/>
    <mergeCell ref="R1699:R1703"/>
    <mergeCell ref="A1704:A1708"/>
    <mergeCell ref="B1704:B1708"/>
    <mergeCell ref="C1704:C1708"/>
    <mergeCell ref="D1704:D1708"/>
    <mergeCell ref="E1704:E1708"/>
    <mergeCell ref="J1704:J1708"/>
    <mergeCell ref="K1694:K1698"/>
    <mergeCell ref="L1694:L1698"/>
    <mergeCell ref="M1694:M1698"/>
    <mergeCell ref="R1694:R1698"/>
    <mergeCell ref="A1699:A1703"/>
    <mergeCell ref="B1699:B1703"/>
    <mergeCell ref="C1699:C1703"/>
    <mergeCell ref="D1699:D1703"/>
    <mergeCell ref="E1699:E1703"/>
    <mergeCell ref="J1699:J1703"/>
    <mergeCell ref="K1689:K1693"/>
    <mergeCell ref="L1689:L1693"/>
    <mergeCell ref="M1689:M1693"/>
    <mergeCell ref="R1689:R1693"/>
    <mergeCell ref="A1694:A1698"/>
    <mergeCell ref="B1694:B1698"/>
    <mergeCell ref="C1694:C1698"/>
    <mergeCell ref="D1694:D1698"/>
    <mergeCell ref="E1694:E1698"/>
    <mergeCell ref="J1694:J1698"/>
    <mergeCell ref="K1684:K1688"/>
    <mergeCell ref="L1684:L1688"/>
    <mergeCell ref="M1684:M1688"/>
    <mergeCell ref="R1684:R1688"/>
    <mergeCell ref="A1689:A1693"/>
    <mergeCell ref="B1689:B1693"/>
    <mergeCell ref="C1689:C1693"/>
    <mergeCell ref="D1689:D1693"/>
    <mergeCell ref="E1689:E1693"/>
    <mergeCell ref="J1689:J1693"/>
    <mergeCell ref="K1679:K1683"/>
    <mergeCell ref="L1679:L1683"/>
    <mergeCell ref="M1679:M1683"/>
    <mergeCell ref="R1679:R1683"/>
    <mergeCell ref="A1684:A1688"/>
    <mergeCell ref="B1684:B1688"/>
    <mergeCell ref="C1684:C1688"/>
    <mergeCell ref="D1684:D1688"/>
    <mergeCell ref="E1684:E1688"/>
    <mergeCell ref="J1684:J1688"/>
    <mergeCell ref="K1674:K1678"/>
    <mergeCell ref="L1674:L1678"/>
    <mergeCell ref="M1674:M1678"/>
    <mergeCell ref="R1674:R1678"/>
    <mergeCell ref="A1679:A1683"/>
    <mergeCell ref="B1679:B1683"/>
    <mergeCell ref="C1679:C1683"/>
    <mergeCell ref="D1679:D1683"/>
    <mergeCell ref="E1679:E1683"/>
    <mergeCell ref="J1679:J1683"/>
    <mergeCell ref="K1669:K1673"/>
    <mergeCell ref="L1669:L1673"/>
    <mergeCell ref="M1669:M1673"/>
    <mergeCell ref="R1669:R1673"/>
    <mergeCell ref="A1674:A1678"/>
    <mergeCell ref="B1674:B1678"/>
    <mergeCell ref="C1674:C1678"/>
    <mergeCell ref="D1674:D1678"/>
    <mergeCell ref="E1674:E1678"/>
    <mergeCell ref="J1674:J1678"/>
    <mergeCell ref="K1664:K1668"/>
    <mergeCell ref="L1664:L1668"/>
    <mergeCell ref="M1664:M1668"/>
    <mergeCell ref="R1664:R1668"/>
    <mergeCell ref="A1669:A1673"/>
    <mergeCell ref="B1669:B1673"/>
    <mergeCell ref="C1669:C1673"/>
    <mergeCell ref="D1669:D1673"/>
    <mergeCell ref="E1669:E1673"/>
    <mergeCell ref="J1669:J1673"/>
    <mergeCell ref="K1659:K1663"/>
    <mergeCell ref="L1659:L1663"/>
    <mergeCell ref="M1659:M1663"/>
    <mergeCell ref="R1659:R1663"/>
    <mergeCell ref="A1664:A1668"/>
    <mergeCell ref="B1664:B1668"/>
    <mergeCell ref="C1664:C1668"/>
    <mergeCell ref="D1664:D1668"/>
    <mergeCell ref="E1664:E1668"/>
    <mergeCell ref="J1664:J1668"/>
    <mergeCell ref="K1654:K1658"/>
    <mergeCell ref="L1654:L1658"/>
    <mergeCell ref="M1654:M1658"/>
    <mergeCell ref="R1654:R1658"/>
    <mergeCell ref="A1659:A1663"/>
    <mergeCell ref="B1659:B1663"/>
    <mergeCell ref="C1659:C1663"/>
    <mergeCell ref="D1659:D1663"/>
    <mergeCell ref="E1659:E1663"/>
    <mergeCell ref="J1659:J1663"/>
    <mergeCell ref="K1649:K1653"/>
    <mergeCell ref="L1649:L1653"/>
    <mergeCell ref="M1649:M1653"/>
    <mergeCell ref="R1649:R1653"/>
    <mergeCell ref="A1654:A1658"/>
    <mergeCell ref="B1654:B1658"/>
    <mergeCell ref="C1654:C1658"/>
    <mergeCell ref="D1654:D1658"/>
    <mergeCell ref="E1654:E1658"/>
    <mergeCell ref="J1654:J1658"/>
    <mergeCell ref="K1644:K1648"/>
    <mergeCell ref="L1644:L1648"/>
    <mergeCell ref="M1644:M1648"/>
    <mergeCell ref="R1644:R1648"/>
    <mergeCell ref="A1649:A1653"/>
    <mergeCell ref="B1649:B1653"/>
    <mergeCell ref="C1649:C1653"/>
    <mergeCell ref="D1649:D1653"/>
    <mergeCell ref="E1649:E1653"/>
    <mergeCell ref="J1649:J1653"/>
    <mergeCell ref="K1639:K1643"/>
    <mergeCell ref="L1639:L1643"/>
    <mergeCell ref="M1639:M1643"/>
    <mergeCell ref="R1639:R1643"/>
    <mergeCell ref="A1644:A1648"/>
    <mergeCell ref="B1644:B1648"/>
    <mergeCell ref="C1644:C1648"/>
    <mergeCell ref="D1644:D1648"/>
    <mergeCell ref="E1644:E1648"/>
    <mergeCell ref="J1644:J1648"/>
    <mergeCell ref="K1634:K1638"/>
    <mergeCell ref="L1634:L1638"/>
    <mergeCell ref="M1634:M1638"/>
    <mergeCell ref="R1634:R1638"/>
    <mergeCell ref="A1639:A1643"/>
    <mergeCell ref="B1639:B1643"/>
    <mergeCell ref="C1639:C1643"/>
    <mergeCell ref="D1639:D1643"/>
    <mergeCell ref="E1639:E1643"/>
    <mergeCell ref="J1639:J1643"/>
    <mergeCell ref="K1629:K1633"/>
    <mergeCell ref="L1629:L1633"/>
    <mergeCell ref="M1629:M1633"/>
    <mergeCell ref="R1629:R1633"/>
    <mergeCell ref="A1634:A1638"/>
    <mergeCell ref="B1634:B1638"/>
    <mergeCell ref="C1634:C1638"/>
    <mergeCell ref="D1634:D1638"/>
    <mergeCell ref="E1634:E1638"/>
    <mergeCell ref="J1634:J1638"/>
    <mergeCell ref="K1624:K1628"/>
    <mergeCell ref="L1624:L1628"/>
    <mergeCell ref="M1624:M1628"/>
    <mergeCell ref="R1624:R1628"/>
    <mergeCell ref="A1629:A1633"/>
    <mergeCell ref="B1629:B1633"/>
    <mergeCell ref="C1629:C1633"/>
    <mergeCell ref="D1629:D1633"/>
    <mergeCell ref="E1629:E1633"/>
    <mergeCell ref="J1629:J1633"/>
    <mergeCell ref="K1619:K1623"/>
    <mergeCell ref="L1619:L1623"/>
    <mergeCell ref="M1619:M1623"/>
    <mergeCell ref="R1619:R1623"/>
    <mergeCell ref="A1624:A1628"/>
    <mergeCell ref="B1624:B1628"/>
    <mergeCell ref="C1624:C1628"/>
    <mergeCell ref="D1624:D1628"/>
    <mergeCell ref="E1624:E1628"/>
    <mergeCell ref="J1624:J1628"/>
    <mergeCell ref="K1614:K1618"/>
    <mergeCell ref="L1614:L1618"/>
    <mergeCell ref="M1614:M1618"/>
    <mergeCell ref="R1614:R1618"/>
    <mergeCell ref="A1619:A1623"/>
    <mergeCell ref="B1619:B1623"/>
    <mergeCell ref="C1619:C1623"/>
    <mergeCell ref="D1619:D1623"/>
    <mergeCell ref="E1619:E1623"/>
    <mergeCell ref="J1619:J1623"/>
    <mergeCell ref="K1609:K1613"/>
    <mergeCell ref="L1609:L1613"/>
    <mergeCell ref="M1609:M1613"/>
    <mergeCell ref="R1609:R1613"/>
    <mergeCell ref="A1614:A1618"/>
    <mergeCell ref="B1614:B1618"/>
    <mergeCell ref="C1614:C1618"/>
    <mergeCell ref="D1614:D1618"/>
    <mergeCell ref="E1614:E1618"/>
    <mergeCell ref="J1614:J1618"/>
    <mergeCell ref="K1604:K1608"/>
    <mergeCell ref="L1604:L1608"/>
    <mergeCell ref="M1604:M1608"/>
    <mergeCell ref="R1604:R1608"/>
    <mergeCell ref="A1609:A1613"/>
    <mergeCell ref="B1609:B1613"/>
    <mergeCell ref="C1609:C1613"/>
    <mergeCell ref="D1609:D1613"/>
    <mergeCell ref="E1609:E1613"/>
    <mergeCell ref="J1609:J1613"/>
    <mergeCell ref="K1599:K1603"/>
    <mergeCell ref="L1599:L1603"/>
    <mergeCell ref="M1599:M1603"/>
    <mergeCell ref="R1599:R1603"/>
    <mergeCell ref="A1604:A1608"/>
    <mergeCell ref="B1604:B1608"/>
    <mergeCell ref="C1604:C1608"/>
    <mergeCell ref="D1604:D1608"/>
    <mergeCell ref="E1604:E1608"/>
    <mergeCell ref="J1604:J1608"/>
    <mergeCell ref="K1594:K1598"/>
    <mergeCell ref="L1594:L1598"/>
    <mergeCell ref="M1594:M1598"/>
    <mergeCell ref="R1594:R1598"/>
    <mergeCell ref="A1599:A1603"/>
    <mergeCell ref="B1599:B1603"/>
    <mergeCell ref="C1599:C1603"/>
    <mergeCell ref="D1599:D1603"/>
    <mergeCell ref="E1599:E1603"/>
    <mergeCell ref="J1599:J1603"/>
    <mergeCell ref="K1589:K1593"/>
    <mergeCell ref="L1589:L1593"/>
    <mergeCell ref="M1589:M1593"/>
    <mergeCell ref="R1589:R1593"/>
    <mergeCell ref="A1594:A1598"/>
    <mergeCell ref="B1594:B1598"/>
    <mergeCell ref="C1594:C1598"/>
    <mergeCell ref="D1594:D1598"/>
    <mergeCell ref="E1594:E1598"/>
    <mergeCell ref="J1594:J1598"/>
    <mergeCell ref="K1584:K1588"/>
    <mergeCell ref="L1584:L1588"/>
    <mergeCell ref="M1584:M1588"/>
    <mergeCell ref="R1584:R1588"/>
    <mergeCell ref="A1589:A1593"/>
    <mergeCell ref="B1589:B1593"/>
    <mergeCell ref="C1589:C1593"/>
    <mergeCell ref="D1589:D1593"/>
    <mergeCell ref="E1589:E1593"/>
    <mergeCell ref="J1589:J1593"/>
    <mergeCell ref="K1579:K1583"/>
    <mergeCell ref="L1579:L1583"/>
    <mergeCell ref="M1579:M1583"/>
    <mergeCell ref="R1579:R1583"/>
    <mergeCell ref="A1584:A1588"/>
    <mergeCell ref="B1584:B1588"/>
    <mergeCell ref="C1584:C1588"/>
    <mergeCell ref="D1584:D1588"/>
    <mergeCell ref="E1584:E1588"/>
    <mergeCell ref="J1584:J1588"/>
    <mergeCell ref="K1574:K1578"/>
    <mergeCell ref="L1574:L1578"/>
    <mergeCell ref="M1574:M1578"/>
    <mergeCell ref="R1574:R1578"/>
    <mergeCell ref="A1579:A1583"/>
    <mergeCell ref="B1579:B1583"/>
    <mergeCell ref="C1579:C1583"/>
    <mergeCell ref="D1579:D1583"/>
    <mergeCell ref="E1579:E1583"/>
    <mergeCell ref="J1579:J1583"/>
    <mergeCell ref="K1569:K1573"/>
    <mergeCell ref="L1569:L1573"/>
    <mergeCell ref="M1569:M1573"/>
    <mergeCell ref="R1569:R1573"/>
    <mergeCell ref="A1574:A1578"/>
    <mergeCell ref="B1574:B1578"/>
    <mergeCell ref="C1574:C1578"/>
    <mergeCell ref="D1574:D1578"/>
    <mergeCell ref="E1574:E1578"/>
    <mergeCell ref="J1574:J1578"/>
    <mergeCell ref="K1564:K1568"/>
    <mergeCell ref="L1564:L1568"/>
    <mergeCell ref="M1564:M1568"/>
    <mergeCell ref="R1564:R1568"/>
    <mergeCell ref="A1569:A1573"/>
    <mergeCell ref="B1569:B1573"/>
    <mergeCell ref="C1569:C1573"/>
    <mergeCell ref="D1569:D1573"/>
    <mergeCell ref="E1569:E1573"/>
    <mergeCell ref="J1569:J1573"/>
    <mergeCell ref="K1559:K1563"/>
    <mergeCell ref="L1559:L1563"/>
    <mergeCell ref="M1559:M1563"/>
    <mergeCell ref="R1559:R1563"/>
    <mergeCell ref="A1564:A1568"/>
    <mergeCell ref="B1564:B1568"/>
    <mergeCell ref="C1564:C1568"/>
    <mergeCell ref="D1564:D1568"/>
    <mergeCell ref="E1564:E1568"/>
    <mergeCell ref="J1564:J1568"/>
    <mergeCell ref="K1554:K1558"/>
    <mergeCell ref="L1554:L1558"/>
    <mergeCell ref="M1554:M1558"/>
    <mergeCell ref="R1554:R1558"/>
    <mergeCell ref="A1559:A1563"/>
    <mergeCell ref="B1559:B1563"/>
    <mergeCell ref="C1559:C1563"/>
    <mergeCell ref="D1559:D1563"/>
    <mergeCell ref="E1559:E1563"/>
    <mergeCell ref="J1559:J1563"/>
    <mergeCell ref="K1549:K1553"/>
    <mergeCell ref="L1549:L1553"/>
    <mergeCell ref="M1549:M1553"/>
    <mergeCell ref="R1549:R1553"/>
    <mergeCell ref="A1554:A1558"/>
    <mergeCell ref="B1554:B1558"/>
    <mergeCell ref="C1554:C1558"/>
    <mergeCell ref="D1554:D1558"/>
    <mergeCell ref="E1554:E1558"/>
    <mergeCell ref="J1554:J1558"/>
    <mergeCell ref="K1544:K1548"/>
    <mergeCell ref="L1544:L1548"/>
    <mergeCell ref="M1544:M1548"/>
    <mergeCell ref="R1544:R1548"/>
    <mergeCell ref="A1549:A1553"/>
    <mergeCell ref="B1549:B1553"/>
    <mergeCell ref="C1549:C1553"/>
    <mergeCell ref="D1549:D1553"/>
    <mergeCell ref="E1549:E1553"/>
    <mergeCell ref="J1549:J1553"/>
    <mergeCell ref="K1539:K1543"/>
    <mergeCell ref="L1539:L1543"/>
    <mergeCell ref="M1539:M1543"/>
    <mergeCell ref="R1539:R1543"/>
    <mergeCell ref="A1544:A1548"/>
    <mergeCell ref="B1544:B1548"/>
    <mergeCell ref="C1544:C1548"/>
    <mergeCell ref="D1544:D1548"/>
    <mergeCell ref="E1544:E1548"/>
    <mergeCell ref="J1544:J1548"/>
    <mergeCell ref="K1534:K1538"/>
    <mergeCell ref="L1534:L1538"/>
    <mergeCell ref="M1534:M1538"/>
    <mergeCell ref="R1534:R1538"/>
    <mergeCell ref="A1539:A1543"/>
    <mergeCell ref="B1539:B1543"/>
    <mergeCell ref="C1539:C1543"/>
    <mergeCell ref="D1539:D1543"/>
    <mergeCell ref="E1539:E1543"/>
    <mergeCell ref="J1539:J1543"/>
    <mergeCell ref="K1529:K1533"/>
    <mergeCell ref="L1529:L1533"/>
    <mergeCell ref="M1529:M1533"/>
    <mergeCell ref="R1529:R1533"/>
    <mergeCell ref="A1534:A1538"/>
    <mergeCell ref="B1534:B1538"/>
    <mergeCell ref="C1534:C1538"/>
    <mergeCell ref="D1534:D1538"/>
    <mergeCell ref="E1534:E1538"/>
    <mergeCell ref="J1534:J1538"/>
    <mergeCell ref="K1524:K1528"/>
    <mergeCell ref="L1524:L1528"/>
    <mergeCell ref="M1524:M1528"/>
    <mergeCell ref="R1524:R1528"/>
    <mergeCell ref="A1529:A1533"/>
    <mergeCell ref="B1529:B1533"/>
    <mergeCell ref="C1529:C1533"/>
    <mergeCell ref="D1529:D1533"/>
    <mergeCell ref="E1529:E1533"/>
    <mergeCell ref="J1529:J1533"/>
    <mergeCell ref="K1519:K1523"/>
    <mergeCell ref="L1519:L1523"/>
    <mergeCell ref="M1519:M1523"/>
    <mergeCell ref="R1519:R1523"/>
    <mergeCell ref="A1524:A1528"/>
    <mergeCell ref="B1524:B1528"/>
    <mergeCell ref="C1524:C1528"/>
    <mergeCell ref="D1524:D1528"/>
    <mergeCell ref="E1524:E1528"/>
    <mergeCell ref="J1524:J1528"/>
    <mergeCell ref="K1514:K1518"/>
    <mergeCell ref="L1514:L1518"/>
    <mergeCell ref="M1514:M1518"/>
    <mergeCell ref="R1514:R1518"/>
    <mergeCell ref="A1519:A1523"/>
    <mergeCell ref="B1519:B1523"/>
    <mergeCell ref="C1519:C1523"/>
    <mergeCell ref="D1519:D1523"/>
    <mergeCell ref="E1519:E1523"/>
    <mergeCell ref="J1519:J1523"/>
    <mergeCell ref="K1509:K1513"/>
    <mergeCell ref="L1509:L1513"/>
    <mergeCell ref="M1509:M1513"/>
    <mergeCell ref="R1509:R1513"/>
    <mergeCell ref="A1514:A1518"/>
    <mergeCell ref="B1514:B1518"/>
    <mergeCell ref="C1514:C1518"/>
    <mergeCell ref="D1514:D1518"/>
    <mergeCell ref="E1514:E1518"/>
    <mergeCell ref="J1514:J1518"/>
    <mergeCell ref="K1504:K1508"/>
    <mergeCell ref="L1504:L1508"/>
    <mergeCell ref="M1504:M1508"/>
    <mergeCell ref="R1504:R1508"/>
    <mergeCell ref="A1509:A1513"/>
    <mergeCell ref="B1509:B1513"/>
    <mergeCell ref="C1509:C1513"/>
    <mergeCell ref="D1509:D1513"/>
    <mergeCell ref="E1509:E1513"/>
    <mergeCell ref="J1509:J1513"/>
    <mergeCell ref="K1499:K1503"/>
    <mergeCell ref="L1499:L1503"/>
    <mergeCell ref="M1499:M1503"/>
    <mergeCell ref="R1499:R1503"/>
    <mergeCell ref="A1504:A1508"/>
    <mergeCell ref="B1504:B1508"/>
    <mergeCell ref="C1504:C1508"/>
    <mergeCell ref="D1504:D1508"/>
    <mergeCell ref="E1504:E1508"/>
    <mergeCell ref="J1504:J1508"/>
    <mergeCell ref="K1494:K1498"/>
    <mergeCell ref="L1494:L1498"/>
    <mergeCell ref="M1494:M1498"/>
    <mergeCell ref="R1494:R1498"/>
    <mergeCell ref="A1499:A1503"/>
    <mergeCell ref="B1499:B1503"/>
    <mergeCell ref="C1499:C1503"/>
    <mergeCell ref="D1499:D1503"/>
    <mergeCell ref="E1499:E1503"/>
    <mergeCell ref="J1499:J1503"/>
    <mergeCell ref="K1489:K1493"/>
    <mergeCell ref="L1489:L1493"/>
    <mergeCell ref="M1489:M1493"/>
    <mergeCell ref="R1489:R1493"/>
    <mergeCell ref="A1494:A1498"/>
    <mergeCell ref="B1494:B1498"/>
    <mergeCell ref="C1494:C1498"/>
    <mergeCell ref="D1494:D1498"/>
    <mergeCell ref="E1494:E1498"/>
    <mergeCell ref="J1494:J1498"/>
    <mergeCell ref="K1484:K1488"/>
    <mergeCell ref="L1484:L1488"/>
    <mergeCell ref="M1484:M1488"/>
    <mergeCell ref="R1484:R1488"/>
    <mergeCell ref="A1489:A1493"/>
    <mergeCell ref="B1489:B1493"/>
    <mergeCell ref="C1489:C1493"/>
    <mergeCell ref="D1489:D1493"/>
    <mergeCell ref="E1489:E1493"/>
    <mergeCell ref="J1489:J1493"/>
    <mergeCell ref="K1479:K1483"/>
    <mergeCell ref="L1479:L1483"/>
    <mergeCell ref="M1479:M1483"/>
    <mergeCell ref="R1479:R1483"/>
    <mergeCell ref="A1484:A1488"/>
    <mergeCell ref="B1484:B1488"/>
    <mergeCell ref="C1484:C1488"/>
    <mergeCell ref="D1484:D1488"/>
    <mergeCell ref="E1484:E1488"/>
    <mergeCell ref="J1484:J1488"/>
    <mergeCell ref="K1474:K1478"/>
    <mergeCell ref="L1474:L1478"/>
    <mergeCell ref="M1474:M1478"/>
    <mergeCell ref="R1474:R1478"/>
    <mergeCell ref="A1479:A1483"/>
    <mergeCell ref="B1479:B1483"/>
    <mergeCell ref="C1479:C1483"/>
    <mergeCell ref="D1479:D1483"/>
    <mergeCell ref="E1479:E1483"/>
    <mergeCell ref="J1479:J1483"/>
    <mergeCell ref="K1469:K1473"/>
    <mergeCell ref="L1469:L1473"/>
    <mergeCell ref="M1469:M1473"/>
    <mergeCell ref="R1469:R1473"/>
    <mergeCell ref="A1474:A1478"/>
    <mergeCell ref="B1474:B1478"/>
    <mergeCell ref="C1474:C1478"/>
    <mergeCell ref="D1474:D1478"/>
    <mergeCell ref="E1474:E1478"/>
    <mergeCell ref="J1474:J1478"/>
    <mergeCell ref="K1464:K1468"/>
    <mergeCell ref="L1464:L1468"/>
    <mergeCell ref="M1464:M1468"/>
    <mergeCell ref="R1464:R1468"/>
    <mergeCell ref="A1469:A1473"/>
    <mergeCell ref="B1469:B1473"/>
    <mergeCell ref="C1469:C1473"/>
    <mergeCell ref="D1469:D1473"/>
    <mergeCell ref="E1469:E1473"/>
    <mergeCell ref="J1469:J1473"/>
    <mergeCell ref="K1459:K1463"/>
    <mergeCell ref="L1459:L1463"/>
    <mergeCell ref="M1459:M1463"/>
    <mergeCell ref="R1459:R1463"/>
    <mergeCell ref="A1464:A1468"/>
    <mergeCell ref="B1464:B1468"/>
    <mergeCell ref="C1464:C1468"/>
    <mergeCell ref="D1464:D1468"/>
    <mergeCell ref="E1464:E1468"/>
    <mergeCell ref="J1464:J1468"/>
    <mergeCell ref="K1454:K1458"/>
    <mergeCell ref="L1454:L1458"/>
    <mergeCell ref="M1454:M1458"/>
    <mergeCell ref="R1454:R1458"/>
    <mergeCell ref="A1459:A1463"/>
    <mergeCell ref="B1459:B1463"/>
    <mergeCell ref="C1459:C1463"/>
    <mergeCell ref="D1459:D1463"/>
    <mergeCell ref="E1459:E1463"/>
    <mergeCell ref="J1459:J1463"/>
    <mergeCell ref="K1449:K1453"/>
    <mergeCell ref="L1449:L1453"/>
    <mergeCell ref="M1449:M1453"/>
    <mergeCell ref="R1449:R1453"/>
    <mergeCell ref="A1454:A1458"/>
    <mergeCell ref="B1454:B1458"/>
    <mergeCell ref="C1454:C1458"/>
    <mergeCell ref="D1454:D1458"/>
    <mergeCell ref="E1454:E1458"/>
    <mergeCell ref="J1454:J1458"/>
    <mergeCell ref="K1444:K1448"/>
    <mergeCell ref="L1444:L1448"/>
    <mergeCell ref="M1444:M1448"/>
    <mergeCell ref="R1444:R1448"/>
    <mergeCell ref="A1449:A1453"/>
    <mergeCell ref="B1449:B1453"/>
    <mergeCell ref="C1449:C1453"/>
    <mergeCell ref="D1449:D1453"/>
    <mergeCell ref="E1449:E1453"/>
    <mergeCell ref="J1449:J1453"/>
    <mergeCell ref="K1439:K1443"/>
    <mergeCell ref="L1439:L1443"/>
    <mergeCell ref="M1439:M1443"/>
    <mergeCell ref="R1439:R1443"/>
    <mergeCell ref="A1444:A1448"/>
    <mergeCell ref="B1444:B1448"/>
    <mergeCell ref="C1444:C1448"/>
    <mergeCell ref="D1444:D1448"/>
    <mergeCell ref="E1444:E1448"/>
    <mergeCell ref="J1444:J1448"/>
    <mergeCell ref="K1434:K1438"/>
    <mergeCell ref="L1434:L1438"/>
    <mergeCell ref="M1434:M1438"/>
    <mergeCell ref="R1434:R1438"/>
    <mergeCell ref="A1439:A1443"/>
    <mergeCell ref="B1439:B1443"/>
    <mergeCell ref="C1439:C1443"/>
    <mergeCell ref="D1439:D1443"/>
    <mergeCell ref="E1439:E1443"/>
    <mergeCell ref="J1439:J1443"/>
    <mergeCell ref="K1429:K1433"/>
    <mergeCell ref="L1429:L1433"/>
    <mergeCell ref="M1429:M1433"/>
    <mergeCell ref="R1429:R1433"/>
    <mergeCell ref="A1434:A1438"/>
    <mergeCell ref="B1434:B1438"/>
    <mergeCell ref="C1434:C1438"/>
    <mergeCell ref="D1434:D1438"/>
    <mergeCell ref="E1434:E1438"/>
    <mergeCell ref="J1434:J1438"/>
    <mergeCell ref="K1424:K1428"/>
    <mergeCell ref="L1424:L1428"/>
    <mergeCell ref="M1424:M1428"/>
    <mergeCell ref="R1424:R1428"/>
    <mergeCell ref="A1429:A1433"/>
    <mergeCell ref="B1429:B1433"/>
    <mergeCell ref="C1429:C1433"/>
    <mergeCell ref="D1429:D1433"/>
    <mergeCell ref="E1429:E1433"/>
    <mergeCell ref="J1429:J1433"/>
    <mergeCell ref="K1419:K1423"/>
    <mergeCell ref="L1419:L1423"/>
    <mergeCell ref="M1419:M1423"/>
    <mergeCell ref="R1419:R1423"/>
    <mergeCell ref="A1424:A1428"/>
    <mergeCell ref="B1424:B1428"/>
    <mergeCell ref="C1424:C1428"/>
    <mergeCell ref="D1424:D1428"/>
    <mergeCell ref="E1424:E1428"/>
    <mergeCell ref="J1424:J1428"/>
    <mergeCell ref="K1414:K1418"/>
    <mergeCell ref="L1414:L1418"/>
    <mergeCell ref="M1414:M1418"/>
    <mergeCell ref="R1414:R1418"/>
    <mergeCell ref="A1419:A1423"/>
    <mergeCell ref="B1419:B1423"/>
    <mergeCell ref="C1419:C1423"/>
    <mergeCell ref="D1419:D1423"/>
    <mergeCell ref="E1419:E1423"/>
    <mergeCell ref="J1419:J1423"/>
    <mergeCell ref="K1409:K1413"/>
    <mergeCell ref="L1409:L1413"/>
    <mergeCell ref="M1409:M1413"/>
    <mergeCell ref="R1409:R1413"/>
    <mergeCell ref="A1414:A1418"/>
    <mergeCell ref="B1414:B1418"/>
    <mergeCell ref="C1414:C1418"/>
    <mergeCell ref="D1414:D1418"/>
    <mergeCell ref="E1414:E1418"/>
    <mergeCell ref="J1414:J1418"/>
    <mergeCell ref="K1404:K1408"/>
    <mergeCell ref="L1404:L1408"/>
    <mergeCell ref="M1404:M1408"/>
    <mergeCell ref="R1404:R1408"/>
    <mergeCell ref="A1409:A1413"/>
    <mergeCell ref="B1409:B1413"/>
    <mergeCell ref="C1409:C1413"/>
    <mergeCell ref="D1409:D1413"/>
    <mergeCell ref="E1409:E1413"/>
    <mergeCell ref="J1409:J1413"/>
    <mergeCell ref="K1399:K1403"/>
    <mergeCell ref="L1399:L1403"/>
    <mergeCell ref="M1399:M1403"/>
    <mergeCell ref="R1399:R1403"/>
    <mergeCell ref="A1404:A1408"/>
    <mergeCell ref="B1404:B1408"/>
    <mergeCell ref="C1404:C1408"/>
    <mergeCell ref="D1404:D1408"/>
    <mergeCell ref="E1404:E1408"/>
    <mergeCell ref="J1404:J1408"/>
    <mergeCell ref="K1394:K1398"/>
    <mergeCell ref="L1394:L1398"/>
    <mergeCell ref="M1394:M1398"/>
    <mergeCell ref="R1394:R1398"/>
    <mergeCell ref="A1399:A1403"/>
    <mergeCell ref="B1399:B1403"/>
    <mergeCell ref="C1399:C1403"/>
    <mergeCell ref="D1399:D1403"/>
    <mergeCell ref="E1399:E1403"/>
    <mergeCell ref="J1399:J1403"/>
    <mergeCell ref="K1389:K1393"/>
    <mergeCell ref="L1389:L1393"/>
    <mergeCell ref="M1389:M1393"/>
    <mergeCell ref="R1389:R1393"/>
    <mergeCell ref="A1394:A1398"/>
    <mergeCell ref="B1394:B1398"/>
    <mergeCell ref="C1394:C1398"/>
    <mergeCell ref="D1394:D1398"/>
    <mergeCell ref="E1394:E1398"/>
    <mergeCell ref="J1394:J1398"/>
    <mergeCell ref="K1384:K1388"/>
    <mergeCell ref="L1384:L1388"/>
    <mergeCell ref="M1384:M1388"/>
    <mergeCell ref="R1384:R1388"/>
    <mergeCell ref="A1389:A1393"/>
    <mergeCell ref="B1389:B1393"/>
    <mergeCell ref="C1389:C1393"/>
    <mergeCell ref="D1389:D1393"/>
    <mergeCell ref="E1389:E1393"/>
    <mergeCell ref="J1389:J1393"/>
    <mergeCell ref="K1379:K1383"/>
    <mergeCell ref="L1379:L1383"/>
    <mergeCell ref="M1379:M1383"/>
    <mergeCell ref="R1379:R1383"/>
    <mergeCell ref="A1384:A1388"/>
    <mergeCell ref="B1384:B1388"/>
    <mergeCell ref="C1384:C1388"/>
    <mergeCell ref="D1384:D1388"/>
    <mergeCell ref="E1384:E1388"/>
    <mergeCell ref="J1384:J1388"/>
    <mergeCell ref="K1374:K1378"/>
    <mergeCell ref="L1374:L1378"/>
    <mergeCell ref="M1374:M1378"/>
    <mergeCell ref="R1374:R1378"/>
    <mergeCell ref="A1379:A1383"/>
    <mergeCell ref="B1379:B1383"/>
    <mergeCell ref="C1379:C1383"/>
    <mergeCell ref="D1379:D1383"/>
    <mergeCell ref="E1379:E1383"/>
    <mergeCell ref="J1379:J1383"/>
    <mergeCell ref="K1369:K1373"/>
    <mergeCell ref="L1369:L1373"/>
    <mergeCell ref="M1369:M1373"/>
    <mergeCell ref="R1369:R1373"/>
    <mergeCell ref="A1374:A1378"/>
    <mergeCell ref="B1374:B1378"/>
    <mergeCell ref="C1374:C1378"/>
    <mergeCell ref="D1374:D1378"/>
    <mergeCell ref="E1374:E1378"/>
    <mergeCell ref="J1374:J1378"/>
    <mergeCell ref="K1364:K1368"/>
    <mergeCell ref="L1364:L1368"/>
    <mergeCell ref="M1364:M1368"/>
    <mergeCell ref="R1364:R1368"/>
    <mergeCell ref="A1369:A1373"/>
    <mergeCell ref="B1369:B1373"/>
    <mergeCell ref="C1369:C1373"/>
    <mergeCell ref="D1369:D1373"/>
    <mergeCell ref="E1369:E1373"/>
    <mergeCell ref="J1369:J1373"/>
    <mergeCell ref="K1359:K1363"/>
    <mergeCell ref="L1359:L1363"/>
    <mergeCell ref="M1359:M1363"/>
    <mergeCell ref="R1359:R1363"/>
    <mergeCell ref="A1364:A1368"/>
    <mergeCell ref="B1364:B1368"/>
    <mergeCell ref="C1364:C1368"/>
    <mergeCell ref="D1364:D1368"/>
    <mergeCell ref="E1364:E1368"/>
    <mergeCell ref="J1364:J1368"/>
    <mergeCell ref="K1354:K1358"/>
    <mergeCell ref="L1354:L1358"/>
    <mergeCell ref="M1354:M1358"/>
    <mergeCell ref="R1354:R1358"/>
    <mergeCell ref="A1359:A1363"/>
    <mergeCell ref="B1359:B1363"/>
    <mergeCell ref="C1359:C1363"/>
    <mergeCell ref="D1359:D1363"/>
    <mergeCell ref="E1359:E1363"/>
    <mergeCell ref="J1359:J1363"/>
    <mergeCell ref="K1349:K1353"/>
    <mergeCell ref="L1349:L1353"/>
    <mergeCell ref="M1349:M1353"/>
    <mergeCell ref="R1349:R1353"/>
    <mergeCell ref="A1354:A1358"/>
    <mergeCell ref="B1354:B1358"/>
    <mergeCell ref="C1354:C1358"/>
    <mergeCell ref="D1354:D1358"/>
    <mergeCell ref="E1354:E1358"/>
    <mergeCell ref="J1354:J1358"/>
    <mergeCell ref="K1344:K1348"/>
    <mergeCell ref="L1344:L1348"/>
    <mergeCell ref="M1344:M1348"/>
    <mergeCell ref="R1344:R1348"/>
    <mergeCell ref="A1349:A1353"/>
    <mergeCell ref="B1349:B1353"/>
    <mergeCell ref="C1349:C1353"/>
    <mergeCell ref="D1349:D1353"/>
    <mergeCell ref="E1349:E1353"/>
    <mergeCell ref="J1349:J1353"/>
    <mergeCell ref="K1339:K1343"/>
    <mergeCell ref="L1339:L1343"/>
    <mergeCell ref="M1339:M1343"/>
    <mergeCell ref="R1339:R1343"/>
    <mergeCell ref="A1344:A1348"/>
    <mergeCell ref="B1344:B1348"/>
    <mergeCell ref="C1344:C1348"/>
    <mergeCell ref="D1344:D1348"/>
    <mergeCell ref="E1344:E1348"/>
    <mergeCell ref="J1344:J1348"/>
    <mergeCell ref="K1334:K1338"/>
    <mergeCell ref="L1334:L1338"/>
    <mergeCell ref="M1334:M1338"/>
    <mergeCell ref="R1334:R1338"/>
    <mergeCell ref="A1339:A1343"/>
    <mergeCell ref="B1339:B1343"/>
    <mergeCell ref="C1339:C1343"/>
    <mergeCell ref="D1339:D1343"/>
    <mergeCell ref="E1339:E1343"/>
    <mergeCell ref="J1339:J1343"/>
    <mergeCell ref="K1329:K1333"/>
    <mergeCell ref="L1329:L1333"/>
    <mergeCell ref="M1329:M1333"/>
    <mergeCell ref="R1329:R1333"/>
    <mergeCell ref="A1334:A1338"/>
    <mergeCell ref="B1334:B1338"/>
    <mergeCell ref="C1334:C1338"/>
    <mergeCell ref="D1334:D1338"/>
    <mergeCell ref="E1334:E1338"/>
    <mergeCell ref="J1334:J1338"/>
    <mergeCell ref="K1324:K1328"/>
    <mergeCell ref="L1324:L1328"/>
    <mergeCell ref="M1324:M1328"/>
    <mergeCell ref="R1324:R1328"/>
    <mergeCell ref="A1329:A1333"/>
    <mergeCell ref="B1329:B1333"/>
    <mergeCell ref="C1329:C1333"/>
    <mergeCell ref="D1329:D1333"/>
    <mergeCell ref="E1329:E1333"/>
    <mergeCell ref="J1329:J1333"/>
    <mergeCell ref="K1319:K1323"/>
    <mergeCell ref="L1319:L1323"/>
    <mergeCell ref="M1319:M1323"/>
    <mergeCell ref="R1319:R1323"/>
    <mergeCell ref="A1324:A1328"/>
    <mergeCell ref="B1324:B1328"/>
    <mergeCell ref="C1324:C1328"/>
    <mergeCell ref="D1324:D1328"/>
    <mergeCell ref="E1324:E1328"/>
    <mergeCell ref="J1324:J1328"/>
    <mergeCell ref="K1314:K1318"/>
    <mergeCell ref="L1314:L1318"/>
    <mergeCell ref="M1314:M1318"/>
    <mergeCell ref="R1314:R1318"/>
    <mergeCell ref="A1319:A1323"/>
    <mergeCell ref="B1319:B1323"/>
    <mergeCell ref="C1319:C1323"/>
    <mergeCell ref="D1319:D1323"/>
    <mergeCell ref="E1319:E1323"/>
    <mergeCell ref="J1319:J1323"/>
    <mergeCell ref="K1309:K1313"/>
    <mergeCell ref="L1309:L1313"/>
    <mergeCell ref="M1309:M1313"/>
    <mergeCell ref="R1309:R1313"/>
    <mergeCell ref="A1314:A1318"/>
    <mergeCell ref="B1314:B1318"/>
    <mergeCell ref="C1314:C1318"/>
    <mergeCell ref="D1314:D1318"/>
    <mergeCell ref="E1314:E1318"/>
    <mergeCell ref="J1314:J1318"/>
    <mergeCell ref="K1304:K1308"/>
    <mergeCell ref="L1304:L1308"/>
    <mergeCell ref="M1304:M1308"/>
    <mergeCell ref="R1304:R1308"/>
    <mergeCell ref="A1309:A1313"/>
    <mergeCell ref="B1309:B1313"/>
    <mergeCell ref="C1309:C1313"/>
    <mergeCell ref="D1309:D1313"/>
    <mergeCell ref="E1309:E1313"/>
    <mergeCell ref="J1309:J1313"/>
    <mergeCell ref="K1299:K1303"/>
    <mergeCell ref="L1299:L1303"/>
    <mergeCell ref="M1299:M1303"/>
    <mergeCell ref="R1299:R1303"/>
    <mergeCell ref="A1304:A1308"/>
    <mergeCell ref="B1304:B1308"/>
    <mergeCell ref="C1304:C1308"/>
    <mergeCell ref="D1304:D1308"/>
    <mergeCell ref="E1304:E1308"/>
    <mergeCell ref="J1304:J1308"/>
    <mergeCell ref="K1294:K1298"/>
    <mergeCell ref="L1294:L1298"/>
    <mergeCell ref="M1294:M1298"/>
    <mergeCell ref="R1294:R1298"/>
    <mergeCell ref="A1299:A1303"/>
    <mergeCell ref="B1299:B1303"/>
    <mergeCell ref="C1299:C1303"/>
    <mergeCell ref="D1299:D1303"/>
    <mergeCell ref="E1299:E1303"/>
    <mergeCell ref="J1299:J1303"/>
    <mergeCell ref="K1289:K1293"/>
    <mergeCell ref="L1289:L1293"/>
    <mergeCell ref="M1289:M1293"/>
    <mergeCell ref="R1289:R1293"/>
    <mergeCell ref="A1294:A1298"/>
    <mergeCell ref="B1294:B1298"/>
    <mergeCell ref="C1294:C1298"/>
    <mergeCell ref="D1294:D1298"/>
    <mergeCell ref="E1294:E1298"/>
    <mergeCell ref="J1294:J1298"/>
    <mergeCell ref="K1284:K1288"/>
    <mergeCell ref="L1284:L1288"/>
    <mergeCell ref="M1284:M1288"/>
    <mergeCell ref="R1284:R1288"/>
    <mergeCell ref="A1289:A1293"/>
    <mergeCell ref="B1289:B1293"/>
    <mergeCell ref="C1289:C1293"/>
    <mergeCell ref="D1289:D1293"/>
    <mergeCell ref="E1289:E1293"/>
    <mergeCell ref="J1289:J1293"/>
    <mergeCell ref="K1279:K1283"/>
    <mergeCell ref="L1279:L1283"/>
    <mergeCell ref="M1279:M1283"/>
    <mergeCell ref="R1279:R1283"/>
    <mergeCell ref="A1284:A1288"/>
    <mergeCell ref="B1284:B1288"/>
    <mergeCell ref="C1284:C1288"/>
    <mergeCell ref="D1284:D1288"/>
    <mergeCell ref="E1284:E1288"/>
    <mergeCell ref="J1284:J1288"/>
    <mergeCell ref="K1274:K1278"/>
    <mergeCell ref="L1274:L1278"/>
    <mergeCell ref="M1274:M1278"/>
    <mergeCell ref="R1274:R1278"/>
    <mergeCell ref="A1279:A1283"/>
    <mergeCell ref="B1279:B1283"/>
    <mergeCell ref="C1279:C1283"/>
    <mergeCell ref="D1279:D1283"/>
    <mergeCell ref="E1279:E1283"/>
    <mergeCell ref="J1279:J1283"/>
    <mergeCell ref="K1269:K1273"/>
    <mergeCell ref="L1269:L1273"/>
    <mergeCell ref="M1269:M1273"/>
    <mergeCell ref="R1269:R1273"/>
    <mergeCell ref="A1274:A1278"/>
    <mergeCell ref="B1274:B1278"/>
    <mergeCell ref="C1274:C1278"/>
    <mergeCell ref="D1274:D1278"/>
    <mergeCell ref="E1274:E1278"/>
    <mergeCell ref="J1274:J1278"/>
    <mergeCell ref="K1264:K1268"/>
    <mergeCell ref="L1264:L1268"/>
    <mergeCell ref="M1264:M1268"/>
    <mergeCell ref="R1264:R1268"/>
    <mergeCell ref="A1269:A1273"/>
    <mergeCell ref="B1269:B1273"/>
    <mergeCell ref="C1269:C1273"/>
    <mergeCell ref="D1269:D1273"/>
    <mergeCell ref="E1269:E1273"/>
    <mergeCell ref="J1269:J1273"/>
    <mergeCell ref="K1259:K1263"/>
    <mergeCell ref="L1259:L1263"/>
    <mergeCell ref="M1259:M1263"/>
    <mergeCell ref="R1259:R1263"/>
    <mergeCell ref="A1264:A1268"/>
    <mergeCell ref="B1264:B1268"/>
    <mergeCell ref="C1264:C1268"/>
    <mergeCell ref="D1264:D1268"/>
    <mergeCell ref="E1264:E1268"/>
    <mergeCell ref="J1264:J1268"/>
    <mergeCell ref="K1254:K1258"/>
    <mergeCell ref="L1254:L1258"/>
    <mergeCell ref="M1254:M1258"/>
    <mergeCell ref="R1254:R1258"/>
    <mergeCell ref="A1259:A1263"/>
    <mergeCell ref="B1259:B1263"/>
    <mergeCell ref="C1259:C1263"/>
    <mergeCell ref="D1259:D1263"/>
    <mergeCell ref="E1259:E1263"/>
    <mergeCell ref="J1259:J1263"/>
    <mergeCell ref="K1249:K1253"/>
    <mergeCell ref="L1249:L1253"/>
    <mergeCell ref="M1249:M1253"/>
    <mergeCell ref="R1249:R1253"/>
    <mergeCell ref="A1254:A1258"/>
    <mergeCell ref="B1254:B1258"/>
    <mergeCell ref="C1254:C1258"/>
    <mergeCell ref="D1254:D1258"/>
    <mergeCell ref="E1254:E1258"/>
    <mergeCell ref="J1254:J1258"/>
    <mergeCell ref="K1244:K1248"/>
    <mergeCell ref="L1244:L1248"/>
    <mergeCell ref="M1244:M1248"/>
    <mergeCell ref="R1244:R1248"/>
    <mergeCell ref="A1249:A1253"/>
    <mergeCell ref="B1249:B1253"/>
    <mergeCell ref="C1249:C1253"/>
    <mergeCell ref="D1249:D1253"/>
    <mergeCell ref="E1249:E1253"/>
    <mergeCell ref="J1249:J1253"/>
    <mergeCell ref="K1239:K1243"/>
    <mergeCell ref="L1239:L1243"/>
    <mergeCell ref="M1239:M1243"/>
    <mergeCell ref="R1239:R1243"/>
    <mergeCell ref="A1244:A1248"/>
    <mergeCell ref="B1244:B1248"/>
    <mergeCell ref="C1244:C1248"/>
    <mergeCell ref="D1244:D1248"/>
    <mergeCell ref="E1244:E1248"/>
    <mergeCell ref="J1244:J1248"/>
    <mergeCell ref="K1234:K1238"/>
    <mergeCell ref="L1234:L1238"/>
    <mergeCell ref="M1234:M1238"/>
    <mergeCell ref="R1234:R1238"/>
    <mergeCell ref="A1239:A1243"/>
    <mergeCell ref="B1239:B1243"/>
    <mergeCell ref="C1239:C1243"/>
    <mergeCell ref="D1239:D1243"/>
    <mergeCell ref="E1239:E1243"/>
    <mergeCell ref="J1239:J1243"/>
    <mergeCell ref="K1229:K1233"/>
    <mergeCell ref="L1229:L1233"/>
    <mergeCell ref="M1229:M1233"/>
    <mergeCell ref="R1229:R1233"/>
    <mergeCell ref="A1234:A1238"/>
    <mergeCell ref="B1234:B1238"/>
    <mergeCell ref="C1234:C1238"/>
    <mergeCell ref="D1234:D1238"/>
    <mergeCell ref="E1234:E1238"/>
    <mergeCell ref="J1234:J1238"/>
    <mergeCell ref="K1224:K1228"/>
    <mergeCell ref="L1224:L1228"/>
    <mergeCell ref="M1224:M1228"/>
    <mergeCell ref="R1224:R1228"/>
    <mergeCell ref="A1229:A1233"/>
    <mergeCell ref="B1229:B1233"/>
    <mergeCell ref="C1229:C1233"/>
    <mergeCell ref="D1229:D1233"/>
    <mergeCell ref="E1229:E1233"/>
    <mergeCell ref="J1229:J1233"/>
    <mergeCell ref="K1219:K1223"/>
    <mergeCell ref="L1219:L1223"/>
    <mergeCell ref="M1219:M1223"/>
    <mergeCell ref="R1219:R1223"/>
    <mergeCell ref="A1224:A1228"/>
    <mergeCell ref="B1224:B1228"/>
    <mergeCell ref="C1224:C1228"/>
    <mergeCell ref="D1224:D1228"/>
    <mergeCell ref="E1224:E1228"/>
    <mergeCell ref="J1224:J1228"/>
    <mergeCell ref="K1214:K1218"/>
    <mergeCell ref="L1214:L1218"/>
    <mergeCell ref="M1214:M1218"/>
    <mergeCell ref="R1214:R1218"/>
    <mergeCell ref="A1219:A1223"/>
    <mergeCell ref="B1219:B1223"/>
    <mergeCell ref="C1219:C1223"/>
    <mergeCell ref="D1219:D1223"/>
    <mergeCell ref="E1219:E1223"/>
    <mergeCell ref="J1219:J1223"/>
    <mergeCell ref="K1209:K1213"/>
    <mergeCell ref="L1209:L1213"/>
    <mergeCell ref="M1209:M1213"/>
    <mergeCell ref="R1209:R1213"/>
    <mergeCell ref="A1214:A1218"/>
    <mergeCell ref="B1214:B1218"/>
    <mergeCell ref="C1214:C1218"/>
    <mergeCell ref="D1214:D1218"/>
    <mergeCell ref="E1214:E1218"/>
    <mergeCell ref="J1214:J1218"/>
    <mergeCell ref="K1204:K1208"/>
    <mergeCell ref="L1204:L1208"/>
    <mergeCell ref="M1204:M1208"/>
    <mergeCell ref="R1204:R1208"/>
    <mergeCell ref="A1209:A1213"/>
    <mergeCell ref="B1209:B1213"/>
    <mergeCell ref="C1209:C1213"/>
    <mergeCell ref="D1209:D1213"/>
    <mergeCell ref="E1209:E1213"/>
    <mergeCell ref="J1209:J1213"/>
    <mergeCell ref="K1199:K1203"/>
    <mergeCell ref="L1199:L1203"/>
    <mergeCell ref="M1199:M1203"/>
    <mergeCell ref="R1199:R1203"/>
    <mergeCell ref="A1204:A1208"/>
    <mergeCell ref="B1204:B1208"/>
    <mergeCell ref="C1204:C1208"/>
    <mergeCell ref="D1204:D1208"/>
    <mergeCell ref="E1204:E1208"/>
    <mergeCell ref="J1204:J1208"/>
    <mergeCell ref="K1194:K1198"/>
    <mergeCell ref="L1194:L1198"/>
    <mergeCell ref="M1194:M1198"/>
    <mergeCell ref="R1194:R1198"/>
    <mergeCell ref="A1199:A1203"/>
    <mergeCell ref="B1199:B1203"/>
    <mergeCell ref="C1199:C1203"/>
    <mergeCell ref="D1199:D1203"/>
    <mergeCell ref="E1199:E1203"/>
    <mergeCell ref="J1199:J1203"/>
    <mergeCell ref="K1189:K1193"/>
    <mergeCell ref="L1189:L1193"/>
    <mergeCell ref="M1189:M1193"/>
    <mergeCell ref="R1189:R1193"/>
    <mergeCell ref="A1194:A1198"/>
    <mergeCell ref="B1194:B1198"/>
    <mergeCell ref="C1194:C1198"/>
    <mergeCell ref="D1194:D1198"/>
    <mergeCell ref="E1194:E1198"/>
    <mergeCell ref="J1194:J1198"/>
    <mergeCell ref="K1184:K1188"/>
    <mergeCell ref="L1184:L1188"/>
    <mergeCell ref="M1184:M1188"/>
    <mergeCell ref="R1184:R1188"/>
    <mergeCell ref="A1189:A1193"/>
    <mergeCell ref="B1189:B1193"/>
    <mergeCell ref="C1189:C1193"/>
    <mergeCell ref="D1189:D1193"/>
    <mergeCell ref="E1189:E1193"/>
    <mergeCell ref="J1189:J1193"/>
    <mergeCell ref="K1179:K1183"/>
    <mergeCell ref="L1179:L1183"/>
    <mergeCell ref="M1179:M1183"/>
    <mergeCell ref="R1179:R1183"/>
    <mergeCell ref="A1184:A1188"/>
    <mergeCell ref="B1184:B1188"/>
    <mergeCell ref="C1184:C1188"/>
    <mergeCell ref="D1184:D1188"/>
    <mergeCell ref="E1184:E1188"/>
    <mergeCell ref="J1184:J1188"/>
    <mergeCell ref="K1174:K1178"/>
    <mergeCell ref="L1174:L1178"/>
    <mergeCell ref="M1174:M1178"/>
    <mergeCell ref="R1174:R1178"/>
    <mergeCell ref="A1179:A1183"/>
    <mergeCell ref="B1179:B1183"/>
    <mergeCell ref="C1179:C1183"/>
    <mergeCell ref="D1179:D1183"/>
    <mergeCell ref="E1179:E1183"/>
    <mergeCell ref="J1179:J1183"/>
    <mergeCell ref="K1169:K1173"/>
    <mergeCell ref="L1169:L1173"/>
    <mergeCell ref="M1169:M1173"/>
    <mergeCell ref="R1169:R1173"/>
    <mergeCell ref="A1174:A1178"/>
    <mergeCell ref="B1174:B1178"/>
    <mergeCell ref="C1174:C1178"/>
    <mergeCell ref="D1174:D1178"/>
    <mergeCell ref="E1174:E1178"/>
    <mergeCell ref="J1174:J1178"/>
    <mergeCell ref="K1164:K1168"/>
    <mergeCell ref="L1164:L1168"/>
    <mergeCell ref="M1164:M1168"/>
    <mergeCell ref="R1164:R1168"/>
    <mergeCell ref="A1169:A1173"/>
    <mergeCell ref="B1169:B1173"/>
    <mergeCell ref="C1169:C1173"/>
    <mergeCell ref="D1169:D1173"/>
    <mergeCell ref="E1169:E1173"/>
    <mergeCell ref="J1169:J1173"/>
    <mergeCell ref="K1159:K1163"/>
    <mergeCell ref="L1159:L1163"/>
    <mergeCell ref="M1159:M1163"/>
    <mergeCell ref="R1159:R1163"/>
    <mergeCell ref="A1164:A1168"/>
    <mergeCell ref="B1164:B1168"/>
    <mergeCell ref="C1164:C1168"/>
    <mergeCell ref="D1164:D1168"/>
    <mergeCell ref="E1164:E1168"/>
    <mergeCell ref="J1164:J1168"/>
    <mergeCell ref="K1154:K1158"/>
    <mergeCell ref="L1154:L1158"/>
    <mergeCell ref="M1154:M1158"/>
    <mergeCell ref="R1154:R1158"/>
    <mergeCell ref="A1159:A1163"/>
    <mergeCell ref="B1159:B1163"/>
    <mergeCell ref="C1159:C1163"/>
    <mergeCell ref="D1159:D1163"/>
    <mergeCell ref="E1159:E1163"/>
    <mergeCell ref="J1159:J1163"/>
    <mergeCell ref="K1149:K1153"/>
    <mergeCell ref="L1149:L1153"/>
    <mergeCell ref="M1149:M1153"/>
    <mergeCell ref="R1149:R1153"/>
    <mergeCell ref="A1154:A1158"/>
    <mergeCell ref="B1154:B1158"/>
    <mergeCell ref="C1154:C1158"/>
    <mergeCell ref="D1154:D1158"/>
    <mergeCell ref="E1154:E1158"/>
    <mergeCell ref="J1154:J1158"/>
    <mergeCell ref="K1144:K1148"/>
    <mergeCell ref="L1144:L1148"/>
    <mergeCell ref="M1144:M1148"/>
    <mergeCell ref="R1144:R1148"/>
    <mergeCell ref="A1149:A1153"/>
    <mergeCell ref="B1149:B1153"/>
    <mergeCell ref="C1149:C1153"/>
    <mergeCell ref="D1149:D1153"/>
    <mergeCell ref="E1149:E1153"/>
    <mergeCell ref="J1149:J1153"/>
    <mergeCell ref="K1139:K1143"/>
    <mergeCell ref="L1139:L1143"/>
    <mergeCell ref="M1139:M1143"/>
    <mergeCell ref="R1139:R1143"/>
    <mergeCell ref="A1144:A1148"/>
    <mergeCell ref="B1144:B1148"/>
    <mergeCell ref="C1144:C1148"/>
    <mergeCell ref="D1144:D1148"/>
    <mergeCell ref="E1144:E1148"/>
    <mergeCell ref="J1144:J1148"/>
    <mergeCell ref="K1134:K1138"/>
    <mergeCell ref="L1134:L1138"/>
    <mergeCell ref="M1134:M1138"/>
    <mergeCell ref="R1134:R1138"/>
    <mergeCell ref="A1139:A1143"/>
    <mergeCell ref="B1139:B1143"/>
    <mergeCell ref="C1139:C1143"/>
    <mergeCell ref="D1139:D1143"/>
    <mergeCell ref="E1139:E1143"/>
    <mergeCell ref="J1139:J1143"/>
    <mergeCell ref="K1129:K1133"/>
    <mergeCell ref="L1129:L1133"/>
    <mergeCell ref="M1129:M1133"/>
    <mergeCell ref="R1129:R1133"/>
    <mergeCell ref="A1134:A1138"/>
    <mergeCell ref="B1134:B1138"/>
    <mergeCell ref="C1134:C1138"/>
    <mergeCell ref="D1134:D1138"/>
    <mergeCell ref="E1134:E1138"/>
    <mergeCell ref="J1134:J1138"/>
    <mergeCell ref="K1124:K1128"/>
    <mergeCell ref="L1124:L1128"/>
    <mergeCell ref="M1124:M1128"/>
    <mergeCell ref="R1124:R1128"/>
    <mergeCell ref="A1129:A1133"/>
    <mergeCell ref="B1129:B1133"/>
    <mergeCell ref="C1129:C1133"/>
    <mergeCell ref="D1129:D1133"/>
    <mergeCell ref="E1129:E1133"/>
    <mergeCell ref="J1129:J1133"/>
    <mergeCell ref="K1119:K1123"/>
    <mergeCell ref="L1119:L1123"/>
    <mergeCell ref="M1119:M1123"/>
    <mergeCell ref="R1119:R1123"/>
    <mergeCell ref="A1124:A1128"/>
    <mergeCell ref="B1124:B1128"/>
    <mergeCell ref="C1124:C1128"/>
    <mergeCell ref="D1124:D1128"/>
    <mergeCell ref="E1124:E1128"/>
    <mergeCell ref="J1124:J1128"/>
    <mergeCell ref="K1114:K1118"/>
    <mergeCell ref="L1114:L1118"/>
    <mergeCell ref="M1114:M1118"/>
    <mergeCell ref="R1114:R1118"/>
    <mergeCell ref="A1119:A1123"/>
    <mergeCell ref="B1119:B1123"/>
    <mergeCell ref="C1119:C1123"/>
    <mergeCell ref="D1119:D1123"/>
    <mergeCell ref="E1119:E1123"/>
    <mergeCell ref="J1119:J1123"/>
    <mergeCell ref="K1109:K1113"/>
    <mergeCell ref="L1109:L1113"/>
    <mergeCell ref="M1109:M1113"/>
    <mergeCell ref="R1109:R1113"/>
    <mergeCell ref="A1114:A1118"/>
    <mergeCell ref="B1114:B1118"/>
    <mergeCell ref="C1114:C1118"/>
    <mergeCell ref="D1114:D1118"/>
    <mergeCell ref="E1114:E1118"/>
    <mergeCell ref="J1114:J1118"/>
    <mergeCell ref="K1104:K1108"/>
    <mergeCell ref="L1104:L1108"/>
    <mergeCell ref="M1104:M1108"/>
    <mergeCell ref="R1104:R1108"/>
    <mergeCell ref="A1109:A1113"/>
    <mergeCell ref="B1109:B1113"/>
    <mergeCell ref="C1109:C1113"/>
    <mergeCell ref="D1109:D1113"/>
    <mergeCell ref="E1109:E1113"/>
    <mergeCell ref="J1109:J1113"/>
    <mergeCell ref="K1099:K1103"/>
    <mergeCell ref="L1099:L1103"/>
    <mergeCell ref="M1099:M1103"/>
    <mergeCell ref="R1099:R1103"/>
    <mergeCell ref="A1104:A1108"/>
    <mergeCell ref="B1104:B1108"/>
    <mergeCell ref="C1104:C1108"/>
    <mergeCell ref="D1104:D1108"/>
    <mergeCell ref="E1104:E1108"/>
    <mergeCell ref="J1104:J1108"/>
    <mergeCell ref="K1094:K1098"/>
    <mergeCell ref="L1094:L1098"/>
    <mergeCell ref="M1094:M1098"/>
    <mergeCell ref="R1094:R1098"/>
    <mergeCell ref="A1099:A1103"/>
    <mergeCell ref="B1099:B1103"/>
    <mergeCell ref="C1099:C1103"/>
    <mergeCell ref="D1099:D1103"/>
    <mergeCell ref="E1099:E1103"/>
    <mergeCell ref="J1099:J1103"/>
    <mergeCell ref="K1089:K1093"/>
    <mergeCell ref="L1089:L1093"/>
    <mergeCell ref="M1089:M1093"/>
    <mergeCell ref="R1089:R1093"/>
    <mergeCell ref="A1094:A1098"/>
    <mergeCell ref="B1094:B1098"/>
    <mergeCell ref="C1094:C1098"/>
    <mergeCell ref="D1094:D1098"/>
    <mergeCell ref="E1094:E1098"/>
    <mergeCell ref="J1094:J1098"/>
    <mergeCell ref="K1084:K1088"/>
    <mergeCell ref="L1084:L1088"/>
    <mergeCell ref="M1084:M1088"/>
    <mergeCell ref="R1084:R1088"/>
    <mergeCell ref="A1089:A1093"/>
    <mergeCell ref="B1089:B1093"/>
    <mergeCell ref="C1089:C1093"/>
    <mergeCell ref="D1089:D1093"/>
    <mergeCell ref="E1089:E1093"/>
    <mergeCell ref="J1089:J1093"/>
    <mergeCell ref="K1079:K1083"/>
    <mergeCell ref="L1079:L1083"/>
    <mergeCell ref="M1079:M1083"/>
    <mergeCell ref="R1079:R1083"/>
    <mergeCell ref="A1084:A1088"/>
    <mergeCell ref="B1084:B1088"/>
    <mergeCell ref="C1084:C1088"/>
    <mergeCell ref="D1084:D1088"/>
    <mergeCell ref="E1084:E1088"/>
    <mergeCell ref="J1084:J1088"/>
    <mergeCell ref="K1074:K1078"/>
    <mergeCell ref="L1074:L1078"/>
    <mergeCell ref="M1074:M1078"/>
    <mergeCell ref="R1074:R1078"/>
    <mergeCell ref="A1079:A1083"/>
    <mergeCell ref="B1079:B1083"/>
    <mergeCell ref="C1079:C1083"/>
    <mergeCell ref="D1079:D1083"/>
    <mergeCell ref="E1079:E1083"/>
    <mergeCell ref="J1079:J1083"/>
    <mergeCell ref="K1069:K1073"/>
    <mergeCell ref="L1069:L1073"/>
    <mergeCell ref="M1069:M1073"/>
    <mergeCell ref="R1069:R1073"/>
    <mergeCell ref="A1074:A1078"/>
    <mergeCell ref="B1074:B1078"/>
    <mergeCell ref="C1074:C1078"/>
    <mergeCell ref="D1074:D1078"/>
    <mergeCell ref="E1074:E1078"/>
    <mergeCell ref="J1074:J1078"/>
    <mergeCell ref="K1064:K1068"/>
    <mergeCell ref="L1064:L1068"/>
    <mergeCell ref="M1064:M1068"/>
    <mergeCell ref="R1064:R1068"/>
    <mergeCell ref="A1069:A1073"/>
    <mergeCell ref="B1069:B1073"/>
    <mergeCell ref="C1069:C1073"/>
    <mergeCell ref="D1069:D1073"/>
    <mergeCell ref="E1069:E1073"/>
    <mergeCell ref="J1069:J1073"/>
    <mergeCell ref="K1059:K1063"/>
    <mergeCell ref="L1059:L1063"/>
    <mergeCell ref="M1059:M1063"/>
    <mergeCell ref="R1059:R1063"/>
    <mergeCell ref="A1064:A1068"/>
    <mergeCell ref="B1064:B1068"/>
    <mergeCell ref="C1064:C1068"/>
    <mergeCell ref="D1064:D1068"/>
    <mergeCell ref="E1064:E1068"/>
    <mergeCell ref="J1064:J1068"/>
    <mergeCell ref="K1054:K1058"/>
    <mergeCell ref="L1054:L1058"/>
    <mergeCell ref="M1054:M1058"/>
    <mergeCell ref="R1054:R1058"/>
    <mergeCell ref="A1059:A1063"/>
    <mergeCell ref="B1059:B1063"/>
    <mergeCell ref="C1059:C1063"/>
    <mergeCell ref="D1059:D1063"/>
    <mergeCell ref="E1059:E1063"/>
    <mergeCell ref="J1059:J1063"/>
    <mergeCell ref="K1049:K1053"/>
    <mergeCell ref="L1049:L1053"/>
    <mergeCell ref="M1049:M1053"/>
    <mergeCell ref="R1049:R1053"/>
    <mergeCell ref="A1054:A1058"/>
    <mergeCell ref="B1054:B1058"/>
    <mergeCell ref="C1054:C1058"/>
    <mergeCell ref="D1054:D1058"/>
    <mergeCell ref="E1054:E1058"/>
    <mergeCell ref="J1054:J1058"/>
    <mergeCell ref="K1044:K1048"/>
    <mergeCell ref="L1044:L1048"/>
    <mergeCell ref="M1044:M1048"/>
    <mergeCell ref="R1044:R1048"/>
    <mergeCell ref="A1049:A1053"/>
    <mergeCell ref="B1049:B1053"/>
    <mergeCell ref="C1049:C1053"/>
    <mergeCell ref="D1049:D1053"/>
    <mergeCell ref="E1049:E1053"/>
    <mergeCell ref="J1049:J1053"/>
    <mergeCell ref="K1039:K1043"/>
    <mergeCell ref="L1039:L1043"/>
    <mergeCell ref="M1039:M1043"/>
    <mergeCell ref="R1039:R1043"/>
    <mergeCell ref="A1044:A1048"/>
    <mergeCell ref="B1044:B1048"/>
    <mergeCell ref="C1044:C1048"/>
    <mergeCell ref="D1044:D1048"/>
    <mergeCell ref="E1044:E1048"/>
    <mergeCell ref="J1044:J1048"/>
    <mergeCell ref="K1034:K1038"/>
    <mergeCell ref="L1034:L1038"/>
    <mergeCell ref="M1034:M1038"/>
    <mergeCell ref="R1034:R1038"/>
    <mergeCell ref="A1039:A1043"/>
    <mergeCell ref="B1039:B1043"/>
    <mergeCell ref="C1039:C1043"/>
    <mergeCell ref="D1039:D1043"/>
    <mergeCell ref="E1039:E1043"/>
    <mergeCell ref="J1039:J1043"/>
    <mergeCell ref="K1029:K1033"/>
    <mergeCell ref="L1029:L1033"/>
    <mergeCell ref="M1029:M1033"/>
    <mergeCell ref="R1029:R1033"/>
    <mergeCell ref="A1034:A1038"/>
    <mergeCell ref="B1034:B1038"/>
    <mergeCell ref="C1034:C1038"/>
    <mergeCell ref="D1034:D1038"/>
    <mergeCell ref="E1034:E1038"/>
    <mergeCell ref="J1034:J1038"/>
    <mergeCell ref="K1024:K1028"/>
    <mergeCell ref="L1024:L1028"/>
    <mergeCell ref="M1024:M1028"/>
    <mergeCell ref="R1024:R1028"/>
    <mergeCell ref="A1029:A1033"/>
    <mergeCell ref="B1029:B1033"/>
    <mergeCell ref="C1029:C1033"/>
    <mergeCell ref="D1029:D1033"/>
    <mergeCell ref="E1029:E1033"/>
    <mergeCell ref="J1029:J1033"/>
    <mergeCell ref="K1019:K1023"/>
    <mergeCell ref="L1019:L1023"/>
    <mergeCell ref="M1019:M1023"/>
    <mergeCell ref="R1019:R1023"/>
    <mergeCell ref="A1024:A1028"/>
    <mergeCell ref="B1024:B1028"/>
    <mergeCell ref="C1024:C1028"/>
    <mergeCell ref="D1024:D1028"/>
    <mergeCell ref="E1024:E1028"/>
    <mergeCell ref="J1024:J1028"/>
    <mergeCell ref="K1014:K1018"/>
    <mergeCell ref="L1014:L1018"/>
    <mergeCell ref="M1014:M1018"/>
    <mergeCell ref="R1014:R1018"/>
    <mergeCell ref="A1019:A1023"/>
    <mergeCell ref="B1019:B1023"/>
    <mergeCell ref="C1019:C1023"/>
    <mergeCell ref="D1019:D1023"/>
    <mergeCell ref="E1019:E1023"/>
    <mergeCell ref="J1019:J1023"/>
    <mergeCell ref="K1009:K1013"/>
    <mergeCell ref="L1009:L1013"/>
    <mergeCell ref="M1009:M1013"/>
    <mergeCell ref="R1009:R1013"/>
    <mergeCell ref="A1014:A1018"/>
    <mergeCell ref="B1014:B1018"/>
    <mergeCell ref="C1014:C1018"/>
    <mergeCell ref="D1014:D1018"/>
    <mergeCell ref="E1014:E1018"/>
    <mergeCell ref="J1014:J1018"/>
    <mergeCell ref="K1004:K1008"/>
    <mergeCell ref="L1004:L1008"/>
    <mergeCell ref="M1004:M1008"/>
    <mergeCell ref="R1004:R1008"/>
    <mergeCell ref="A1009:A1013"/>
    <mergeCell ref="B1009:B1013"/>
    <mergeCell ref="C1009:C1013"/>
    <mergeCell ref="D1009:D1013"/>
    <mergeCell ref="E1009:E1013"/>
    <mergeCell ref="J1009:J1013"/>
    <mergeCell ref="K999:K1003"/>
    <mergeCell ref="L999:L1003"/>
    <mergeCell ref="M999:M1003"/>
    <mergeCell ref="R999:R1003"/>
    <mergeCell ref="A1004:A1008"/>
    <mergeCell ref="B1004:B1008"/>
    <mergeCell ref="C1004:C1008"/>
    <mergeCell ref="D1004:D1008"/>
    <mergeCell ref="E1004:E1008"/>
    <mergeCell ref="J1004:J1008"/>
    <mergeCell ref="K994:K998"/>
    <mergeCell ref="L994:L998"/>
    <mergeCell ref="M994:M998"/>
    <mergeCell ref="R994:R998"/>
    <mergeCell ref="A999:A1003"/>
    <mergeCell ref="B999:B1003"/>
    <mergeCell ref="C999:C1003"/>
    <mergeCell ref="D999:D1003"/>
    <mergeCell ref="E999:E1003"/>
    <mergeCell ref="J999:J1003"/>
    <mergeCell ref="K989:K993"/>
    <mergeCell ref="L989:L993"/>
    <mergeCell ref="M989:M993"/>
    <mergeCell ref="R989:R993"/>
    <mergeCell ref="A994:A998"/>
    <mergeCell ref="B994:B998"/>
    <mergeCell ref="C994:C998"/>
    <mergeCell ref="D994:D998"/>
    <mergeCell ref="E994:E998"/>
    <mergeCell ref="J994:J998"/>
    <mergeCell ref="K984:K988"/>
    <mergeCell ref="L984:L988"/>
    <mergeCell ref="M984:M988"/>
    <mergeCell ref="R984:R988"/>
    <mergeCell ref="A989:A993"/>
    <mergeCell ref="B989:B993"/>
    <mergeCell ref="C989:C993"/>
    <mergeCell ref="D989:D993"/>
    <mergeCell ref="E989:E993"/>
    <mergeCell ref="J989:J993"/>
    <mergeCell ref="K979:K983"/>
    <mergeCell ref="L979:L983"/>
    <mergeCell ref="M979:M983"/>
    <mergeCell ref="R979:R983"/>
    <mergeCell ref="A984:A988"/>
    <mergeCell ref="B984:B988"/>
    <mergeCell ref="C984:C988"/>
    <mergeCell ref="D984:D988"/>
    <mergeCell ref="E984:E988"/>
    <mergeCell ref="J984:J988"/>
    <mergeCell ref="K974:K978"/>
    <mergeCell ref="L974:L978"/>
    <mergeCell ref="M974:M978"/>
    <mergeCell ref="R974:R978"/>
    <mergeCell ref="A979:A983"/>
    <mergeCell ref="B979:B983"/>
    <mergeCell ref="C979:C983"/>
    <mergeCell ref="D979:D983"/>
    <mergeCell ref="E979:E983"/>
    <mergeCell ref="J979:J983"/>
    <mergeCell ref="K969:K973"/>
    <mergeCell ref="L969:L973"/>
    <mergeCell ref="M969:M973"/>
    <mergeCell ref="R969:R973"/>
    <mergeCell ref="A974:A978"/>
    <mergeCell ref="B974:B978"/>
    <mergeCell ref="C974:C978"/>
    <mergeCell ref="D974:D978"/>
    <mergeCell ref="E974:E978"/>
    <mergeCell ref="J974:J978"/>
    <mergeCell ref="K964:K968"/>
    <mergeCell ref="L964:L968"/>
    <mergeCell ref="M964:M968"/>
    <mergeCell ref="R964:R968"/>
    <mergeCell ref="A969:A973"/>
    <mergeCell ref="B969:B973"/>
    <mergeCell ref="C969:C973"/>
    <mergeCell ref="D969:D973"/>
    <mergeCell ref="E969:E973"/>
    <mergeCell ref="J969:J973"/>
    <mergeCell ref="K959:K963"/>
    <mergeCell ref="L959:L963"/>
    <mergeCell ref="M959:M963"/>
    <mergeCell ref="R959:R963"/>
    <mergeCell ref="A964:A968"/>
    <mergeCell ref="B964:B968"/>
    <mergeCell ref="C964:C968"/>
    <mergeCell ref="D964:D968"/>
    <mergeCell ref="E964:E968"/>
    <mergeCell ref="J964:J968"/>
    <mergeCell ref="K954:K958"/>
    <mergeCell ref="L954:L958"/>
    <mergeCell ref="M954:M958"/>
    <mergeCell ref="R954:R958"/>
    <mergeCell ref="A959:A963"/>
    <mergeCell ref="B959:B963"/>
    <mergeCell ref="C959:C963"/>
    <mergeCell ref="D959:D963"/>
    <mergeCell ref="E959:E963"/>
    <mergeCell ref="J959:J963"/>
    <mergeCell ref="K949:K953"/>
    <mergeCell ref="L949:L953"/>
    <mergeCell ref="M949:M953"/>
    <mergeCell ref="R949:R953"/>
    <mergeCell ref="A954:A958"/>
    <mergeCell ref="B954:B958"/>
    <mergeCell ref="C954:C958"/>
    <mergeCell ref="D954:D958"/>
    <mergeCell ref="E954:E958"/>
    <mergeCell ref="J954:J958"/>
    <mergeCell ref="K944:K948"/>
    <mergeCell ref="L944:L948"/>
    <mergeCell ref="M944:M948"/>
    <mergeCell ref="R944:R948"/>
    <mergeCell ref="A949:A953"/>
    <mergeCell ref="B949:B953"/>
    <mergeCell ref="C949:C953"/>
    <mergeCell ref="D949:D953"/>
    <mergeCell ref="E949:E953"/>
    <mergeCell ref="J949:J953"/>
    <mergeCell ref="K939:K943"/>
    <mergeCell ref="L939:L943"/>
    <mergeCell ref="M939:M943"/>
    <mergeCell ref="R939:R943"/>
    <mergeCell ref="A944:A948"/>
    <mergeCell ref="B944:B948"/>
    <mergeCell ref="C944:C948"/>
    <mergeCell ref="D944:D948"/>
    <mergeCell ref="E944:E948"/>
    <mergeCell ref="J944:J948"/>
    <mergeCell ref="K934:K938"/>
    <mergeCell ref="L934:L938"/>
    <mergeCell ref="M934:M938"/>
    <mergeCell ref="R934:R938"/>
    <mergeCell ref="A939:A943"/>
    <mergeCell ref="B939:B943"/>
    <mergeCell ref="C939:C943"/>
    <mergeCell ref="D939:D943"/>
    <mergeCell ref="E939:E943"/>
    <mergeCell ref="J939:J943"/>
    <mergeCell ref="K929:K933"/>
    <mergeCell ref="L929:L933"/>
    <mergeCell ref="M929:M933"/>
    <mergeCell ref="R929:R933"/>
    <mergeCell ref="A934:A938"/>
    <mergeCell ref="B934:B938"/>
    <mergeCell ref="C934:C938"/>
    <mergeCell ref="D934:D938"/>
    <mergeCell ref="E934:E938"/>
    <mergeCell ref="J934:J938"/>
    <mergeCell ref="K924:K928"/>
    <mergeCell ref="L924:L928"/>
    <mergeCell ref="M924:M928"/>
    <mergeCell ref="R924:R928"/>
    <mergeCell ref="A929:A933"/>
    <mergeCell ref="B929:B933"/>
    <mergeCell ref="C929:C933"/>
    <mergeCell ref="D929:D933"/>
    <mergeCell ref="E929:E933"/>
    <mergeCell ref="J929:J933"/>
    <mergeCell ref="K919:K923"/>
    <mergeCell ref="L919:L923"/>
    <mergeCell ref="M919:M923"/>
    <mergeCell ref="R919:R923"/>
    <mergeCell ref="A924:A928"/>
    <mergeCell ref="B924:B928"/>
    <mergeCell ref="C924:C928"/>
    <mergeCell ref="D924:D928"/>
    <mergeCell ref="E924:E928"/>
    <mergeCell ref="J924:J928"/>
    <mergeCell ref="K914:K918"/>
    <mergeCell ref="L914:L918"/>
    <mergeCell ref="M914:M918"/>
    <mergeCell ref="R914:R918"/>
    <mergeCell ref="A919:A923"/>
    <mergeCell ref="B919:B923"/>
    <mergeCell ref="C919:C923"/>
    <mergeCell ref="D919:D923"/>
    <mergeCell ref="E919:E923"/>
    <mergeCell ref="J919:J923"/>
    <mergeCell ref="K909:K913"/>
    <mergeCell ref="L909:L913"/>
    <mergeCell ref="M909:M913"/>
    <mergeCell ref="R909:R913"/>
    <mergeCell ref="A914:A918"/>
    <mergeCell ref="B914:B918"/>
    <mergeCell ref="C914:C918"/>
    <mergeCell ref="D914:D918"/>
    <mergeCell ref="E914:E918"/>
    <mergeCell ref="J914:J918"/>
    <mergeCell ref="K904:K908"/>
    <mergeCell ref="L904:L908"/>
    <mergeCell ref="M904:M908"/>
    <mergeCell ref="R904:R908"/>
    <mergeCell ref="A909:A913"/>
    <mergeCell ref="B909:B913"/>
    <mergeCell ref="C909:C913"/>
    <mergeCell ref="D909:D913"/>
    <mergeCell ref="E909:E913"/>
    <mergeCell ref="J909:J913"/>
    <mergeCell ref="K899:K903"/>
    <mergeCell ref="L899:L903"/>
    <mergeCell ref="M899:M903"/>
    <mergeCell ref="R899:R903"/>
    <mergeCell ref="A904:A908"/>
    <mergeCell ref="B904:B908"/>
    <mergeCell ref="C904:C908"/>
    <mergeCell ref="D904:D908"/>
    <mergeCell ref="E904:E908"/>
    <mergeCell ref="J904:J908"/>
    <mergeCell ref="K894:K898"/>
    <mergeCell ref="L894:L898"/>
    <mergeCell ref="M894:M898"/>
    <mergeCell ref="R894:R898"/>
    <mergeCell ref="A899:A903"/>
    <mergeCell ref="B899:B903"/>
    <mergeCell ref="C899:C903"/>
    <mergeCell ref="D899:D903"/>
    <mergeCell ref="E899:E903"/>
    <mergeCell ref="J899:J903"/>
    <mergeCell ref="K889:K893"/>
    <mergeCell ref="L889:L893"/>
    <mergeCell ref="M889:M893"/>
    <mergeCell ref="R889:R893"/>
    <mergeCell ref="A894:A898"/>
    <mergeCell ref="B894:B898"/>
    <mergeCell ref="C894:C898"/>
    <mergeCell ref="D894:D898"/>
    <mergeCell ref="E894:E898"/>
    <mergeCell ref="J894:J898"/>
    <mergeCell ref="K884:K888"/>
    <mergeCell ref="L884:L888"/>
    <mergeCell ref="M884:M888"/>
    <mergeCell ref="R884:R888"/>
    <mergeCell ref="A889:A893"/>
    <mergeCell ref="B889:B893"/>
    <mergeCell ref="C889:C893"/>
    <mergeCell ref="D889:D893"/>
    <mergeCell ref="E889:E893"/>
    <mergeCell ref="J889:J893"/>
    <mergeCell ref="K879:K883"/>
    <mergeCell ref="L879:L883"/>
    <mergeCell ref="M879:M883"/>
    <mergeCell ref="R879:R883"/>
    <mergeCell ref="A884:A888"/>
    <mergeCell ref="B884:B888"/>
    <mergeCell ref="C884:C888"/>
    <mergeCell ref="D884:D888"/>
    <mergeCell ref="E884:E888"/>
    <mergeCell ref="J884:J888"/>
    <mergeCell ref="K874:K878"/>
    <mergeCell ref="L874:L878"/>
    <mergeCell ref="M874:M878"/>
    <mergeCell ref="R874:R878"/>
    <mergeCell ref="A879:A883"/>
    <mergeCell ref="B879:B883"/>
    <mergeCell ref="C879:C883"/>
    <mergeCell ref="D879:D883"/>
    <mergeCell ref="E879:E883"/>
    <mergeCell ref="J879:J883"/>
    <mergeCell ref="K869:K873"/>
    <mergeCell ref="L869:L873"/>
    <mergeCell ref="M869:M873"/>
    <mergeCell ref="R869:R873"/>
    <mergeCell ref="A874:A878"/>
    <mergeCell ref="B874:B878"/>
    <mergeCell ref="C874:C878"/>
    <mergeCell ref="D874:D878"/>
    <mergeCell ref="E874:E878"/>
    <mergeCell ref="J874:J878"/>
    <mergeCell ref="K864:K868"/>
    <mergeCell ref="L864:L868"/>
    <mergeCell ref="M864:M868"/>
    <mergeCell ref="R864:R868"/>
    <mergeCell ref="A869:A873"/>
    <mergeCell ref="B869:B873"/>
    <mergeCell ref="C869:C873"/>
    <mergeCell ref="D869:D873"/>
    <mergeCell ref="E869:E873"/>
    <mergeCell ref="J869:J873"/>
    <mergeCell ref="K859:K863"/>
    <mergeCell ref="L859:L863"/>
    <mergeCell ref="M859:M863"/>
    <mergeCell ref="R859:R863"/>
    <mergeCell ref="A864:A868"/>
    <mergeCell ref="B864:B868"/>
    <mergeCell ref="C864:C868"/>
    <mergeCell ref="D864:D868"/>
    <mergeCell ref="E864:E868"/>
    <mergeCell ref="J864:J868"/>
    <mergeCell ref="K854:K858"/>
    <mergeCell ref="L854:L858"/>
    <mergeCell ref="M854:M858"/>
    <mergeCell ref="R854:R858"/>
    <mergeCell ref="A859:A863"/>
    <mergeCell ref="B859:B863"/>
    <mergeCell ref="C859:C863"/>
    <mergeCell ref="D859:D863"/>
    <mergeCell ref="E859:E863"/>
    <mergeCell ref="J859:J863"/>
    <mergeCell ref="K849:K853"/>
    <mergeCell ref="L849:L853"/>
    <mergeCell ref="M849:M853"/>
    <mergeCell ref="R849:R853"/>
    <mergeCell ref="A854:A858"/>
    <mergeCell ref="B854:B858"/>
    <mergeCell ref="C854:C858"/>
    <mergeCell ref="D854:D858"/>
    <mergeCell ref="E854:E858"/>
    <mergeCell ref="J854:J858"/>
    <mergeCell ref="K844:K848"/>
    <mergeCell ref="L844:L848"/>
    <mergeCell ref="M844:M848"/>
    <mergeCell ref="R844:R848"/>
    <mergeCell ref="A849:A853"/>
    <mergeCell ref="B849:B853"/>
    <mergeCell ref="C849:C853"/>
    <mergeCell ref="D849:D853"/>
    <mergeCell ref="E849:E853"/>
    <mergeCell ref="J849:J853"/>
    <mergeCell ref="K839:K843"/>
    <mergeCell ref="L839:L843"/>
    <mergeCell ref="M839:M843"/>
    <mergeCell ref="R839:R843"/>
    <mergeCell ref="A844:A848"/>
    <mergeCell ref="B844:B848"/>
    <mergeCell ref="C844:C848"/>
    <mergeCell ref="D844:D848"/>
    <mergeCell ref="E844:E848"/>
    <mergeCell ref="J844:J848"/>
    <mergeCell ref="K834:K838"/>
    <mergeCell ref="L834:L838"/>
    <mergeCell ref="M834:M838"/>
    <mergeCell ref="R834:R838"/>
    <mergeCell ref="A839:A843"/>
    <mergeCell ref="B839:B843"/>
    <mergeCell ref="C839:C843"/>
    <mergeCell ref="D839:D843"/>
    <mergeCell ref="E839:E843"/>
    <mergeCell ref="J839:J843"/>
    <mergeCell ref="K829:K833"/>
    <mergeCell ref="L829:L833"/>
    <mergeCell ref="M829:M833"/>
    <mergeCell ref="R829:R833"/>
    <mergeCell ref="A834:A838"/>
    <mergeCell ref="B834:B838"/>
    <mergeCell ref="C834:C838"/>
    <mergeCell ref="D834:D838"/>
    <mergeCell ref="E834:E838"/>
    <mergeCell ref="J834:J838"/>
    <mergeCell ref="K824:K828"/>
    <mergeCell ref="L824:L828"/>
    <mergeCell ref="M824:M828"/>
    <mergeCell ref="R824:R828"/>
    <mergeCell ref="A829:A833"/>
    <mergeCell ref="B829:B833"/>
    <mergeCell ref="C829:C833"/>
    <mergeCell ref="D829:D833"/>
    <mergeCell ref="E829:E833"/>
    <mergeCell ref="J829:J833"/>
    <mergeCell ref="K819:K823"/>
    <mergeCell ref="L819:L823"/>
    <mergeCell ref="M819:M823"/>
    <mergeCell ref="R819:R823"/>
    <mergeCell ref="A824:A828"/>
    <mergeCell ref="B824:B828"/>
    <mergeCell ref="C824:C828"/>
    <mergeCell ref="D824:D828"/>
    <mergeCell ref="E824:E828"/>
    <mergeCell ref="J824:J828"/>
    <mergeCell ref="K814:K818"/>
    <mergeCell ref="L814:L818"/>
    <mergeCell ref="M814:M818"/>
    <mergeCell ref="R814:R818"/>
    <mergeCell ref="A819:A823"/>
    <mergeCell ref="B819:B823"/>
    <mergeCell ref="C819:C823"/>
    <mergeCell ref="D819:D823"/>
    <mergeCell ref="E819:E823"/>
    <mergeCell ref="J819:J823"/>
    <mergeCell ref="K809:K813"/>
    <mergeCell ref="L809:L813"/>
    <mergeCell ref="M809:M813"/>
    <mergeCell ref="R809:R813"/>
    <mergeCell ref="A814:A818"/>
    <mergeCell ref="B814:B818"/>
    <mergeCell ref="C814:C818"/>
    <mergeCell ref="D814:D818"/>
    <mergeCell ref="E814:E818"/>
    <mergeCell ref="J814:J818"/>
    <mergeCell ref="K804:K808"/>
    <mergeCell ref="L804:L808"/>
    <mergeCell ref="M804:M808"/>
    <mergeCell ref="R804:R808"/>
    <mergeCell ref="A809:A813"/>
    <mergeCell ref="B809:B813"/>
    <mergeCell ref="C809:C813"/>
    <mergeCell ref="D809:D813"/>
    <mergeCell ref="E809:E813"/>
    <mergeCell ref="J809:J813"/>
    <mergeCell ref="K799:K803"/>
    <mergeCell ref="L799:L803"/>
    <mergeCell ref="M799:M803"/>
    <mergeCell ref="R799:R803"/>
    <mergeCell ref="A804:A808"/>
    <mergeCell ref="B804:B808"/>
    <mergeCell ref="C804:C808"/>
    <mergeCell ref="D804:D808"/>
    <mergeCell ref="E804:E808"/>
    <mergeCell ref="J804:J808"/>
    <mergeCell ref="K794:K798"/>
    <mergeCell ref="L794:L798"/>
    <mergeCell ref="M794:M798"/>
    <mergeCell ref="R794:R798"/>
    <mergeCell ref="A799:A803"/>
    <mergeCell ref="B799:B803"/>
    <mergeCell ref="C799:C803"/>
    <mergeCell ref="D799:D803"/>
    <mergeCell ref="E799:E803"/>
    <mergeCell ref="J799:J803"/>
    <mergeCell ref="K789:K793"/>
    <mergeCell ref="L789:L793"/>
    <mergeCell ref="M789:M793"/>
    <mergeCell ref="R789:R793"/>
    <mergeCell ref="A794:A798"/>
    <mergeCell ref="B794:B798"/>
    <mergeCell ref="C794:C798"/>
    <mergeCell ref="D794:D798"/>
    <mergeCell ref="E794:E798"/>
    <mergeCell ref="J794:J798"/>
    <mergeCell ref="K784:K788"/>
    <mergeCell ref="L784:L788"/>
    <mergeCell ref="M784:M788"/>
    <mergeCell ref="R784:R788"/>
    <mergeCell ref="A789:A793"/>
    <mergeCell ref="B789:B793"/>
    <mergeCell ref="C789:C793"/>
    <mergeCell ref="D789:D793"/>
    <mergeCell ref="E789:E793"/>
    <mergeCell ref="J789:J793"/>
    <mergeCell ref="K779:K783"/>
    <mergeCell ref="L779:L783"/>
    <mergeCell ref="M779:M783"/>
    <mergeCell ref="R779:R783"/>
    <mergeCell ref="A784:A788"/>
    <mergeCell ref="B784:B788"/>
    <mergeCell ref="C784:C788"/>
    <mergeCell ref="D784:D788"/>
    <mergeCell ref="E784:E788"/>
    <mergeCell ref="J784:J788"/>
    <mergeCell ref="K774:K778"/>
    <mergeCell ref="L774:L778"/>
    <mergeCell ref="M774:M778"/>
    <mergeCell ref="R774:R778"/>
    <mergeCell ref="A779:A783"/>
    <mergeCell ref="B779:B783"/>
    <mergeCell ref="C779:C783"/>
    <mergeCell ref="D779:D783"/>
    <mergeCell ref="E779:E783"/>
    <mergeCell ref="J779:J783"/>
    <mergeCell ref="K769:K773"/>
    <mergeCell ref="L769:L773"/>
    <mergeCell ref="M769:M773"/>
    <mergeCell ref="R769:R773"/>
    <mergeCell ref="A774:A778"/>
    <mergeCell ref="B774:B778"/>
    <mergeCell ref="C774:C778"/>
    <mergeCell ref="D774:D778"/>
    <mergeCell ref="E774:E778"/>
    <mergeCell ref="J774:J778"/>
    <mergeCell ref="K764:K768"/>
    <mergeCell ref="L764:L768"/>
    <mergeCell ref="M764:M768"/>
    <mergeCell ref="R764:R768"/>
    <mergeCell ref="A769:A773"/>
    <mergeCell ref="B769:B773"/>
    <mergeCell ref="C769:C773"/>
    <mergeCell ref="D769:D773"/>
    <mergeCell ref="E769:E773"/>
    <mergeCell ref="J769:J773"/>
    <mergeCell ref="K759:K763"/>
    <mergeCell ref="L759:L763"/>
    <mergeCell ref="M759:M763"/>
    <mergeCell ref="R759:R763"/>
    <mergeCell ref="A764:A768"/>
    <mergeCell ref="B764:B768"/>
    <mergeCell ref="C764:C768"/>
    <mergeCell ref="D764:D768"/>
    <mergeCell ref="E764:E768"/>
    <mergeCell ref="J764:J768"/>
    <mergeCell ref="K754:K758"/>
    <mergeCell ref="L754:L758"/>
    <mergeCell ref="M754:M758"/>
    <mergeCell ref="R754:R758"/>
    <mergeCell ref="A759:A763"/>
    <mergeCell ref="B759:B763"/>
    <mergeCell ref="C759:C763"/>
    <mergeCell ref="D759:D763"/>
    <mergeCell ref="E759:E763"/>
    <mergeCell ref="J759:J763"/>
    <mergeCell ref="K749:K753"/>
    <mergeCell ref="L749:L753"/>
    <mergeCell ref="M749:M753"/>
    <mergeCell ref="R749:R753"/>
    <mergeCell ref="A754:A758"/>
    <mergeCell ref="B754:B758"/>
    <mergeCell ref="C754:C758"/>
    <mergeCell ref="D754:D758"/>
    <mergeCell ref="E754:E758"/>
    <mergeCell ref="J754:J758"/>
    <mergeCell ref="K744:K748"/>
    <mergeCell ref="L744:L748"/>
    <mergeCell ref="M744:M748"/>
    <mergeCell ref="R744:R748"/>
    <mergeCell ref="A749:A753"/>
    <mergeCell ref="B749:B753"/>
    <mergeCell ref="C749:C753"/>
    <mergeCell ref="D749:D753"/>
    <mergeCell ref="E749:E753"/>
    <mergeCell ref="J749:J753"/>
    <mergeCell ref="K739:K743"/>
    <mergeCell ref="L739:L743"/>
    <mergeCell ref="M739:M743"/>
    <mergeCell ref="R739:R743"/>
    <mergeCell ref="A744:A748"/>
    <mergeCell ref="B744:B748"/>
    <mergeCell ref="C744:C748"/>
    <mergeCell ref="D744:D748"/>
    <mergeCell ref="E744:E748"/>
    <mergeCell ref="J744:J748"/>
    <mergeCell ref="K734:K738"/>
    <mergeCell ref="L734:L738"/>
    <mergeCell ref="M734:M738"/>
    <mergeCell ref="R734:R738"/>
    <mergeCell ref="A739:A743"/>
    <mergeCell ref="B739:B743"/>
    <mergeCell ref="C739:C743"/>
    <mergeCell ref="D739:D743"/>
    <mergeCell ref="E739:E743"/>
    <mergeCell ref="J739:J743"/>
    <mergeCell ref="K729:K733"/>
    <mergeCell ref="L729:L733"/>
    <mergeCell ref="M729:M733"/>
    <mergeCell ref="R729:R733"/>
    <mergeCell ref="A734:A738"/>
    <mergeCell ref="B734:B738"/>
    <mergeCell ref="C734:C738"/>
    <mergeCell ref="D734:D738"/>
    <mergeCell ref="E734:E738"/>
    <mergeCell ref="J734:J738"/>
    <mergeCell ref="K724:K728"/>
    <mergeCell ref="L724:L728"/>
    <mergeCell ref="M724:M728"/>
    <mergeCell ref="R724:R728"/>
    <mergeCell ref="A729:A733"/>
    <mergeCell ref="B729:B733"/>
    <mergeCell ref="C729:C733"/>
    <mergeCell ref="D729:D733"/>
    <mergeCell ref="E729:E733"/>
    <mergeCell ref="J729:J733"/>
    <mergeCell ref="K719:K723"/>
    <mergeCell ref="L719:L723"/>
    <mergeCell ref="M719:M723"/>
    <mergeCell ref="R719:R723"/>
    <mergeCell ref="A724:A728"/>
    <mergeCell ref="B724:B728"/>
    <mergeCell ref="C724:C728"/>
    <mergeCell ref="D724:D728"/>
    <mergeCell ref="E724:E728"/>
    <mergeCell ref="J724:J728"/>
    <mergeCell ref="K714:K718"/>
    <mergeCell ref="L714:L718"/>
    <mergeCell ref="M714:M718"/>
    <mergeCell ref="R714:R718"/>
    <mergeCell ref="A719:A723"/>
    <mergeCell ref="B719:B723"/>
    <mergeCell ref="C719:C723"/>
    <mergeCell ref="D719:D723"/>
    <mergeCell ref="E719:E723"/>
    <mergeCell ref="J719:J723"/>
    <mergeCell ref="K709:K713"/>
    <mergeCell ref="L709:L713"/>
    <mergeCell ref="M709:M713"/>
    <mergeCell ref="R709:R713"/>
    <mergeCell ref="A714:A718"/>
    <mergeCell ref="B714:B718"/>
    <mergeCell ref="C714:C718"/>
    <mergeCell ref="D714:D718"/>
    <mergeCell ref="E714:E718"/>
    <mergeCell ref="J714:J718"/>
    <mergeCell ref="K704:K708"/>
    <mergeCell ref="L704:L708"/>
    <mergeCell ref="M704:M708"/>
    <mergeCell ref="R704:R708"/>
    <mergeCell ref="A709:A713"/>
    <mergeCell ref="B709:B713"/>
    <mergeCell ref="C709:C713"/>
    <mergeCell ref="D709:D713"/>
    <mergeCell ref="E709:E713"/>
    <mergeCell ref="J709:J713"/>
    <mergeCell ref="K699:K703"/>
    <mergeCell ref="L699:L703"/>
    <mergeCell ref="M699:M703"/>
    <mergeCell ref="R699:R703"/>
    <mergeCell ref="A704:A708"/>
    <mergeCell ref="B704:B708"/>
    <mergeCell ref="C704:C708"/>
    <mergeCell ref="D704:D708"/>
    <mergeCell ref="E704:E708"/>
    <mergeCell ref="J704:J708"/>
    <mergeCell ref="K694:K698"/>
    <mergeCell ref="L694:L698"/>
    <mergeCell ref="M694:M698"/>
    <mergeCell ref="R694:R698"/>
    <mergeCell ref="A699:A703"/>
    <mergeCell ref="B699:B703"/>
    <mergeCell ref="C699:C703"/>
    <mergeCell ref="D699:D703"/>
    <mergeCell ref="E699:E703"/>
    <mergeCell ref="J699:J703"/>
    <mergeCell ref="K689:K693"/>
    <mergeCell ref="L689:L693"/>
    <mergeCell ref="M689:M693"/>
    <mergeCell ref="R689:R693"/>
    <mergeCell ref="A694:A698"/>
    <mergeCell ref="B694:B698"/>
    <mergeCell ref="C694:C698"/>
    <mergeCell ref="D694:D698"/>
    <mergeCell ref="E694:E698"/>
    <mergeCell ref="J694:J698"/>
    <mergeCell ref="K684:K688"/>
    <mergeCell ref="L684:L688"/>
    <mergeCell ref="M684:M688"/>
    <mergeCell ref="R684:R688"/>
    <mergeCell ref="A689:A693"/>
    <mergeCell ref="B689:B693"/>
    <mergeCell ref="C689:C693"/>
    <mergeCell ref="D689:D693"/>
    <mergeCell ref="E689:E693"/>
    <mergeCell ref="J689:J693"/>
    <mergeCell ref="K679:K683"/>
    <mergeCell ref="L679:L683"/>
    <mergeCell ref="M679:M683"/>
    <mergeCell ref="R679:R683"/>
    <mergeCell ref="A684:A688"/>
    <mergeCell ref="B684:B688"/>
    <mergeCell ref="C684:C688"/>
    <mergeCell ref="D684:D688"/>
    <mergeCell ref="E684:E688"/>
    <mergeCell ref="J684:J688"/>
    <mergeCell ref="K674:K678"/>
    <mergeCell ref="L674:L678"/>
    <mergeCell ref="M674:M678"/>
    <mergeCell ref="R674:R678"/>
    <mergeCell ref="A679:A683"/>
    <mergeCell ref="B679:B683"/>
    <mergeCell ref="C679:C683"/>
    <mergeCell ref="D679:D683"/>
    <mergeCell ref="E679:E683"/>
    <mergeCell ref="J679:J683"/>
    <mergeCell ref="K669:K673"/>
    <mergeCell ref="L669:L673"/>
    <mergeCell ref="M669:M673"/>
    <mergeCell ref="R669:R673"/>
    <mergeCell ref="A674:A678"/>
    <mergeCell ref="B674:B678"/>
    <mergeCell ref="C674:C678"/>
    <mergeCell ref="D674:D678"/>
    <mergeCell ref="E674:E678"/>
    <mergeCell ref="J674:J678"/>
    <mergeCell ref="K664:K668"/>
    <mergeCell ref="L664:L668"/>
    <mergeCell ref="M664:M668"/>
    <mergeCell ref="R664:R668"/>
    <mergeCell ref="A669:A673"/>
    <mergeCell ref="B669:B673"/>
    <mergeCell ref="C669:C673"/>
    <mergeCell ref="D669:D673"/>
    <mergeCell ref="E669:E673"/>
    <mergeCell ref="J669:J673"/>
    <mergeCell ref="K659:K663"/>
    <mergeCell ref="L659:L663"/>
    <mergeCell ref="M659:M663"/>
    <mergeCell ref="R659:R663"/>
    <mergeCell ref="A664:A668"/>
    <mergeCell ref="B664:B668"/>
    <mergeCell ref="C664:C668"/>
    <mergeCell ref="D664:D668"/>
    <mergeCell ref="E664:E668"/>
    <mergeCell ref="J664:J668"/>
    <mergeCell ref="K654:K658"/>
    <mergeCell ref="L654:L658"/>
    <mergeCell ref="M654:M658"/>
    <mergeCell ref="R654:R658"/>
    <mergeCell ref="A659:A663"/>
    <mergeCell ref="B659:B663"/>
    <mergeCell ref="C659:C663"/>
    <mergeCell ref="D659:D663"/>
    <mergeCell ref="E659:E663"/>
    <mergeCell ref="J659:J663"/>
    <mergeCell ref="K649:K653"/>
    <mergeCell ref="L649:L653"/>
    <mergeCell ref="M649:M653"/>
    <mergeCell ref="R649:R653"/>
    <mergeCell ref="A654:A658"/>
    <mergeCell ref="B654:B658"/>
    <mergeCell ref="C654:C658"/>
    <mergeCell ref="D654:D658"/>
    <mergeCell ref="E654:E658"/>
    <mergeCell ref="J654:J658"/>
    <mergeCell ref="K644:K648"/>
    <mergeCell ref="L644:L648"/>
    <mergeCell ref="M644:M648"/>
    <mergeCell ref="R644:R648"/>
    <mergeCell ref="A649:A653"/>
    <mergeCell ref="B649:B653"/>
    <mergeCell ref="C649:C653"/>
    <mergeCell ref="D649:D653"/>
    <mergeCell ref="E649:E653"/>
    <mergeCell ref="J649:J653"/>
    <mergeCell ref="K639:K643"/>
    <mergeCell ref="L639:L643"/>
    <mergeCell ref="M639:M643"/>
    <mergeCell ref="R639:R643"/>
    <mergeCell ref="A644:A648"/>
    <mergeCell ref="B644:B648"/>
    <mergeCell ref="C644:C648"/>
    <mergeCell ref="D644:D648"/>
    <mergeCell ref="E644:E648"/>
    <mergeCell ref="J644:J648"/>
    <mergeCell ref="K634:K638"/>
    <mergeCell ref="L634:L638"/>
    <mergeCell ref="M634:M638"/>
    <mergeCell ref="R634:R638"/>
    <mergeCell ref="A639:A643"/>
    <mergeCell ref="B639:B643"/>
    <mergeCell ref="C639:C643"/>
    <mergeCell ref="D639:D643"/>
    <mergeCell ref="E639:E643"/>
    <mergeCell ref="J639:J643"/>
    <mergeCell ref="K629:K633"/>
    <mergeCell ref="L629:L633"/>
    <mergeCell ref="M629:M633"/>
    <mergeCell ref="R629:R633"/>
    <mergeCell ref="A634:A638"/>
    <mergeCell ref="B634:B638"/>
    <mergeCell ref="C634:C638"/>
    <mergeCell ref="D634:D638"/>
    <mergeCell ref="E634:E638"/>
    <mergeCell ref="J634:J638"/>
    <mergeCell ref="K624:K628"/>
    <mergeCell ref="L624:L628"/>
    <mergeCell ref="M624:M628"/>
    <mergeCell ref="R624:R628"/>
    <mergeCell ref="A629:A633"/>
    <mergeCell ref="B629:B633"/>
    <mergeCell ref="C629:C633"/>
    <mergeCell ref="D629:D633"/>
    <mergeCell ref="E629:E633"/>
    <mergeCell ref="J629:J633"/>
    <mergeCell ref="K619:K623"/>
    <mergeCell ref="L619:L623"/>
    <mergeCell ref="M619:M623"/>
    <mergeCell ref="R619:R623"/>
    <mergeCell ref="A624:A628"/>
    <mergeCell ref="B624:B628"/>
    <mergeCell ref="C624:C628"/>
    <mergeCell ref="D624:D628"/>
    <mergeCell ref="E624:E628"/>
    <mergeCell ref="J624:J628"/>
    <mergeCell ref="K614:K618"/>
    <mergeCell ref="L614:L618"/>
    <mergeCell ref="M614:M618"/>
    <mergeCell ref="R614:R618"/>
    <mergeCell ref="A619:A623"/>
    <mergeCell ref="B619:B623"/>
    <mergeCell ref="C619:C623"/>
    <mergeCell ref="D619:D623"/>
    <mergeCell ref="E619:E623"/>
    <mergeCell ref="J619:J623"/>
    <mergeCell ref="K609:K613"/>
    <mergeCell ref="L609:L613"/>
    <mergeCell ref="M609:M613"/>
    <mergeCell ref="R609:R613"/>
    <mergeCell ref="A614:A618"/>
    <mergeCell ref="B614:B618"/>
    <mergeCell ref="C614:C618"/>
    <mergeCell ref="D614:D618"/>
    <mergeCell ref="E614:E618"/>
    <mergeCell ref="J614:J618"/>
    <mergeCell ref="K604:K608"/>
    <mergeCell ref="L604:L608"/>
    <mergeCell ref="M604:M608"/>
    <mergeCell ref="R604:R608"/>
    <mergeCell ref="A609:A613"/>
    <mergeCell ref="B609:B613"/>
    <mergeCell ref="C609:C613"/>
    <mergeCell ref="D609:D613"/>
    <mergeCell ref="E609:E613"/>
    <mergeCell ref="J609:J613"/>
    <mergeCell ref="K599:K603"/>
    <mergeCell ref="L599:L603"/>
    <mergeCell ref="M599:M603"/>
    <mergeCell ref="R599:R603"/>
    <mergeCell ref="A604:A608"/>
    <mergeCell ref="B604:B608"/>
    <mergeCell ref="C604:C608"/>
    <mergeCell ref="D604:D608"/>
    <mergeCell ref="E604:E608"/>
    <mergeCell ref="J604:J608"/>
    <mergeCell ref="K594:K598"/>
    <mergeCell ref="L594:L598"/>
    <mergeCell ref="M594:M598"/>
    <mergeCell ref="R594:R598"/>
    <mergeCell ref="A599:A603"/>
    <mergeCell ref="B599:B603"/>
    <mergeCell ref="C599:C603"/>
    <mergeCell ref="D599:D603"/>
    <mergeCell ref="E599:E603"/>
    <mergeCell ref="J599:J603"/>
    <mergeCell ref="K589:K593"/>
    <mergeCell ref="L589:L593"/>
    <mergeCell ref="M589:M593"/>
    <mergeCell ref="R589:R593"/>
    <mergeCell ref="A594:A598"/>
    <mergeCell ref="B594:B598"/>
    <mergeCell ref="C594:C598"/>
    <mergeCell ref="D594:D598"/>
    <mergeCell ref="E594:E598"/>
    <mergeCell ref="J594:J598"/>
    <mergeCell ref="K584:K588"/>
    <mergeCell ref="L584:L588"/>
    <mergeCell ref="M584:M588"/>
    <mergeCell ref="R584:R588"/>
    <mergeCell ref="A589:A593"/>
    <mergeCell ref="B589:B593"/>
    <mergeCell ref="C589:C593"/>
    <mergeCell ref="D589:D593"/>
    <mergeCell ref="E589:E593"/>
    <mergeCell ref="J589:J593"/>
    <mergeCell ref="K579:K583"/>
    <mergeCell ref="L579:L583"/>
    <mergeCell ref="M579:M583"/>
    <mergeCell ref="R579:R583"/>
    <mergeCell ref="A584:A588"/>
    <mergeCell ref="B584:B588"/>
    <mergeCell ref="C584:C588"/>
    <mergeCell ref="D584:D588"/>
    <mergeCell ref="E584:E588"/>
    <mergeCell ref="J584:J588"/>
    <mergeCell ref="K574:K578"/>
    <mergeCell ref="L574:L578"/>
    <mergeCell ref="M574:M578"/>
    <mergeCell ref="R574:R578"/>
    <mergeCell ref="A579:A583"/>
    <mergeCell ref="B579:B583"/>
    <mergeCell ref="C579:C583"/>
    <mergeCell ref="D579:D583"/>
    <mergeCell ref="E579:E583"/>
    <mergeCell ref="J579:J583"/>
    <mergeCell ref="K569:K573"/>
    <mergeCell ref="L569:L573"/>
    <mergeCell ref="M569:M573"/>
    <mergeCell ref="R569:R573"/>
    <mergeCell ref="A574:A578"/>
    <mergeCell ref="B574:B578"/>
    <mergeCell ref="C574:C578"/>
    <mergeCell ref="D574:D578"/>
    <mergeCell ref="E574:E578"/>
    <mergeCell ref="J574:J578"/>
    <mergeCell ref="K564:K568"/>
    <mergeCell ref="L564:L568"/>
    <mergeCell ref="M564:M568"/>
    <mergeCell ref="R564:R568"/>
    <mergeCell ref="A569:A573"/>
    <mergeCell ref="B569:B573"/>
    <mergeCell ref="C569:C573"/>
    <mergeCell ref="D569:D573"/>
    <mergeCell ref="E569:E573"/>
    <mergeCell ref="J569:J573"/>
    <mergeCell ref="K559:K563"/>
    <mergeCell ref="L559:L563"/>
    <mergeCell ref="M559:M563"/>
    <mergeCell ref="R559:R563"/>
    <mergeCell ref="A564:A568"/>
    <mergeCell ref="B564:B568"/>
    <mergeCell ref="C564:C568"/>
    <mergeCell ref="D564:D568"/>
    <mergeCell ref="E564:E568"/>
    <mergeCell ref="J564:J568"/>
    <mergeCell ref="K554:K558"/>
    <mergeCell ref="L554:L558"/>
    <mergeCell ref="M554:M558"/>
    <mergeCell ref="R554:R558"/>
    <mergeCell ref="A559:A563"/>
    <mergeCell ref="B559:B563"/>
    <mergeCell ref="C559:C563"/>
    <mergeCell ref="D559:D563"/>
    <mergeCell ref="E559:E563"/>
    <mergeCell ref="J559:J563"/>
    <mergeCell ref="K549:K553"/>
    <mergeCell ref="L549:L553"/>
    <mergeCell ref="M549:M553"/>
    <mergeCell ref="R549:R553"/>
    <mergeCell ref="A554:A558"/>
    <mergeCell ref="B554:B558"/>
    <mergeCell ref="C554:C558"/>
    <mergeCell ref="D554:D558"/>
    <mergeCell ref="E554:E558"/>
    <mergeCell ref="J554:J558"/>
    <mergeCell ref="K544:K548"/>
    <mergeCell ref="L544:L548"/>
    <mergeCell ref="M544:M548"/>
    <mergeCell ref="R544:R548"/>
    <mergeCell ref="A549:A553"/>
    <mergeCell ref="B549:B553"/>
    <mergeCell ref="C549:C553"/>
    <mergeCell ref="D549:D553"/>
    <mergeCell ref="E549:E553"/>
    <mergeCell ref="J549:J553"/>
    <mergeCell ref="K539:K543"/>
    <mergeCell ref="L539:L543"/>
    <mergeCell ref="M539:M543"/>
    <mergeCell ref="R539:R543"/>
    <mergeCell ref="A544:A548"/>
    <mergeCell ref="B544:B548"/>
    <mergeCell ref="C544:C548"/>
    <mergeCell ref="D544:D548"/>
    <mergeCell ref="E544:E548"/>
    <mergeCell ref="J544:J548"/>
    <mergeCell ref="K534:K538"/>
    <mergeCell ref="L534:L538"/>
    <mergeCell ref="M534:M538"/>
    <mergeCell ref="R534:R538"/>
    <mergeCell ref="A539:A543"/>
    <mergeCell ref="B539:B543"/>
    <mergeCell ref="C539:C543"/>
    <mergeCell ref="D539:D543"/>
    <mergeCell ref="E539:E543"/>
    <mergeCell ref="J539:J543"/>
    <mergeCell ref="K529:K533"/>
    <mergeCell ref="L529:L533"/>
    <mergeCell ref="M529:M533"/>
    <mergeCell ref="R529:R533"/>
    <mergeCell ref="A534:A538"/>
    <mergeCell ref="B534:B538"/>
    <mergeCell ref="C534:C538"/>
    <mergeCell ref="D534:D538"/>
    <mergeCell ref="E534:E538"/>
    <mergeCell ref="J534:J538"/>
    <mergeCell ref="K524:K528"/>
    <mergeCell ref="L524:L528"/>
    <mergeCell ref="M524:M528"/>
    <mergeCell ref="R524:R528"/>
    <mergeCell ref="A529:A533"/>
    <mergeCell ref="B529:B533"/>
    <mergeCell ref="C529:C533"/>
    <mergeCell ref="D529:D533"/>
    <mergeCell ref="E529:E533"/>
    <mergeCell ref="J529:J533"/>
    <mergeCell ref="K519:K523"/>
    <mergeCell ref="L519:L523"/>
    <mergeCell ref="M519:M523"/>
    <mergeCell ref="R519:R523"/>
    <mergeCell ref="A524:A528"/>
    <mergeCell ref="B524:B528"/>
    <mergeCell ref="C524:C528"/>
    <mergeCell ref="D524:D528"/>
    <mergeCell ref="E524:E528"/>
    <mergeCell ref="J524:J528"/>
    <mergeCell ref="K514:K518"/>
    <mergeCell ref="L514:L518"/>
    <mergeCell ref="M514:M518"/>
    <mergeCell ref="R514:R518"/>
    <mergeCell ref="A519:A523"/>
    <mergeCell ref="B519:B523"/>
    <mergeCell ref="C519:C523"/>
    <mergeCell ref="D519:D523"/>
    <mergeCell ref="E519:E523"/>
    <mergeCell ref="J519:J523"/>
    <mergeCell ref="K509:K513"/>
    <mergeCell ref="L509:L513"/>
    <mergeCell ref="M509:M513"/>
    <mergeCell ref="R509:R513"/>
    <mergeCell ref="A514:A518"/>
    <mergeCell ref="B514:B518"/>
    <mergeCell ref="C514:C518"/>
    <mergeCell ref="D514:D518"/>
    <mergeCell ref="E514:E518"/>
    <mergeCell ref="J514:J518"/>
    <mergeCell ref="K504:K508"/>
    <mergeCell ref="L504:L508"/>
    <mergeCell ref="M504:M508"/>
    <mergeCell ref="R504:R508"/>
    <mergeCell ref="A509:A513"/>
    <mergeCell ref="B509:B513"/>
    <mergeCell ref="C509:C513"/>
    <mergeCell ref="D509:D513"/>
    <mergeCell ref="E509:E513"/>
    <mergeCell ref="J509:J513"/>
    <mergeCell ref="K499:K503"/>
    <mergeCell ref="L499:L503"/>
    <mergeCell ref="M499:M503"/>
    <mergeCell ref="R499:R503"/>
    <mergeCell ref="A504:A508"/>
    <mergeCell ref="B504:B508"/>
    <mergeCell ref="C504:C508"/>
    <mergeCell ref="D504:D508"/>
    <mergeCell ref="E504:E508"/>
    <mergeCell ref="J504:J508"/>
    <mergeCell ref="K494:K498"/>
    <mergeCell ref="L494:L498"/>
    <mergeCell ref="M494:M498"/>
    <mergeCell ref="R494:R498"/>
    <mergeCell ref="A499:A503"/>
    <mergeCell ref="B499:B503"/>
    <mergeCell ref="C499:C503"/>
    <mergeCell ref="D499:D503"/>
    <mergeCell ref="E499:E503"/>
    <mergeCell ref="J499:J503"/>
    <mergeCell ref="K489:K493"/>
    <mergeCell ref="L489:L493"/>
    <mergeCell ref="M489:M493"/>
    <mergeCell ref="R489:R493"/>
    <mergeCell ref="A494:A498"/>
    <mergeCell ref="B494:B498"/>
    <mergeCell ref="C494:C498"/>
    <mergeCell ref="D494:D498"/>
    <mergeCell ref="E494:E498"/>
    <mergeCell ref="J494:J498"/>
    <mergeCell ref="K484:K488"/>
    <mergeCell ref="L484:L488"/>
    <mergeCell ref="M484:M488"/>
    <mergeCell ref="R484:R488"/>
    <mergeCell ref="A489:A493"/>
    <mergeCell ref="B489:B493"/>
    <mergeCell ref="C489:C493"/>
    <mergeCell ref="D489:D493"/>
    <mergeCell ref="E489:E493"/>
    <mergeCell ref="J489:J493"/>
    <mergeCell ref="K479:K483"/>
    <mergeCell ref="L479:L483"/>
    <mergeCell ref="M479:M483"/>
    <mergeCell ref="R479:R483"/>
    <mergeCell ref="A484:A488"/>
    <mergeCell ref="B484:B488"/>
    <mergeCell ref="C484:C488"/>
    <mergeCell ref="D484:D488"/>
    <mergeCell ref="E484:E488"/>
    <mergeCell ref="J484:J488"/>
    <mergeCell ref="K474:K478"/>
    <mergeCell ref="L474:L478"/>
    <mergeCell ref="M474:M478"/>
    <mergeCell ref="R474:R478"/>
    <mergeCell ref="A479:A483"/>
    <mergeCell ref="B479:B483"/>
    <mergeCell ref="C479:C483"/>
    <mergeCell ref="D479:D483"/>
    <mergeCell ref="E479:E483"/>
    <mergeCell ref="J479:J483"/>
    <mergeCell ref="K469:K473"/>
    <mergeCell ref="L469:L473"/>
    <mergeCell ref="M469:M473"/>
    <mergeCell ref="R469:R473"/>
    <mergeCell ref="A474:A478"/>
    <mergeCell ref="B474:B478"/>
    <mergeCell ref="C474:C478"/>
    <mergeCell ref="D474:D478"/>
    <mergeCell ref="E474:E478"/>
    <mergeCell ref="J474:J478"/>
    <mergeCell ref="K464:K468"/>
    <mergeCell ref="L464:L468"/>
    <mergeCell ref="M464:M468"/>
    <mergeCell ref="R464:R468"/>
    <mergeCell ref="A469:A473"/>
    <mergeCell ref="B469:B473"/>
    <mergeCell ref="C469:C473"/>
    <mergeCell ref="D469:D473"/>
    <mergeCell ref="E469:E473"/>
    <mergeCell ref="J469:J473"/>
    <mergeCell ref="K459:K463"/>
    <mergeCell ref="L459:L463"/>
    <mergeCell ref="M459:M463"/>
    <mergeCell ref="R459:R463"/>
    <mergeCell ref="A464:A468"/>
    <mergeCell ref="B464:B468"/>
    <mergeCell ref="C464:C468"/>
    <mergeCell ref="D464:D468"/>
    <mergeCell ref="E464:E468"/>
    <mergeCell ref="J464:J468"/>
    <mergeCell ref="K454:K458"/>
    <mergeCell ref="L454:L458"/>
    <mergeCell ref="M454:M458"/>
    <mergeCell ref="R454:R458"/>
    <mergeCell ref="A459:A463"/>
    <mergeCell ref="B459:B463"/>
    <mergeCell ref="C459:C463"/>
    <mergeCell ref="D459:D463"/>
    <mergeCell ref="E459:E463"/>
    <mergeCell ref="J459:J463"/>
    <mergeCell ref="K449:K453"/>
    <mergeCell ref="L449:L453"/>
    <mergeCell ref="M449:M453"/>
    <mergeCell ref="R449:R453"/>
    <mergeCell ref="A454:A458"/>
    <mergeCell ref="B454:B458"/>
    <mergeCell ref="C454:C458"/>
    <mergeCell ref="D454:D458"/>
    <mergeCell ref="E454:E458"/>
    <mergeCell ref="J454:J458"/>
    <mergeCell ref="K444:K448"/>
    <mergeCell ref="L444:L448"/>
    <mergeCell ref="M444:M448"/>
    <mergeCell ref="R444:R448"/>
    <mergeCell ref="A449:A453"/>
    <mergeCell ref="B449:B453"/>
    <mergeCell ref="C449:C453"/>
    <mergeCell ref="D449:D453"/>
    <mergeCell ref="E449:E453"/>
    <mergeCell ref="J449:J453"/>
    <mergeCell ref="K439:K443"/>
    <mergeCell ref="L439:L443"/>
    <mergeCell ref="M439:M443"/>
    <mergeCell ref="R439:R443"/>
    <mergeCell ref="A444:A448"/>
    <mergeCell ref="B444:B448"/>
    <mergeCell ref="C444:C448"/>
    <mergeCell ref="D444:D448"/>
    <mergeCell ref="E444:E448"/>
    <mergeCell ref="J444:J448"/>
    <mergeCell ref="K434:K438"/>
    <mergeCell ref="L434:L438"/>
    <mergeCell ref="M434:M438"/>
    <mergeCell ref="R434:R438"/>
    <mergeCell ref="A439:A443"/>
    <mergeCell ref="B439:B443"/>
    <mergeCell ref="C439:C443"/>
    <mergeCell ref="D439:D443"/>
    <mergeCell ref="E439:E443"/>
    <mergeCell ref="J439:J443"/>
    <mergeCell ref="K429:K433"/>
    <mergeCell ref="L429:L433"/>
    <mergeCell ref="M429:M433"/>
    <mergeCell ref="R429:R433"/>
    <mergeCell ref="A434:A438"/>
    <mergeCell ref="B434:B438"/>
    <mergeCell ref="C434:C438"/>
    <mergeCell ref="D434:D438"/>
    <mergeCell ref="E434:E438"/>
    <mergeCell ref="J434:J438"/>
    <mergeCell ref="K424:K428"/>
    <mergeCell ref="L424:L428"/>
    <mergeCell ref="M424:M428"/>
    <mergeCell ref="R424:R428"/>
    <mergeCell ref="A429:A433"/>
    <mergeCell ref="B429:B433"/>
    <mergeCell ref="C429:C433"/>
    <mergeCell ref="D429:D433"/>
    <mergeCell ref="E429:E433"/>
    <mergeCell ref="J429:J433"/>
    <mergeCell ref="K419:K423"/>
    <mergeCell ref="L419:L423"/>
    <mergeCell ref="M419:M423"/>
    <mergeCell ref="R419:R423"/>
    <mergeCell ref="A424:A428"/>
    <mergeCell ref="B424:B428"/>
    <mergeCell ref="C424:C428"/>
    <mergeCell ref="D424:D428"/>
    <mergeCell ref="E424:E428"/>
    <mergeCell ref="J424:J428"/>
    <mergeCell ref="K414:K418"/>
    <mergeCell ref="L414:L418"/>
    <mergeCell ref="M414:M418"/>
    <mergeCell ref="R414:R418"/>
    <mergeCell ref="A419:A423"/>
    <mergeCell ref="B419:B423"/>
    <mergeCell ref="C419:C423"/>
    <mergeCell ref="D419:D423"/>
    <mergeCell ref="E419:E423"/>
    <mergeCell ref="J419:J423"/>
    <mergeCell ref="K409:K413"/>
    <mergeCell ref="L409:L413"/>
    <mergeCell ref="M409:M413"/>
    <mergeCell ref="R409:R413"/>
    <mergeCell ref="A414:A418"/>
    <mergeCell ref="B414:B418"/>
    <mergeCell ref="C414:C418"/>
    <mergeCell ref="D414:D418"/>
    <mergeCell ref="E414:E418"/>
    <mergeCell ref="J414:J418"/>
    <mergeCell ref="K404:K408"/>
    <mergeCell ref="L404:L408"/>
    <mergeCell ref="M404:M408"/>
    <mergeCell ref="R404:R408"/>
    <mergeCell ref="A409:A413"/>
    <mergeCell ref="B409:B413"/>
    <mergeCell ref="C409:C413"/>
    <mergeCell ref="D409:D413"/>
    <mergeCell ref="E409:E413"/>
    <mergeCell ref="J409:J413"/>
    <mergeCell ref="K399:K403"/>
    <mergeCell ref="L399:L403"/>
    <mergeCell ref="M399:M403"/>
    <mergeCell ref="R399:R403"/>
    <mergeCell ref="A404:A408"/>
    <mergeCell ref="B404:B408"/>
    <mergeCell ref="C404:C408"/>
    <mergeCell ref="D404:D408"/>
    <mergeCell ref="E404:E408"/>
    <mergeCell ref="J404:J408"/>
    <mergeCell ref="K394:K398"/>
    <mergeCell ref="L394:L398"/>
    <mergeCell ref="M394:M398"/>
    <mergeCell ref="R394:R398"/>
    <mergeCell ref="A399:A403"/>
    <mergeCell ref="B399:B403"/>
    <mergeCell ref="C399:C403"/>
    <mergeCell ref="D399:D403"/>
    <mergeCell ref="E399:E403"/>
    <mergeCell ref="J399:J403"/>
    <mergeCell ref="K389:K393"/>
    <mergeCell ref="L389:L393"/>
    <mergeCell ref="M389:M393"/>
    <mergeCell ref="R389:R393"/>
    <mergeCell ref="A394:A398"/>
    <mergeCell ref="B394:B398"/>
    <mergeCell ref="C394:C398"/>
    <mergeCell ref="D394:D398"/>
    <mergeCell ref="E394:E398"/>
    <mergeCell ref="J394:J398"/>
    <mergeCell ref="K384:K388"/>
    <mergeCell ref="L384:L388"/>
    <mergeCell ref="M384:M388"/>
    <mergeCell ref="R384:R388"/>
    <mergeCell ref="A389:A393"/>
    <mergeCell ref="B389:B393"/>
    <mergeCell ref="C389:C393"/>
    <mergeCell ref="D389:D393"/>
    <mergeCell ref="E389:E393"/>
    <mergeCell ref="J389:J393"/>
    <mergeCell ref="K379:K383"/>
    <mergeCell ref="L379:L383"/>
    <mergeCell ref="M379:M383"/>
    <mergeCell ref="R379:R383"/>
    <mergeCell ref="A384:A388"/>
    <mergeCell ref="B384:B388"/>
    <mergeCell ref="C384:C388"/>
    <mergeCell ref="D384:D388"/>
    <mergeCell ref="E384:E388"/>
    <mergeCell ref="J384:J388"/>
    <mergeCell ref="K374:K378"/>
    <mergeCell ref="L374:L378"/>
    <mergeCell ref="M374:M378"/>
    <mergeCell ref="R374:R378"/>
    <mergeCell ref="A379:A383"/>
    <mergeCell ref="B379:B383"/>
    <mergeCell ref="C379:C383"/>
    <mergeCell ref="D379:D383"/>
    <mergeCell ref="E379:E383"/>
    <mergeCell ref="J379:J383"/>
    <mergeCell ref="K369:K373"/>
    <mergeCell ref="L369:L373"/>
    <mergeCell ref="M369:M373"/>
    <mergeCell ref="R369:R373"/>
    <mergeCell ref="A374:A378"/>
    <mergeCell ref="B374:B378"/>
    <mergeCell ref="C374:C378"/>
    <mergeCell ref="D374:D378"/>
    <mergeCell ref="E374:E378"/>
    <mergeCell ref="J374:J378"/>
    <mergeCell ref="K364:K368"/>
    <mergeCell ref="L364:L368"/>
    <mergeCell ref="M364:M368"/>
    <mergeCell ref="R364:R368"/>
    <mergeCell ref="A369:A373"/>
    <mergeCell ref="B369:B373"/>
    <mergeCell ref="C369:C373"/>
    <mergeCell ref="D369:D373"/>
    <mergeCell ref="E369:E373"/>
    <mergeCell ref="J369:J373"/>
    <mergeCell ref="K359:K363"/>
    <mergeCell ref="L359:L363"/>
    <mergeCell ref="M359:M363"/>
    <mergeCell ref="R359:R363"/>
    <mergeCell ref="A364:A368"/>
    <mergeCell ref="B364:B368"/>
    <mergeCell ref="C364:C368"/>
    <mergeCell ref="D364:D368"/>
    <mergeCell ref="E364:E368"/>
    <mergeCell ref="J364:J368"/>
    <mergeCell ref="K354:K358"/>
    <mergeCell ref="L354:L358"/>
    <mergeCell ref="M354:M358"/>
    <mergeCell ref="R354:R358"/>
    <mergeCell ref="A359:A363"/>
    <mergeCell ref="B359:B363"/>
    <mergeCell ref="C359:C363"/>
    <mergeCell ref="D359:D363"/>
    <mergeCell ref="E359:E363"/>
    <mergeCell ref="J359:J363"/>
    <mergeCell ref="K349:K353"/>
    <mergeCell ref="L349:L353"/>
    <mergeCell ref="M349:M353"/>
    <mergeCell ref="R349:R353"/>
    <mergeCell ref="A354:A358"/>
    <mergeCell ref="B354:B358"/>
    <mergeCell ref="C354:C358"/>
    <mergeCell ref="D354:D358"/>
    <mergeCell ref="E354:E358"/>
    <mergeCell ref="J354:J358"/>
    <mergeCell ref="K344:K348"/>
    <mergeCell ref="L344:L348"/>
    <mergeCell ref="M344:M348"/>
    <mergeCell ref="R344:R348"/>
    <mergeCell ref="A349:A353"/>
    <mergeCell ref="B349:B353"/>
    <mergeCell ref="C349:C353"/>
    <mergeCell ref="D349:D353"/>
    <mergeCell ref="E349:E353"/>
    <mergeCell ref="J349:J353"/>
    <mergeCell ref="K339:K343"/>
    <mergeCell ref="L339:L343"/>
    <mergeCell ref="M339:M343"/>
    <mergeCell ref="R339:R343"/>
    <mergeCell ref="A344:A348"/>
    <mergeCell ref="B344:B348"/>
    <mergeCell ref="C344:C348"/>
    <mergeCell ref="D344:D348"/>
    <mergeCell ref="E344:E348"/>
    <mergeCell ref="J344:J348"/>
    <mergeCell ref="K334:K338"/>
    <mergeCell ref="L334:L338"/>
    <mergeCell ref="M334:M338"/>
    <mergeCell ref="R334:R338"/>
    <mergeCell ref="A339:A343"/>
    <mergeCell ref="B339:B343"/>
    <mergeCell ref="C339:C343"/>
    <mergeCell ref="D339:D343"/>
    <mergeCell ref="E339:E343"/>
    <mergeCell ref="J339:J343"/>
    <mergeCell ref="K329:K333"/>
    <mergeCell ref="L329:L333"/>
    <mergeCell ref="M329:M333"/>
    <mergeCell ref="R329:R333"/>
    <mergeCell ref="A334:A338"/>
    <mergeCell ref="B334:B338"/>
    <mergeCell ref="C334:C338"/>
    <mergeCell ref="D334:D338"/>
    <mergeCell ref="E334:E338"/>
    <mergeCell ref="J334:J338"/>
    <mergeCell ref="K324:K328"/>
    <mergeCell ref="L324:L328"/>
    <mergeCell ref="M324:M328"/>
    <mergeCell ref="R324:R328"/>
    <mergeCell ref="A329:A333"/>
    <mergeCell ref="B329:B333"/>
    <mergeCell ref="C329:C333"/>
    <mergeCell ref="D329:D333"/>
    <mergeCell ref="E329:E333"/>
    <mergeCell ref="J329:J333"/>
    <mergeCell ref="K319:K323"/>
    <mergeCell ref="L319:L323"/>
    <mergeCell ref="M319:M323"/>
    <mergeCell ref="R319:R323"/>
    <mergeCell ref="A324:A328"/>
    <mergeCell ref="B324:B328"/>
    <mergeCell ref="C324:C328"/>
    <mergeCell ref="D324:D328"/>
    <mergeCell ref="E324:E328"/>
    <mergeCell ref="J324:J328"/>
    <mergeCell ref="K314:K318"/>
    <mergeCell ref="L314:L318"/>
    <mergeCell ref="M314:M318"/>
    <mergeCell ref="R314:R318"/>
    <mergeCell ref="A319:A323"/>
    <mergeCell ref="B319:B323"/>
    <mergeCell ref="C319:C323"/>
    <mergeCell ref="D319:D323"/>
    <mergeCell ref="E319:E323"/>
    <mergeCell ref="J319:J323"/>
    <mergeCell ref="K309:K313"/>
    <mergeCell ref="L309:L313"/>
    <mergeCell ref="M309:M313"/>
    <mergeCell ref="R309:R313"/>
    <mergeCell ref="A314:A318"/>
    <mergeCell ref="B314:B318"/>
    <mergeCell ref="C314:C318"/>
    <mergeCell ref="D314:D318"/>
    <mergeCell ref="E314:E318"/>
    <mergeCell ref="J314:J318"/>
    <mergeCell ref="K304:K308"/>
    <mergeCell ref="L304:L308"/>
    <mergeCell ref="M304:M308"/>
    <mergeCell ref="R304:R308"/>
    <mergeCell ref="A309:A313"/>
    <mergeCell ref="B309:B313"/>
    <mergeCell ref="C309:C313"/>
    <mergeCell ref="D309:D313"/>
    <mergeCell ref="E309:E313"/>
    <mergeCell ref="J309:J313"/>
    <mergeCell ref="K299:K303"/>
    <mergeCell ref="L299:L303"/>
    <mergeCell ref="M299:M303"/>
    <mergeCell ref="R299:R303"/>
    <mergeCell ref="A304:A308"/>
    <mergeCell ref="B304:B308"/>
    <mergeCell ref="C304:C308"/>
    <mergeCell ref="D304:D308"/>
    <mergeCell ref="E304:E308"/>
    <mergeCell ref="J304:J308"/>
    <mergeCell ref="K294:K298"/>
    <mergeCell ref="L294:L298"/>
    <mergeCell ref="M294:M298"/>
    <mergeCell ref="R294:R298"/>
    <mergeCell ref="A299:A303"/>
    <mergeCell ref="B299:B303"/>
    <mergeCell ref="C299:C303"/>
    <mergeCell ref="D299:D303"/>
    <mergeCell ref="E299:E303"/>
    <mergeCell ref="J299:J303"/>
    <mergeCell ref="K289:K293"/>
    <mergeCell ref="L289:L293"/>
    <mergeCell ref="M289:M293"/>
    <mergeCell ref="R289:R293"/>
    <mergeCell ref="A294:A298"/>
    <mergeCell ref="B294:B298"/>
    <mergeCell ref="C294:C298"/>
    <mergeCell ref="D294:D298"/>
    <mergeCell ref="E294:E298"/>
    <mergeCell ref="J294:J298"/>
    <mergeCell ref="K284:K288"/>
    <mergeCell ref="L284:L288"/>
    <mergeCell ref="M284:M288"/>
    <mergeCell ref="R284:R288"/>
    <mergeCell ref="A289:A293"/>
    <mergeCell ref="B289:B293"/>
    <mergeCell ref="C289:C293"/>
    <mergeCell ref="D289:D293"/>
    <mergeCell ref="E289:E293"/>
    <mergeCell ref="J289:J293"/>
    <mergeCell ref="K279:K283"/>
    <mergeCell ref="L279:L283"/>
    <mergeCell ref="M279:M283"/>
    <mergeCell ref="R279:R283"/>
    <mergeCell ref="A284:A288"/>
    <mergeCell ref="B284:B288"/>
    <mergeCell ref="C284:C288"/>
    <mergeCell ref="D284:D288"/>
    <mergeCell ref="E284:E288"/>
    <mergeCell ref="J284:J288"/>
    <mergeCell ref="K274:K278"/>
    <mergeCell ref="L274:L278"/>
    <mergeCell ref="M274:M278"/>
    <mergeCell ref="R274:R278"/>
    <mergeCell ref="A279:A283"/>
    <mergeCell ref="B279:B283"/>
    <mergeCell ref="C279:C283"/>
    <mergeCell ref="D279:D283"/>
    <mergeCell ref="E279:E283"/>
    <mergeCell ref="J279:J283"/>
    <mergeCell ref="K269:K273"/>
    <mergeCell ref="L269:L273"/>
    <mergeCell ref="M269:M273"/>
    <mergeCell ref="R269:R273"/>
    <mergeCell ref="A274:A278"/>
    <mergeCell ref="B274:B278"/>
    <mergeCell ref="C274:C278"/>
    <mergeCell ref="D274:D278"/>
    <mergeCell ref="E274:E278"/>
    <mergeCell ref="J274:J278"/>
    <mergeCell ref="K264:K268"/>
    <mergeCell ref="L264:L268"/>
    <mergeCell ref="M264:M268"/>
    <mergeCell ref="R264:R268"/>
    <mergeCell ref="A269:A273"/>
    <mergeCell ref="B269:B273"/>
    <mergeCell ref="C269:C273"/>
    <mergeCell ref="D269:D273"/>
    <mergeCell ref="E269:E273"/>
    <mergeCell ref="J269:J273"/>
    <mergeCell ref="K259:K263"/>
    <mergeCell ref="L259:L263"/>
    <mergeCell ref="M259:M263"/>
    <mergeCell ref="R259:R263"/>
    <mergeCell ref="A264:A268"/>
    <mergeCell ref="B264:B268"/>
    <mergeCell ref="C264:C268"/>
    <mergeCell ref="D264:D268"/>
    <mergeCell ref="E264:E268"/>
    <mergeCell ref="J264:J268"/>
    <mergeCell ref="K254:K258"/>
    <mergeCell ref="L254:L258"/>
    <mergeCell ref="M254:M258"/>
    <mergeCell ref="R254:R258"/>
    <mergeCell ref="A259:A263"/>
    <mergeCell ref="B259:B263"/>
    <mergeCell ref="C259:C263"/>
    <mergeCell ref="D259:D263"/>
    <mergeCell ref="E259:E263"/>
    <mergeCell ref="J259:J263"/>
    <mergeCell ref="K249:K253"/>
    <mergeCell ref="L249:L253"/>
    <mergeCell ref="M249:M253"/>
    <mergeCell ref="R249:R253"/>
    <mergeCell ref="A254:A258"/>
    <mergeCell ref="B254:B258"/>
    <mergeCell ref="C254:C258"/>
    <mergeCell ref="D254:D258"/>
    <mergeCell ref="E254:E258"/>
    <mergeCell ref="J254:J258"/>
    <mergeCell ref="K244:K248"/>
    <mergeCell ref="L244:L248"/>
    <mergeCell ref="M244:M248"/>
    <mergeCell ref="R244:R248"/>
    <mergeCell ref="A249:A253"/>
    <mergeCell ref="B249:B253"/>
    <mergeCell ref="C249:C253"/>
    <mergeCell ref="D249:D253"/>
    <mergeCell ref="E249:E253"/>
    <mergeCell ref="J249:J253"/>
    <mergeCell ref="K239:K243"/>
    <mergeCell ref="L239:L243"/>
    <mergeCell ref="M239:M243"/>
    <mergeCell ref="R239:R243"/>
    <mergeCell ref="A244:A248"/>
    <mergeCell ref="B244:B248"/>
    <mergeCell ref="C244:C248"/>
    <mergeCell ref="D244:D248"/>
    <mergeCell ref="E244:E248"/>
    <mergeCell ref="J244:J248"/>
    <mergeCell ref="K234:K238"/>
    <mergeCell ref="L234:L238"/>
    <mergeCell ref="M234:M238"/>
    <mergeCell ref="R234:R238"/>
    <mergeCell ref="A239:A243"/>
    <mergeCell ref="B239:B243"/>
    <mergeCell ref="C239:C243"/>
    <mergeCell ref="D239:D243"/>
    <mergeCell ref="E239:E243"/>
    <mergeCell ref="J239:J243"/>
    <mergeCell ref="K229:K233"/>
    <mergeCell ref="L229:L233"/>
    <mergeCell ref="M229:M233"/>
    <mergeCell ref="R229:R233"/>
    <mergeCell ref="A234:A238"/>
    <mergeCell ref="B234:B238"/>
    <mergeCell ref="C234:C238"/>
    <mergeCell ref="D234:D238"/>
    <mergeCell ref="E234:E238"/>
    <mergeCell ref="J234:J238"/>
    <mergeCell ref="K224:K228"/>
    <mergeCell ref="L224:L228"/>
    <mergeCell ref="M224:M228"/>
    <mergeCell ref="R224:R228"/>
    <mergeCell ref="A229:A233"/>
    <mergeCell ref="B229:B233"/>
    <mergeCell ref="C229:C233"/>
    <mergeCell ref="D229:D233"/>
    <mergeCell ref="E229:E233"/>
    <mergeCell ref="J229:J233"/>
    <mergeCell ref="K219:K223"/>
    <mergeCell ref="L219:L223"/>
    <mergeCell ref="M219:M223"/>
    <mergeCell ref="R219:R223"/>
    <mergeCell ref="A224:A228"/>
    <mergeCell ref="B224:B228"/>
    <mergeCell ref="C224:C228"/>
    <mergeCell ref="D224:D228"/>
    <mergeCell ref="E224:E228"/>
    <mergeCell ref="J224:J228"/>
    <mergeCell ref="K214:K218"/>
    <mergeCell ref="L214:L218"/>
    <mergeCell ref="M214:M218"/>
    <mergeCell ref="R214:R218"/>
    <mergeCell ref="A219:A223"/>
    <mergeCell ref="B219:B223"/>
    <mergeCell ref="C219:C223"/>
    <mergeCell ref="D219:D223"/>
    <mergeCell ref="E219:E223"/>
    <mergeCell ref="J219:J223"/>
    <mergeCell ref="K209:K213"/>
    <mergeCell ref="L209:L213"/>
    <mergeCell ref="M209:M213"/>
    <mergeCell ref="R209:R213"/>
    <mergeCell ref="A214:A218"/>
    <mergeCell ref="B214:B218"/>
    <mergeCell ref="C214:C218"/>
    <mergeCell ref="D214:D218"/>
    <mergeCell ref="E214:E218"/>
    <mergeCell ref="J214:J218"/>
    <mergeCell ref="K204:K208"/>
    <mergeCell ref="L204:L208"/>
    <mergeCell ref="M204:M208"/>
    <mergeCell ref="R204:R208"/>
    <mergeCell ref="A209:A213"/>
    <mergeCell ref="B209:B213"/>
    <mergeCell ref="C209:C213"/>
    <mergeCell ref="D209:D213"/>
    <mergeCell ref="E209:E213"/>
    <mergeCell ref="J209:J213"/>
    <mergeCell ref="K199:K203"/>
    <mergeCell ref="L199:L203"/>
    <mergeCell ref="M199:M203"/>
    <mergeCell ref="R199:R203"/>
    <mergeCell ref="A204:A208"/>
    <mergeCell ref="B204:B208"/>
    <mergeCell ref="C204:C208"/>
    <mergeCell ref="D204:D208"/>
    <mergeCell ref="E204:E208"/>
    <mergeCell ref="J204:J208"/>
    <mergeCell ref="K194:K198"/>
    <mergeCell ref="L194:L198"/>
    <mergeCell ref="M194:M198"/>
    <mergeCell ref="R194:R198"/>
    <mergeCell ref="A199:A203"/>
    <mergeCell ref="B199:B203"/>
    <mergeCell ref="C199:C203"/>
    <mergeCell ref="D199:D203"/>
    <mergeCell ref="E199:E203"/>
    <mergeCell ref="J199:J203"/>
    <mergeCell ref="K189:K193"/>
    <mergeCell ref="L189:L193"/>
    <mergeCell ref="M189:M193"/>
    <mergeCell ref="R189:R193"/>
    <mergeCell ref="A194:A198"/>
    <mergeCell ref="B194:B198"/>
    <mergeCell ref="C194:C198"/>
    <mergeCell ref="D194:D198"/>
    <mergeCell ref="E194:E198"/>
    <mergeCell ref="J194:J198"/>
    <mergeCell ref="K184:K188"/>
    <mergeCell ref="L184:L188"/>
    <mergeCell ref="M184:M188"/>
    <mergeCell ref="R184:R188"/>
    <mergeCell ref="A189:A193"/>
    <mergeCell ref="B189:B193"/>
    <mergeCell ref="C189:C193"/>
    <mergeCell ref="D189:D193"/>
    <mergeCell ref="E189:E193"/>
    <mergeCell ref="J189:J193"/>
    <mergeCell ref="K179:K183"/>
    <mergeCell ref="L179:L183"/>
    <mergeCell ref="M179:M183"/>
    <mergeCell ref="R179:R183"/>
    <mergeCell ref="A184:A188"/>
    <mergeCell ref="B184:B188"/>
    <mergeCell ref="C184:C188"/>
    <mergeCell ref="D184:D188"/>
    <mergeCell ref="E184:E188"/>
    <mergeCell ref="J184:J188"/>
    <mergeCell ref="K174:K178"/>
    <mergeCell ref="L174:L178"/>
    <mergeCell ref="M174:M178"/>
    <mergeCell ref="R174:R178"/>
    <mergeCell ref="A179:A183"/>
    <mergeCell ref="B179:B183"/>
    <mergeCell ref="C179:C183"/>
    <mergeCell ref="D179:D183"/>
    <mergeCell ref="E179:E183"/>
    <mergeCell ref="J179:J183"/>
    <mergeCell ref="K169:K173"/>
    <mergeCell ref="L169:L173"/>
    <mergeCell ref="M169:M173"/>
    <mergeCell ref="R169:R173"/>
    <mergeCell ref="A174:A178"/>
    <mergeCell ref="B174:B178"/>
    <mergeCell ref="C174:C178"/>
    <mergeCell ref="D174:D178"/>
    <mergeCell ref="E174:E178"/>
    <mergeCell ref="J174:J178"/>
    <mergeCell ref="K164:K168"/>
    <mergeCell ref="L164:L168"/>
    <mergeCell ref="M164:M168"/>
    <mergeCell ref="R164:R168"/>
    <mergeCell ref="A169:A173"/>
    <mergeCell ref="B169:B173"/>
    <mergeCell ref="C169:C173"/>
    <mergeCell ref="D169:D173"/>
    <mergeCell ref="E169:E173"/>
    <mergeCell ref="J169:J173"/>
    <mergeCell ref="K159:K163"/>
    <mergeCell ref="L159:L163"/>
    <mergeCell ref="M159:M163"/>
    <mergeCell ref="R159:R163"/>
    <mergeCell ref="A164:A168"/>
    <mergeCell ref="B164:B168"/>
    <mergeCell ref="C164:C168"/>
    <mergeCell ref="D164:D168"/>
    <mergeCell ref="E164:E168"/>
    <mergeCell ref="J164:J168"/>
    <mergeCell ref="K154:K158"/>
    <mergeCell ref="L154:L158"/>
    <mergeCell ref="M154:M158"/>
    <mergeCell ref="R154:R158"/>
    <mergeCell ref="A159:A163"/>
    <mergeCell ref="B159:B163"/>
    <mergeCell ref="C159:C163"/>
    <mergeCell ref="D159:D163"/>
    <mergeCell ref="E159:E163"/>
    <mergeCell ref="J159:J163"/>
    <mergeCell ref="K149:K153"/>
    <mergeCell ref="L149:L153"/>
    <mergeCell ref="M149:M153"/>
    <mergeCell ref="R149:R153"/>
    <mergeCell ref="A154:A158"/>
    <mergeCell ref="B154:B158"/>
    <mergeCell ref="C154:C158"/>
    <mergeCell ref="D154:D158"/>
    <mergeCell ref="E154:E158"/>
    <mergeCell ref="J154:J158"/>
    <mergeCell ref="K144:K148"/>
    <mergeCell ref="L144:L148"/>
    <mergeCell ref="M144:M148"/>
    <mergeCell ref="R144:R148"/>
    <mergeCell ref="A149:A153"/>
    <mergeCell ref="B149:B153"/>
    <mergeCell ref="C149:C153"/>
    <mergeCell ref="D149:D153"/>
    <mergeCell ref="E149:E153"/>
    <mergeCell ref="J149:J153"/>
    <mergeCell ref="K139:K143"/>
    <mergeCell ref="L139:L143"/>
    <mergeCell ref="M139:M143"/>
    <mergeCell ref="R139:R143"/>
    <mergeCell ref="A144:A148"/>
    <mergeCell ref="B144:B148"/>
    <mergeCell ref="C144:C148"/>
    <mergeCell ref="D144:D148"/>
    <mergeCell ref="E144:E148"/>
    <mergeCell ref="J144:J148"/>
    <mergeCell ref="K134:K138"/>
    <mergeCell ref="L134:L138"/>
    <mergeCell ref="M134:M138"/>
    <mergeCell ref="R134:R138"/>
    <mergeCell ref="A139:A143"/>
    <mergeCell ref="B139:B143"/>
    <mergeCell ref="C139:C143"/>
    <mergeCell ref="D139:D143"/>
    <mergeCell ref="E139:E143"/>
    <mergeCell ref="J139:J143"/>
    <mergeCell ref="K129:K133"/>
    <mergeCell ref="L129:L133"/>
    <mergeCell ref="M129:M133"/>
    <mergeCell ref="R129:R133"/>
    <mergeCell ref="A134:A138"/>
    <mergeCell ref="B134:B138"/>
    <mergeCell ref="C134:C138"/>
    <mergeCell ref="D134:D138"/>
    <mergeCell ref="E134:E138"/>
    <mergeCell ref="J134:J138"/>
    <mergeCell ref="K124:K128"/>
    <mergeCell ref="L124:L128"/>
    <mergeCell ref="M124:M128"/>
    <mergeCell ref="R124:R128"/>
    <mergeCell ref="A129:A133"/>
    <mergeCell ref="B129:B133"/>
    <mergeCell ref="C129:C133"/>
    <mergeCell ref="D129:D133"/>
    <mergeCell ref="E129:E133"/>
    <mergeCell ref="J129:J133"/>
    <mergeCell ref="K119:K123"/>
    <mergeCell ref="L119:L123"/>
    <mergeCell ref="M119:M123"/>
    <mergeCell ref="R119:R123"/>
    <mergeCell ref="A124:A128"/>
    <mergeCell ref="B124:B128"/>
    <mergeCell ref="C124:C128"/>
    <mergeCell ref="D124:D128"/>
    <mergeCell ref="E124:E128"/>
    <mergeCell ref="J124:J128"/>
    <mergeCell ref="K114:K118"/>
    <mergeCell ref="L114:L118"/>
    <mergeCell ref="M114:M118"/>
    <mergeCell ref="R114:R118"/>
    <mergeCell ref="A119:A123"/>
    <mergeCell ref="B119:B123"/>
    <mergeCell ref="C119:C123"/>
    <mergeCell ref="D119:D123"/>
    <mergeCell ref="E119:E123"/>
    <mergeCell ref="J119:J123"/>
    <mergeCell ref="K109:K113"/>
    <mergeCell ref="L109:L113"/>
    <mergeCell ref="M109:M113"/>
    <mergeCell ref="R109:R113"/>
    <mergeCell ref="A114:A118"/>
    <mergeCell ref="B114:B118"/>
    <mergeCell ref="C114:C118"/>
    <mergeCell ref="D114:D118"/>
    <mergeCell ref="E114:E118"/>
    <mergeCell ref="J114:J118"/>
    <mergeCell ref="K104:K108"/>
    <mergeCell ref="L104:L108"/>
    <mergeCell ref="M104:M108"/>
    <mergeCell ref="R104:R108"/>
    <mergeCell ref="A109:A113"/>
    <mergeCell ref="B109:B113"/>
    <mergeCell ref="C109:C113"/>
    <mergeCell ref="D109:D113"/>
    <mergeCell ref="E109:E113"/>
    <mergeCell ref="J109:J113"/>
    <mergeCell ref="K99:K103"/>
    <mergeCell ref="L99:L103"/>
    <mergeCell ref="M99:M103"/>
    <mergeCell ref="R99:R103"/>
    <mergeCell ref="A104:A108"/>
    <mergeCell ref="B104:B108"/>
    <mergeCell ref="C104:C108"/>
    <mergeCell ref="D104:D108"/>
    <mergeCell ref="E104:E108"/>
    <mergeCell ref="J104:J108"/>
    <mergeCell ref="K94:K98"/>
    <mergeCell ref="L94:L98"/>
    <mergeCell ref="M94:M98"/>
    <mergeCell ref="R94:R98"/>
    <mergeCell ref="A99:A103"/>
    <mergeCell ref="B99:B103"/>
    <mergeCell ref="C99:C103"/>
    <mergeCell ref="D99:D103"/>
    <mergeCell ref="E99:E103"/>
    <mergeCell ref="J99:J103"/>
    <mergeCell ref="K89:K93"/>
    <mergeCell ref="L89:L93"/>
    <mergeCell ref="M89:M93"/>
    <mergeCell ref="R89:R93"/>
    <mergeCell ref="A94:A98"/>
    <mergeCell ref="B94:B98"/>
    <mergeCell ref="C94:C98"/>
    <mergeCell ref="D94:D98"/>
    <mergeCell ref="E94:E98"/>
    <mergeCell ref="J94:J98"/>
    <mergeCell ref="K84:K88"/>
    <mergeCell ref="L84:L88"/>
    <mergeCell ref="M84:M88"/>
    <mergeCell ref="R84:R88"/>
    <mergeCell ref="A89:A93"/>
    <mergeCell ref="B89:B93"/>
    <mergeCell ref="C89:C93"/>
    <mergeCell ref="D89:D93"/>
    <mergeCell ref="E89:E93"/>
    <mergeCell ref="J89:J93"/>
    <mergeCell ref="K79:K83"/>
    <mergeCell ref="L79:L83"/>
    <mergeCell ref="M79:M83"/>
    <mergeCell ref="R79:R83"/>
    <mergeCell ref="A84:A88"/>
    <mergeCell ref="B84:B88"/>
    <mergeCell ref="C84:C88"/>
    <mergeCell ref="D84:D88"/>
    <mergeCell ref="E84:E88"/>
    <mergeCell ref="J84:J88"/>
    <mergeCell ref="K74:K78"/>
    <mergeCell ref="L74:L78"/>
    <mergeCell ref="M74:M78"/>
    <mergeCell ref="R74:R78"/>
    <mergeCell ref="A79:A83"/>
    <mergeCell ref="B79:B83"/>
    <mergeCell ref="C79:C83"/>
    <mergeCell ref="D79:D83"/>
    <mergeCell ref="E79:E83"/>
    <mergeCell ref="J79:J83"/>
    <mergeCell ref="K69:K73"/>
    <mergeCell ref="L69:L73"/>
    <mergeCell ref="M69:M73"/>
    <mergeCell ref="R69:R73"/>
    <mergeCell ref="A74:A78"/>
    <mergeCell ref="B74:B78"/>
    <mergeCell ref="C74:C78"/>
    <mergeCell ref="D74:D78"/>
    <mergeCell ref="E74:E78"/>
    <mergeCell ref="J74:J78"/>
    <mergeCell ref="K64:K68"/>
    <mergeCell ref="L64:L68"/>
    <mergeCell ref="M64:M68"/>
    <mergeCell ref="R64:R68"/>
    <mergeCell ref="A69:A73"/>
    <mergeCell ref="B69:B73"/>
    <mergeCell ref="C69:C73"/>
    <mergeCell ref="D69:D73"/>
    <mergeCell ref="E69:E73"/>
    <mergeCell ref="J69:J73"/>
    <mergeCell ref="K59:K63"/>
    <mergeCell ref="L59:L63"/>
    <mergeCell ref="M59:M63"/>
    <mergeCell ref="R59:R63"/>
    <mergeCell ref="A64:A68"/>
    <mergeCell ref="B64:B68"/>
    <mergeCell ref="C64:C68"/>
    <mergeCell ref="D64:D68"/>
    <mergeCell ref="E64:E68"/>
    <mergeCell ref="J64:J68"/>
    <mergeCell ref="K54:K58"/>
    <mergeCell ref="L54:L58"/>
    <mergeCell ref="M54:M58"/>
    <mergeCell ref="R54:R58"/>
    <mergeCell ref="A59:A63"/>
    <mergeCell ref="B59:B63"/>
    <mergeCell ref="C59:C63"/>
    <mergeCell ref="D59:D63"/>
    <mergeCell ref="E59:E63"/>
    <mergeCell ref="J59:J63"/>
    <mergeCell ref="K49:K53"/>
    <mergeCell ref="L49:L53"/>
    <mergeCell ref="M49:M53"/>
    <mergeCell ref="R49:R53"/>
    <mergeCell ref="A54:A58"/>
    <mergeCell ref="B54:B58"/>
    <mergeCell ref="C54:C58"/>
    <mergeCell ref="D54:D58"/>
    <mergeCell ref="E54:E58"/>
    <mergeCell ref="J54:J58"/>
    <mergeCell ref="K44:K48"/>
    <mergeCell ref="L44:L48"/>
    <mergeCell ref="M44:M48"/>
    <mergeCell ref="R44:R48"/>
    <mergeCell ref="A49:A53"/>
    <mergeCell ref="B49:B53"/>
    <mergeCell ref="C49:C53"/>
    <mergeCell ref="D49:D53"/>
    <mergeCell ref="E49:E53"/>
    <mergeCell ref="J49:J53"/>
    <mergeCell ref="K39:K43"/>
    <mergeCell ref="L39:L43"/>
    <mergeCell ref="M39:M43"/>
    <mergeCell ref="R39:R43"/>
    <mergeCell ref="A44:A48"/>
    <mergeCell ref="B44:B48"/>
    <mergeCell ref="C44:C48"/>
    <mergeCell ref="D44:D48"/>
    <mergeCell ref="E44:E48"/>
    <mergeCell ref="J44:J48"/>
    <mergeCell ref="K34:K38"/>
    <mergeCell ref="L34:L38"/>
    <mergeCell ref="M34:M38"/>
    <mergeCell ref="R34:R38"/>
    <mergeCell ref="A39:A43"/>
    <mergeCell ref="B39:B43"/>
    <mergeCell ref="C39:C43"/>
    <mergeCell ref="D39:D43"/>
    <mergeCell ref="E39:E43"/>
    <mergeCell ref="J39:J43"/>
    <mergeCell ref="K29:K33"/>
    <mergeCell ref="L29:L33"/>
    <mergeCell ref="M29:M33"/>
    <mergeCell ref="R29:R33"/>
    <mergeCell ref="A34:A38"/>
    <mergeCell ref="B34:B38"/>
    <mergeCell ref="C34:C38"/>
    <mergeCell ref="D34:D38"/>
    <mergeCell ref="E34:E38"/>
    <mergeCell ref="J34:J38"/>
    <mergeCell ref="K24:K28"/>
    <mergeCell ref="L24:L28"/>
    <mergeCell ref="M24:M28"/>
    <mergeCell ref="R24:R28"/>
    <mergeCell ref="A29:A33"/>
    <mergeCell ref="B29:B33"/>
    <mergeCell ref="C29:C33"/>
    <mergeCell ref="D29:D33"/>
    <mergeCell ref="E29:E33"/>
    <mergeCell ref="J29:J33"/>
    <mergeCell ref="K19:K23"/>
    <mergeCell ref="L19:L23"/>
    <mergeCell ref="M19:M23"/>
    <mergeCell ref="R19:R23"/>
    <mergeCell ref="A24:A28"/>
    <mergeCell ref="B24:B28"/>
    <mergeCell ref="C24:C28"/>
    <mergeCell ref="D24:D28"/>
    <mergeCell ref="E24:E28"/>
    <mergeCell ref="J24:J28"/>
    <mergeCell ref="K14:K18"/>
    <mergeCell ref="L14:L18"/>
    <mergeCell ref="M14:M18"/>
    <mergeCell ref="R14:R18"/>
    <mergeCell ref="A19:A23"/>
    <mergeCell ref="B19:B23"/>
    <mergeCell ref="C19:C23"/>
    <mergeCell ref="D19:D23"/>
    <mergeCell ref="E19:E23"/>
    <mergeCell ref="J19:J23"/>
    <mergeCell ref="K9:K13"/>
    <mergeCell ref="L9:L13"/>
    <mergeCell ref="M9:M13"/>
    <mergeCell ref="R9:R13"/>
    <mergeCell ref="A14:A18"/>
    <mergeCell ref="B14:B18"/>
    <mergeCell ref="C14:C18"/>
    <mergeCell ref="D14:D18"/>
    <mergeCell ref="E14:E18"/>
    <mergeCell ref="J14:J18"/>
    <mergeCell ref="K7:L7"/>
    <mergeCell ref="M7:M8"/>
    <mergeCell ref="O7:Q8"/>
    <mergeCell ref="R7:R8"/>
    <mergeCell ref="A9:A13"/>
    <mergeCell ref="B9:B13"/>
    <mergeCell ref="C9:C13"/>
    <mergeCell ref="D9:D13"/>
    <mergeCell ref="E9:E13"/>
    <mergeCell ref="J9:J13"/>
    <mergeCell ref="A7:A8"/>
    <mergeCell ref="B7:B8"/>
    <mergeCell ref="C7:D7"/>
    <mergeCell ref="E7:E8"/>
    <mergeCell ref="G7:I8"/>
    <mergeCell ref="J7:J8"/>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977E06-A62C-47A1-8B9C-64A530C5217A}">
          <x14:formula1>
            <xm:f>'Ma Base de Repas'!$W$9:$W$180</xm:f>
          </x14:formula1>
          <xm:sqref>K9:K1838 C9:C1838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A0296-01A1-4FDA-8A8A-8A0CE48C26E9}">
  <sheetPr>
    <pageSetUpPr fitToPage="1"/>
  </sheetPr>
  <dimension ref="A4:R1833"/>
  <sheetViews>
    <sheetView showGridLines="0" zoomScale="85" zoomScaleNormal="85" workbookViewId="0">
      <pane xSplit="2" ySplit="8" topLeftCell="E9" activePane="bottomRight" state="frozen"/>
      <selection pane="topRight" activeCell="C1" sqref="C1"/>
      <selection pane="bottomLeft" activeCell="A9" sqref="A9"/>
      <selection pane="bottomRight" activeCell="M5" sqref="M5"/>
    </sheetView>
  </sheetViews>
  <sheetFormatPr baseColWidth="10" defaultRowHeight="15" x14ac:dyDescent="0.25"/>
  <cols>
    <col min="1" max="1" width="11.42578125" style="6"/>
    <col min="2" max="2" width="14.7109375" customWidth="1"/>
    <col min="3" max="4" width="26.5703125" style="5" customWidth="1"/>
    <col min="5" max="5" width="12" style="5" customWidth="1"/>
    <col min="6" max="6" width="3.140625" hidden="1" customWidth="1"/>
    <col min="7" max="7" width="29.28515625" customWidth="1"/>
    <col min="8" max="8" width="2.85546875" hidden="1" customWidth="1"/>
    <col min="9" max="9" width="26.42578125" customWidth="1"/>
    <col min="10" max="10" width="33.7109375" customWidth="1"/>
    <col min="11" max="12" width="28.28515625" customWidth="1"/>
    <col min="13" max="13" width="12.85546875" customWidth="1"/>
    <col min="14" max="14" width="2.7109375" hidden="1" customWidth="1"/>
    <col min="15" max="15" width="27.85546875" customWidth="1"/>
    <col min="16" max="16" width="2.7109375" hidden="1" customWidth="1"/>
    <col min="17" max="17" width="21.7109375" customWidth="1"/>
    <col min="18" max="18" width="29.140625" customWidth="1"/>
  </cols>
  <sheetData>
    <row r="4" spans="1:18" ht="31.5" x14ac:dyDescent="0.5">
      <c r="K4" s="60"/>
      <c r="L4" s="60"/>
      <c r="M4" s="61"/>
    </row>
    <row r="5" spans="1:18" ht="36.75" x14ac:dyDescent="0.6">
      <c r="I5" s="30"/>
    </row>
    <row r="6" spans="1:18" ht="15.75" thickBot="1" x14ac:dyDescent="0.3"/>
    <row r="7" spans="1:18" s="4" customFormat="1" ht="60" customHeight="1" thickBot="1" x14ac:dyDescent="0.3">
      <c r="A7" s="114" t="s">
        <v>91</v>
      </c>
      <c r="B7" s="116" t="s">
        <v>92</v>
      </c>
      <c r="C7" s="110" t="s">
        <v>107</v>
      </c>
      <c r="D7" s="111"/>
      <c r="E7" s="80" t="s">
        <v>90</v>
      </c>
      <c r="F7" s="62"/>
      <c r="G7" s="84" t="s">
        <v>4</v>
      </c>
      <c r="H7" s="85"/>
      <c r="I7" s="86"/>
      <c r="J7" s="82" t="s">
        <v>153</v>
      </c>
      <c r="K7" s="112" t="s">
        <v>108</v>
      </c>
      <c r="L7" s="113"/>
      <c r="M7" s="90" t="s">
        <v>90</v>
      </c>
      <c r="N7" s="62" t="s">
        <v>4</v>
      </c>
      <c r="O7" s="84" t="s">
        <v>4</v>
      </c>
      <c r="P7" s="85"/>
      <c r="Q7" s="86"/>
      <c r="R7" s="92" t="s">
        <v>153</v>
      </c>
    </row>
    <row r="8" spans="1:18" s="4" customFormat="1" ht="30.75" customHeight="1" thickBot="1" x14ac:dyDescent="0.3">
      <c r="A8" s="115"/>
      <c r="B8" s="117"/>
      <c r="C8" s="76" t="s">
        <v>167</v>
      </c>
      <c r="D8" s="77" t="s">
        <v>168</v>
      </c>
      <c r="E8" s="81"/>
      <c r="F8" s="75"/>
      <c r="G8" s="87"/>
      <c r="H8" s="88"/>
      <c r="I8" s="89"/>
      <c r="J8" s="83"/>
      <c r="K8" s="76" t="s">
        <v>167</v>
      </c>
      <c r="L8" s="77" t="s">
        <v>168</v>
      </c>
      <c r="M8" s="91"/>
      <c r="N8" s="75"/>
      <c r="O8" s="87"/>
      <c r="P8" s="88"/>
      <c r="Q8" s="89"/>
      <c r="R8" s="93"/>
    </row>
    <row r="9" spans="1:18" x14ac:dyDescent="0.25">
      <c r="A9" s="101" t="s">
        <v>9</v>
      </c>
      <c r="B9" s="102">
        <v>44197</v>
      </c>
      <c r="C9" s="103" t="s">
        <v>162</v>
      </c>
      <c r="D9" s="94"/>
      <c r="E9" s="94"/>
      <c r="F9" s="16">
        <v>1</v>
      </c>
      <c r="G9" s="7" t="str">
        <f>IF(C9="","",IF(E9&lt;&gt;"","",IF(IFERROR(VLOOKUP((F9&amp;C9),'Ma Base de Repas'!$E:$N,10,FALSE),"")=0,"",IFERROR(VLOOKUP((F9&amp;C9),'Ma Base de Repas'!$E:$N,10,FALSE),""))))</f>
        <v/>
      </c>
      <c r="H9" s="8">
        <v>6</v>
      </c>
      <c r="I9" s="9" t="str">
        <f>IF(C9="","",IF(E9&lt;&gt;"","",IF(C9="","",IF(IFERROR(VLOOKUP((H9&amp;C9),'Ma Base de Repas'!$E:$N,10,FALSE),"")=0,"",IFERROR(VLOOKUP((H9&amp;C9),'Ma Base de Repas'!$E:$N,10,FALSE),"")))))</f>
        <v/>
      </c>
      <c r="J9" s="104" t="str">
        <f>IF(IFERROR((VLOOKUP(C9,'Ma Base de Repas'!$C:$M,11,0)),"")=0,"",IFERROR((VLOOKUP(C9,'Ma Base de Repas'!$C:$M,11,0)),""))</f>
        <v/>
      </c>
      <c r="K9" s="109"/>
      <c r="L9" s="94"/>
      <c r="M9" s="94"/>
      <c r="N9" s="16">
        <v>1</v>
      </c>
      <c r="O9" s="7" t="str">
        <f>IF(K9="","",IF(M9&lt;&gt;"","",IF(IFERROR(VLOOKUP((N9&amp;K9),'Ma Base de Repas'!$E:$N,10,FALSE),"")=0,"",IFERROR(VLOOKUP((N9&amp;K9),'Ma Base de Repas'!$E:$N,10,FALSE),""))))</f>
        <v/>
      </c>
      <c r="P9" s="8">
        <v>6</v>
      </c>
      <c r="Q9" s="9" t="str">
        <f>IF(K9="","",IF(M9&lt;&gt;"","",IF(K9="","",IF(IFERROR(VLOOKUP((P9&amp;K9),'Ma Base de Repas'!$E:$N,10,FALSE),"")=0,"",IFERROR(VLOOKUP((P9&amp;K9),'Ma Base de Repas'!$E:$N,10,FALSE),"")))))</f>
        <v/>
      </c>
      <c r="R9" s="121" t="str">
        <f>IF(IFERROR((VLOOKUP(K9,'Ma Base de Repas'!$C:$M,11,0)),"")=0,"",IFERROR((VLOOKUP(K9,'Ma Base de Repas'!$C:$M,11,0)),""))</f>
        <v/>
      </c>
    </row>
    <row r="10" spans="1:18" x14ac:dyDescent="0.25">
      <c r="A10" s="96"/>
      <c r="B10" s="97"/>
      <c r="C10" s="79"/>
      <c r="D10" s="79"/>
      <c r="E10" s="79"/>
      <c r="F10" s="17">
        <v>2</v>
      </c>
      <c r="G10" s="10" t="str">
        <f>IF(C9="","",IF(E9&lt;&gt;"","",IF(IFERROR(VLOOKUP((F10&amp;C9),'Ma Base de Repas'!$E:$N,10,FALSE),"")=0,"",IFERROR(VLOOKUP((F10&amp;C9),'Ma Base de Repas'!$E:$N,10,FALSE),""))))</f>
        <v/>
      </c>
      <c r="H10" s="11">
        <v>7</v>
      </c>
      <c r="I10" s="12" t="str">
        <f>IF(C9="","",IF(E9&lt;&gt;"","",IF(IFERROR(VLOOKUP((H10&amp;C9),'Ma Base de Repas'!$E:$N,10,FALSE),"")=0,"",IFERROR(VLOOKUP((H10&amp;C9),'Ma Base de Repas'!$E:$N,10,FALSE),""))))</f>
        <v/>
      </c>
      <c r="J10" s="105"/>
      <c r="K10" s="100"/>
      <c r="L10" s="79"/>
      <c r="M10" s="79"/>
      <c r="N10" s="17">
        <v>2</v>
      </c>
      <c r="O10" s="10" t="str">
        <f>IF(K9="","",IF(M9&lt;&gt;"","",IF(IFERROR(VLOOKUP((N10&amp;K9),'Ma Base de Repas'!$E:$N,10,FALSE),"")=0,"",IFERROR(VLOOKUP((N10&amp;K9),'Ma Base de Repas'!$E:$N,10,FALSE),""))))</f>
        <v/>
      </c>
      <c r="P10" s="11">
        <v>7</v>
      </c>
      <c r="Q10" s="12" t="str">
        <f>IF(K9="","",IF(M9&lt;&gt;"","",IF(IFERROR(VLOOKUP((P10&amp;K9),'Ma Base de Repas'!$E:$N,10,FALSE),"")=0,"",IFERROR(VLOOKUP((P10&amp;K9),'Ma Base de Repas'!$E:$N,10,FALSE),""))))</f>
        <v/>
      </c>
      <c r="R10" s="119"/>
    </row>
    <row r="11" spans="1:18" x14ac:dyDescent="0.25">
      <c r="A11" s="96"/>
      <c r="B11" s="97"/>
      <c r="C11" s="79"/>
      <c r="D11" s="79"/>
      <c r="E11" s="79"/>
      <c r="F11" s="17">
        <v>3</v>
      </c>
      <c r="G11" s="10" t="str">
        <f>IF(C9="","",IF(E9&lt;&gt;"","",IF(IFERROR(VLOOKUP((F11&amp;C9),'Ma Base de Repas'!$E:$N,10,FALSE),"")=0,"",IFERROR(VLOOKUP((F11&amp;C9),'Ma Base de Repas'!$E:$N,10,FALSE),""))))</f>
        <v/>
      </c>
      <c r="H11" s="11">
        <v>8</v>
      </c>
      <c r="I11" s="12" t="str">
        <f>IF(C9="","",IF(E9&lt;&gt;"","",IF(IFERROR(VLOOKUP((H11&amp;C9),'Ma Base de Repas'!$E:$N,10,FALSE),"")=0,"",IFERROR(VLOOKUP((H11&amp;C9),'Ma Base de Repas'!$E:$N,10,FALSE),""))))</f>
        <v/>
      </c>
      <c r="J11" s="105"/>
      <c r="K11" s="100"/>
      <c r="L11" s="79"/>
      <c r="M11" s="79"/>
      <c r="N11" s="17">
        <v>3</v>
      </c>
      <c r="O11" s="10" t="str">
        <f>IF(K9="","",IF(M9&lt;&gt;"","",IF(IFERROR(VLOOKUP((N11&amp;K9),'Ma Base de Repas'!$E:$N,10,FALSE),"")=0,"",IFERROR(VLOOKUP((N11&amp;K9),'Ma Base de Repas'!$E:$N,10,FALSE),""))))</f>
        <v/>
      </c>
      <c r="P11" s="11">
        <v>8</v>
      </c>
      <c r="Q11" s="12" t="str">
        <f>IF(K9="","",IF(M9&lt;&gt;"","",IF(IFERROR(VLOOKUP((P11&amp;K9),'Ma Base de Repas'!$E:$N,10,FALSE),"")=0,"",IFERROR(VLOOKUP((P11&amp;K9),'Ma Base de Repas'!$E:$N,10,FALSE),""))))</f>
        <v/>
      </c>
      <c r="R11" s="119"/>
    </row>
    <row r="12" spans="1:18" x14ac:dyDescent="0.25">
      <c r="A12" s="96"/>
      <c r="B12" s="97"/>
      <c r="C12" s="79"/>
      <c r="D12" s="79"/>
      <c r="E12" s="79"/>
      <c r="F12" s="17">
        <v>4</v>
      </c>
      <c r="G12" s="10" t="str">
        <f>IF(C9="","",IF(E9&lt;&gt;"","",IF(IFERROR(VLOOKUP((F12&amp;C9),'Ma Base de Repas'!$E:$N,10,FALSE),"")=0,"",IFERROR(VLOOKUP((F12&amp;C9),'Ma Base de Repas'!$E:$N,10,FALSE),""))))</f>
        <v/>
      </c>
      <c r="H12" s="11">
        <v>9</v>
      </c>
      <c r="I12" s="12" t="str">
        <f>IF(C9="","",IF(E9&lt;&gt;"","",IF(IFERROR(VLOOKUP((H12&amp;C9),'Ma Base de Repas'!$E:$N,10,FALSE),"")=0,"",IFERROR(VLOOKUP((H12&amp;C9),'Ma Base de Repas'!$E:$N,10,FALSE),""))))</f>
        <v/>
      </c>
      <c r="J12" s="105"/>
      <c r="K12" s="100"/>
      <c r="L12" s="79"/>
      <c r="M12" s="79"/>
      <c r="N12" s="17">
        <v>4</v>
      </c>
      <c r="O12" s="10" t="str">
        <f>IF(K9="","",IF(M9&lt;&gt;"","",IF(IFERROR(VLOOKUP((N12&amp;K9),'Ma Base de Repas'!$E:$N,10,FALSE),"")=0,"",IFERROR(VLOOKUP((N12&amp;K9),'Ma Base de Repas'!$E:$N,10,FALSE),""))))</f>
        <v/>
      </c>
      <c r="P12" s="11">
        <v>9</v>
      </c>
      <c r="Q12" s="12" t="str">
        <f>IF(K9="","",IF(M9&lt;&gt;"","",IF(IFERROR(VLOOKUP((P12&amp;K9),'Ma Base de Repas'!$E:$N,10,FALSE),"")=0,"",IFERROR(VLOOKUP((P12&amp;K9),'Ma Base de Repas'!$E:$N,10,FALSE),""))))</f>
        <v/>
      </c>
      <c r="R12" s="119"/>
    </row>
    <row r="13" spans="1:18" x14ac:dyDescent="0.25">
      <c r="A13" s="96"/>
      <c r="B13" s="97"/>
      <c r="C13" s="79"/>
      <c r="D13" s="95"/>
      <c r="E13" s="79"/>
      <c r="F13" s="17">
        <v>5</v>
      </c>
      <c r="G13" s="18" t="str">
        <f>IF(C9="","",IF(E9&lt;&gt;"","",IF(IFERROR(VLOOKUP((F13&amp;C9),'Ma Base de Repas'!$E:$N,10,FALSE),"")=0,"",IFERROR(VLOOKUP((F13&amp;C9),'Ma Base de Repas'!$E:$N,10,FALSE),""))))</f>
        <v/>
      </c>
      <c r="H13" s="19">
        <v>10</v>
      </c>
      <c r="I13" s="20" t="str">
        <f>IF(C9="","",IF(E9&lt;&gt;"","",IF(IFERROR(VLOOKUP((H13&amp;C9),'Ma Base de Repas'!$E:$N,10,FALSE),"")=0,"",IFERROR(VLOOKUP((H13&amp;C9),'Ma Base de Repas'!$E:$N,10,FALSE),""))))</f>
        <v/>
      </c>
      <c r="J13" s="105"/>
      <c r="K13" s="100"/>
      <c r="L13" s="95"/>
      <c r="M13" s="79"/>
      <c r="N13" s="17">
        <v>5</v>
      </c>
      <c r="O13" s="18" t="str">
        <f>IF(K9="","",IF(M9&lt;&gt;"","",IF(IFERROR(VLOOKUP((N13&amp;K9),'Ma Base de Repas'!$E:$N,10,FALSE),"")=0,"",IFERROR(VLOOKUP((N13&amp;K9),'Ma Base de Repas'!$E:$N,10,FALSE),""))))</f>
        <v/>
      </c>
      <c r="P13" s="19">
        <v>10</v>
      </c>
      <c r="Q13" s="20" t="str">
        <f>IF(K9="","",IF(M9&lt;&gt;"","",IF(IFERROR(VLOOKUP((P13&amp;K9),'Ma Base de Repas'!$E:$N,10,FALSE),"")=0,"",IFERROR(VLOOKUP((P13&amp;K9),'Ma Base de Repas'!$E:$N,10,FALSE),""))))</f>
        <v/>
      </c>
      <c r="R13" s="119"/>
    </row>
    <row r="14" spans="1:18" ht="15" customHeight="1" x14ac:dyDescent="0.25">
      <c r="A14" s="98" t="s">
        <v>10</v>
      </c>
      <c r="B14" s="99">
        <v>44198</v>
      </c>
      <c r="C14" s="78"/>
      <c r="D14" s="78"/>
      <c r="E14" s="78"/>
      <c r="F14" s="17">
        <v>1</v>
      </c>
      <c r="G14" s="13" t="str">
        <f>IF(C14="","",IF(E14&lt;&gt;"","",IF(IFERROR(VLOOKUP((F14&amp;C14),'Ma Base de Repas'!$E:$N,10,FALSE),"")=0,"",IFERROR(VLOOKUP((F14&amp;C14),'Ma Base de Repas'!$E:$N,10,FALSE),""))))</f>
        <v/>
      </c>
      <c r="H14" s="14">
        <v>6</v>
      </c>
      <c r="I14" s="15" t="str">
        <f>IF(C14="","",IF(E14&lt;&gt;"","",IF(C14="","",IF(IFERROR(VLOOKUP((H14&amp;C14),'Ma Base de Repas'!$E:$N,10,FALSE),"")=0,"",IFERROR(VLOOKUP((H14&amp;C14),'Ma Base de Repas'!$E:$N,10,FALSE),"")))))</f>
        <v/>
      </c>
      <c r="J14" s="122" t="str">
        <f>IF(IFERROR((VLOOKUP(C14,'Ma Base de Repas'!$C:$M,11,0)),"")=0,"",IFERROR((VLOOKUP(C14,'Ma Base de Repas'!$C:$M,11,0)),""))</f>
        <v/>
      </c>
      <c r="K14" s="118"/>
      <c r="L14" s="78"/>
      <c r="M14" s="78"/>
      <c r="N14" s="17">
        <v>1</v>
      </c>
      <c r="O14" s="13" t="str">
        <f>IF(K14="","",IF(M14&lt;&gt;"","",IF(IFERROR(VLOOKUP((N14&amp;K14),'Ma Base de Repas'!$E:$N,10,FALSE),"")=0,"",IFERROR(VLOOKUP((N14&amp;K14),'Ma Base de Repas'!$E:$N,10,FALSE),""))))</f>
        <v/>
      </c>
      <c r="P14" s="11">
        <v>6</v>
      </c>
      <c r="Q14" s="15" t="str">
        <f>IF(K14="","",IF(M14&lt;&gt;"","",IF(K14="","",IF(IFERROR(VLOOKUP((P14&amp;K14),'Ma Base de Repas'!$E:$N,10,FALSE),"")=0,"",IFERROR(VLOOKUP((P14&amp;K14),'Ma Base de Repas'!$E:$N,10,FALSE),"")))))</f>
        <v/>
      </c>
      <c r="R14" s="120" t="str">
        <f>IF(IFERROR((VLOOKUP(K14,'Ma Base de Repas'!$C:$M,11,0)),"")=0,"",IFERROR((VLOOKUP(K14,'Ma Base de Repas'!$C:$M,11,0)),""))</f>
        <v/>
      </c>
    </row>
    <row r="15" spans="1:18" x14ac:dyDescent="0.25">
      <c r="A15" s="96"/>
      <c r="B15" s="97"/>
      <c r="C15" s="79"/>
      <c r="D15" s="79"/>
      <c r="E15" s="79"/>
      <c r="F15" s="17">
        <v>2</v>
      </c>
      <c r="G15" s="13" t="str">
        <f>IF(C14="","",IF(E14&lt;&gt;"","",IF(IFERROR(VLOOKUP((F15&amp;C14),'Ma Base de Repas'!$E:$N,10,FALSE),"")=0,"",IFERROR(VLOOKUP((F15&amp;C14),'Ma Base de Repas'!$E:$N,10,FALSE),""))))</f>
        <v/>
      </c>
      <c r="H15" s="14">
        <v>7</v>
      </c>
      <c r="I15" s="15" t="str">
        <f>IF(C14="","",IF(E14&lt;&gt;"","",IF(IFERROR(VLOOKUP((H15&amp;C14),'Ma Base de Repas'!$E:$N,10,FALSE),"")=0,"",IFERROR(VLOOKUP((H15&amp;C14),'Ma Base de Repas'!$E:$N,10,FALSE),""))))</f>
        <v/>
      </c>
      <c r="J15" s="105"/>
      <c r="K15" s="100"/>
      <c r="L15" s="79"/>
      <c r="M15" s="79"/>
      <c r="N15" s="17">
        <v>2</v>
      </c>
      <c r="O15" s="13" t="str">
        <f>IF(K14="","",IF(M14&lt;&gt;"","",IF(IFERROR(VLOOKUP((N15&amp;K14),'Ma Base de Repas'!$E:$N,10,FALSE),"")=0,"",IFERROR(VLOOKUP((N15&amp;K14),'Ma Base de Repas'!$E:$N,10,FALSE),""))))</f>
        <v/>
      </c>
      <c r="P15" s="14">
        <v>7</v>
      </c>
      <c r="Q15" s="15" t="str">
        <f>IF(K14="","",IF(M14&lt;&gt;"","",IF(IFERROR(VLOOKUP((P15&amp;K14),'Ma Base de Repas'!$E:$N,10,FALSE),"")=0,"",IFERROR(VLOOKUP((P15&amp;K14),'Ma Base de Repas'!$E:$N,10,FALSE),""))))</f>
        <v/>
      </c>
      <c r="R15" s="119"/>
    </row>
    <row r="16" spans="1:18" x14ac:dyDescent="0.25">
      <c r="A16" s="96"/>
      <c r="B16" s="97"/>
      <c r="C16" s="79"/>
      <c r="D16" s="79"/>
      <c r="E16" s="79"/>
      <c r="F16" s="17">
        <v>3</v>
      </c>
      <c r="G16" s="13" t="str">
        <f>IF(C14="","",IF(E14&lt;&gt;"","",IF(IFERROR(VLOOKUP((F16&amp;C14),'Ma Base de Repas'!$E:$N,10,FALSE),"")=0,"",IFERROR(VLOOKUP((F16&amp;C14),'Ma Base de Repas'!$E:$N,10,FALSE),""))))</f>
        <v/>
      </c>
      <c r="H16" s="14">
        <v>8</v>
      </c>
      <c r="I16" s="15" t="str">
        <f>IF(C14="","",IF(E14&lt;&gt;"","",IF(IFERROR(VLOOKUP((H16&amp;C14),'Ma Base de Repas'!$E:$N,10,FALSE),"")=0,"",IFERROR(VLOOKUP((H16&amp;C14),'Ma Base de Repas'!$E:$N,10,FALSE),""))))</f>
        <v/>
      </c>
      <c r="J16" s="105"/>
      <c r="K16" s="100"/>
      <c r="L16" s="79"/>
      <c r="M16" s="79"/>
      <c r="N16" s="17">
        <v>3</v>
      </c>
      <c r="O16" s="13" t="str">
        <f>IF(K14="","",IF(M14&lt;&gt;"","",IF(IFERROR(VLOOKUP((N16&amp;K14),'Ma Base de Repas'!$E:$N,10,FALSE),"")=0,"",IFERROR(VLOOKUP((N16&amp;K14),'Ma Base de Repas'!$E:$N,10,FALSE),""))))</f>
        <v/>
      </c>
      <c r="P16" s="14">
        <v>8</v>
      </c>
      <c r="Q16" s="15" t="str">
        <f>IF(K14="","",IF(M14&lt;&gt;"","",IF(IFERROR(VLOOKUP((P16&amp;K14),'Ma Base de Repas'!$E:$N,10,FALSE),"")=0,"",IFERROR(VLOOKUP((P16&amp;K14),'Ma Base de Repas'!$E:$N,10,FALSE),""))))</f>
        <v/>
      </c>
      <c r="R16" s="119"/>
    </row>
    <row r="17" spans="1:18" x14ac:dyDescent="0.25">
      <c r="A17" s="96"/>
      <c r="B17" s="97"/>
      <c r="C17" s="79"/>
      <c r="D17" s="79"/>
      <c r="E17" s="79"/>
      <c r="F17" s="17">
        <v>4</v>
      </c>
      <c r="G17" s="13" t="str">
        <f>IF(C14="","",IF(E14&lt;&gt;"","",IF(IFERROR(VLOOKUP((F17&amp;C14),'Ma Base de Repas'!$E:$N,10,FALSE),"")=0,"",IFERROR(VLOOKUP((F17&amp;C14),'Ma Base de Repas'!$E:$N,10,FALSE),""))))</f>
        <v/>
      </c>
      <c r="H17" s="14">
        <v>9</v>
      </c>
      <c r="I17" s="15" t="str">
        <f>IF(C14="","",IF(E14&lt;&gt;"","",IF(IFERROR(VLOOKUP((H17&amp;C14),'Ma Base de Repas'!$E:$N,10,FALSE),"")=0,"",IFERROR(VLOOKUP((H17&amp;C14),'Ma Base de Repas'!$E:$N,10,FALSE),""))))</f>
        <v/>
      </c>
      <c r="J17" s="105"/>
      <c r="K17" s="100"/>
      <c r="L17" s="79"/>
      <c r="M17" s="79"/>
      <c r="N17" s="17">
        <v>4</v>
      </c>
      <c r="O17" s="13" t="str">
        <f>IF(K14="","",IF(M14&lt;&gt;"","",IF(IFERROR(VLOOKUP((N17&amp;K14),'Ma Base de Repas'!$E:$N,10,FALSE),"")=0,"",IFERROR(VLOOKUP((N17&amp;K14),'Ma Base de Repas'!$E:$N,10,FALSE),""))))</f>
        <v/>
      </c>
      <c r="P17" s="14">
        <v>9</v>
      </c>
      <c r="Q17" s="15" t="str">
        <f>IF(K14="","",IF(M14&lt;&gt;"","",IF(IFERROR(VLOOKUP((P17&amp;K14),'Ma Base de Repas'!$E:$N,10,FALSE),"")=0,"",IFERROR(VLOOKUP((P17&amp;K14),'Ma Base de Repas'!$E:$N,10,FALSE),""))))</f>
        <v/>
      </c>
      <c r="R17" s="119"/>
    </row>
    <row r="18" spans="1:18" x14ac:dyDescent="0.25">
      <c r="A18" s="96"/>
      <c r="B18" s="97"/>
      <c r="C18" s="79"/>
      <c r="D18" s="79"/>
      <c r="E18" s="79"/>
      <c r="F18" s="17">
        <v>5</v>
      </c>
      <c r="G18" s="24" t="str">
        <f>IF(C14="","",IF(E14&lt;&gt;"","",IF(IFERROR(VLOOKUP((F18&amp;C14),'Ma Base de Repas'!$E:$N,10,FALSE),"")=0,"",IFERROR(VLOOKUP((F18&amp;C14),'Ma Base de Repas'!$E:$N,10,FALSE),""))))</f>
        <v/>
      </c>
      <c r="H18" s="25">
        <v>10</v>
      </c>
      <c r="I18" s="26" t="str">
        <f>IF(C14="","",IF(E14&lt;&gt;"","",IF(IFERROR(VLOOKUP((H18&amp;C14),'Ma Base de Repas'!$E:$N,10,FALSE),"")=0,"",IFERROR(VLOOKUP((H18&amp;C14),'Ma Base de Repas'!$E:$N,10,FALSE),""))))</f>
        <v/>
      </c>
      <c r="J18" s="105"/>
      <c r="K18" s="100"/>
      <c r="L18" s="79"/>
      <c r="M18" s="79"/>
      <c r="N18" s="17">
        <v>5</v>
      </c>
      <c r="O18" s="24" t="str">
        <f>IF(K14="","",IF(M14&lt;&gt;"","",IF(IFERROR(VLOOKUP((N18&amp;K14),'Ma Base de Repas'!$E:$N,10,FALSE),"")=0,"",IFERROR(VLOOKUP((N18&amp;K14),'Ma Base de Repas'!$E:$N,10,FALSE),""))))</f>
        <v/>
      </c>
      <c r="P18" s="25">
        <v>10</v>
      </c>
      <c r="Q18" s="26" t="str">
        <f>IF(K14="","",IF(M14&lt;&gt;"","",IF(IFERROR(VLOOKUP((P18&amp;K14),'Ma Base de Repas'!$E:$N,10,FALSE),"")=0,"",IFERROR(VLOOKUP((P18&amp;K14),'Ma Base de Repas'!$E:$N,10,FALSE),""))))</f>
        <v/>
      </c>
      <c r="R18" s="119"/>
    </row>
    <row r="19" spans="1:18" x14ac:dyDescent="0.25">
      <c r="A19" s="98" t="s">
        <v>11</v>
      </c>
      <c r="B19" s="126">
        <v>44199</v>
      </c>
      <c r="C19" s="78"/>
      <c r="D19" s="78"/>
      <c r="E19" s="78"/>
      <c r="F19" s="17">
        <v>1</v>
      </c>
      <c r="G19" s="13" t="str">
        <f>IF(C19="","",IF(E19&lt;&gt;"","",IF(IFERROR(VLOOKUP((F19&amp;C19),'Ma Base de Repas'!$E:$N,10,FALSE),"")=0,"",IFERROR(VLOOKUP((F19&amp;C19),'Ma Base de Repas'!$E:$N,10,FALSE),""))))</f>
        <v/>
      </c>
      <c r="H19" s="14">
        <v>6</v>
      </c>
      <c r="I19" s="15" t="str">
        <f>IF(C19="","",IF(E19&lt;&gt;"","",IF(C19="","",IF(IFERROR(VLOOKUP((H19&amp;C19),'Ma Base de Repas'!$E:$N,10,FALSE),"")=0,"",IFERROR(VLOOKUP((H19&amp;C19),'Ma Base de Repas'!$E:$N,10,FALSE),"")))))</f>
        <v/>
      </c>
      <c r="J19" s="127" t="str">
        <f>IF(IFERROR((VLOOKUP(C19,'Ma Base de Repas'!$C:$M,11,0)),"")=0,"",IFERROR((VLOOKUP(C19,'Ma Base de Repas'!$C:$M,11,0)),""))</f>
        <v/>
      </c>
      <c r="K19" s="118"/>
      <c r="L19" s="78"/>
      <c r="M19" s="78"/>
      <c r="N19" s="17">
        <v>1</v>
      </c>
      <c r="O19" s="13" t="str">
        <f>IF(K19="","",IF(M19&lt;&gt;"","",IF(IFERROR(VLOOKUP((N19&amp;K19),'Ma Base de Repas'!$E:$N,10,FALSE),"")=0,"",IFERROR(VLOOKUP((N19&amp;K19),'Ma Base de Repas'!$E:$N,10,FALSE),""))))</f>
        <v/>
      </c>
      <c r="P19" s="14">
        <v>6</v>
      </c>
      <c r="Q19" s="15" t="str">
        <f>IF(K19="","",IF(M19&lt;&gt;"","",IF(K19="","",IF(IFERROR(VLOOKUP((P19&amp;K19),'Ma Base de Repas'!$E:$N,10,FALSE),"")=0,"",IFERROR(VLOOKUP((P19&amp;K19),'Ma Base de Repas'!$E:$N,10,FALSE),"")))))</f>
        <v/>
      </c>
      <c r="R19" s="120" t="str">
        <f>IF(IFERROR((VLOOKUP(K19,'Ma Base de Repas'!$C:$M,11,0)),"")=0,"",IFERROR((VLOOKUP(K19,'Ma Base de Repas'!$C:$M,11,0)),""))</f>
        <v/>
      </c>
    </row>
    <row r="20" spans="1:18" x14ac:dyDescent="0.25">
      <c r="A20" s="96"/>
      <c r="B20" s="124"/>
      <c r="C20" s="79"/>
      <c r="D20" s="79"/>
      <c r="E20" s="79"/>
      <c r="F20" s="17">
        <v>2</v>
      </c>
      <c r="G20" s="13" t="str">
        <f>IF(C19="","",IF(E19&lt;&gt;"","",IF(IFERROR(VLOOKUP((F20&amp;C19),'Ma Base de Repas'!$E:$N,10,FALSE),"")=0,"",IFERROR(VLOOKUP((F20&amp;C19),'Ma Base de Repas'!$E:$N,10,FALSE),""))))</f>
        <v/>
      </c>
      <c r="H20" s="14">
        <v>7</v>
      </c>
      <c r="I20" s="15" t="str">
        <f>IF(C19="","",IF(E19&lt;&gt;"","",IF(IFERROR(VLOOKUP((H20&amp;C19),'Ma Base de Repas'!$E:$N,10,FALSE),"")=0,"",IFERROR(VLOOKUP((H20&amp;C19),'Ma Base de Repas'!$E:$N,10,FALSE),""))))</f>
        <v/>
      </c>
      <c r="J20" s="107"/>
      <c r="K20" s="100"/>
      <c r="L20" s="79"/>
      <c r="M20" s="79"/>
      <c r="N20" s="17">
        <v>2</v>
      </c>
      <c r="O20" s="13" t="str">
        <f>IF(K19="","",IF(M19&lt;&gt;"","",IF(IFERROR(VLOOKUP((N20&amp;K19),'Ma Base de Repas'!$E:$N,10,FALSE),"")=0,"",IFERROR(VLOOKUP((N20&amp;K19),'Ma Base de Repas'!$E:$N,10,FALSE),""))))</f>
        <v/>
      </c>
      <c r="P20" s="14">
        <v>7</v>
      </c>
      <c r="Q20" s="15" t="str">
        <f>IF(K19="","",IF(M19&lt;&gt;"","",IF(IFERROR(VLOOKUP((P20&amp;K19),'Ma Base de Repas'!$E:$N,10,FALSE),"")=0,"",IFERROR(VLOOKUP((P20&amp;K19),'Ma Base de Repas'!$E:$N,10,FALSE),""))))</f>
        <v/>
      </c>
      <c r="R20" s="119"/>
    </row>
    <row r="21" spans="1:18" x14ac:dyDescent="0.25">
      <c r="A21" s="96"/>
      <c r="B21" s="124"/>
      <c r="C21" s="79"/>
      <c r="D21" s="79"/>
      <c r="E21" s="79"/>
      <c r="F21" s="17">
        <v>3</v>
      </c>
      <c r="G21" s="13" t="str">
        <f>IF(C19="","",IF(E19&lt;&gt;"","",IF(IFERROR(VLOOKUP((F21&amp;C19),'Ma Base de Repas'!$E:$N,10,FALSE),"")=0,"",IFERROR(VLOOKUP((F21&amp;C19),'Ma Base de Repas'!$E:$N,10,FALSE),""))))</f>
        <v/>
      </c>
      <c r="H21" s="14">
        <v>8</v>
      </c>
      <c r="I21" s="15" t="str">
        <f>IF(C19="","",IF(E19&lt;&gt;"","",IF(IFERROR(VLOOKUP((H21&amp;C19),'Ma Base de Repas'!$E:$N,10,FALSE),"")=0,"",IFERROR(VLOOKUP((H21&amp;C19),'Ma Base de Repas'!$E:$N,10,FALSE),""))))</f>
        <v/>
      </c>
      <c r="J21" s="107"/>
      <c r="K21" s="100"/>
      <c r="L21" s="79"/>
      <c r="M21" s="79"/>
      <c r="N21" s="17">
        <v>3</v>
      </c>
      <c r="O21" s="13" t="str">
        <f>IF(K19="","",IF(M19&lt;&gt;"","",IF(IFERROR(VLOOKUP((N21&amp;K19),'Ma Base de Repas'!$E:$N,10,FALSE),"")=0,"",IFERROR(VLOOKUP((N21&amp;K19),'Ma Base de Repas'!$E:$N,10,FALSE),""))))</f>
        <v/>
      </c>
      <c r="P21" s="14">
        <v>8</v>
      </c>
      <c r="Q21" s="15" t="str">
        <f>IF(K19="","",IF(M19&lt;&gt;"","",IF(IFERROR(VLOOKUP((P21&amp;K19),'Ma Base de Repas'!$E:$N,10,FALSE),"")=0,"",IFERROR(VLOOKUP((P21&amp;K19),'Ma Base de Repas'!$E:$N,10,FALSE),""))))</f>
        <v/>
      </c>
      <c r="R21" s="119"/>
    </row>
    <row r="22" spans="1:18" x14ac:dyDescent="0.25">
      <c r="A22" s="96"/>
      <c r="B22" s="124"/>
      <c r="C22" s="79"/>
      <c r="D22" s="79"/>
      <c r="E22" s="79"/>
      <c r="F22" s="17">
        <v>4</v>
      </c>
      <c r="G22" s="13" t="str">
        <f>IF(C19="","",IF(E19&lt;&gt;"","",IF(IFERROR(VLOOKUP((F22&amp;C19),'Ma Base de Repas'!$E:$N,10,FALSE),"")=0,"",IFERROR(VLOOKUP((F22&amp;C19),'Ma Base de Repas'!$E:$N,10,FALSE),""))))</f>
        <v/>
      </c>
      <c r="H22" s="14">
        <v>9</v>
      </c>
      <c r="I22" s="15" t="str">
        <f>IF(C19="","",IF(E19&lt;&gt;"","",IF(IFERROR(VLOOKUP((H22&amp;C19),'Ma Base de Repas'!$E:$N,10,FALSE),"")=0,"",IFERROR(VLOOKUP((H22&amp;C19),'Ma Base de Repas'!$E:$N,10,FALSE),""))))</f>
        <v/>
      </c>
      <c r="J22" s="107"/>
      <c r="K22" s="100"/>
      <c r="L22" s="79"/>
      <c r="M22" s="79"/>
      <c r="N22" s="17">
        <v>4</v>
      </c>
      <c r="O22" s="13" t="str">
        <f>IF(K19="","",IF(M19&lt;&gt;"","",IF(IFERROR(VLOOKUP((N22&amp;K19),'Ma Base de Repas'!$E:$N,10,FALSE),"")=0,"",IFERROR(VLOOKUP((N22&amp;K19),'Ma Base de Repas'!$E:$N,10,FALSE),""))))</f>
        <v/>
      </c>
      <c r="P22" s="14">
        <v>9</v>
      </c>
      <c r="Q22" s="15" t="str">
        <f>IF(K19="","",IF(M19&lt;&gt;"","",IF(IFERROR(VLOOKUP((P22&amp;K19),'Ma Base de Repas'!$E:$N,10,FALSE),"")=0,"",IFERROR(VLOOKUP((P22&amp;K19),'Ma Base de Repas'!$E:$N,10,FALSE),""))))</f>
        <v/>
      </c>
      <c r="R22" s="119"/>
    </row>
    <row r="23" spans="1:18" x14ac:dyDescent="0.25">
      <c r="A23" s="96"/>
      <c r="B23" s="125"/>
      <c r="C23" s="79"/>
      <c r="D23" s="79"/>
      <c r="E23" s="79"/>
      <c r="F23" s="17">
        <v>5</v>
      </c>
      <c r="G23" s="24" t="str">
        <f>IF(C19="","",IF(E19&lt;&gt;"","",IF(IFERROR(VLOOKUP((F23&amp;C19),'Ma Base de Repas'!$E:$N,10,FALSE),"")=0,"",IFERROR(VLOOKUP((F23&amp;C19),'Ma Base de Repas'!$E:$N,10,FALSE),""))))</f>
        <v/>
      </c>
      <c r="H23" s="25">
        <v>10</v>
      </c>
      <c r="I23" s="26" t="str">
        <f>IF(C19="","",IF(E19&lt;&gt;"","",IF(IFERROR(VLOOKUP((H23&amp;C19),'Ma Base de Repas'!$E:$N,10,FALSE),"")=0,"",IFERROR(VLOOKUP((H23&amp;C19),'Ma Base de Repas'!$E:$N,10,FALSE),""))))</f>
        <v/>
      </c>
      <c r="J23" s="108"/>
      <c r="K23" s="100"/>
      <c r="L23" s="79"/>
      <c r="M23" s="79"/>
      <c r="N23" s="17">
        <v>5</v>
      </c>
      <c r="O23" s="24" t="str">
        <f>IF(K19="","",IF(M19&lt;&gt;"","",IF(IFERROR(VLOOKUP((N23&amp;K19),'Ma Base de Repas'!$E:$N,10,FALSE),"")=0,"",IFERROR(VLOOKUP((N23&amp;K19),'Ma Base de Repas'!$E:$N,10,FALSE),""))))</f>
        <v/>
      </c>
      <c r="P23" s="25">
        <v>10</v>
      </c>
      <c r="Q23" s="26" t="str">
        <f>IF(K19="","",IF(M19&lt;&gt;"","",IF(IFERROR(VLOOKUP((P23&amp;K19),'Ma Base de Repas'!$E:$N,10,FALSE),"")=0,"",IFERROR(VLOOKUP((P23&amp;K19),'Ma Base de Repas'!$E:$N,10,FALSE),""))))</f>
        <v/>
      </c>
      <c r="R23" s="119"/>
    </row>
    <row r="24" spans="1:18" ht="15" customHeight="1" x14ac:dyDescent="0.25">
      <c r="A24" s="96" t="s">
        <v>5</v>
      </c>
      <c r="B24" s="97">
        <v>44200</v>
      </c>
      <c r="C24" s="79"/>
      <c r="D24" s="79"/>
      <c r="E24" s="79"/>
      <c r="F24" s="17">
        <v>1</v>
      </c>
      <c r="G24" s="10" t="str">
        <f>IF(C24="","",IF(E24&lt;&gt;"","",IF(IFERROR(VLOOKUP((F24&amp;C24),'Ma Base de Repas'!$E:$N,10,FALSE),"")=0,"",IFERROR(VLOOKUP((F24&amp;C24),'Ma Base de Repas'!$E:$N,10,FALSE),""))))</f>
        <v/>
      </c>
      <c r="H24" s="11">
        <v>6</v>
      </c>
      <c r="I24" s="12" t="str">
        <f>IF(C24="","",IF(E24&lt;&gt;"","",IF(C24="","",IF(IFERROR(VLOOKUP((H24&amp;C24),'Ma Base de Repas'!$E:$N,10,FALSE),"")=0,"",IFERROR(VLOOKUP((H24&amp;C24),'Ma Base de Repas'!$E:$N,10,FALSE),"")))))</f>
        <v/>
      </c>
      <c r="J24" s="105" t="str">
        <f>IF(IFERROR((VLOOKUP(C24,'Ma Base de Repas'!$C:$M,11,0)),"")=0,"",IFERROR((VLOOKUP(C24,'Ma Base de Repas'!$C:$M,11,0)),""))</f>
        <v/>
      </c>
      <c r="K24" s="100"/>
      <c r="L24" s="79"/>
      <c r="M24" s="79"/>
      <c r="N24" s="17">
        <v>1</v>
      </c>
      <c r="O24" s="10" t="str">
        <f>IF(K24="","",IF(M24&lt;&gt;"","",IF(IFERROR(VLOOKUP((N24&amp;K24),'Ma Base de Repas'!$E:$N,10,FALSE),"")=0,"",IFERROR(VLOOKUP((N24&amp;K24),'Ma Base de Repas'!$E:$N,10,FALSE),""))))</f>
        <v/>
      </c>
      <c r="P24" s="11">
        <v>6</v>
      </c>
      <c r="Q24" s="12" t="str">
        <f>IF(K24="","",IF(M24&lt;&gt;"","",IF(K24="","",IF(IFERROR(VLOOKUP((P24&amp;K24),'Ma Base de Repas'!$E:$N,10,FALSE),"")=0,"",IFERROR(VLOOKUP((P24&amp;K24),'Ma Base de Repas'!$E:$N,10,FALSE),"")))))</f>
        <v/>
      </c>
      <c r="R24" s="119" t="str">
        <f>IF(IFERROR((VLOOKUP(K24,'Ma Base de Repas'!$C:$M,11,0)),"")=0,"",IFERROR((VLOOKUP(K24,'Ma Base de Repas'!$C:$M,11,0)),""))</f>
        <v/>
      </c>
    </row>
    <row r="25" spans="1:18" x14ac:dyDescent="0.25">
      <c r="A25" s="96"/>
      <c r="B25" s="97"/>
      <c r="C25" s="79"/>
      <c r="D25" s="79"/>
      <c r="E25" s="79"/>
      <c r="F25" s="17">
        <v>2</v>
      </c>
      <c r="G25" s="10" t="str">
        <f>IF(C24="","",IF(E24&lt;&gt;"","",IF(IFERROR(VLOOKUP((F25&amp;C24),'Ma Base de Repas'!$E:$N,10,FALSE),"")=0,"",IFERROR(VLOOKUP((F25&amp;C24),'Ma Base de Repas'!$E:$N,10,FALSE),""))))</f>
        <v/>
      </c>
      <c r="H25" s="11">
        <v>7</v>
      </c>
      <c r="I25" s="12" t="str">
        <f>IF(C24="","",IF(E24&lt;&gt;"","",IF(IFERROR(VLOOKUP((H25&amp;C24),'Ma Base de Repas'!$E:$N,10,FALSE),"")=0,"",IFERROR(VLOOKUP((H25&amp;C24),'Ma Base de Repas'!$E:$N,10,FALSE),""))))</f>
        <v/>
      </c>
      <c r="J25" s="105"/>
      <c r="K25" s="100"/>
      <c r="L25" s="79"/>
      <c r="M25" s="79"/>
      <c r="N25" s="17">
        <v>2</v>
      </c>
      <c r="O25" s="10" t="str">
        <f>IF(K24="","",IF(M24&lt;&gt;"","",IF(IFERROR(VLOOKUP((N25&amp;K24),'Ma Base de Repas'!$E:$N,10,FALSE),"")=0,"",IFERROR(VLOOKUP((N25&amp;K24),'Ma Base de Repas'!$E:$N,10,FALSE),""))))</f>
        <v/>
      </c>
      <c r="P25" s="11">
        <v>7</v>
      </c>
      <c r="Q25" s="12" t="str">
        <f>IF(K24="","",IF(M24&lt;&gt;"","",IF(IFERROR(VLOOKUP((P25&amp;K24),'Ma Base de Repas'!$E:$N,10,FALSE),"")=0,"",IFERROR(VLOOKUP((P25&amp;K24),'Ma Base de Repas'!$E:$N,10,FALSE),""))))</f>
        <v/>
      </c>
      <c r="R25" s="119"/>
    </row>
    <row r="26" spans="1:18" x14ac:dyDescent="0.25">
      <c r="A26" s="96"/>
      <c r="B26" s="97"/>
      <c r="C26" s="79"/>
      <c r="D26" s="79"/>
      <c r="E26" s="79"/>
      <c r="F26" s="17">
        <v>3</v>
      </c>
      <c r="G26" s="10" t="str">
        <f>IF(C24="","",IF(E24&lt;&gt;"","",IF(IFERROR(VLOOKUP((F26&amp;C24),'Ma Base de Repas'!$E:$N,10,FALSE),"")=0,"",IFERROR(VLOOKUP((F26&amp;C24),'Ma Base de Repas'!$E:$N,10,FALSE),""))))</f>
        <v/>
      </c>
      <c r="H26" s="11">
        <v>8</v>
      </c>
      <c r="I26" s="12" t="str">
        <f>IF(C24="","",IF(E24&lt;&gt;"","",IF(IFERROR(VLOOKUP((H26&amp;C24),'Ma Base de Repas'!$E:$N,10,FALSE),"")=0,"",IFERROR(VLOOKUP((H26&amp;C24),'Ma Base de Repas'!$E:$N,10,FALSE),""))))</f>
        <v/>
      </c>
      <c r="J26" s="105"/>
      <c r="K26" s="100"/>
      <c r="L26" s="79"/>
      <c r="M26" s="79"/>
      <c r="N26" s="17">
        <v>3</v>
      </c>
      <c r="O26" s="10" t="str">
        <f>IF(K24="","",IF(M24&lt;&gt;"","",IF(IFERROR(VLOOKUP((N26&amp;K24),'Ma Base de Repas'!$E:$N,10,FALSE),"")=0,"",IFERROR(VLOOKUP((N26&amp;K24),'Ma Base de Repas'!$E:$N,10,FALSE),""))))</f>
        <v/>
      </c>
      <c r="P26" s="11">
        <v>8</v>
      </c>
      <c r="Q26" s="12" t="str">
        <f>IF(K24="","",IF(M24&lt;&gt;"","",IF(IFERROR(VLOOKUP((P26&amp;K24),'Ma Base de Repas'!$E:$N,10,FALSE),"")=0,"",IFERROR(VLOOKUP((P26&amp;K24),'Ma Base de Repas'!$E:$N,10,FALSE),""))))</f>
        <v/>
      </c>
      <c r="R26" s="119"/>
    </row>
    <row r="27" spans="1:18" x14ac:dyDescent="0.25">
      <c r="A27" s="96"/>
      <c r="B27" s="97"/>
      <c r="C27" s="79"/>
      <c r="D27" s="79"/>
      <c r="E27" s="79"/>
      <c r="F27" s="17">
        <v>4</v>
      </c>
      <c r="G27" s="10" t="str">
        <f>IF(C24="","",IF(E24&lt;&gt;"","",IF(IFERROR(VLOOKUP((F27&amp;C24),'Ma Base de Repas'!$E:$N,10,FALSE),"")=0,"",IFERROR(VLOOKUP((F27&amp;C24),'Ma Base de Repas'!$E:$N,10,FALSE),""))))</f>
        <v/>
      </c>
      <c r="H27" s="11">
        <v>9</v>
      </c>
      <c r="I27" s="12" t="str">
        <f>IF(C24="","",IF(E24&lt;&gt;"","",IF(IFERROR(VLOOKUP((H27&amp;C24),'Ma Base de Repas'!$E:$N,10,FALSE),"")=0,"",IFERROR(VLOOKUP((H27&amp;C24),'Ma Base de Repas'!$E:$N,10,FALSE),""))))</f>
        <v/>
      </c>
      <c r="J27" s="105"/>
      <c r="K27" s="100"/>
      <c r="L27" s="79"/>
      <c r="M27" s="79"/>
      <c r="N27" s="17">
        <v>4</v>
      </c>
      <c r="O27" s="10" t="str">
        <f>IF(K24="","",IF(M24&lt;&gt;"","",IF(IFERROR(VLOOKUP((N27&amp;K24),'Ma Base de Repas'!$E:$N,10,FALSE),"")=0,"",IFERROR(VLOOKUP((N27&amp;K24),'Ma Base de Repas'!$E:$N,10,FALSE),""))))</f>
        <v/>
      </c>
      <c r="P27" s="11">
        <v>9</v>
      </c>
      <c r="Q27" s="12" t="str">
        <f>IF(K24="","",IF(M24&lt;&gt;"","",IF(IFERROR(VLOOKUP((P27&amp;K24),'Ma Base de Repas'!$E:$N,10,FALSE),"")=0,"",IFERROR(VLOOKUP((P27&amp;K24),'Ma Base de Repas'!$E:$N,10,FALSE),""))))</f>
        <v/>
      </c>
      <c r="R27" s="119"/>
    </row>
    <row r="28" spans="1:18" x14ac:dyDescent="0.25">
      <c r="A28" s="96"/>
      <c r="B28" s="97"/>
      <c r="C28" s="79"/>
      <c r="D28" s="79"/>
      <c r="E28" s="79"/>
      <c r="F28" s="17">
        <v>5</v>
      </c>
      <c r="G28" s="18" t="str">
        <f>IF(C24="","",IF(E24&lt;&gt;"","",IF(IFERROR(VLOOKUP((F28&amp;C24),'Ma Base de Repas'!$E:$N,10,FALSE),"")=0,"",IFERROR(VLOOKUP((F28&amp;C24),'Ma Base de Repas'!$E:$N,10,FALSE),""))))</f>
        <v/>
      </c>
      <c r="H28" s="19">
        <v>10</v>
      </c>
      <c r="I28" s="20" t="str">
        <f>IF(C24="","",IF(E24&lt;&gt;"","",IF(IFERROR(VLOOKUP((H28&amp;C24),'Ma Base de Repas'!$E:$N,10,FALSE),"")=0,"",IFERROR(VLOOKUP((H28&amp;C24),'Ma Base de Repas'!$E:$N,10,FALSE),""))))</f>
        <v/>
      </c>
      <c r="J28" s="105"/>
      <c r="K28" s="100"/>
      <c r="L28" s="79"/>
      <c r="M28" s="79"/>
      <c r="N28" s="17">
        <v>5</v>
      </c>
      <c r="O28" s="18" t="str">
        <f>IF(K24="","",IF(M24&lt;&gt;"","",IF(IFERROR(VLOOKUP((N28&amp;K24),'Ma Base de Repas'!$E:$N,10,FALSE),"")=0,"",IFERROR(VLOOKUP((N28&amp;K24),'Ma Base de Repas'!$E:$N,10,FALSE),""))))</f>
        <v/>
      </c>
      <c r="P28" s="19">
        <v>10</v>
      </c>
      <c r="Q28" s="20" t="str">
        <f>IF(K24="","",IF(M24&lt;&gt;"","",IF(IFERROR(VLOOKUP((P28&amp;K24),'Ma Base de Repas'!$E:$N,10,FALSE),"")=0,"",IFERROR(VLOOKUP((P28&amp;K24),'Ma Base de Repas'!$E:$N,10,FALSE),""))))</f>
        <v/>
      </c>
      <c r="R28" s="119"/>
    </row>
    <row r="29" spans="1:18" ht="15" customHeight="1" x14ac:dyDescent="0.25">
      <c r="A29" s="96" t="s">
        <v>6</v>
      </c>
      <c r="B29" s="123">
        <v>44201</v>
      </c>
      <c r="C29" s="79"/>
      <c r="D29" s="79"/>
      <c r="E29" s="79"/>
      <c r="F29" s="17">
        <v>1</v>
      </c>
      <c r="G29" s="10" t="str">
        <f>IF(C29="","",IF(E29&lt;&gt;"","",IF(IFERROR(VLOOKUP((F29&amp;C29),'Ma Base de Repas'!$E:$N,10,FALSE),"")=0,"",IFERROR(VLOOKUP((F29&amp;C29),'Ma Base de Repas'!$E:$N,10,FALSE),""))))</f>
        <v/>
      </c>
      <c r="H29" s="11">
        <v>6</v>
      </c>
      <c r="I29" s="12" t="str">
        <f>IF(C29="","",IF(E29&lt;&gt;"","",IF(C29="","",IF(IFERROR(VLOOKUP((H29&amp;C29),'Ma Base de Repas'!$E:$N,10,FALSE),"")=0,"",IFERROR(VLOOKUP((H29&amp;C29),'Ma Base de Repas'!$E:$N,10,FALSE),"")))))</f>
        <v/>
      </c>
      <c r="J29" s="105" t="str">
        <f>IF(IFERROR((VLOOKUP(C29,'Ma Base de Repas'!$C:$M,11,0)),"")=0,"",IFERROR((VLOOKUP(C29,'Ma Base de Repas'!$C:$M,11,0)),""))</f>
        <v/>
      </c>
      <c r="K29" s="100"/>
      <c r="L29" s="79"/>
      <c r="M29" s="79"/>
      <c r="N29" s="17">
        <v>1</v>
      </c>
      <c r="O29" s="10" t="str">
        <f>IF(K29="","",IF(M29&lt;&gt;"","",IF(IFERROR(VLOOKUP((N29&amp;K29),'Ma Base de Repas'!$E:$N,10,FALSE),"")=0,"",IFERROR(VLOOKUP((N29&amp;K29),'Ma Base de Repas'!$E:$N,10,FALSE),""))))</f>
        <v/>
      </c>
      <c r="P29" s="11">
        <v>6</v>
      </c>
      <c r="Q29" s="12" t="str">
        <f>IF(K29="","",IF(M29&lt;&gt;"","",IF(K29="","",IF(IFERROR(VLOOKUP((P29&amp;K29),'Ma Base de Repas'!$E:$N,10,FALSE),"")=0,"",IFERROR(VLOOKUP((P29&amp;K29),'Ma Base de Repas'!$E:$N,10,FALSE),"")))))</f>
        <v/>
      </c>
      <c r="R29" s="119" t="str">
        <f>IF(IFERROR((VLOOKUP(K29,'Ma Base de Repas'!$C:$M,11,0)),"")=0,"",IFERROR((VLOOKUP(K29,'Ma Base de Repas'!$C:$M,11,0)),""))</f>
        <v/>
      </c>
    </row>
    <row r="30" spans="1:18" x14ac:dyDescent="0.25">
      <c r="A30" s="96"/>
      <c r="B30" s="124"/>
      <c r="C30" s="79"/>
      <c r="D30" s="79"/>
      <c r="E30" s="79"/>
      <c r="F30" s="17">
        <v>2</v>
      </c>
      <c r="G30" s="10" t="str">
        <f>IF(C29="","",IF(E29&lt;&gt;"","",IF(IFERROR(VLOOKUP((F30&amp;C29),'Ma Base de Repas'!$E:$N,10,FALSE),"")=0,"",IFERROR(VLOOKUP((F30&amp;C29),'Ma Base de Repas'!$E:$N,10,FALSE),""))))</f>
        <v/>
      </c>
      <c r="H30" s="11">
        <v>7</v>
      </c>
      <c r="I30" s="12" t="str">
        <f>IF(C29="","",IF(E29&lt;&gt;"","",IF(IFERROR(VLOOKUP((H30&amp;C29),'Ma Base de Repas'!$E:$N,10,FALSE),"")=0,"",IFERROR(VLOOKUP((H30&amp;C29),'Ma Base de Repas'!$E:$N,10,FALSE),""))))</f>
        <v/>
      </c>
      <c r="J30" s="105"/>
      <c r="K30" s="100"/>
      <c r="L30" s="79"/>
      <c r="M30" s="79"/>
      <c r="N30" s="17">
        <v>2</v>
      </c>
      <c r="O30" s="10" t="str">
        <f>IF(K29="","",IF(M29&lt;&gt;"","",IF(IFERROR(VLOOKUP((N30&amp;K29),'Ma Base de Repas'!$E:$N,10,FALSE),"")=0,"",IFERROR(VLOOKUP((N30&amp;K29),'Ma Base de Repas'!$E:$N,10,FALSE),""))))</f>
        <v/>
      </c>
      <c r="P30" s="11">
        <v>7</v>
      </c>
      <c r="Q30" s="12" t="str">
        <f>IF(K29="","",IF(M29&lt;&gt;"","",IF(IFERROR(VLOOKUP((P30&amp;K29),'Ma Base de Repas'!$E:$N,10,FALSE),"")=0,"",IFERROR(VLOOKUP((P30&amp;K29),'Ma Base de Repas'!$E:$N,10,FALSE),""))))</f>
        <v/>
      </c>
      <c r="R30" s="119"/>
    </row>
    <row r="31" spans="1:18" x14ac:dyDescent="0.25">
      <c r="A31" s="96"/>
      <c r="B31" s="124"/>
      <c r="C31" s="79"/>
      <c r="D31" s="79"/>
      <c r="E31" s="79"/>
      <c r="F31" s="17">
        <v>3</v>
      </c>
      <c r="G31" s="10" t="str">
        <f>IF(C29="","",IF(E29&lt;&gt;"","",IF(IFERROR(VLOOKUP((F31&amp;C29),'Ma Base de Repas'!$E:$N,10,FALSE),"")=0,"",IFERROR(VLOOKUP((F31&amp;C29),'Ma Base de Repas'!$E:$N,10,FALSE),""))))</f>
        <v/>
      </c>
      <c r="H31" s="11">
        <v>8</v>
      </c>
      <c r="I31" s="12" t="str">
        <f>IF(C29="","",IF(E29&lt;&gt;"","",IF(IFERROR(VLOOKUP((H31&amp;C29),'Ma Base de Repas'!$E:$N,10,FALSE),"")=0,"",IFERROR(VLOOKUP((H31&amp;C29),'Ma Base de Repas'!$E:$N,10,FALSE),""))))</f>
        <v/>
      </c>
      <c r="J31" s="105"/>
      <c r="K31" s="100"/>
      <c r="L31" s="79"/>
      <c r="M31" s="79"/>
      <c r="N31" s="17">
        <v>3</v>
      </c>
      <c r="O31" s="10" t="str">
        <f>IF(K29="","",IF(M29&lt;&gt;"","",IF(IFERROR(VLOOKUP((N31&amp;K29),'Ma Base de Repas'!$E:$N,10,FALSE),"")=0,"",IFERROR(VLOOKUP((N31&amp;K29),'Ma Base de Repas'!$E:$N,10,FALSE),""))))</f>
        <v/>
      </c>
      <c r="P31" s="11">
        <v>8</v>
      </c>
      <c r="Q31" s="12" t="str">
        <f>IF(K29="","",IF(M29&lt;&gt;"","",IF(IFERROR(VLOOKUP((P31&amp;K29),'Ma Base de Repas'!$E:$N,10,FALSE),"")=0,"",IFERROR(VLOOKUP((P31&amp;K29),'Ma Base de Repas'!$E:$N,10,FALSE),""))))</f>
        <v/>
      </c>
      <c r="R31" s="119"/>
    </row>
    <row r="32" spans="1:18" x14ac:dyDescent="0.25">
      <c r="A32" s="96"/>
      <c r="B32" s="124"/>
      <c r="C32" s="79"/>
      <c r="D32" s="79"/>
      <c r="E32" s="79"/>
      <c r="F32" s="17">
        <v>4</v>
      </c>
      <c r="G32" s="10" t="str">
        <f>IF(C29="","",IF(E29&lt;&gt;"","",IF(IFERROR(VLOOKUP((F32&amp;C29),'Ma Base de Repas'!$E:$N,10,FALSE),"")=0,"",IFERROR(VLOOKUP((F32&amp;C29),'Ma Base de Repas'!$E:$N,10,FALSE),""))))</f>
        <v/>
      </c>
      <c r="H32" s="11">
        <v>9</v>
      </c>
      <c r="I32" s="12" t="str">
        <f>IF(C29="","",IF(E29&lt;&gt;"","",IF(IFERROR(VLOOKUP((H32&amp;C29),'Ma Base de Repas'!$E:$N,10,FALSE),"")=0,"",IFERROR(VLOOKUP((H32&amp;C29),'Ma Base de Repas'!$E:$N,10,FALSE),""))))</f>
        <v/>
      </c>
      <c r="J32" s="105"/>
      <c r="K32" s="100"/>
      <c r="L32" s="79"/>
      <c r="M32" s="79"/>
      <c r="N32" s="17">
        <v>4</v>
      </c>
      <c r="O32" s="10" t="str">
        <f>IF(K29="","",IF(M29&lt;&gt;"","",IF(IFERROR(VLOOKUP((N32&amp;K29),'Ma Base de Repas'!$E:$N,10,FALSE),"")=0,"",IFERROR(VLOOKUP((N32&amp;K29),'Ma Base de Repas'!$E:$N,10,FALSE),""))))</f>
        <v/>
      </c>
      <c r="P32" s="11">
        <v>9</v>
      </c>
      <c r="Q32" s="12" t="str">
        <f>IF(K29="","",IF(M29&lt;&gt;"","",IF(IFERROR(VLOOKUP((P32&amp;K29),'Ma Base de Repas'!$E:$N,10,FALSE),"")=0,"",IFERROR(VLOOKUP((P32&amp;K29),'Ma Base de Repas'!$E:$N,10,FALSE),""))))</f>
        <v/>
      </c>
      <c r="R32" s="119"/>
    </row>
    <row r="33" spans="1:18" x14ac:dyDescent="0.25">
      <c r="A33" s="96"/>
      <c r="B33" s="125"/>
      <c r="C33" s="79"/>
      <c r="D33" s="79"/>
      <c r="E33" s="79"/>
      <c r="F33" s="17">
        <v>5</v>
      </c>
      <c r="G33" s="18" t="str">
        <f>IF(C29="","",IF(E29&lt;&gt;"","",IF(IFERROR(VLOOKUP((F33&amp;C29),'Ma Base de Repas'!$E:$N,10,FALSE),"")=0,"",IFERROR(VLOOKUP((F33&amp;C29),'Ma Base de Repas'!$E:$N,10,FALSE),""))))</f>
        <v/>
      </c>
      <c r="H33" s="19">
        <v>10</v>
      </c>
      <c r="I33" s="20" t="str">
        <f>IF(C29="","",IF(E29&lt;&gt;"","",IF(IFERROR(VLOOKUP((H33&amp;C29),'Ma Base de Repas'!$E:$N,10,FALSE),"")=0,"",IFERROR(VLOOKUP((H33&amp;C29),'Ma Base de Repas'!$E:$N,10,FALSE),""))))</f>
        <v/>
      </c>
      <c r="J33" s="105"/>
      <c r="K33" s="100"/>
      <c r="L33" s="79"/>
      <c r="M33" s="79"/>
      <c r="N33" s="17">
        <v>5</v>
      </c>
      <c r="O33" s="18" t="str">
        <f>IF(K29="","",IF(M29&lt;&gt;"","",IF(IFERROR(VLOOKUP((N33&amp;K29),'Ma Base de Repas'!$E:$N,10,FALSE),"")=0,"",IFERROR(VLOOKUP((N33&amp;K29),'Ma Base de Repas'!$E:$N,10,FALSE),""))))</f>
        <v/>
      </c>
      <c r="P33" s="19">
        <v>10</v>
      </c>
      <c r="Q33" s="20" t="str">
        <f>IF(K29="","",IF(M29&lt;&gt;"","",IF(IFERROR(VLOOKUP((P33&amp;K29),'Ma Base de Repas'!$E:$N,10,FALSE),"")=0,"",IFERROR(VLOOKUP((P33&amp;K29),'Ma Base de Repas'!$E:$N,10,FALSE),""))))</f>
        <v/>
      </c>
      <c r="R33" s="119"/>
    </row>
    <row r="34" spans="1:18" x14ac:dyDescent="0.25">
      <c r="A34" s="96" t="s">
        <v>7</v>
      </c>
      <c r="B34" s="97">
        <v>44202</v>
      </c>
      <c r="C34" s="79"/>
      <c r="D34" s="79"/>
      <c r="E34" s="79"/>
      <c r="F34" s="17">
        <v>1</v>
      </c>
      <c r="G34" s="27" t="str">
        <f>IF(C34="","",IF(E34&lt;&gt;"","",IF(IFERROR(VLOOKUP((F34&amp;C34),'Ma Base de Repas'!$E:$N,10,FALSE),"")=0,"",IFERROR(VLOOKUP((F34&amp;C34),'Ma Base de Repas'!$E:$N,10,FALSE),""))))</f>
        <v/>
      </c>
      <c r="H34" s="28">
        <v>6</v>
      </c>
      <c r="I34" s="29" t="str">
        <f>IF(C34="","",IF(E34&lt;&gt;"","",IF(C34="","",IF(IFERROR(VLOOKUP((H34&amp;C34),'Ma Base de Repas'!$E:$N,10,FALSE),"")=0,"",IFERROR(VLOOKUP((H34&amp;C34),'Ma Base de Repas'!$E:$N,10,FALSE),"")))))</f>
        <v/>
      </c>
      <c r="J34" s="105" t="str">
        <f>IF(IFERROR((VLOOKUP(C34,'Ma Base de Repas'!$C:$M,11,0)),"")=0,"",IFERROR((VLOOKUP(C34,'Ma Base de Repas'!$C:$M,11,0)),""))</f>
        <v/>
      </c>
      <c r="K34" s="100"/>
      <c r="L34" s="79"/>
      <c r="M34" s="79"/>
      <c r="N34" s="17">
        <v>1</v>
      </c>
      <c r="O34" s="10" t="str">
        <f>IF(K34="","",IF(M34&lt;&gt;"","",IF(IFERROR(VLOOKUP((N34&amp;K34),'Ma Base de Repas'!$E:$N,10,FALSE),"")=0,"",IFERROR(VLOOKUP((N34&amp;K34),'Ma Base de Repas'!$E:$N,10,FALSE),""))))</f>
        <v/>
      </c>
      <c r="P34" s="11">
        <v>6</v>
      </c>
      <c r="Q34" s="12" t="str">
        <f>IF(K34="","",IF(M34&lt;&gt;"","",IF(K34="","",IF(IFERROR(VLOOKUP((P34&amp;K34),'Ma Base de Repas'!$E:$N,10,FALSE),"")=0,"",IFERROR(VLOOKUP((P34&amp;K34),'Ma Base de Repas'!$E:$N,10,FALSE),"")))))</f>
        <v/>
      </c>
      <c r="R34" s="119" t="str">
        <f>IF(IFERROR((VLOOKUP(K34,'Ma Base de Repas'!$C:$M,11,0)),"")=0,"",IFERROR((VLOOKUP(K34,'Ma Base de Repas'!$C:$M,11,0)),""))</f>
        <v/>
      </c>
    </row>
    <row r="35" spans="1:18" x14ac:dyDescent="0.25">
      <c r="A35" s="96"/>
      <c r="B35" s="97"/>
      <c r="C35" s="79"/>
      <c r="D35" s="79"/>
      <c r="E35" s="79"/>
      <c r="F35" s="17">
        <v>2</v>
      </c>
      <c r="G35" s="10" t="str">
        <f>IF(C34="","",IF(E34&lt;&gt;"","",IF(IFERROR(VLOOKUP((F35&amp;C34),'Ma Base de Repas'!$E:$N,10,FALSE),"")=0,"",IFERROR(VLOOKUP((F35&amp;C34),'Ma Base de Repas'!$E:$N,10,FALSE),""))))</f>
        <v/>
      </c>
      <c r="H35" s="11">
        <v>7</v>
      </c>
      <c r="I35" s="12" t="str">
        <f>IF(C34="","",IF(E34&lt;&gt;"","",IF(IFERROR(VLOOKUP((H35&amp;C34),'Ma Base de Repas'!$E:$N,10,FALSE),"")=0,"",IFERROR(VLOOKUP((H35&amp;C34),'Ma Base de Repas'!$E:$N,10,FALSE),""))))</f>
        <v/>
      </c>
      <c r="J35" s="105"/>
      <c r="K35" s="100"/>
      <c r="L35" s="79"/>
      <c r="M35" s="79"/>
      <c r="N35" s="17">
        <v>2</v>
      </c>
      <c r="O35" s="10" t="str">
        <f>IF(K34="","",IF(M34&lt;&gt;"","",IF(IFERROR(VLOOKUP((N35&amp;K34),'Ma Base de Repas'!$E:$N,10,FALSE),"")=0,"",IFERROR(VLOOKUP((N35&amp;K34),'Ma Base de Repas'!$E:$N,10,FALSE),""))))</f>
        <v/>
      </c>
      <c r="P35" s="11">
        <v>7</v>
      </c>
      <c r="Q35" s="12" t="str">
        <f>IF(K34="","",IF(M34&lt;&gt;"","",IF(IFERROR(VLOOKUP((P35&amp;K34),'Ma Base de Repas'!$E:$N,10,FALSE),"")=0,"",IFERROR(VLOOKUP((P35&amp;K34),'Ma Base de Repas'!$E:$N,10,FALSE),""))))</f>
        <v/>
      </c>
      <c r="R35" s="119"/>
    </row>
    <row r="36" spans="1:18" x14ac:dyDescent="0.25">
      <c r="A36" s="96"/>
      <c r="B36" s="97"/>
      <c r="C36" s="79"/>
      <c r="D36" s="79"/>
      <c r="E36" s="79"/>
      <c r="F36" s="17">
        <v>3</v>
      </c>
      <c r="G36" s="10" t="str">
        <f>IF(C34="","",IF(E34&lt;&gt;"","",IF(IFERROR(VLOOKUP((F36&amp;C34),'Ma Base de Repas'!$E:$N,10,FALSE),"")=0,"",IFERROR(VLOOKUP((F36&amp;C34),'Ma Base de Repas'!$E:$N,10,FALSE),""))))</f>
        <v/>
      </c>
      <c r="H36" s="11">
        <v>8</v>
      </c>
      <c r="I36" s="12" t="str">
        <f>IF(C34="","",IF(E34&lt;&gt;"","",IF(IFERROR(VLOOKUP((H36&amp;C34),'Ma Base de Repas'!$E:$N,10,FALSE),"")=0,"",IFERROR(VLOOKUP((H36&amp;C34),'Ma Base de Repas'!$E:$N,10,FALSE),""))))</f>
        <v/>
      </c>
      <c r="J36" s="105"/>
      <c r="K36" s="100"/>
      <c r="L36" s="79"/>
      <c r="M36" s="79"/>
      <c r="N36" s="17">
        <v>3</v>
      </c>
      <c r="O36" s="10" t="str">
        <f>IF(K34="","",IF(M34&lt;&gt;"","",IF(IFERROR(VLOOKUP((N36&amp;K34),'Ma Base de Repas'!$E:$N,10,FALSE),"")=0,"",IFERROR(VLOOKUP((N36&amp;K34),'Ma Base de Repas'!$E:$N,10,FALSE),""))))</f>
        <v/>
      </c>
      <c r="P36" s="11">
        <v>8</v>
      </c>
      <c r="Q36" s="12" t="str">
        <f>IF(K34="","",IF(M34&lt;&gt;"","",IF(IFERROR(VLOOKUP((P36&amp;K34),'Ma Base de Repas'!$E:$N,10,FALSE),"")=0,"",IFERROR(VLOOKUP((P36&amp;K34),'Ma Base de Repas'!$E:$N,10,FALSE),""))))</f>
        <v/>
      </c>
      <c r="R36" s="119"/>
    </row>
    <row r="37" spans="1:18" x14ac:dyDescent="0.25">
      <c r="A37" s="96"/>
      <c r="B37" s="97"/>
      <c r="C37" s="79"/>
      <c r="D37" s="79"/>
      <c r="E37" s="79"/>
      <c r="F37" s="17">
        <v>4</v>
      </c>
      <c r="G37" s="10" t="str">
        <f>IF(C34="","",IF(E34&lt;&gt;"","",IF(IFERROR(VLOOKUP((F37&amp;C34),'Ma Base de Repas'!$E:$N,10,FALSE),"")=0,"",IFERROR(VLOOKUP((F37&amp;C34),'Ma Base de Repas'!$E:$N,10,FALSE),""))))</f>
        <v/>
      </c>
      <c r="H37" s="11">
        <v>9</v>
      </c>
      <c r="I37" s="12" t="str">
        <f>IF(C34="","",IF(E34&lt;&gt;"","",IF(IFERROR(VLOOKUP((H37&amp;C34),'Ma Base de Repas'!$E:$N,10,FALSE),"")=0,"",IFERROR(VLOOKUP((H37&amp;C34),'Ma Base de Repas'!$E:$N,10,FALSE),""))))</f>
        <v/>
      </c>
      <c r="J37" s="105"/>
      <c r="K37" s="100"/>
      <c r="L37" s="79"/>
      <c r="M37" s="79"/>
      <c r="N37" s="17">
        <v>4</v>
      </c>
      <c r="O37" s="10" t="str">
        <f>IF(K34="","",IF(M34&lt;&gt;"","",IF(IFERROR(VLOOKUP((N37&amp;K34),'Ma Base de Repas'!$E:$N,10,FALSE),"")=0,"",IFERROR(VLOOKUP((N37&amp;K34),'Ma Base de Repas'!$E:$N,10,FALSE),""))))</f>
        <v/>
      </c>
      <c r="P37" s="11">
        <v>9</v>
      </c>
      <c r="Q37" s="12" t="str">
        <f>IF(K34="","",IF(M34&lt;&gt;"","",IF(IFERROR(VLOOKUP((P37&amp;K34),'Ma Base de Repas'!$E:$N,10,FALSE),"")=0,"",IFERROR(VLOOKUP((P37&amp;K34),'Ma Base de Repas'!$E:$N,10,FALSE),""))))</f>
        <v/>
      </c>
      <c r="R37" s="119"/>
    </row>
    <row r="38" spans="1:18" x14ac:dyDescent="0.25">
      <c r="A38" s="96"/>
      <c r="B38" s="97"/>
      <c r="C38" s="79"/>
      <c r="D38" s="79"/>
      <c r="E38" s="79"/>
      <c r="F38" s="17">
        <v>5</v>
      </c>
      <c r="G38" s="18" t="str">
        <f>IF(C34="","",IF(E34&lt;&gt;"","",IF(IFERROR(VLOOKUP((F38&amp;C34),'Ma Base de Repas'!$E:$N,10,FALSE),"")=0,"",IFERROR(VLOOKUP((F38&amp;C34),'Ma Base de Repas'!$E:$N,10,FALSE),""))))</f>
        <v/>
      </c>
      <c r="H38" s="19">
        <v>10</v>
      </c>
      <c r="I38" s="20" t="str">
        <f>IF(C34="","",IF(E34&lt;&gt;"","",IF(IFERROR(VLOOKUP((H38&amp;C34),'Ma Base de Repas'!$E:$N,10,FALSE),"")=0,"",IFERROR(VLOOKUP((H38&amp;C34),'Ma Base de Repas'!$E:$N,10,FALSE),""))))</f>
        <v/>
      </c>
      <c r="J38" s="105"/>
      <c r="K38" s="100"/>
      <c r="L38" s="79"/>
      <c r="M38" s="79"/>
      <c r="N38" s="17">
        <v>5</v>
      </c>
      <c r="O38" s="18" t="str">
        <f>IF(K34="","",IF(M34&lt;&gt;"","",IF(IFERROR(VLOOKUP((N38&amp;K34),'Ma Base de Repas'!$E:$N,10,FALSE),"")=0,"",IFERROR(VLOOKUP((N38&amp;K34),'Ma Base de Repas'!$E:$N,10,FALSE),""))))</f>
        <v/>
      </c>
      <c r="P38" s="19">
        <v>10</v>
      </c>
      <c r="Q38" s="20" t="str">
        <f>IF(K34="","",IF(M34&lt;&gt;"","",IF(IFERROR(VLOOKUP((P38&amp;K34),'Ma Base de Repas'!$E:$N,10,FALSE),"")=0,"",IFERROR(VLOOKUP((P38&amp;K34),'Ma Base de Repas'!$E:$N,10,FALSE),""))))</f>
        <v/>
      </c>
      <c r="R38" s="119"/>
    </row>
    <row r="39" spans="1:18" x14ac:dyDescent="0.25">
      <c r="A39" s="96" t="s">
        <v>8</v>
      </c>
      <c r="B39" s="123">
        <v>44203</v>
      </c>
      <c r="C39" s="79"/>
      <c r="D39" s="79"/>
      <c r="E39" s="79"/>
      <c r="F39" s="17">
        <v>1</v>
      </c>
      <c r="G39" s="27" t="str">
        <f>IF(C39="","",IF(E39&lt;&gt;"","",IF(IFERROR(VLOOKUP((F39&amp;C39),'Ma Base de Repas'!$E:$N,10,FALSE),"")=0,"",IFERROR(VLOOKUP((F39&amp;C39),'Ma Base de Repas'!$E:$N,10,FALSE),""))))</f>
        <v/>
      </c>
      <c r="H39" s="28">
        <v>6</v>
      </c>
      <c r="I39" s="29" t="str">
        <f>IF(C39="","",IF(E39&lt;&gt;"","",IF(C39="","",IF(IFERROR(VLOOKUP((H39&amp;C39),'Ma Base de Repas'!$E:$N,10,FALSE),"")=0,"",IFERROR(VLOOKUP((H39&amp;C39),'Ma Base de Repas'!$E:$N,10,FALSE),"")))))</f>
        <v/>
      </c>
      <c r="J39" s="105" t="str">
        <f>IF(IFERROR((VLOOKUP(C39,'Ma Base de Repas'!$C:$M,11,0)),"")=0,"",IFERROR((VLOOKUP(C39,'Ma Base de Repas'!$C:$M,11,0)),""))</f>
        <v/>
      </c>
      <c r="K39" s="100"/>
      <c r="L39" s="79"/>
      <c r="M39" s="79"/>
      <c r="N39" s="17">
        <v>1</v>
      </c>
      <c r="O39" s="10" t="str">
        <f>IF(K39="","",IF(M39&lt;&gt;"","",IF(IFERROR(VLOOKUP((N39&amp;K39),'Ma Base de Repas'!$E:$N,10,FALSE),"")=0,"",IFERROR(VLOOKUP((N39&amp;K39),'Ma Base de Repas'!$E:$N,10,FALSE),""))))</f>
        <v/>
      </c>
      <c r="P39" s="11">
        <v>6</v>
      </c>
      <c r="Q39" s="12" t="str">
        <f>IF(K39="","",IF(M39&lt;&gt;"","",IF(K39="","",IF(IFERROR(VLOOKUP((P39&amp;K39),'Ma Base de Repas'!$E:$N,10,FALSE),"")=0,"",IFERROR(VLOOKUP((P39&amp;K39),'Ma Base de Repas'!$E:$N,10,FALSE),"")))))</f>
        <v/>
      </c>
      <c r="R39" s="119" t="str">
        <f>IF(IFERROR((VLOOKUP(K39,'Ma Base de Repas'!$C:$M,11,0)),"")=0,"",IFERROR((VLOOKUP(K39,'Ma Base de Repas'!$C:$M,11,0)),""))</f>
        <v/>
      </c>
    </row>
    <row r="40" spans="1:18" x14ac:dyDescent="0.25">
      <c r="A40" s="96"/>
      <c r="B40" s="124"/>
      <c r="C40" s="79"/>
      <c r="D40" s="79"/>
      <c r="E40" s="79"/>
      <c r="F40" s="17">
        <v>2</v>
      </c>
      <c r="G40" s="10" t="str">
        <f>IF(C39="","",IF(E39&lt;&gt;"","",IF(IFERROR(VLOOKUP((F40&amp;C39),'Ma Base de Repas'!$E:$N,10,FALSE),"")=0,"",IFERROR(VLOOKUP((F40&amp;C39),'Ma Base de Repas'!$E:$N,10,FALSE),""))))</f>
        <v/>
      </c>
      <c r="H40" s="11">
        <v>7</v>
      </c>
      <c r="I40" s="12" t="str">
        <f>IF(C39="","",IF(E39&lt;&gt;"","",IF(IFERROR(VLOOKUP((H40&amp;C39),'Ma Base de Repas'!$E:$N,10,FALSE),"")=0,"",IFERROR(VLOOKUP((H40&amp;C39),'Ma Base de Repas'!$E:$N,10,FALSE),""))))</f>
        <v/>
      </c>
      <c r="J40" s="105"/>
      <c r="K40" s="100"/>
      <c r="L40" s="79"/>
      <c r="M40" s="79"/>
      <c r="N40" s="17">
        <v>2</v>
      </c>
      <c r="O40" s="10" t="str">
        <f>IF(K39="","",IF(M39&lt;&gt;"","",IF(IFERROR(VLOOKUP((N40&amp;K39),'Ma Base de Repas'!$E:$N,10,FALSE),"")=0,"",IFERROR(VLOOKUP((N40&amp;K39),'Ma Base de Repas'!$E:$N,10,FALSE),""))))</f>
        <v/>
      </c>
      <c r="P40" s="11">
        <v>7</v>
      </c>
      <c r="Q40" s="12" t="str">
        <f>IF(K39="","",IF(M39&lt;&gt;"","",IF(IFERROR(VLOOKUP((P40&amp;K39),'Ma Base de Repas'!$E:$N,10,FALSE),"")=0,"",IFERROR(VLOOKUP((P40&amp;K39),'Ma Base de Repas'!$E:$N,10,FALSE),""))))</f>
        <v/>
      </c>
      <c r="R40" s="119"/>
    </row>
    <row r="41" spans="1:18" x14ac:dyDescent="0.25">
      <c r="A41" s="96"/>
      <c r="B41" s="124"/>
      <c r="C41" s="79"/>
      <c r="D41" s="79"/>
      <c r="E41" s="79"/>
      <c r="F41" s="17">
        <v>3</v>
      </c>
      <c r="G41" s="10" t="str">
        <f>IF(C39="","",IF(E39&lt;&gt;"","",IF(IFERROR(VLOOKUP((F41&amp;C39),'Ma Base de Repas'!$E:$N,10,FALSE),"")=0,"",IFERROR(VLOOKUP((F41&amp;C39),'Ma Base de Repas'!$E:$N,10,FALSE),""))))</f>
        <v/>
      </c>
      <c r="H41" s="11">
        <v>8</v>
      </c>
      <c r="I41" s="12" t="str">
        <f>IF(C39="","",IF(E39&lt;&gt;"","",IF(IFERROR(VLOOKUP((H41&amp;C39),'Ma Base de Repas'!$E:$N,10,FALSE),"")=0,"",IFERROR(VLOOKUP((H41&amp;C39),'Ma Base de Repas'!$E:$N,10,FALSE),""))))</f>
        <v/>
      </c>
      <c r="J41" s="105"/>
      <c r="K41" s="100"/>
      <c r="L41" s="79"/>
      <c r="M41" s="79"/>
      <c r="N41" s="17">
        <v>3</v>
      </c>
      <c r="O41" s="10" t="str">
        <f>IF(K39="","",IF(M39&lt;&gt;"","",IF(IFERROR(VLOOKUP((N41&amp;K39),'Ma Base de Repas'!$E:$N,10,FALSE),"")=0,"",IFERROR(VLOOKUP((N41&amp;K39),'Ma Base de Repas'!$E:$N,10,FALSE),""))))</f>
        <v/>
      </c>
      <c r="P41" s="11">
        <v>8</v>
      </c>
      <c r="Q41" s="12" t="str">
        <f>IF(K39="","",IF(M39&lt;&gt;"","",IF(IFERROR(VLOOKUP((P41&amp;K39),'Ma Base de Repas'!$E:$N,10,FALSE),"")=0,"",IFERROR(VLOOKUP((P41&amp;K39),'Ma Base de Repas'!$E:$N,10,FALSE),""))))</f>
        <v/>
      </c>
      <c r="R41" s="119"/>
    </row>
    <row r="42" spans="1:18" x14ac:dyDescent="0.25">
      <c r="A42" s="96"/>
      <c r="B42" s="124"/>
      <c r="C42" s="79"/>
      <c r="D42" s="79"/>
      <c r="E42" s="79"/>
      <c r="F42" s="17">
        <v>4</v>
      </c>
      <c r="G42" s="10" t="str">
        <f>IF(C39="","",IF(E39&lt;&gt;"","",IF(IFERROR(VLOOKUP((F42&amp;C39),'Ma Base de Repas'!$E:$N,10,FALSE),"")=0,"",IFERROR(VLOOKUP((F42&amp;C39),'Ma Base de Repas'!$E:$N,10,FALSE),""))))</f>
        <v/>
      </c>
      <c r="H42" s="11">
        <v>9</v>
      </c>
      <c r="I42" s="12" t="str">
        <f>IF(C39="","",IF(E39&lt;&gt;"","",IF(IFERROR(VLOOKUP((H42&amp;C39),'Ma Base de Repas'!$E:$N,10,FALSE),"")=0,"",IFERROR(VLOOKUP((H42&amp;C39),'Ma Base de Repas'!$E:$N,10,FALSE),""))))</f>
        <v/>
      </c>
      <c r="J42" s="105"/>
      <c r="K42" s="100"/>
      <c r="L42" s="79"/>
      <c r="M42" s="79"/>
      <c r="N42" s="17">
        <v>4</v>
      </c>
      <c r="O42" s="10" t="str">
        <f>IF(K39="","",IF(M39&lt;&gt;"","",IF(IFERROR(VLOOKUP((N42&amp;K39),'Ma Base de Repas'!$E:$N,10,FALSE),"")=0,"",IFERROR(VLOOKUP((N42&amp;K39),'Ma Base de Repas'!$E:$N,10,FALSE),""))))</f>
        <v/>
      </c>
      <c r="P42" s="11">
        <v>9</v>
      </c>
      <c r="Q42" s="12" t="str">
        <f>IF(K39="","",IF(M39&lt;&gt;"","",IF(IFERROR(VLOOKUP((P42&amp;K39),'Ma Base de Repas'!$E:$N,10,FALSE),"")=0,"",IFERROR(VLOOKUP((P42&amp;K39),'Ma Base de Repas'!$E:$N,10,FALSE),""))))</f>
        <v/>
      </c>
      <c r="R42" s="119"/>
    </row>
    <row r="43" spans="1:18" x14ac:dyDescent="0.25">
      <c r="A43" s="96"/>
      <c r="B43" s="125"/>
      <c r="C43" s="79"/>
      <c r="D43" s="79"/>
      <c r="E43" s="79"/>
      <c r="F43" s="17">
        <v>5</v>
      </c>
      <c r="G43" s="18" t="str">
        <f>IF(C39="","",IF(E39&lt;&gt;"","",IF(IFERROR(VLOOKUP((F43&amp;C39),'Ma Base de Repas'!$E:$N,10,FALSE),"")=0,"",IFERROR(VLOOKUP((F43&amp;C39),'Ma Base de Repas'!$E:$N,10,FALSE),""))))</f>
        <v/>
      </c>
      <c r="H43" s="19">
        <v>10</v>
      </c>
      <c r="I43" s="20" t="str">
        <f>IF(C39="","",IF(E39&lt;&gt;"","",IF(IFERROR(VLOOKUP((H43&amp;C39),'Ma Base de Repas'!$E:$N,10,FALSE),"")=0,"",IFERROR(VLOOKUP((H43&amp;C39),'Ma Base de Repas'!$E:$N,10,FALSE),""))))</f>
        <v/>
      </c>
      <c r="J43" s="105"/>
      <c r="K43" s="100"/>
      <c r="L43" s="79"/>
      <c r="M43" s="79"/>
      <c r="N43" s="17">
        <v>5</v>
      </c>
      <c r="O43" s="18" t="str">
        <f>IF(K39="","",IF(M39&lt;&gt;"","",IF(IFERROR(VLOOKUP((N43&amp;K39),'Ma Base de Repas'!$E:$N,10,FALSE),"")=0,"",IFERROR(VLOOKUP((N43&amp;K39),'Ma Base de Repas'!$E:$N,10,FALSE),""))))</f>
        <v/>
      </c>
      <c r="P43" s="19">
        <v>10</v>
      </c>
      <c r="Q43" s="20" t="str">
        <f>IF(K39="","",IF(M39&lt;&gt;"","",IF(IFERROR(VLOOKUP((P43&amp;K39),'Ma Base de Repas'!$E:$N,10,FALSE),"")=0,"",IFERROR(VLOOKUP((P43&amp;K39),'Ma Base de Repas'!$E:$N,10,FALSE),""))))</f>
        <v/>
      </c>
      <c r="R43" s="119"/>
    </row>
    <row r="44" spans="1:18" x14ac:dyDescent="0.25">
      <c r="A44" s="96" t="s">
        <v>9</v>
      </c>
      <c r="B44" s="97">
        <v>44204</v>
      </c>
      <c r="C44" s="79"/>
      <c r="D44" s="79"/>
      <c r="E44" s="79"/>
      <c r="F44" s="17">
        <v>1</v>
      </c>
      <c r="G44" s="27" t="str">
        <f>IF(C44="","",IF(E44&lt;&gt;"","",IF(IFERROR(VLOOKUP((F44&amp;C44),'Ma Base de Repas'!$E:$N,10,FALSE),"")=0,"",IFERROR(VLOOKUP((F44&amp;C44),'Ma Base de Repas'!$E:$N,10,FALSE),""))))</f>
        <v/>
      </c>
      <c r="H44" s="28">
        <v>6</v>
      </c>
      <c r="I44" s="29" t="str">
        <f>IF(C44="","",IF(E44&lt;&gt;"","",IF(C44="","",IF(IFERROR(VLOOKUP((H44&amp;C44),'Ma Base de Repas'!$E:$N,10,FALSE),"")=0,"",IFERROR(VLOOKUP((H44&amp;C44),'Ma Base de Repas'!$E:$N,10,FALSE),"")))))</f>
        <v/>
      </c>
      <c r="J44" s="105" t="str">
        <f>IF(IFERROR((VLOOKUP(C44,'Ma Base de Repas'!$C:$M,11,0)),"")=0,"",IFERROR((VLOOKUP(C44,'Ma Base de Repas'!$C:$M,11,0)),""))</f>
        <v/>
      </c>
      <c r="K44" s="100"/>
      <c r="L44" s="79"/>
      <c r="M44" s="79"/>
      <c r="N44" s="17">
        <v>1</v>
      </c>
      <c r="O44" s="10" t="str">
        <f>IF(K44="","",IF(M44&lt;&gt;"","",IF(IFERROR(VLOOKUP((N44&amp;K44),'Ma Base de Repas'!$E:$N,10,FALSE),"")=0,"",IFERROR(VLOOKUP((N44&amp;K44),'Ma Base de Repas'!$E:$N,10,FALSE),""))))</f>
        <v/>
      </c>
      <c r="P44" s="11">
        <v>6</v>
      </c>
      <c r="Q44" s="12" t="str">
        <f>IF(K44="","",IF(M44&lt;&gt;"","",IF(K44="","",IF(IFERROR(VLOOKUP((P44&amp;K44),'Ma Base de Repas'!$E:$N,10,FALSE),"")=0,"",IFERROR(VLOOKUP((P44&amp;K44),'Ma Base de Repas'!$E:$N,10,FALSE),"")))))</f>
        <v/>
      </c>
      <c r="R44" s="119" t="str">
        <f>IF(IFERROR((VLOOKUP(K44,'Ma Base de Repas'!$C:$M,11,0)),"")=0,"",IFERROR((VLOOKUP(K44,'Ma Base de Repas'!$C:$M,11,0)),""))</f>
        <v/>
      </c>
    </row>
    <row r="45" spans="1:18" x14ac:dyDescent="0.25">
      <c r="A45" s="96"/>
      <c r="B45" s="97"/>
      <c r="C45" s="79"/>
      <c r="D45" s="79"/>
      <c r="E45" s="79"/>
      <c r="F45" s="17">
        <v>2</v>
      </c>
      <c r="G45" s="10" t="str">
        <f>IF(C44="","",IF(E44&lt;&gt;"","",IF(IFERROR(VLOOKUP((F45&amp;C44),'Ma Base de Repas'!$E:$N,10,FALSE),"")=0,"",IFERROR(VLOOKUP((F45&amp;C44),'Ma Base de Repas'!$E:$N,10,FALSE),""))))</f>
        <v/>
      </c>
      <c r="H45" s="11">
        <v>7</v>
      </c>
      <c r="I45" s="12" t="str">
        <f>IF(C44="","",IF(E44&lt;&gt;"","",IF(IFERROR(VLOOKUP((H45&amp;C44),'Ma Base de Repas'!$E:$N,10,FALSE),"")=0,"",IFERROR(VLOOKUP((H45&amp;C44),'Ma Base de Repas'!$E:$N,10,FALSE),""))))</f>
        <v/>
      </c>
      <c r="J45" s="105"/>
      <c r="K45" s="100"/>
      <c r="L45" s="79"/>
      <c r="M45" s="79"/>
      <c r="N45" s="17">
        <v>2</v>
      </c>
      <c r="O45" s="10" t="str">
        <f>IF(K44="","",IF(M44&lt;&gt;"","",IF(IFERROR(VLOOKUP((N45&amp;K44),'Ma Base de Repas'!$E:$N,10,FALSE),"")=0,"",IFERROR(VLOOKUP((N45&amp;K44),'Ma Base de Repas'!$E:$N,10,FALSE),""))))</f>
        <v/>
      </c>
      <c r="P45" s="11">
        <v>7</v>
      </c>
      <c r="Q45" s="12" t="str">
        <f>IF(K44="","",IF(M44&lt;&gt;"","",IF(IFERROR(VLOOKUP((P45&amp;K44),'Ma Base de Repas'!$E:$N,10,FALSE),"")=0,"",IFERROR(VLOOKUP((P45&amp;K44),'Ma Base de Repas'!$E:$N,10,FALSE),""))))</f>
        <v/>
      </c>
      <c r="R45" s="119"/>
    </row>
    <row r="46" spans="1:18" x14ac:dyDescent="0.25">
      <c r="A46" s="96"/>
      <c r="B46" s="97"/>
      <c r="C46" s="79"/>
      <c r="D46" s="79"/>
      <c r="E46" s="79"/>
      <c r="F46" s="17">
        <v>3</v>
      </c>
      <c r="G46" s="10" t="str">
        <f>IF(C44="","",IF(E44&lt;&gt;"","",IF(IFERROR(VLOOKUP((F46&amp;C44),'Ma Base de Repas'!$E:$N,10,FALSE),"")=0,"",IFERROR(VLOOKUP((F46&amp;C44),'Ma Base de Repas'!$E:$N,10,FALSE),""))))</f>
        <v/>
      </c>
      <c r="H46" s="11">
        <v>8</v>
      </c>
      <c r="I46" s="12" t="str">
        <f>IF(C44="","",IF(E44&lt;&gt;"","",IF(IFERROR(VLOOKUP((H46&amp;C44),'Ma Base de Repas'!$E:$N,10,FALSE),"")=0,"",IFERROR(VLOOKUP((H46&amp;C44),'Ma Base de Repas'!$E:$N,10,FALSE),""))))</f>
        <v/>
      </c>
      <c r="J46" s="105"/>
      <c r="K46" s="100"/>
      <c r="L46" s="79"/>
      <c r="M46" s="79"/>
      <c r="N46" s="17">
        <v>3</v>
      </c>
      <c r="O46" s="10" t="str">
        <f>IF(K44="","",IF(M44&lt;&gt;"","",IF(IFERROR(VLOOKUP((N46&amp;K44),'Ma Base de Repas'!$E:$N,10,FALSE),"")=0,"",IFERROR(VLOOKUP((N46&amp;K44),'Ma Base de Repas'!$E:$N,10,FALSE),""))))</f>
        <v/>
      </c>
      <c r="P46" s="11">
        <v>8</v>
      </c>
      <c r="Q46" s="12" t="str">
        <f>IF(K44="","",IF(M44&lt;&gt;"","",IF(IFERROR(VLOOKUP((P46&amp;K44),'Ma Base de Repas'!$E:$N,10,FALSE),"")=0,"",IFERROR(VLOOKUP((P46&amp;K44),'Ma Base de Repas'!$E:$N,10,FALSE),""))))</f>
        <v/>
      </c>
      <c r="R46" s="119"/>
    </row>
    <row r="47" spans="1:18" x14ac:dyDescent="0.25">
      <c r="A47" s="96"/>
      <c r="B47" s="97"/>
      <c r="C47" s="79"/>
      <c r="D47" s="79"/>
      <c r="E47" s="79"/>
      <c r="F47" s="17">
        <v>4</v>
      </c>
      <c r="G47" s="10" t="str">
        <f>IF(C44="","",IF(E44&lt;&gt;"","",IF(IFERROR(VLOOKUP((F47&amp;C44),'Ma Base de Repas'!$E:$N,10,FALSE),"")=0,"",IFERROR(VLOOKUP((F47&amp;C44),'Ma Base de Repas'!$E:$N,10,FALSE),""))))</f>
        <v/>
      </c>
      <c r="H47" s="11">
        <v>9</v>
      </c>
      <c r="I47" s="12" t="str">
        <f>IF(C44="","",IF(E44&lt;&gt;"","",IF(IFERROR(VLOOKUP((H47&amp;C44),'Ma Base de Repas'!$E:$N,10,FALSE),"")=0,"",IFERROR(VLOOKUP((H47&amp;C44),'Ma Base de Repas'!$E:$N,10,FALSE),""))))</f>
        <v/>
      </c>
      <c r="J47" s="105"/>
      <c r="K47" s="100"/>
      <c r="L47" s="79"/>
      <c r="M47" s="79"/>
      <c r="N47" s="17">
        <v>4</v>
      </c>
      <c r="O47" s="10" t="str">
        <f>IF(K44="","",IF(M44&lt;&gt;"","",IF(IFERROR(VLOOKUP((N47&amp;K44),'Ma Base de Repas'!$E:$N,10,FALSE),"")=0,"",IFERROR(VLOOKUP((N47&amp;K44),'Ma Base de Repas'!$E:$N,10,FALSE),""))))</f>
        <v/>
      </c>
      <c r="P47" s="11">
        <v>9</v>
      </c>
      <c r="Q47" s="12" t="str">
        <f>IF(K44="","",IF(M44&lt;&gt;"","",IF(IFERROR(VLOOKUP((P47&amp;K44),'Ma Base de Repas'!$E:$N,10,FALSE),"")=0,"",IFERROR(VLOOKUP((P47&amp;K44),'Ma Base de Repas'!$E:$N,10,FALSE),""))))</f>
        <v/>
      </c>
      <c r="R47" s="119"/>
    </row>
    <row r="48" spans="1:18" x14ac:dyDescent="0.25">
      <c r="A48" s="96"/>
      <c r="B48" s="97"/>
      <c r="C48" s="79"/>
      <c r="D48" s="79"/>
      <c r="E48" s="79"/>
      <c r="F48" s="17">
        <v>5</v>
      </c>
      <c r="G48" s="18" t="str">
        <f>IF(C44="","",IF(E44&lt;&gt;"","",IF(IFERROR(VLOOKUP((F48&amp;C44),'Ma Base de Repas'!$E:$N,10,FALSE),"")=0,"",IFERROR(VLOOKUP((F48&amp;C44),'Ma Base de Repas'!$E:$N,10,FALSE),""))))</f>
        <v/>
      </c>
      <c r="H48" s="19">
        <v>10</v>
      </c>
      <c r="I48" s="20" t="str">
        <f>IF(C44="","",IF(E44&lt;&gt;"","",IF(IFERROR(VLOOKUP((H48&amp;C44),'Ma Base de Repas'!$E:$N,10,FALSE),"")=0,"",IFERROR(VLOOKUP((H48&amp;C44),'Ma Base de Repas'!$E:$N,10,FALSE),""))))</f>
        <v/>
      </c>
      <c r="J48" s="105"/>
      <c r="K48" s="100"/>
      <c r="L48" s="79"/>
      <c r="M48" s="79"/>
      <c r="N48" s="17">
        <v>5</v>
      </c>
      <c r="O48" s="18" t="str">
        <f>IF(K44="","",IF(M44&lt;&gt;"","",IF(IFERROR(VLOOKUP((N48&amp;K44),'Ma Base de Repas'!$E:$N,10,FALSE),"")=0,"",IFERROR(VLOOKUP((N48&amp;K44),'Ma Base de Repas'!$E:$N,10,FALSE),""))))</f>
        <v/>
      </c>
      <c r="P48" s="19">
        <v>10</v>
      </c>
      <c r="Q48" s="20" t="str">
        <f>IF(K44="","",IF(M44&lt;&gt;"","",IF(IFERROR(VLOOKUP((P48&amp;K44),'Ma Base de Repas'!$E:$N,10,FALSE),"")=0,"",IFERROR(VLOOKUP((P48&amp;K44),'Ma Base de Repas'!$E:$N,10,FALSE),""))))</f>
        <v/>
      </c>
      <c r="R48" s="119"/>
    </row>
    <row r="49" spans="1:18" x14ac:dyDescent="0.25">
      <c r="A49" s="98" t="s">
        <v>10</v>
      </c>
      <c r="B49" s="126">
        <v>44205</v>
      </c>
      <c r="C49" s="78"/>
      <c r="D49" s="78"/>
      <c r="E49" s="78"/>
      <c r="F49" s="17">
        <v>1</v>
      </c>
      <c r="G49" s="21" t="str">
        <f>IF(C49="","",IF(E49&lt;&gt;"","",IF(IFERROR(VLOOKUP((F49&amp;C49),'Ma Base de Repas'!$E:$N,10,FALSE),"")=0,"",IFERROR(VLOOKUP((F49&amp;C49),'Ma Base de Repas'!$E:$N,10,FALSE),""))))</f>
        <v/>
      </c>
      <c r="H49" s="22">
        <v>6</v>
      </c>
      <c r="I49" s="23" t="str">
        <f>IF(C49="","",IF(E49&lt;&gt;"","",IF(C49="","",IF(IFERROR(VLOOKUP((H49&amp;C49),'Ma Base de Repas'!$E:$N,10,FALSE),"")=0,"",IFERROR(VLOOKUP((H49&amp;C49),'Ma Base de Repas'!$E:$N,10,FALSE),"")))))</f>
        <v/>
      </c>
      <c r="J49" s="122" t="str">
        <f>IF(IFERROR((VLOOKUP(C49,'Ma Base de Repas'!$C:$M,11,0)),"")=0,"",IFERROR((VLOOKUP(C49,'Ma Base de Repas'!$C:$M,11,0)),""))</f>
        <v/>
      </c>
      <c r="K49" s="118"/>
      <c r="L49" s="78"/>
      <c r="M49" s="78"/>
      <c r="N49" s="17">
        <v>1</v>
      </c>
      <c r="O49" s="13" t="str">
        <f>IF(K49="","",IF(M49&lt;&gt;"","",IF(IFERROR(VLOOKUP((N49&amp;K49),'Ma Base de Repas'!$E:$N,10,FALSE),"")=0,"",IFERROR(VLOOKUP((N49&amp;K49),'Ma Base de Repas'!$E:$N,10,FALSE),""))))</f>
        <v/>
      </c>
      <c r="P49" s="14">
        <v>6</v>
      </c>
      <c r="Q49" s="15" t="str">
        <f>IF(K49="","",IF(M49&lt;&gt;"","",IF(K49="","",IF(IFERROR(VLOOKUP((P49&amp;K49),'Ma Base de Repas'!$E:$N,10,FALSE),"")=0,"",IFERROR(VLOOKUP((P49&amp;K49),'Ma Base de Repas'!$E:$N,10,FALSE),"")))))</f>
        <v/>
      </c>
      <c r="R49" s="120" t="str">
        <f>IF(IFERROR((VLOOKUP(K49,'Ma Base de Repas'!$C:$M,11,0)),"")=0,"",IFERROR((VLOOKUP(K49,'Ma Base de Repas'!$C:$M,11,0)),""))</f>
        <v/>
      </c>
    </row>
    <row r="50" spans="1:18" x14ac:dyDescent="0.25">
      <c r="A50" s="96"/>
      <c r="B50" s="124"/>
      <c r="C50" s="79"/>
      <c r="D50" s="79"/>
      <c r="E50" s="79"/>
      <c r="F50" s="17">
        <v>2</v>
      </c>
      <c r="G50" s="13" t="str">
        <f>IF(C49="","",IF(E49&lt;&gt;"","",IF(IFERROR(VLOOKUP((F50&amp;C49),'Ma Base de Repas'!$E:$N,10,FALSE),"")=0,"",IFERROR(VLOOKUP((F50&amp;C49),'Ma Base de Repas'!$E:$N,10,FALSE),""))))</f>
        <v/>
      </c>
      <c r="H50" s="14">
        <v>7</v>
      </c>
      <c r="I50" s="15" t="str">
        <f>IF(C49="","",IF(E49&lt;&gt;"","",IF(IFERROR(VLOOKUP((H50&amp;C49),'Ma Base de Repas'!$E:$N,10,FALSE),"")=0,"",IFERROR(VLOOKUP((H50&amp;C49),'Ma Base de Repas'!$E:$N,10,FALSE),""))))</f>
        <v/>
      </c>
      <c r="J50" s="105"/>
      <c r="K50" s="100"/>
      <c r="L50" s="79"/>
      <c r="M50" s="79"/>
      <c r="N50" s="17">
        <v>2</v>
      </c>
      <c r="O50" s="13" t="str">
        <f>IF(K49="","",IF(M49&lt;&gt;"","",IF(IFERROR(VLOOKUP((N50&amp;K49),'Ma Base de Repas'!$E:$N,10,FALSE),"")=0,"",IFERROR(VLOOKUP((N50&amp;K49),'Ma Base de Repas'!$E:$N,10,FALSE),""))))</f>
        <v/>
      </c>
      <c r="P50" s="14">
        <v>7</v>
      </c>
      <c r="Q50" s="15" t="str">
        <f>IF(K49="","",IF(M49&lt;&gt;"","",IF(IFERROR(VLOOKUP((P50&amp;K49),'Ma Base de Repas'!$E:$N,10,FALSE),"")=0,"",IFERROR(VLOOKUP((P50&amp;K49),'Ma Base de Repas'!$E:$N,10,FALSE),""))))</f>
        <v/>
      </c>
      <c r="R50" s="119"/>
    </row>
    <row r="51" spans="1:18" x14ac:dyDescent="0.25">
      <c r="A51" s="96"/>
      <c r="B51" s="124"/>
      <c r="C51" s="79"/>
      <c r="D51" s="79"/>
      <c r="E51" s="79"/>
      <c r="F51" s="17">
        <v>3</v>
      </c>
      <c r="G51" s="13" t="str">
        <f>IF(C49="","",IF(E49&lt;&gt;"","",IF(IFERROR(VLOOKUP((F51&amp;C49),'Ma Base de Repas'!$E:$N,10,FALSE),"")=0,"",IFERROR(VLOOKUP((F51&amp;C49),'Ma Base de Repas'!$E:$N,10,FALSE),""))))</f>
        <v/>
      </c>
      <c r="H51" s="14">
        <v>8</v>
      </c>
      <c r="I51" s="15" t="str">
        <f>IF(C49="","",IF(E49&lt;&gt;"","",IF(IFERROR(VLOOKUP((H51&amp;C49),'Ma Base de Repas'!$E:$N,10,FALSE),"")=0,"",IFERROR(VLOOKUP((H51&amp;C49),'Ma Base de Repas'!$E:$N,10,FALSE),""))))</f>
        <v/>
      </c>
      <c r="J51" s="105"/>
      <c r="K51" s="100"/>
      <c r="L51" s="79"/>
      <c r="M51" s="79"/>
      <c r="N51" s="17">
        <v>3</v>
      </c>
      <c r="O51" s="13" t="str">
        <f>IF(K49="","",IF(M49&lt;&gt;"","",IF(IFERROR(VLOOKUP((N51&amp;K49),'Ma Base de Repas'!$E:$N,10,FALSE),"")=0,"",IFERROR(VLOOKUP((N51&amp;K49),'Ma Base de Repas'!$E:$N,10,FALSE),""))))</f>
        <v/>
      </c>
      <c r="P51" s="14">
        <v>8</v>
      </c>
      <c r="Q51" s="15" t="str">
        <f>IF(K49="","",IF(M49&lt;&gt;"","",IF(IFERROR(VLOOKUP((P51&amp;K49),'Ma Base de Repas'!$E:$N,10,FALSE),"")=0,"",IFERROR(VLOOKUP((P51&amp;K49),'Ma Base de Repas'!$E:$N,10,FALSE),""))))</f>
        <v/>
      </c>
      <c r="R51" s="119"/>
    </row>
    <row r="52" spans="1:18" x14ac:dyDescent="0.25">
      <c r="A52" s="96"/>
      <c r="B52" s="124"/>
      <c r="C52" s="79"/>
      <c r="D52" s="79"/>
      <c r="E52" s="79"/>
      <c r="F52" s="17">
        <v>4</v>
      </c>
      <c r="G52" s="13" t="str">
        <f>IF(C49="","",IF(E49&lt;&gt;"","",IF(IFERROR(VLOOKUP((F52&amp;C49),'Ma Base de Repas'!$E:$N,10,FALSE),"")=0,"",IFERROR(VLOOKUP((F52&amp;C49),'Ma Base de Repas'!$E:$N,10,FALSE),""))))</f>
        <v/>
      </c>
      <c r="H52" s="14">
        <v>9</v>
      </c>
      <c r="I52" s="15" t="str">
        <f>IF(C49="","",IF(E49&lt;&gt;"","",IF(IFERROR(VLOOKUP((H52&amp;C49),'Ma Base de Repas'!$E:$N,10,FALSE),"")=0,"",IFERROR(VLOOKUP((H52&amp;C49),'Ma Base de Repas'!$E:$N,10,FALSE),""))))</f>
        <v/>
      </c>
      <c r="J52" s="105"/>
      <c r="K52" s="100"/>
      <c r="L52" s="79"/>
      <c r="M52" s="79"/>
      <c r="N52" s="17">
        <v>4</v>
      </c>
      <c r="O52" s="13" t="str">
        <f>IF(K49="","",IF(M49&lt;&gt;"","",IF(IFERROR(VLOOKUP((N52&amp;K49),'Ma Base de Repas'!$E:$N,10,FALSE),"")=0,"",IFERROR(VLOOKUP((N52&amp;K49),'Ma Base de Repas'!$E:$N,10,FALSE),""))))</f>
        <v/>
      </c>
      <c r="P52" s="14">
        <v>9</v>
      </c>
      <c r="Q52" s="15" t="str">
        <f>IF(K49="","",IF(M49&lt;&gt;"","",IF(IFERROR(VLOOKUP((P52&amp;K49),'Ma Base de Repas'!$E:$N,10,FALSE),"")=0,"",IFERROR(VLOOKUP((P52&amp;K49),'Ma Base de Repas'!$E:$N,10,FALSE),""))))</f>
        <v/>
      </c>
      <c r="R52" s="119"/>
    </row>
    <row r="53" spans="1:18" x14ac:dyDescent="0.25">
      <c r="A53" s="96"/>
      <c r="B53" s="125"/>
      <c r="C53" s="79"/>
      <c r="D53" s="79"/>
      <c r="E53" s="79"/>
      <c r="F53" s="17">
        <v>5</v>
      </c>
      <c r="G53" s="24" t="str">
        <f>IF(C49="","",IF(E49&lt;&gt;"","",IF(IFERROR(VLOOKUP((F53&amp;C49),'Ma Base de Repas'!$E:$N,10,FALSE),"")=0,"",IFERROR(VLOOKUP((F53&amp;C49),'Ma Base de Repas'!$E:$N,10,FALSE),""))))</f>
        <v/>
      </c>
      <c r="H53" s="25">
        <v>10</v>
      </c>
      <c r="I53" s="26" t="str">
        <f>IF(C49="","",IF(E49&lt;&gt;"","",IF(IFERROR(VLOOKUP((H53&amp;C49),'Ma Base de Repas'!$E:$N,10,FALSE),"")=0,"",IFERROR(VLOOKUP((H53&amp;C49),'Ma Base de Repas'!$E:$N,10,FALSE),""))))</f>
        <v/>
      </c>
      <c r="J53" s="105"/>
      <c r="K53" s="100"/>
      <c r="L53" s="79"/>
      <c r="M53" s="79"/>
      <c r="N53" s="17">
        <v>5</v>
      </c>
      <c r="O53" s="24" t="str">
        <f>IF(K49="","",IF(M49&lt;&gt;"","",IF(IFERROR(VLOOKUP((N53&amp;K49),'Ma Base de Repas'!$E:$N,10,FALSE),"")=0,"",IFERROR(VLOOKUP((N53&amp;K49),'Ma Base de Repas'!$E:$N,10,FALSE),""))))</f>
        <v/>
      </c>
      <c r="P53" s="25">
        <v>10</v>
      </c>
      <c r="Q53" s="26" t="str">
        <f>IF(K49="","",IF(M49&lt;&gt;"","",IF(IFERROR(VLOOKUP((P53&amp;K49),'Ma Base de Repas'!$E:$N,10,FALSE),"")=0,"",IFERROR(VLOOKUP((P53&amp;K49),'Ma Base de Repas'!$E:$N,10,FALSE),""))))</f>
        <v/>
      </c>
      <c r="R53" s="119"/>
    </row>
    <row r="54" spans="1:18" x14ac:dyDescent="0.25">
      <c r="A54" s="98" t="s">
        <v>11</v>
      </c>
      <c r="B54" s="99">
        <v>44206</v>
      </c>
      <c r="C54" s="78"/>
      <c r="D54" s="78"/>
      <c r="E54" s="78"/>
      <c r="F54" s="17">
        <v>1</v>
      </c>
      <c r="G54" s="21" t="str">
        <f>IF(C54="","",IF(E54&lt;&gt;"","",IF(IFERROR(VLOOKUP((F54&amp;C54),'Ma Base de Repas'!$E:$N,10,FALSE),"")=0,"",IFERROR(VLOOKUP((F54&amp;C54),'Ma Base de Repas'!$E:$N,10,FALSE),""))))</f>
        <v/>
      </c>
      <c r="H54" s="22">
        <v>6</v>
      </c>
      <c r="I54" s="23" t="str">
        <f>IF(C54="","",IF(E54&lt;&gt;"","",IF(C54="","",IF(IFERROR(VLOOKUP((H54&amp;C54),'Ma Base de Repas'!$E:$N,10,FALSE),"")=0,"",IFERROR(VLOOKUP((H54&amp;C54),'Ma Base de Repas'!$E:$N,10,FALSE),"")))))</f>
        <v/>
      </c>
      <c r="J54" s="122" t="str">
        <f>IF(IFERROR((VLOOKUP(C54,'Ma Base de Repas'!$C:$M,11,0)),"")=0,"",IFERROR((VLOOKUP(C54,'Ma Base de Repas'!$C:$M,11,0)),""))</f>
        <v/>
      </c>
      <c r="K54" s="118"/>
      <c r="L54" s="78"/>
      <c r="M54" s="78"/>
      <c r="N54" s="17">
        <v>1</v>
      </c>
      <c r="O54" s="13" t="str">
        <f>IF(K54="","",IF(M54&lt;&gt;"","",IF(IFERROR(VLOOKUP((N54&amp;K54),'Ma Base de Repas'!$E:$N,10,FALSE),"")=0,"",IFERROR(VLOOKUP((N54&amp;K54),'Ma Base de Repas'!$E:$N,10,FALSE),""))))</f>
        <v/>
      </c>
      <c r="P54" s="14">
        <v>6</v>
      </c>
      <c r="Q54" s="15" t="str">
        <f>IF(K54="","",IF(M54&lt;&gt;"","",IF(K54="","",IF(IFERROR(VLOOKUP((P54&amp;K54),'Ma Base de Repas'!$E:$N,10,FALSE),"")=0,"",IFERROR(VLOOKUP((P54&amp;K54),'Ma Base de Repas'!$E:$N,10,FALSE),"")))))</f>
        <v/>
      </c>
      <c r="R54" s="120" t="str">
        <f>IF(IFERROR((VLOOKUP(K54,'Ma Base de Repas'!$C:$M,11,0)),"")=0,"",IFERROR((VLOOKUP(K54,'Ma Base de Repas'!$C:$M,11,0)),""))</f>
        <v/>
      </c>
    </row>
    <row r="55" spans="1:18" x14ac:dyDescent="0.25">
      <c r="A55" s="96"/>
      <c r="B55" s="97"/>
      <c r="C55" s="79"/>
      <c r="D55" s="79"/>
      <c r="E55" s="79"/>
      <c r="F55" s="17">
        <v>2</v>
      </c>
      <c r="G55" s="13" t="str">
        <f>IF(C54="","",IF(E54&lt;&gt;"","",IF(IFERROR(VLOOKUP((F55&amp;C54),'Ma Base de Repas'!$E:$N,10,FALSE),"")=0,"",IFERROR(VLOOKUP((F55&amp;C54),'Ma Base de Repas'!$E:$N,10,FALSE),""))))</f>
        <v/>
      </c>
      <c r="H55" s="14">
        <v>7</v>
      </c>
      <c r="I55" s="15" t="str">
        <f>IF(C54="","",IF(E54&lt;&gt;"","",IF(IFERROR(VLOOKUP((H55&amp;C54),'Ma Base de Repas'!$E:$N,10,FALSE),"")=0,"",IFERROR(VLOOKUP((H55&amp;C54),'Ma Base de Repas'!$E:$N,10,FALSE),""))))</f>
        <v/>
      </c>
      <c r="J55" s="105"/>
      <c r="K55" s="100"/>
      <c r="L55" s="79"/>
      <c r="M55" s="79"/>
      <c r="N55" s="17">
        <v>2</v>
      </c>
      <c r="O55" s="13" t="str">
        <f>IF(K54="","",IF(M54&lt;&gt;"","",IF(IFERROR(VLOOKUP((N55&amp;K54),'Ma Base de Repas'!$E:$N,10,FALSE),"")=0,"",IFERROR(VLOOKUP((N55&amp;K54),'Ma Base de Repas'!$E:$N,10,FALSE),""))))</f>
        <v/>
      </c>
      <c r="P55" s="14">
        <v>7</v>
      </c>
      <c r="Q55" s="15" t="str">
        <f>IF(K54="","",IF(M54&lt;&gt;"","",IF(IFERROR(VLOOKUP((P55&amp;K54),'Ma Base de Repas'!$E:$N,10,FALSE),"")=0,"",IFERROR(VLOOKUP((P55&amp;K54),'Ma Base de Repas'!$E:$N,10,FALSE),""))))</f>
        <v/>
      </c>
      <c r="R55" s="119"/>
    </row>
    <row r="56" spans="1:18" x14ac:dyDescent="0.25">
      <c r="A56" s="96"/>
      <c r="B56" s="97"/>
      <c r="C56" s="79"/>
      <c r="D56" s="79"/>
      <c r="E56" s="79"/>
      <c r="F56" s="17">
        <v>3</v>
      </c>
      <c r="G56" s="13" t="str">
        <f>IF(C54="","",IF(E54&lt;&gt;"","",IF(IFERROR(VLOOKUP((F56&amp;C54),'Ma Base de Repas'!$E:$N,10,FALSE),"")=0,"",IFERROR(VLOOKUP((F56&amp;C54),'Ma Base de Repas'!$E:$N,10,FALSE),""))))</f>
        <v/>
      </c>
      <c r="H56" s="14">
        <v>8</v>
      </c>
      <c r="I56" s="15" t="str">
        <f>IF(C54="","",IF(E54&lt;&gt;"","",IF(IFERROR(VLOOKUP((H56&amp;C54),'Ma Base de Repas'!$E:$N,10,FALSE),"")=0,"",IFERROR(VLOOKUP((H56&amp;C54),'Ma Base de Repas'!$E:$N,10,FALSE),""))))</f>
        <v/>
      </c>
      <c r="J56" s="105"/>
      <c r="K56" s="100"/>
      <c r="L56" s="79"/>
      <c r="M56" s="79"/>
      <c r="N56" s="17">
        <v>3</v>
      </c>
      <c r="O56" s="13" t="str">
        <f>IF(K54="","",IF(M54&lt;&gt;"","",IF(IFERROR(VLOOKUP((N56&amp;K54),'Ma Base de Repas'!$E:$N,10,FALSE),"")=0,"",IFERROR(VLOOKUP((N56&amp;K54),'Ma Base de Repas'!$E:$N,10,FALSE),""))))</f>
        <v/>
      </c>
      <c r="P56" s="14">
        <v>8</v>
      </c>
      <c r="Q56" s="15" t="str">
        <f>IF(K54="","",IF(M54&lt;&gt;"","",IF(IFERROR(VLOOKUP((P56&amp;K54),'Ma Base de Repas'!$E:$N,10,FALSE),"")=0,"",IFERROR(VLOOKUP((P56&amp;K54),'Ma Base de Repas'!$E:$N,10,FALSE),""))))</f>
        <v/>
      </c>
      <c r="R56" s="119"/>
    </row>
    <row r="57" spans="1:18" x14ac:dyDescent="0.25">
      <c r="A57" s="96"/>
      <c r="B57" s="97"/>
      <c r="C57" s="79"/>
      <c r="D57" s="79"/>
      <c r="E57" s="79"/>
      <c r="F57" s="17">
        <v>4</v>
      </c>
      <c r="G57" s="13" t="str">
        <f>IF(C54="","",IF(E54&lt;&gt;"","",IF(IFERROR(VLOOKUP((F57&amp;C54),'Ma Base de Repas'!$E:$N,10,FALSE),"")=0,"",IFERROR(VLOOKUP((F57&amp;C54),'Ma Base de Repas'!$E:$N,10,FALSE),""))))</f>
        <v/>
      </c>
      <c r="H57" s="14">
        <v>9</v>
      </c>
      <c r="I57" s="15" t="str">
        <f>IF(C54="","",IF(E54&lt;&gt;"","",IF(IFERROR(VLOOKUP((H57&amp;C54),'Ma Base de Repas'!$E:$N,10,FALSE),"")=0,"",IFERROR(VLOOKUP((H57&amp;C54),'Ma Base de Repas'!$E:$N,10,FALSE),""))))</f>
        <v/>
      </c>
      <c r="J57" s="105"/>
      <c r="K57" s="100"/>
      <c r="L57" s="79"/>
      <c r="M57" s="79"/>
      <c r="N57" s="17">
        <v>4</v>
      </c>
      <c r="O57" s="13" t="str">
        <f>IF(K54="","",IF(M54&lt;&gt;"","",IF(IFERROR(VLOOKUP((N57&amp;K54),'Ma Base de Repas'!$E:$N,10,FALSE),"")=0,"",IFERROR(VLOOKUP((N57&amp;K54),'Ma Base de Repas'!$E:$N,10,FALSE),""))))</f>
        <v/>
      </c>
      <c r="P57" s="14">
        <v>9</v>
      </c>
      <c r="Q57" s="15" t="str">
        <f>IF(K54="","",IF(M54&lt;&gt;"","",IF(IFERROR(VLOOKUP((P57&amp;K54),'Ma Base de Repas'!$E:$N,10,FALSE),"")=0,"",IFERROR(VLOOKUP((P57&amp;K54),'Ma Base de Repas'!$E:$N,10,FALSE),""))))</f>
        <v/>
      </c>
      <c r="R57" s="119"/>
    </row>
    <row r="58" spans="1:18" x14ac:dyDescent="0.25">
      <c r="A58" s="96"/>
      <c r="B58" s="97"/>
      <c r="C58" s="79"/>
      <c r="D58" s="79"/>
      <c r="E58" s="79"/>
      <c r="F58" s="17">
        <v>5</v>
      </c>
      <c r="G58" s="24" t="str">
        <f>IF(C54="","",IF(E54&lt;&gt;"","",IF(IFERROR(VLOOKUP((F58&amp;C54),'Ma Base de Repas'!$E:$N,10,FALSE),"")=0,"",IFERROR(VLOOKUP((F58&amp;C54),'Ma Base de Repas'!$E:$N,10,FALSE),""))))</f>
        <v/>
      </c>
      <c r="H58" s="25">
        <v>10</v>
      </c>
      <c r="I58" s="26" t="str">
        <f>IF(C54="","",IF(E54&lt;&gt;"","",IF(IFERROR(VLOOKUP((H58&amp;C54),'Ma Base de Repas'!$E:$N,10,FALSE),"")=0,"",IFERROR(VLOOKUP((H58&amp;C54),'Ma Base de Repas'!$E:$N,10,FALSE),""))))</f>
        <v/>
      </c>
      <c r="J58" s="105"/>
      <c r="K58" s="100"/>
      <c r="L58" s="79"/>
      <c r="M58" s="79"/>
      <c r="N58" s="17">
        <v>5</v>
      </c>
      <c r="O58" s="24" t="str">
        <f>IF(K54="","",IF(M54&lt;&gt;"","",IF(IFERROR(VLOOKUP((N58&amp;K54),'Ma Base de Repas'!$E:$N,10,FALSE),"")=0,"",IFERROR(VLOOKUP((N58&amp;K54),'Ma Base de Repas'!$E:$N,10,FALSE),""))))</f>
        <v/>
      </c>
      <c r="P58" s="25">
        <v>10</v>
      </c>
      <c r="Q58" s="26" t="str">
        <f>IF(K54="","",IF(M54&lt;&gt;"","",IF(IFERROR(VLOOKUP((P58&amp;K54),'Ma Base de Repas'!$E:$N,10,FALSE),"")=0,"",IFERROR(VLOOKUP((P58&amp;K54),'Ma Base de Repas'!$E:$N,10,FALSE),""))))</f>
        <v/>
      </c>
      <c r="R58" s="119"/>
    </row>
    <row r="59" spans="1:18" x14ac:dyDescent="0.25">
      <c r="A59" s="96" t="s">
        <v>5</v>
      </c>
      <c r="B59" s="123">
        <v>44207</v>
      </c>
      <c r="C59" s="79"/>
      <c r="D59" s="79"/>
      <c r="E59" s="79"/>
      <c r="F59" s="17">
        <v>1</v>
      </c>
      <c r="G59" s="27" t="str">
        <f>IF(C59="","",IF(E59&lt;&gt;"","",IF(IFERROR(VLOOKUP((F59&amp;C59),'Ma Base de Repas'!$E:$N,10,FALSE),"")=0,"",IFERROR(VLOOKUP((F59&amp;C59),'Ma Base de Repas'!$E:$N,10,FALSE),""))))</f>
        <v/>
      </c>
      <c r="H59" s="28">
        <v>6</v>
      </c>
      <c r="I59" s="29" t="str">
        <f>IF(C59="","",IF(E59&lt;&gt;"","",IF(C59="","",IF(IFERROR(VLOOKUP((H59&amp;C59),'Ma Base de Repas'!$E:$N,10,FALSE),"")=0,"",IFERROR(VLOOKUP((H59&amp;C59),'Ma Base de Repas'!$E:$N,10,FALSE),"")))))</f>
        <v/>
      </c>
      <c r="J59" s="105" t="str">
        <f>IF(IFERROR((VLOOKUP(C59,'Ma Base de Repas'!$C:$M,11,0)),"")=0,"",IFERROR((VLOOKUP(C59,'Ma Base de Repas'!$C:$M,11,0)),""))</f>
        <v/>
      </c>
      <c r="K59" s="100"/>
      <c r="L59" s="79"/>
      <c r="M59" s="79"/>
      <c r="N59" s="17">
        <v>1</v>
      </c>
      <c r="O59" s="10" t="str">
        <f>IF(K59="","",IF(M59&lt;&gt;"","",IF(IFERROR(VLOOKUP((N59&amp;K59),'Ma Base de Repas'!$E:$N,10,FALSE),"")=0,"",IFERROR(VLOOKUP((N59&amp;K59),'Ma Base de Repas'!$E:$N,10,FALSE),""))))</f>
        <v/>
      </c>
      <c r="P59" s="11">
        <v>6</v>
      </c>
      <c r="Q59" s="12" t="str">
        <f>IF(K59="","",IF(M59&lt;&gt;"","",IF(K59="","",IF(IFERROR(VLOOKUP((P59&amp;K59),'Ma Base de Repas'!$E:$N,10,FALSE),"")=0,"",IFERROR(VLOOKUP((P59&amp;K59),'Ma Base de Repas'!$E:$N,10,FALSE),"")))))</f>
        <v/>
      </c>
      <c r="R59" s="119" t="str">
        <f>IF(IFERROR((VLOOKUP(K59,'Ma Base de Repas'!$C:$M,11,0)),"")=0,"",IFERROR((VLOOKUP(K59,'Ma Base de Repas'!$C:$M,11,0)),""))</f>
        <v/>
      </c>
    </row>
    <row r="60" spans="1:18" x14ac:dyDescent="0.25">
      <c r="A60" s="96"/>
      <c r="B60" s="124"/>
      <c r="C60" s="79"/>
      <c r="D60" s="79"/>
      <c r="E60" s="79"/>
      <c r="F60" s="17">
        <v>2</v>
      </c>
      <c r="G60" s="10" t="str">
        <f>IF(C59="","",IF(E59&lt;&gt;"","",IF(IFERROR(VLOOKUP((F60&amp;C59),'Ma Base de Repas'!$E:$N,10,FALSE),"")=0,"",IFERROR(VLOOKUP((F60&amp;C59),'Ma Base de Repas'!$E:$N,10,FALSE),""))))</f>
        <v/>
      </c>
      <c r="H60" s="11">
        <v>7</v>
      </c>
      <c r="I60" s="12" t="str">
        <f>IF(C59="","",IF(E59&lt;&gt;"","",IF(IFERROR(VLOOKUP((H60&amp;C59),'Ma Base de Repas'!$E:$N,10,FALSE),"")=0,"",IFERROR(VLOOKUP((H60&amp;C59),'Ma Base de Repas'!$E:$N,10,FALSE),""))))</f>
        <v/>
      </c>
      <c r="J60" s="105"/>
      <c r="K60" s="100"/>
      <c r="L60" s="79"/>
      <c r="M60" s="79"/>
      <c r="N60" s="17">
        <v>2</v>
      </c>
      <c r="O60" s="10" t="str">
        <f>IF(K59="","",IF(M59&lt;&gt;"","",IF(IFERROR(VLOOKUP((N60&amp;K59),'Ma Base de Repas'!$E:$N,10,FALSE),"")=0,"",IFERROR(VLOOKUP((N60&amp;K59),'Ma Base de Repas'!$E:$N,10,FALSE),""))))</f>
        <v/>
      </c>
      <c r="P60" s="11">
        <v>7</v>
      </c>
      <c r="Q60" s="12" t="str">
        <f>IF(K59="","",IF(M59&lt;&gt;"","",IF(IFERROR(VLOOKUP((P60&amp;K59),'Ma Base de Repas'!$E:$N,10,FALSE),"")=0,"",IFERROR(VLOOKUP((P60&amp;K59),'Ma Base de Repas'!$E:$N,10,FALSE),""))))</f>
        <v/>
      </c>
      <c r="R60" s="119"/>
    </row>
    <row r="61" spans="1:18" x14ac:dyDescent="0.25">
      <c r="A61" s="96"/>
      <c r="B61" s="124"/>
      <c r="C61" s="79"/>
      <c r="D61" s="79"/>
      <c r="E61" s="79"/>
      <c r="F61" s="17">
        <v>3</v>
      </c>
      <c r="G61" s="10" t="str">
        <f>IF(C59="","",IF(E59&lt;&gt;"","",IF(IFERROR(VLOOKUP((F61&amp;C59),'Ma Base de Repas'!$E:$N,10,FALSE),"")=0,"",IFERROR(VLOOKUP((F61&amp;C59),'Ma Base de Repas'!$E:$N,10,FALSE),""))))</f>
        <v/>
      </c>
      <c r="H61" s="11">
        <v>8</v>
      </c>
      <c r="I61" s="12" t="str">
        <f>IF(C59="","",IF(E59&lt;&gt;"","",IF(IFERROR(VLOOKUP((H61&amp;C59),'Ma Base de Repas'!$E:$N,10,FALSE),"")=0,"",IFERROR(VLOOKUP((H61&amp;C59),'Ma Base de Repas'!$E:$N,10,FALSE),""))))</f>
        <v/>
      </c>
      <c r="J61" s="105"/>
      <c r="K61" s="100"/>
      <c r="L61" s="79"/>
      <c r="M61" s="79"/>
      <c r="N61" s="17">
        <v>3</v>
      </c>
      <c r="O61" s="10" t="str">
        <f>IF(K59="","",IF(M59&lt;&gt;"","",IF(IFERROR(VLOOKUP((N61&amp;K59),'Ma Base de Repas'!$E:$N,10,FALSE),"")=0,"",IFERROR(VLOOKUP((N61&amp;K59),'Ma Base de Repas'!$E:$N,10,FALSE),""))))</f>
        <v/>
      </c>
      <c r="P61" s="11">
        <v>8</v>
      </c>
      <c r="Q61" s="12" t="str">
        <f>IF(K59="","",IF(M59&lt;&gt;"","",IF(IFERROR(VLOOKUP((P61&amp;K59),'Ma Base de Repas'!$E:$N,10,FALSE),"")=0,"",IFERROR(VLOOKUP((P61&amp;K59),'Ma Base de Repas'!$E:$N,10,FALSE),""))))</f>
        <v/>
      </c>
      <c r="R61" s="119"/>
    </row>
    <row r="62" spans="1:18" x14ac:dyDescent="0.25">
      <c r="A62" s="96"/>
      <c r="B62" s="124"/>
      <c r="C62" s="79"/>
      <c r="D62" s="79"/>
      <c r="E62" s="79"/>
      <c r="F62" s="17">
        <v>4</v>
      </c>
      <c r="G62" s="10" t="str">
        <f>IF(C59="","",IF(E59&lt;&gt;"","",IF(IFERROR(VLOOKUP((F62&amp;C59),'Ma Base de Repas'!$E:$N,10,FALSE),"")=0,"",IFERROR(VLOOKUP((F62&amp;C59),'Ma Base de Repas'!$E:$N,10,FALSE),""))))</f>
        <v/>
      </c>
      <c r="H62" s="11">
        <v>9</v>
      </c>
      <c r="I62" s="12" t="str">
        <f>IF(C59="","",IF(E59&lt;&gt;"","",IF(IFERROR(VLOOKUP((H62&amp;C59),'Ma Base de Repas'!$E:$N,10,FALSE),"")=0,"",IFERROR(VLOOKUP((H62&amp;C59),'Ma Base de Repas'!$E:$N,10,FALSE),""))))</f>
        <v/>
      </c>
      <c r="J62" s="105"/>
      <c r="K62" s="100"/>
      <c r="L62" s="79"/>
      <c r="M62" s="79"/>
      <c r="N62" s="17">
        <v>4</v>
      </c>
      <c r="O62" s="10" t="str">
        <f>IF(K59="","",IF(M59&lt;&gt;"","",IF(IFERROR(VLOOKUP((N62&amp;K59),'Ma Base de Repas'!$E:$N,10,FALSE),"")=0,"",IFERROR(VLOOKUP((N62&amp;K59),'Ma Base de Repas'!$E:$N,10,FALSE),""))))</f>
        <v/>
      </c>
      <c r="P62" s="11">
        <v>9</v>
      </c>
      <c r="Q62" s="12" t="str">
        <f>IF(K59="","",IF(M59&lt;&gt;"","",IF(IFERROR(VLOOKUP((P62&amp;K59),'Ma Base de Repas'!$E:$N,10,FALSE),"")=0,"",IFERROR(VLOOKUP((P62&amp;K59),'Ma Base de Repas'!$E:$N,10,FALSE),""))))</f>
        <v/>
      </c>
      <c r="R62" s="119"/>
    </row>
    <row r="63" spans="1:18" x14ac:dyDescent="0.25">
      <c r="A63" s="96"/>
      <c r="B63" s="125"/>
      <c r="C63" s="79"/>
      <c r="D63" s="79"/>
      <c r="E63" s="79"/>
      <c r="F63" s="17">
        <v>5</v>
      </c>
      <c r="G63" s="18" t="str">
        <f>IF(C59="","",IF(E59&lt;&gt;"","",IF(IFERROR(VLOOKUP((F63&amp;C59),'Ma Base de Repas'!$E:$N,10,FALSE),"")=0,"",IFERROR(VLOOKUP((F63&amp;C59),'Ma Base de Repas'!$E:$N,10,FALSE),""))))</f>
        <v/>
      </c>
      <c r="H63" s="19">
        <v>10</v>
      </c>
      <c r="I63" s="20" t="str">
        <f>IF(C59="","",IF(E59&lt;&gt;"","",IF(IFERROR(VLOOKUP((H63&amp;C59),'Ma Base de Repas'!$E:$N,10,FALSE),"")=0,"",IFERROR(VLOOKUP((H63&amp;C59),'Ma Base de Repas'!$E:$N,10,FALSE),""))))</f>
        <v/>
      </c>
      <c r="J63" s="105"/>
      <c r="K63" s="100"/>
      <c r="L63" s="79"/>
      <c r="M63" s="79"/>
      <c r="N63" s="17">
        <v>5</v>
      </c>
      <c r="O63" s="18" t="str">
        <f>IF(K59="","",IF(M59&lt;&gt;"","",IF(IFERROR(VLOOKUP((N63&amp;K59),'Ma Base de Repas'!$E:$N,10,FALSE),"")=0,"",IFERROR(VLOOKUP((N63&amp;K59),'Ma Base de Repas'!$E:$N,10,FALSE),""))))</f>
        <v/>
      </c>
      <c r="P63" s="19">
        <v>10</v>
      </c>
      <c r="Q63" s="20" t="str">
        <f>IF(K59="","",IF(M59&lt;&gt;"","",IF(IFERROR(VLOOKUP((P63&amp;K59),'Ma Base de Repas'!$E:$N,10,FALSE),"")=0,"",IFERROR(VLOOKUP((P63&amp;K59),'Ma Base de Repas'!$E:$N,10,FALSE),""))))</f>
        <v/>
      </c>
      <c r="R63" s="119"/>
    </row>
    <row r="64" spans="1:18" x14ac:dyDescent="0.25">
      <c r="A64" s="96" t="s">
        <v>6</v>
      </c>
      <c r="B64" s="97">
        <v>44208</v>
      </c>
      <c r="C64" s="79"/>
      <c r="D64" s="79"/>
      <c r="E64" s="79"/>
      <c r="F64" s="17">
        <v>1</v>
      </c>
      <c r="G64" s="27" t="str">
        <f>IF(C64="","",IF(E64&lt;&gt;"","",IF(IFERROR(VLOOKUP((F64&amp;C64),'Ma Base de Repas'!$E:$N,10,FALSE),"")=0,"",IFERROR(VLOOKUP((F64&amp;C64),'Ma Base de Repas'!$E:$N,10,FALSE),""))))</f>
        <v/>
      </c>
      <c r="H64" s="28">
        <v>6</v>
      </c>
      <c r="I64" s="29" t="str">
        <f>IF(C64="","",IF(E64&lt;&gt;"","",IF(C64="","",IF(IFERROR(VLOOKUP((H64&amp;C64),'Ma Base de Repas'!$E:$N,10,FALSE),"")=0,"",IFERROR(VLOOKUP((H64&amp;C64),'Ma Base de Repas'!$E:$N,10,FALSE),"")))))</f>
        <v/>
      </c>
      <c r="J64" s="105" t="str">
        <f>IF(IFERROR((VLOOKUP(C64,'Ma Base de Repas'!$C:$M,11,0)),"")=0,"",IFERROR((VLOOKUP(C64,'Ma Base de Repas'!$C:$M,11,0)),""))</f>
        <v/>
      </c>
      <c r="K64" s="100"/>
      <c r="L64" s="79"/>
      <c r="M64" s="79"/>
      <c r="N64" s="17">
        <v>1</v>
      </c>
      <c r="O64" s="10" t="str">
        <f>IF(K64="","",IF(M64&lt;&gt;"","",IF(IFERROR(VLOOKUP((N64&amp;K64),'Ma Base de Repas'!$E:$N,10,FALSE),"")=0,"",IFERROR(VLOOKUP((N64&amp;K64),'Ma Base de Repas'!$E:$N,10,FALSE),""))))</f>
        <v/>
      </c>
      <c r="P64" s="11">
        <v>6</v>
      </c>
      <c r="Q64" s="12" t="str">
        <f>IF(K64="","",IF(M64&lt;&gt;"","",IF(K64="","",IF(IFERROR(VLOOKUP((P64&amp;K64),'Ma Base de Repas'!$E:$N,10,FALSE),"")=0,"",IFERROR(VLOOKUP((P64&amp;K64),'Ma Base de Repas'!$E:$N,10,FALSE),"")))))</f>
        <v/>
      </c>
      <c r="R64" s="119" t="str">
        <f>IF(IFERROR((VLOOKUP(K64,'Ma Base de Repas'!$C:$M,11,0)),"")=0,"",IFERROR((VLOOKUP(K64,'Ma Base de Repas'!$C:$M,11,0)),""))</f>
        <v/>
      </c>
    </row>
    <row r="65" spans="1:18" x14ac:dyDescent="0.25">
      <c r="A65" s="96"/>
      <c r="B65" s="97"/>
      <c r="C65" s="79"/>
      <c r="D65" s="79"/>
      <c r="E65" s="79"/>
      <c r="F65" s="17">
        <v>2</v>
      </c>
      <c r="G65" s="10" t="str">
        <f>IF(C64="","",IF(E64&lt;&gt;"","",IF(IFERROR(VLOOKUP((F65&amp;C64),'Ma Base de Repas'!$E:$N,10,FALSE),"")=0,"",IFERROR(VLOOKUP((F65&amp;C64),'Ma Base de Repas'!$E:$N,10,FALSE),""))))</f>
        <v/>
      </c>
      <c r="H65" s="11">
        <v>7</v>
      </c>
      <c r="I65" s="12" t="str">
        <f>IF(C64="","",IF(E64&lt;&gt;"","",IF(IFERROR(VLOOKUP((H65&amp;C64),'Ma Base de Repas'!$E:$N,10,FALSE),"")=0,"",IFERROR(VLOOKUP((H65&amp;C64),'Ma Base de Repas'!$E:$N,10,FALSE),""))))</f>
        <v/>
      </c>
      <c r="J65" s="105"/>
      <c r="K65" s="100"/>
      <c r="L65" s="79"/>
      <c r="M65" s="79"/>
      <c r="N65" s="17">
        <v>2</v>
      </c>
      <c r="O65" s="10" t="str">
        <f>IF(K64="","",IF(M64&lt;&gt;"","",IF(IFERROR(VLOOKUP((N65&amp;K64),'Ma Base de Repas'!$E:$N,10,FALSE),"")=0,"",IFERROR(VLOOKUP((N65&amp;K64),'Ma Base de Repas'!$E:$N,10,FALSE),""))))</f>
        <v/>
      </c>
      <c r="P65" s="11">
        <v>7</v>
      </c>
      <c r="Q65" s="12" t="str">
        <f>IF(K64="","",IF(M64&lt;&gt;"","",IF(IFERROR(VLOOKUP((P65&amp;K64),'Ma Base de Repas'!$E:$N,10,FALSE),"")=0,"",IFERROR(VLOOKUP((P65&amp;K64),'Ma Base de Repas'!$E:$N,10,FALSE),""))))</f>
        <v/>
      </c>
      <c r="R65" s="119"/>
    </row>
    <row r="66" spans="1:18" x14ac:dyDescent="0.25">
      <c r="A66" s="96"/>
      <c r="B66" s="97"/>
      <c r="C66" s="79"/>
      <c r="D66" s="79"/>
      <c r="E66" s="79"/>
      <c r="F66" s="17">
        <v>3</v>
      </c>
      <c r="G66" s="10" t="str">
        <f>IF(C64="","",IF(E64&lt;&gt;"","",IF(IFERROR(VLOOKUP((F66&amp;C64),'Ma Base de Repas'!$E:$N,10,FALSE),"")=0,"",IFERROR(VLOOKUP((F66&amp;C64),'Ma Base de Repas'!$E:$N,10,FALSE),""))))</f>
        <v/>
      </c>
      <c r="H66" s="11">
        <v>8</v>
      </c>
      <c r="I66" s="12" t="str">
        <f>IF(C64="","",IF(E64&lt;&gt;"","",IF(IFERROR(VLOOKUP((H66&amp;C64),'Ma Base de Repas'!$E:$N,10,FALSE),"")=0,"",IFERROR(VLOOKUP((H66&amp;C64),'Ma Base de Repas'!$E:$N,10,FALSE),""))))</f>
        <v/>
      </c>
      <c r="J66" s="105"/>
      <c r="K66" s="100"/>
      <c r="L66" s="79"/>
      <c r="M66" s="79"/>
      <c r="N66" s="17">
        <v>3</v>
      </c>
      <c r="O66" s="10" t="str">
        <f>IF(K64="","",IF(M64&lt;&gt;"","",IF(IFERROR(VLOOKUP((N66&amp;K64),'Ma Base de Repas'!$E:$N,10,FALSE),"")=0,"",IFERROR(VLOOKUP((N66&amp;K64),'Ma Base de Repas'!$E:$N,10,FALSE),""))))</f>
        <v/>
      </c>
      <c r="P66" s="11">
        <v>8</v>
      </c>
      <c r="Q66" s="12" t="str">
        <f>IF(K64="","",IF(M64&lt;&gt;"","",IF(IFERROR(VLOOKUP((P66&amp;K64),'Ma Base de Repas'!$E:$N,10,FALSE),"")=0,"",IFERROR(VLOOKUP((P66&amp;K64),'Ma Base de Repas'!$E:$N,10,FALSE),""))))</f>
        <v/>
      </c>
      <c r="R66" s="119"/>
    </row>
    <row r="67" spans="1:18" x14ac:dyDescent="0.25">
      <c r="A67" s="96"/>
      <c r="B67" s="97"/>
      <c r="C67" s="79"/>
      <c r="D67" s="79"/>
      <c r="E67" s="79"/>
      <c r="F67" s="17">
        <v>4</v>
      </c>
      <c r="G67" s="10" t="str">
        <f>IF(C64="","",IF(E64&lt;&gt;"","",IF(IFERROR(VLOOKUP((F67&amp;C64),'Ma Base de Repas'!$E:$N,10,FALSE),"")=0,"",IFERROR(VLOOKUP((F67&amp;C64),'Ma Base de Repas'!$E:$N,10,FALSE),""))))</f>
        <v/>
      </c>
      <c r="H67" s="11">
        <v>9</v>
      </c>
      <c r="I67" s="12" t="str">
        <f>IF(C64="","",IF(E64&lt;&gt;"","",IF(IFERROR(VLOOKUP((H67&amp;C64),'Ma Base de Repas'!$E:$N,10,FALSE),"")=0,"",IFERROR(VLOOKUP((H67&amp;C64),'Ma Base de Repas'!$E:$N,10,FALSE),""))))</f>
        <v/>
      </c>
      <c r="J67" s="105"/>
      <c r="K67" s="100"/>
      <c r="L67" s="79"/>
      <c r="M67" s="79"/>
      <c r="N67" s="17">
        <v>4</v>
      </c>
      <c r="O67" s="10" t="str">
        <f>IF(K64="","",IF(M64&lt;&gt;"","",IF(IFERROR(VLOOKUP((N67&amp;K64),'Ma Base de Repas'!$E:$N,10,FALSE),"")=0,"",IFERROR(VLOOKUP((N67&amp;K64),'Ma Base de Repas'!$E:$N,10,FALSE),""))))</f>
        <v/>
      </c>
      <c r="P67" s="11">
        <v>9</v>
      </c>
      <c r="Q67" s="12" t="str">
        <f>IF(K64="","",IF(M64&lt;&gt;"","",IF(IFERROR(VLOOKUP((P67&amp;K64),'Ma Base de Repas'!$E:$N,10,FALSE),"")=0,"",IFERROR(VLOOKUP((P67&amp;K64),'Ma Base de Repas'!$E:$N,10,FALSE),""))))</f>
        <v/>
      </c>
      <c r="R67" s="119"/>
    </row>
    <row r="68" spans="1:18" x14ac:dyDescent="0.25">
      <c r="A68" s="96"/>
      <c r="B68" s="97"/>
      <c r="C68" s="79"/>
      <c r="D68" s="79"/>
      <c r="E68" s="79"/>
      <c r="F68" s="17">
        <v>5</v>
      </c>
      <c r="G68" s="18" t="str">
        <f>IF(C64="","",IF(E64&lt;&gt;"","",IF(IFERROR(VLOOKUP((F68&amp;C64),'Ma Base de Repas'!$E:$N,10,FALSE),"")=0,"",IFERROR(VLOOKUP((F68&amp;C64),'Ma Base de Repas'!$E:$N,10,FALSE),""))))</f>
        <v/>
      </c>
      <c r="H68" s="19">
        <v>10</v>
      </c>
      <c r="I68" s="20" t="str">
        <f>IF(C64="","",IF(E64&lt;&gt;"","",IF(IFERROR(VLOOKUP((H68&amp;C64),'Ma Base de Repas'!$E:$N,10,FALSE),"")=0,"",IFERROR(VLOOKUP((H68&amp;C64),'Ma Base de Repas'!$E:$N,10,FALSE),""))))</f>
        <v/>
      </c>
      <c r="J68" s="105"/>
      <c r="K68" s="100"/>
      <c r="L68" s="79"/>
      <c r="M68" s="79"/>
      <c r="N68" s="17">
        <v>5</v>
      </c>
      <c r="O68" s="18" t="str">
        <f>IF(K64="","",IF(M64&lt;&gt;"","",IF(IFERROR(VLOOKUP((N68&amp;K64),'Ma Base de Repas'!$E:$N,10,FALSE),"")=0,"",IFERROR(VLOOKUP((N68&amp;K64),'Ma Base de Repas'!$E:$N,10,FALSE),""))))</f>
        <v/>
      </c>
      <c r="P68" s="19">
        <v>10</v>
      </c>
      <c r="Q68" s="20" t="str">
        <f>IF(K64="","",IF(M64&lt;&gt;"","",IF(IFERROR(VLOOKUP((P68&amp;K64),'Ma Base de Repas'!$E:$N,10,FALSE),"")=0,"",IFERROR(VLOOKUP((P68&amp;K64),'Ma Base de Repas'!$E:$N,10,FALSE),""))))</f>
        <v/>
      </c>
      <c r="R68" s="119"/>
    </row>
    <row r="69" spans="1:18" x14ac:dyDescent="0.25">
      <c r="A69" s="96" t="s">
        <v>7</v>
      </c>
      <c r="B69" s="123">
        <v>44209</v>
      </c>
      <c r="C69" s="79"/>
      <c r="D69" s="79"/>
      <c r="E69" s="79"/>
      <c r="F69" s="17">
        <v>1</v>
      </c>
      <c r="G69" s="27" t="str">
        <f>IF(C69="","",IF(E69&lt;&gt;"","",IF(IFERROR(VLOOKUP((F69&amp;C69),'Ma Base de Repas'!$E:$N,10,FALSE),"")=0,"",IFERROR(VLOOKUP((F69&amp;C69),'Ma Base de Repas'!$E:$N,10,FALSE),""))))</f>
        <v/>
      </c>
      <c r="H69" s="28">
        <v>6</v>
      </c>
      <c r="I69" s="29" t="str">
        <f>IF(C69="","",IF(E69&lt;&gt;"","",IF(C69="","",IF(IFERROR(VLOOKUP((H69&amp;C69),'Ma Base de Repas'!$E:$N,10,FALSE),"")=0,"",IFERROR(VLOOKUP((H69&amp;C69),'Ma Base de Repas'!$E:$N,10,FALSE),"")))))</f>
        <v/>
      </c>
      <c r="J69" s="105" t="str">
        <f>IF(IFERROR((VLOOKUP(C69,'Ma Base de Repas'!$C:$M,11,0)),"")=0,"",IFERROR((VLOOKUP(C69,'Ma Base de Repas'!$C:$M,11,0)),""))</f>
        <v/>
      </c>
      <c r="K69" s="100"/>
      <c r="L69" s="79"/>
      <c r="M69" s="79"/>
      <c r="N69" s="17">
        <v>1</v>
      </c>
      <c r="O69" s="10" t="str">
        <f>IF(K69="","",IF(M69&lt;&gt;"","",IF(IFERROR(VLOOKUP((N69&amp;K69),'Ma Base de Repas'!$E:$N,10,FALSE),"")=0,"",IFERROR(VLOOKUP((N69&amp;K69),'Ma Base de Repas'!$E:$N,10,FALSE),""))))</f>
        <v/>
      </c>
      <c r="P69" s="11">
        <v>6</v>
      </c>
      <c r="Q69" s="12" t="str">
        <f>IF(K69="","",IF(M69&lt;&gt;"","",IF(K69="","",IF(IFERROR(VLOOKUP((P69&amp;K69),'Ma Base de Repas'!$E:$N,10,FALSE),"")=0,"",IFERROR(VLOOKUP((P69&amp;K69),'Ma Base de Repas'!$E:$N,10,FALSE),"")))))</f>
        <v/>
      </c>
      <c r="R69" s="119" t="str">
        <f>IF(IFERROR((VLOOKUP(K69,'Ma Base de Repas'!$C:$M,11,0)),"")=0,"",IFERROR((VLOOKUP(K69,'Ma Base de Repas'!$C:$M,11,0)),""))</f>
        <v/>
      </c>
    </row>
    <row r="70" spans="1:18" x14ac:dyDescent="0.25">
      <c r="A70" s="96"/>
      <c r="B70" s="124"/>
      <c r="C70" s="79"/>
      <c r="D70" s="79"/>
      <c r="E70" s="79"/>
      <c r="F70" s="17">
        <v>2</v>
      </c>
      <c r="G70" s="10" t="str">
        <f>IF(C69="","",IF(E69&lt;&gt;"","",IF(IFERROR(VLOOKUP((F70&amp;C69),'Ma Base de Repas'!$E:$N,10,FALSE),"")=0,"",IFERROR(VLOOKUP((F70&amp;C69),'Ma Base de Repas'!$E:$N,10,FALSE),""))))</f>
        <v/>
      </c>
      <c r="H70" s="11">
        <v>7</v>
      </c>
      <c r="I70" s="12" t="str">
        <f>IF(C69="","",IF(E69&lt;&gt;"","",IF(IFERROR(VLOOKUP((H70&amp;C69),'Ma Base de Repas'!$E:$N,10,FALSE),"")=0,"",IFERROR(VLOOKUP((H70&amp;C69),'Ma Base de Repas'!$E:$N,10,FALSE),""))))</f>
        <v/>
      </c>
      <c r="J70" s="105"/>
      <c r="K70" s="100"/>
      <c r="L70" s="79"/>
      <c r="M70" s="79"/>
      <c r="N70" s="17">
        <v>2</v>
      </c>
      <c r="O70" s="10" t="str">
        <f>IF(K69="","",IF(M69&lt;&gt;"","",IF(IFERROR(VLOOKUP((N70&amp;K69),'Ma Base de Repas'!$E:$N,10,FALSE),"")=0,"",IFERROR(VLOOKUP((N70&amp;K69),'Ma Base de Repas'!$E:$N,10,FALSE),""))))</f>
        <v/>
      </c>
      <c r="P70" s="11">
        <v>7</v>
      </c>
      <c r="Q70" s="12" t="str">
        <f>IF(K69="","",IF(M69&lt;&gt;"","",IF(IFERROR(VLOOKUP((P70&amp;K69),'Ma Base de Repas'!$E:$N,10,FALSE),"")=0,"",IFERROR(VLOOKUP((P70&amp;K69),'Ma Base de Repas'!$E:$N,10,FALSE),""))))</f>
        <v/>
      </c>
      <c r="R70" s="119"/>
    </row>
    <row r="71" spans="1:18" x14ac:dyDescent="0.25">
      <c r="A71" s="96"/>
      <c r="B71" s="124"/>
      <c r="C71" s="79"/>
      <c r="D71" s="79"/>
      <c r="E71" s="79"/>
      <c r="F71" s="17">
        <v>3</v>
      </c>
      <c r="G71" s="10" t="str">
        <f>IF(C69="","",IF(E69&lt;&gt;"","",IF(IFERROR(VLOOKUP((F71&amp;C69),'Ma Base de Repas'!$E:$N,10,FALSE),"")=0,"",IFERROR(VLOOKUP((F71&amp;C69),'Ma Base de Repas'!$E:$N,10,FALSE),""))))</f>
        <v/>
      </c>
      <c r="H71" s="11">
        <v>8</v>
      </c>
      <c r="I71" s="12" t="str">
        <f>IF(C69="","",IF(E69&lt;&gt;"","",IF(IFERROR(VLOOKUP((H71&amp;C69),'Ma Base de Repas'!$E:$N,10,FALSE),"")=0,"",IFERROR(VLOOKUP((H71&amp;C69),'Ma Base de Repas'!$E:$N,10,FALSE),""))))</f>
        <v/>
      </c>
      <c r="J71" s="105"/>
      <c r="K71" s="100"/>
      <c r="L71" s="79"/>
      <c r="M71" s="79"/>
      <c r="N71" s="17">
        <v>3</v>
      </c>
      <c r="O71" s="10" t="str">
        <f>IF(K69="","",IF(M69&lt;&gt;"","",IF(IFERROR(VLOOKUP((N71&amp;K69),'Ma Base de Repas'!$E:$N,10,FALSE),"")=0,"",IFERROR(VLOOKUP((N71&amp;K69),'Ma Base de Repas'!$E:$N,10,FALSE),""))))</f>
        <v/>
      </c>
      <c r="P71" s="11">
        <v>8</v>
      </c>
      <c r="Q71" s="12" t="str">
        <f>IF(K69="","",IF(M69&lt;&gt;"","",IF(IFERROR(VLOOKUP((P71&amp;K69),'Ma Base de Repas'!$E:$N,10,FALSE),"")=0,"",IFERROR(VLOOKUP((P71&amp;K69),'Ma Base de Repas'!$E:$N,10,FALSE),""))))</f>
        <v/>
      </c>
      <c r="R71" s="119"/>
    </row>
    <row r="72" spans="1:18" x14ac:dyDescent="0.25">
      <c r="A72" s="96"/>
      <c r="B72" s="124"/>
      <c r="C72" s="79"/>
      <c r="D72" s="79"/>
      <c r="E72" s="79"/>
      <c r="F72" s="17">
        <v>4</v>
      </c>
      <c r="G72" s="10" t="str">
        <f>IF(C69="","",IF(E69&lt;&gt;"","",IF(IFERROR(VLOOKUP((F72&amp;C69),'Ma Base de Repas'!$E:$N,10,FALSE),"")=0,"",IFERROR(VLOOKUP((F72&amp;C69),'Ma Base de Repas'!$E:$N,10,FALSE),""))))</f>
        <v/>
      </c>
      <c r="H72" s="11">
        <v>9</v>
      </c>
      <c r="I72" s="12" t="str">
        <f>IF(C69="","",IF(E69&lt;&gt;"","",IF(IFERROR(VLOOKUP((H72&amp;C69),'Ma Base de Repas'!$E:$N,10,FALSE),"")=0,"",IFERROR(VLOOKUP((H72&amp;C69),'Ma Base de Repas'!$E:$N,10,FALSE),""))))</f>
        <v/>
      </c>
      <c r="J72" s="105"/>
      <c r="K72" s="100"/>
      <c r="L72" s="79"/>
      <c r="M72" s="79"/>
      <c r="N72" s="17">
        <v>4</v>
      </c>
      <c r="O72" s="10" t="str">
        <f>IF(K69="","",IF(M69&lt;&gt;"","",IF(IFERROR(VLOOKUP((N72&amp;K69),'Ma Base de Repas'!$E:$N,10,FALSE),"")=0,"",IFERROR(VLOOKUP((N72&amp;K69),'Ma Base de Repas'!$E:$N,10,FALSE),""))))</f>
        <v/>
      </c>
      <c r="P72" s="11">
        <v>9</v>
      </c>
      <c r="Q72" s="12" t="str">
        <f>IF(K69="","",IF(M69&lt;&gt;"","",IF(IFERROR(VLOOKUP((P72&amp;K69),'Ma Base de Repas'!$E:$N,10,FALSE),"")=0,"",IFERROR(VLOOKUP((P72&amp;K69),'Ma Base de Repas'!$E:$N,10,FALSE),""))))</f>
        <v/>
      </c>
      <c r="R72" s="119"/>
    </row>
    <row r="73" spans="1:18" x14ac:dyDescent="0.25">
      <c r="A73" s="96"/>
      <c r="B73" s="125"/>
      <c r="C73" s="79"/>
      <c r="D73" s="79"/>
      <c r="E73" s="79"/>
      <c r="F73" s="17">
        <v>5</v>
      </c>
      <c r="G73" s="18" t="str">
        <f>IF(C69="","",IF(E69&lt;&gt;"","",IF(IFERROR(VLOOKUP((F73&amp;C69),'Ma Base de Repas'!$E:$N,10,FALSE),"")=0,"",IFERROR(VLOOKUP((F73&amp;C69),'Ma Base de Repas'!$E:$N,10,FALSE),""))))</f>
        <v/>
      </c>
      <c r="H73" s="19">
        <v>10</v>
      </c>
      <c r="I73" s="20" t="str">
        <f>IF(C69="","",IF(E69&lt;&gt;"","",IF(IFERROR(VLOOKUP((H73&amp;C69),'Ma Base de Repas'!$E:$N,10,FALSE),"")=0,"",IFERROR(VLOOKUP((H73&amp;C69),'Ma Base de Repas'!$E:$N,10,FALSE),""))))</f>
        <v/>
      </c>
      <c r="J73" s="105"/>
      <c r="K73" s="100"/>
      <c r="L73" s="79"/>
      <c r="M73" s="79"/>
      <c r="N73" s="17">
        <v>5</v>
      </c>
      <c r="O73" s="18" t="str">
        <f>IF(K69="","",IF(M69&lt;&gt;"","",IF(IFERROR(VLOOKUP((N73&amp;K69),'Ma Base de Repas'!$E:$N,10,FALSE),"")=0,"",IFERROR(VLOOKUP((N73&amp;K69),'Ma Base de Repas'!$E:$N,10,FALSE),""))))</f>
        <v/>
      </c>
      <c r="P73" s="19">
        <v>10</v>
      </c>
      <c r="Q73" s="20" t="str">
        <f>IF(K69="","",IF(M69&lt;&gt;"","",IF(IFERROR(VLOOKUP((P73&amp;K69),'Ma Base de Repas'!$E:$N,10,FALSE),"")=0,"",IFERROR(VLOOKUP((P73&amp;K69),'Ma Base de Repas'!$E:$N,10,FALSE),""))))</f>
        <v/>
      </c>
      <c r="R73" s="119"/>
    </row>
    <row r="74" spans="1:18" x14ac:dyDescent="0.25">
      <c r="A74" s="96" t="s">
        <v>8</v>
      </c>
      <c r="B74" s="97">
        <v>44210</v>
      </c>
      <c r="C74" s="79"/>
      <c r="D74" s="79"/>
      <c r="E74" s="79"/>
      <c r="F74" s="17">
        <v>1</v>
      </c>
      <c r="G74" s="27" t="str">
        <f>IF(C74="","",IF(E74&lt;&gt;"","",IF(IFERROR(VLOOKUP((F74&amp;C74),'Ma Base de Repas'!$E:$N,10,FALSE),"")=0,"",IFERROR(VLOOKUP((F74&amp;C74),'Ma Base de Repas'!$E:$N,10,FALSE),""))))</f>
        <v/>
      </c>
      <c r="H74" s="28">
        <v>6</v>
      </c>
      <c r="I74" s="29" t="str">
        <f>IF(C74="","",IF(E74&lt;&gt;"","",IF(C74="","",IF(IFERROR(VLOOKUP((H74&amp;C74),'Ma Base de Repas'!$E:$N,10,FALSE),"")=0,"",IFERROR(VLOOKUP((H74&amp;C74),'Ma Base de Repas'!$E:$N,10,FALSE),"")))))</f>
        <v/>
      </c>
      <c r="J74" s="105" t="str">
        <f>IF(IFERROR((VLOOKUP(C74,'Ma Base de Repas'!$C:$M,11,0)),"")=0,"",IFERROR((VLOOKUP(C74,'Ma Base de Repas'!$C:$M,11,0)),""))</f>
        <v/>
      </c>
      <c r="K74" s="100"/>
      <c r="L74" s="79"/>
      <c r="M74" s="79"/>
      <c r="N74" s="17">
        <v>1</v>
      </c>
      <c r="O74" s="10" t="str">
        <f>IF(K74="","",IF(M74&lt;&gt;"","",IF(IFERROR(VLOOKUP((N74&amp;K74),'Ma Base de Repas'!$E:$N,10,FALSE),"")=0,"",IFERROR(VLOOKUP((N74&amp;K74),'Ma Base de Repas'!$E:$N,10,FALSE),""))))</f>
        <v/>
      </c>
      <c r="P74" s="11">
        <v>6</v>
      </c>
      <c r="Q74" s="12" t="str">
        <f>IF(K74="","",IF(M74&lt;&gt;"","",IF(K74="","",IF(IFERROR(VLOOKUP((P74&amp;K74),'Ma Base de Repas'!$E:$N,10,FALSE),"")=0,"",IFERROR(VLOOKUP((P74&amp;K74),'Ma Base de Repas'!$E:$N,10,FALSE),"")))))</f>
        <v/>
      </c>
      <c r="R74" s="119" t="str">
        <f>IF(IFERROR((VLOOKUP(K74,'Ma Base de Repas'!$C:$M,11,0)),"")=0,"",IFERROR((VLOOKUP(K74,'Ma Base de Repas'!$C:$M,11,0)),""))</f>
        <v/>
      </c>
    </row>
    <row r="75" spans="1:18" x14ac:dyDescent="0.25">
      <c r="A75" s="96"/>
      <c r="B75" s="97"/>
      <c r="C75" s="79"/>
      <c r="D75" s="79"/>
      <c r="E75" s="79"/>
      <c r="F75" s="17">
        <v>2</v>
      </c>
      <c r="G75" s="10" t="str">
        <f>IF(C74="","",IF(E74&lt;&gt;"","",IF(IFERROR(VLOOKUP((F75&amp;C74),'Ma Base de Repas'!$E:$N,10,FALSE),"")=0,"",IFERROR(VLOOKUP((F75&amp;C74),'Ma Base de Repas'!$E:$N,10,FALSE),""))))</f>
        <v/>
      </c>
      <c r="H75" s="11">
        <v>7</v>
      </c>
      <c r="I75" s="12" t="str">
        <f>IF(C74="","",IF(E74&lt;&gt;"","",IF(IFERROR(VLOOKUP((H75&amp;C74),'Ma Base de Repas'!$E:$N,10,FALSE),"")=0,"",IFERROR(VLOOKUP((H75&amp;C74),'Ma Base de Repas'!$E:$N,10,FALSE),""))))</f>
        <v/>
      </c>
      <c r="J75" s="105"/>
      <c r="K75" s="100"/>
      <c r="L75" s="79"/>
      <c r="M75" s="79"/>
      <c r="N75" s="17">
        <v>2</v>
      </c>
      <c r="O75" s="10" t="str">
        <f>IF(K74="","",IF(M74&lt;&gt;"","",IF(IFERROR(VLOOKUP((N75&amp;K74),'Ma Base de Repas'!$E:$N,10,FALSE),"")=0,"",IFERROR(VLOOKUP((N75&amp;K74),'Ma Base de Repas'!$E:$N,10,FALSE),""))))</f>
        <v/>
      </c>
      <c r="P75" s="11">
        <v>7</v>
      </c>
      <c r="Q75" s="12" t="str">
        <f>IF(K74="","",IF(M74&lt;&gt;"","",IF(IFERROR(VLOOKUP((P75&amp;K74),'Ma Base de Repas'!$E:$N,10,FALSE),"")=0,"",IFERROR(VLOOKUP((P75&amp;K74),'Ma Base de Repas'!$E:$N,10,FALSE),""))))</f>
        <v/>
      </c>
      <c r="R75" s="119"/>
    </row>
    <row r="76" spans="1:18" x14ac:dyDescent="0.25">
      <c r="A76" s="96"/>
      <c r="B76" s="97"/>
      <c r="C76" s="79"/>
      <c r="D76" s="79"/>
      <c r="E76" s="79"/>
      <c r="F76" s="17">
        <v>3</v>
      </c>
      <c r="G76" s="10" t="str">
        <f>IF(C74="","",IF(E74&lt;&gt;"","",IF(IFERROR(VLOOKUP((F76&amp;C74),'Ma Base de Repas'!$E:$N,10,FALSE),"")=0,"",IFERROR(VLOOKUP((F76&amp;C74),'Ma Base de Repas'!$E:$N,10,FALSE),""))))</f>
        <v/>
      </c>
      <c r="H76" s="11">
        <v>8</v>
      </c>
      <c r="I76" s="12" t="str">
        <f>IF(C74="","",IF(E74&lt;&gt;"","",IF(IFERROR(VLOOKUP((H76&amp;C74),'Ma Base de Repas'!$E:$N,10,FALSE),"")=0,"",IFERROR(VLOOKUP((H76&amp;C74),'Ma Base de Repas'!$E:$N,10,FALSE),""))))</f>
        <v/>
      </c>
      <c r="J76" s="105"/>
      <c r="K76" s="100"/>
      <c r="L76" s="79"/>
      <c r="M76" s="79"/>
      <c r="N76" s="17">
        <v>3</v>
      </c>
      <c r="O76" s="10" t="str">
        <f>IF(K74="","",IF(M74&lt;&gt;"","",IF(IFERROR(VLOOKUP((N76&amp;K74),'Ma Base de Repas'!$E:$N,10,FALSE),"")=0,"",IFERROR(VLOOKUP((N76&amp;K74),'Ma Base de Repas'!$E:$N,10,FALSE),""))))</f>
        <v/>
      </c>
      <c r="P76" s="11">
        <v>8</v>
      </c>
      <c r="Q76" s="12" t="str">
        <f>IF(K74="","",IF(M74&lt;&gt;"","",IF(IFERROR(VLOOKUP((P76&amp;K74),'Ma Base de Repas'!$E:$N,10,FALSE),"")=0,"",IFERROR(VLOOKUP((P76&amp;K74),'Ma Base de Repas'!$E:$N,10,FALSE),""))))</f>
        <v/>
      </c>
      <c r="R76" s="119"/>
    </row>
    <row r="77" spans="1:18" x14ac:dyDescent="0.25">
      <c r="A77" s="96"/>
      <c r="B77" s="97"/>
      <c r="C77" s="79"/>
      <c r="D77" s="79"/>
      <c r="E77" s="79"/>
      <c r="F77" s="17">
        <v>4</v>
      </c>
      <c r="G77" s="10" t="str">
        <f>IF(C74="","",IF(E74&lt;&gt;"","",IF(IFERROR(VLOOKUP((F77&amp;C74),'Ma Base de Repas'!$E:$N,10,FALSE),"")=0,"",IFERROR(VLOOKUP((F77&amp;C74),'Ma Base de Repas'!$E:$N,10,FALSE),""))))</f>
        <v/>
      </c>
      <c r="H77" s="11">
        <v>9</v>
      </c>
      <c r="I77" s="12" t="str">
        <f>IF(C74="","",IF(E74&lt;&gt;"","",IF(IFERROR(VLOOKUP((H77&amp;C74),'Ma Base de Repas'!$E:$N,10,FALSE),"")=0,"",IFERROR(VLOOKUP((H77&amp;C74),'Ma Base de Repas'!$E:$N,10,FALSE),""))))</f>
        <v/>
      </c>
      <c r="J77" s="105"/>
      <c r="K77" s="100"/>
      <c r="L77" s="79"/>
      <c r="M77" s="79"/>
      <c r="N77" s="17">
        <v>4</v>
      </c>
      <c r="O77" s="10" t="str">
        <f>IF(K74="","",IF(M74&lt;&gt;"","",IF(IFERROR(VLOOKUP((N77&amp;K74),'Ma Base de Repas'!$E:$N,10,FALSE),"")=0,"",IFERROR(VLOOKUP((N77&amp;K74),'Ma Base de Repas'!$E:$N,10,FALSE),""))))</f>
        <v/>
      </c>
      <c r="P77" s="11">
        <v>9</v>
      </c>
      <c r="Q77" s="12" t="str">
        <f>IF(K74="","",IF(M74&lt;&gt;"","",IF(IFERROR(VLOOKUP((P77&amp;K74),'Ma Base de Repas'!$E:$N,10,FALSE),"")=0,"",IFERROR(VLOOKUP((P77&amp;K74),'Ma Base de Repas'!$E:$N,10,FALSE),""))))</f>
        <v/>
      </c>
      <c r="R77" s="119"/>
    </row>
    <row r="78" spans="1:18" x14ac:dyDescent="0.25">
      <c r="A78" s="96"/>
      <c r="B78" s="97"/>
      <c r="C78" s="79"/>
      <c r="D78" s="79"/>
      <c r="E78" s="79"/>
      <c r="F78" s="17">
        <v>5</v>
      </c>
      <c r="G78" s="18" t="str">
        <f>IF(C74="","",IF(E74&lt;&gt;"","",IF(IFERROR(VLOOKUP((F78&amp;C74),'Ma Base de Repas'!$E:$N,10,FALSE),"")=0,"",IFERROR(VLOOKUP((F78&amp;C74),'Ma Base de Repas'!$E:$N,10,FALSE),""))))</f>
        <v/>
      </c>
      <c r="H78" s="19">
        <v>10</v>
      </c>
      <c r="I78" s="20" t="str">
        <f>IF(C74="","",IF(E74&lt;&gt;"","",IF(IFERROR(VLOOKUP((H78&amp;C74),'Ma Base de Repas'!$E:$N,10,FALSE),"")=0,"",IFERROR(VLOOKUP((H78&amp;C74),'Ma Base de Repas'!$E:$N,10,FALSE),""))))</f>
        <v/>
      </c>
      <c r="J78" s="105"/>
      <c r="K78" s="100"/>
      <c r="L78" s="79"/>
      <c r="M78" s="79"/>
      <c r="N78" s="17">
        <v>5</v>
      </c>
      <c r="O78" s="18" t="str">
        <f>IF(K74="","",IF(M74&lt;&gt;"","",IF(IFERROR(VLOOKUP((N78&amp;K74),'Ma Base de Repas'!$E:$N,10,FALSE),"")=0,"",IFERROR(VLOOKUP((N78&amp;K74),'Ma Base de Repas'!$E:$N,10,FALSE),""))))</f>
        <v/>
      </c>
      <c r="P78" s="19">
        <v>10</v>
      </c>
      <c r="Q78" s="20" t="str">
        <f>IF(K74="","",IF(M74&lt;&gt;"","",IF(IFERROR(VLOOKUP((P78&amp;K74),'Ma Base de Repas'!$E:$N,10,FALSE),"")=0,"",IFERROR(VLOOKUP((P78&amp;K74),'Ma Base de Repas'!$E:$N,10,FALSE),""))))</f>
        <v/>
      </c>
      <c r="R78" s="119"/>
    </row>
    <row r="79" spans="1:18" x14ac:dyDescent="0.25">
      <c r="A79" s="96" t="s">
        <v>9</v>
      </c>
      <c r="B79" s="123">
        <v>44211</v>
      </c>
      <c r="C79" s="79"/>
      <c r="D79" s="79"/>
      <c r="E79" s="79"/>
      <c r="F79" s="17">
        <v>1</v>
      </c>
      <c r="G79" s="27" t="str">
        <f>IF(C79="","",IF(E79&lt;&gt;"","",IF(IFERROR(VLOOKUP((F79&amp;C79),'Ma Base de Repas'!$E:$N,10,FALSE),"")=0,"",IFERROR(VLOOKUP((F79&amp;C79),'Ma Base de Repas'!$E:$N,10,FALSE),""))))</f>
        <v/>
      </c>
      <c r="H79" s="28">
        <v>6</v>
      </c>
      <c r="I79" s="29" t="str">
        <f>IF(C79="","",IF(E79&lt;&gt;"","",IF(C79="","",IF(IFERROR(VLOOKUP((H79&amp;C79),'Ma Base de Repas'!$E:$N,10,FALSE),"")=0,"",IFERROR(VLOOKUP((H79&amp;C79),'Ma Base de Repas'!$E:$N,10,FALSE),"")))))</f>
        <v/>
      </c>
      <c r="J79" s="105" t="str">
        <f>IF(IFERROR((VLOOKUP(C79,'Ma Base de Repas'!$C:$M,11,0)),"")=0,"",IFERROR((VLOOKUP(C79,'Ma Base de Repas'!$C:$M,11,0)),""))</f>
        <v/>
      </c>
      <c r="K79" s="100"/>
      <c r="L79" s="79"/>
      <c r="M79" s="79"/>
      <c r="N79" s="17">
        <v>1</v>
      </c>
      <c r="O79" s="10" t="str">
        <f>IF(K79="","",IF(M79&lt;&gt;"","",IF(IFERROR(VLOOKUP((N79&amp;K79),'Ma Base de Repas'!$E:$N,10,FALSE),"")=0,"",IFERROR(VLOOKUP((N79&amp;K79),'Ma Base de Repas'!$E:$N,10,FALSE),""))))</f>
        <v/>
      </c>
      <c r="P79" s="11">
        <v>6</v>
      </c>
      <c r="Q79" s="12" t="str">
        <f>IF(K79="","",IF(M79&lt;&gt;"","",IF(K79="","",IF(IFERROR(VLOOKUP((P79&amp;K79),'Ma Base de Repas'!$E:$N,10,FALSE),"")=0,"",IFERROR(VLOOKUP((P79&amp;K79),'Ma Base de Repas'!$E:$N,10,FALSE),"")))))</f>
        <v/>
      </c>
      <c r="R79" s="119" t="str">
        <f>IF(IFERROR((VLOOKUP(K79,'Ma Base de Repas'!$C:$M,11,0)),"")=0,"",IFERROR((VLOOKUP(K79,'Ma Base de Repas'!$C:$M,11,0)),""))</f>
        <v/>
      </c>
    </row>
    <row r="80" spans="1:18" x14ac:dyDescent="0.25">
      <c r="A80" s="96"/>
      <c r="B80" s="124"/>
      <c r="C80" s="79"/>
      <c r="D80" s="79"/>
      <c r="E80" s="79"/>
      <c r="F80" s="17">
        <v>2</v>
      </c>
      <c r="G80" s="10" t="str">
        <f>IF(C79="","",IF(E79&lt;&gt;"","",IF(IFERROR(VLOOKUP((F80&amp;C79),'Ma Base de Repas'!$E:$N,10,FALSE),"")=0,"",IFERROR(VLOOKUP((F80&amp;C79),'Ma Base de Repas'!$E:$N,10,FALSE),""))))</f>
        <v/>
      </c>
      <c r="H80" s="11">
        <v>7</v>
      </c>
      <c r="I80" s="12" t="str">
        <f>IF(C79="","",IF(E79&lt;&gt;"","",IF(IFERROR(VLOOKUP((H80&amp;C79),'Ma Base de Repas'!$E:$N,10,FALSE),"")=0,"",IFERROR(VLOOKUP((H80&amp;C79),'Ma Base de Repas'!$E:$N,10,FALSE),""))))</f>
        <v/>
      </c>
      <c r="J80" s="105"/>
      <c r="K80" s="100"/>
      <c r="L80" s="79"/>
      <c r="M80" s="79"/>
      <c r="N80" s="17">
        <v>2</v>
      </c>
      <c r="O80" s="10" t="str">
        <f>IF(K79="","",IF(M79&lt;&gt;"","",IF(IFERROR(VLOOKUP((N80&amp;K79),'Ma Base de Repas'!$E:$N,10,FALSE),"")=0,"",IFERROR(VLOOKUP((N80&amp;K79),'Ma Base de Repas'!$E:$N,10,FALSE),""))))</f>
        <v/>
      </c>
      <c r="P80" s="11">
        <v>7</v>
      </c>
      <c r="Q80" s="12" t="str">
        <f>IF(K79="","",IF(M79&lt;&gt;"","",IF(IFERROR(VLOOKUP((P80&amp;K79),'Ma Base de Repas'!$E:$N,10,FALSE),"")=0,"",IFERROR(VLOOKUP((P80&amp;K79),'Ma Base de Repas'!$E:$N,10,FALSE),""))))</f>
        <v/>
      </c>
      <c r="R80" s="119"/>
    </row>
    <row r="81" spans="1:18" x14ac:dyDescent="0.25">
      <c r="A81" s="96"/>
      <c r="B81" s="124"/>
      <c r="C81" s="79"/>
      <c r="D81" s="79"/>
      <c r="E81" s="79"/>
      <c r="F81" s="17">
        <v>3</v>
      </c>
      <c r="G81" s="10" t="str">
        <f>IF(C79="","",IF(E79&lt;&gt;"","",IF(IFERROR(VLOOKUP((F81&amp;C79),'Ma Base de Repas'!$E:$N,10,FALSE),"")=0,"",IFERROR(VLOOKUP((F81&amp;C79),'Ma Base de Repas'!$E:$N,10,FALSE),""))))</f>
        <v/>
      </c>
      <c r="H81" s="11">
        <v>8</v>
      </c>
      <c r="I81" s="12" t="str">
        <f>IF(C79="","",IF(E79&lt;&gt;"","",IF(IFERROR(VLOOKUP((H81&amp;C79),'Ma Base de Repas'!$E:$N,10,FALSE),"")=0,"",IFERROR(VLOOKUP((H81&amp;C79),'Ma Base de Repas'!$E:$N,10,FALSE),""))))</f>
        <v/>
      </c>
      <c r="J81" s="105"/>
      <c r="K81" s="100"/>
      <c r="L81" s="79"/>
      <c r="M81" s="79"/>
      <c r="N81" s="17">
        <v>3</v>
      </c>
      <c r="O81" s="10" t="str">
        <f>IF(K79="","",IF(M79&lt;&gt;"","",IF(IFERROR(VLOOKUP((N81&amp;K79),'Ma Base de Repas'!$E:$N,10,FALSE),"")=0,"",IFERROR(VLOOKUP((N81&amp;K79),'Ma Base de Repas'!$E:$N,10,FALSE),""))))</f>
        <v/>
      </c>
      <c r="P81" s="11">
        <v>8</v>
      </c>
      <c r="Q81" s="12" t="str">
        <f>IF(K79="","",IF(M79&lt;&gt;"","",IF(IFERROR(VLOOKUP((P81&amp;K79),'Ma Base de Repas'!$E:$N,10,FALSE),"")=0,"",IFERROR(VLOOKUP((P81&amp;K79),'Ma Base de Repas'!$E:$N,10,FALSE),""))))</f>
        <v/>
      </c>
      <c r="R81" s="119"/>
    </row>
    <row r="82" spans="1:18" x14ac:dyDescent="0.25">
      <c r="A82" s="96"/>
      <c r="B82" s="124"/>
      <c r="C82" s="79"/>
      <c r="D82" s="79"/>
      <c r="E82" s="79"/>
      <c r="F82" s="17">
        <v>4</v>
      </c>
      <c r="G82" s="10" t="str">
        <f>IF(C79="","",IF(E79&lt;&gt;"","",IF(IFERROR(VLOOKUP((F82&amp;C79),'Ma Base de Repas'!$E:$N,10,FALSE),"")=0,"",IFERROR(VLOOKUP((F82&amp;C79),'Ma Base de Repas'!$E:$N,10,FALSE),""))))</f>
        <v/>
      </c>
      <c r="H82" s="11">
        <v>9</v>
      </c>
      <c r="I82" s="12" t="str">
        <f>IF(C79="","",IF(E79&lt;&gt;"","",IF(IFERROR(VLOOKUP((H82&amp;C79),'Ma Base de Repas'!$E:$N,10,FALSE),"")=0,"",IFERROR(VLOOKUP((H82&amp;C79),'Ma Base de Repas'!$E:$N,10,FALSE),""))))</f>
        <v/>
      </c>
      <c r="J82" s="105"/>
      <c r="K82" s="100"/>
      <c r="L82" s="79"/>
      <c r="M82" s="79"/>
      <c r="N82" s="17">
        <v>4</v>
      </c>
      <c r="O82" s="10" t="str">
        <f>IF(K79="","",IF(M79&lt;&gt;"","",IF(IFERROR(VLOOKUP((N82&amp;K79),'Ma Base de Repas'!$E:$N,10,FALSE),"")=0,"",IFERROR(VLOOKUP((N82&amp;K79),'Ma Base de Repas'!$E:$N,10,FALSE),""))))</f>
        <v/>
      </c>
      <c r="P82" s="11">
        <v>9</v>
      </c>
      <c r="Q82" s="12" t="str">
        <f>IF(K79="","",IF(M79&lt;&gt;"","",IF(IFERROR(VLOOKUP((P82&amp;K79),'Ma Base de Repas'!$E:$N,10,FALSE),"")=0,"",IFERROR(VLOOKUP((P82&amp;K79),'Ma Base de Repas'!$E:$N,10,FALSE),""))))</f>
        <v/>
      </c>
      <c r="R82" s="119"/>
    </row>
    <row r="83" spans="1:18" x14ac:dyDescent="0.25">
      <c r="A83" s="96"/>
      <c r="B83" s="125"/>
      <c r="C83" s="79"/>
      <c r="D83" s="79"/>
      <c r="E83" s="79"/>
      <c r="F83" s="17">
        <v>5</v>
      </c>
      <c r="G83" s="18" t="str">
        <f>IF(C79="","",IF(E79&lt;&gt;"","",IF(IFERROR(VLOOKUP((F83&amp;C79),'Ma Base de Repas'!$E:$N,10,FALSE),"")=0,"",IFERROR(VLOOKUP((F83&amp;C79),'Ma Base de Repas'!$E:$N,10,FALSE),""))))</f>
        <v/>
      </c>
      <c r="H83" s="19">
        <v>10</v>
      </c>
      <c r="I83" s="20" t="str">
        <f>IF(C79="","",IF(E79&lt;&gt;"","",IF(IFERROR(VLOOKUP((H83&amp;C79),'Ma Base de Repas'!$E:$N,10,FALSE),"")=0,"",IFERROR(VLOOKUP((H83&amp;C79),'Ma Base de Repas'!$E:$N,10,FALSE),""))))</f>
        <v/>
      </c>
      <c r="J83" s="105"/>
      <c r="K83" s="100"/>
      <c r="L83" s="79"/>
      <c r="M83" s="79"/>
      <c r="N83" s="17">
        <v>5</v>
      </c>
      <c r="O83" s="18" t="str">
        <f>IF(K79="","",IF(M79&lt;&gt;"","",IF(IFERROR(VLOOKUP((N83&amp;K79),'Ma Base de Repas'!$E:$N,10,FALSE),"")=0,"",IFERROR(VLOOKUP((N83&amp;K79),'Ma Base de Repas'!$E:$N,10,FALSE),""))))</f>
        <v/>
      </c>
      <c r="P83" s="19">
        <v>10</v>
      </c>
      <c r="Q83" s="20" t="str">
        <f>IF(K79="","",IF(M79&lt;&gt;"","",IF(IFERROR(VLOOKUP((P83&amp;K79),'Ma Base de Repas'!$E:$N,10,FALSE),"")=0,"",IFERROR(VLOOKUP((P83&amp;K79),'Ma Base de Repas'!$E:$N,10,FALSE),""))))</f>
        <v/>
      </c>
      <c r="R83" s="119"/>
    </row>
    <row r="84" spans="1:18" x14ac:dyDescent="0.25">
      <c r="A84" s="98" t="s">
        <v>10</v>
      </c>
      <c r="B84" s="99">
        <v>44212</v>
      </c>
      <c r="C84" s="78"/>
      <c r="D84" s="78"/>
      <c r="E84" s="78"/>
      <c r="F84" s="17">
        <v>1</v>
      </c>
      <c r="G84" s="21" t="str">
        <f>IF(C84="","",IF(E84&lt;&gt;"","",IF(IFERROR(VLOOKUP((F84&amp;C84),'Ma Base de Repas'!$E:$N,10,FALSE),"")=0,"",IFERROR(VLOOKUP((F84&amp;C84),'Ma Base de Repas'!$E:$N,10,FALSE),""))))</f>
        <v/>
      </c>
      <c r="H84" s="22">
        <v>6</v>
      </c>
      <c r="I84" s="23" t="str">
        <f>IF(C84="","",IF(E84&lt;&gt;"","",IF(C84="","",IF(IFERROR(VLOOKUP((H84&amp;C84),'Ma Base de Repas'!$E:$N,10,FALSE),"")=0,"",IFERROR(VLOOKUP((H84&amp;C84),'Ma Base de Repas'!$E:$N,10,FALSE),"")))))</f>
        <v/>
      </c>
      <c r="J84" s="122" t="str">
        <f>IF(IFERROR((VLOOKUP(C84,'Ma Base de Repas'!$C:$M,11,0)),"")=0,"",IFERROR((VLOOKUP(C84,'Ma Base de Repas'!$C:$M,11,0)),""))</f>
        <v/>
      </c>
      <c r="K84" s="118"/>
      <c r="L84" s="78"/>
      <c r="M84" s="78"/>
      <c r="N84" s="17">
        <v>1</v>
      </c>
      <c r="O84" s="13" t="str">
        <f>IF(K84="","",IF(M84&lt;&gt;"","",IF(IFERROR(VLOOKUP((N84&amp;K84),'Ma Base de Repas'!$E:$N,10,FALSE),"")=0,"",IFERROR(VLOOKUP((N84&amp;K84),'Ma Base de Repas'!$E:$N,10,FALSE),""))))</f>
        <v/>
      </c>
      <c r="P84" s="14">
        <v>6</v>
      </c>
      <c r="Q84" s="15" t="str">
        <f>IF(K84="","",IF(M84&lt;&gt;"","",IF(K84="","",IF(IFERROR(VLOOKUP((P84&amp;K84),'Ma Base de Repas'!$E:$N,10,FALSE),"")=0,"",IFERROR(VLOOKUP((P84&amp;K84),'Ma Base de Repas'!$E:$N,10,FALSE),"")))))</f>
        <v/>
      </c>
      <c r="R84" s="120" t="str">
        <f>IF(IFERROR((VLOOKUP(K84,'Ma Base de Repas'!$C:$M,11,0)),"")=0,"",IFERROR((VLOOKUP(K84,'Ma Base de Repas'!$C:$M,11,0)),""))</f>
        <v/>
      </c>
    </row>
    <row r="85" spans="1:18" x14ac:dyDescent="0.25">
      <c r="A85" s="96"/>
      <c r="B85" s="97"/>
      <c r="C85" s="79"/>
      <c r="D85" s="79"/>
      <c r="E85" s="79"/>
      <c r="F85" s="17">
        <v>2</v>
      </c>
      <c r="G85" s="13" t="str">
        <f>IF(C84="","",IF(E84&lt;&gt;"","",IF(IFERROR(VLOOKUP((F85&amp;C84),'Ma Base de Repas'!$E:$N,10,FALSE),"")=0,"",IFERROR(VLOOKUP((F85&amp;C84),'Ma Base de Repas'!$E:$N,10,FALSE),""))))</f>
        <v/>
      </c>
      <c r="H85" s="14">
        <v>7</v>
      </c>
      <c r="I85" s="15" t="str">
        <f>IF(C84="","",IF(E84&lt;&gt;"","",IF(IFERROR(VLOOKUP((H85&amp;C84),'Ma Base de Repas'!$E:$N,10,FALSE),"")=0,"",IFERROR(VLOOKUP((H85&amp;C84),'Ma Base de Repas'!$E:$N,10,FALSE),""))))</f>
        <v/>
      </c>
      <c r="J85" s="105"/>
      <c r="K85" s="100"/>
      <c r="L85" s="79"/>
      <c r="M85" s="79"/>
      <c r="N85" s="17">
        <v>2</v>
      </c>
      <c r="O85" s="13" t="str">
        <f>IF(K84="","",IF(M84&lt;&gt;"","",IF(IFERROR(VLOOKUP((N85&amp;K84),'Ma Base de Repas'!$E:$N,10,FALSE),"")=0,"",IFERROR(VLOOKUP((N85&amp;K84),'Ma Base de Repas'!$E:$N,10,FALSE),""))))</f>
        <v/>
      </c>
      <c r="P85" s="14">
        <v>7</v>
      </c>
      <c r="Q85" s="15" t="str">
        <f>IF(K84="","",IF(M84&lt;&gt;"","",IF(IFERROR(VLOOKUP((P85&amp;K84),'Ma Base de Repas'!$E:$N,10,FALSE),"")=0,"",IFERROR(VLOOKUP((P85&amp;K84),'Ma Base de Repas'!$E:$N,10,FALSE),""))))</f>
        <v/>
      </c>
      <c r="R85" s="119"/>
    </row>
    <row r="86" spans="1:18" x14ac:dyDescent="0.25">
      <c r="A86" s="96"/>
      <c r="B86" s="97"/>
      <c r="C86" s="79"/>
      <c r="D86" s="79"/>
      <c r="E86" s="79"/>
      <c r="F86" s="17">
        <v>3</v>
      </c>
      <c r="G86" s="13" t="str">
        <f>IF(C84="","",IF(E84&lt;&gt;"","",IF(IFERROR(VLOOKUP((F86&amp;C84),'Ma Base de Repas'!$E:$N,10,FALSE),"")=0,"",IFERROR(VLOOKUP((F86&amp;C84),'Ma Base de Repas'!$E:$N,10,FALSE),""))))</f>
        <v/>
      </c>
      <c r="H86" s="14">
        <v>8</v>
      </c>
      <c r="I86" s="15" t="str">
        <f>IF(C84="","",IF(E84&lt;&gt;"","",IF(IFERROR(VLOOKUP((H86&amp;C84),'Ma Base de Repas'!$E:$N,10,FALSE),"")=0,"",IFERROR(VLOOKUP((H86&amp;C84),'Ma Base de Repas'!$E:$N,10,FALSE),""))))</f>
        <v/>
      </c>
      <c r="J86" s="105"/>
      <c r="K86" s="100"/>
      <c r="L86" s="79"/>
      <c r="M86" s="79"/>
      <c r="N86" s="17">
        <v>3</v>
      </c>
      <c r="O86" s="13" t="str">
        <f>IF(K84="","",IF(M84&lt;&gt;"","",IF(IFERROR(VLOOKUP((N86&amp;K84),'Ma Base de Repas'!$E:$N,10,FALSE),"")=0,"",IFERROR(VLOOKUP((N86&amp;K84),'Ma Base de Repas'!$E:$N,10,FALSE),""))))</f>
        <v/>
      </c>
      <c r="P86" s="14">
        <v>8</v>
      </c>
      <c r="Q86" s="15" t="str">
        <f>IF(K84="","",IF(M84&lt;&gt;"","",IF(IFERROR(VLOOKUP((P86&amp;K84),'Ma Base de Repas'!$E:$N,10,FALSE),"")=0,"",IFERROR(VLOOKUP((P86&amp;K84),'Ma Base de Repas'!$E:$N,10,FALSE),""))))</f>
        <v/>
      </c>
      <c r="R86" s="119"/>
    </row>
    <row r="87" spans="1:18" x14ac:dyDescent="0.25">
      <c r="A87" s="96"/>
      <c r="B87" s="97"/>
      <c r="C87" s="79"/>
      <c r="D87" s="79"/>
      <c r="E87" s="79"/>
      <c r="F87" s="17">
        <v>4</v>
      </c>
      <c r="G87" s="13" t="str">
        <f>IF(C84="","",IF(E84&lt;&gt;"","",IF(IFERROR(VLOOKUP((F87&amp;C84),'Ma Base de Repas'!$E:$N,10,FALSE),"")=0,"",IFERROR(VLOOKUP((F87&amp;C84),'Ma Base de Repas'!$E:$N,10,FALSE),""))))</f>
        <v/>
      </c>
      <c r="H87" s="14">
        <v>9</v>
      </c>
      <c r="I87" s="15" t="str">
        <f>IF(C84="","",IF(E84&lt;&gt;"","",IF(IFERROR(VLOOKUP((H87&amp;C84),'Ma Base de Repas'!$E:$N,10,FALSE),"")=0,"",IFERROR(VLOOKUP((H87&amp;C84),'Ma Base de Repas'!$E:$N,10,FALSE),""))))</f>
        <v/>
      </c>
      <c r="J87" s="105"/>
      <c r="K87" s="100"/>
      <c r="L87" s="79"/>
      <c r="M87" s="79"/>
      <c r="N87" s="17">
        <v>4</v>
      </c>
      <c r="O87" s="13" t="str">
        <f>IF(K84="","",IF(M84&lt;&gt;"","",IF(IFERROR(VLOOKUP((N87&amp;K84),'Ma Base de Repas'!$E:$N,10,FALSE),"")=0,"",IFERROR(VLOOKUP((N87&amp;K84),'Ma Base de Repas'!$E:$N,10,FALSE),""))))</f>
        <v/>
      </c>
      <c r="P87" s="14">
        <v>9</v>
      </c>
      <c r="Q87" s="15" t="str">
        <f>IF(K84="","",IF(M84&lt;&gt;"","",IF(IFERROR(VLOOKUP((P87&amp;K84),'Ma Base de Repas'!$E:$N,10,FALSE),"")=0,"",IFERROR(VLOOKUP((P87&amp;K84),'Ma Base de Repas'!$E:$N,10,FALSE),""))))</f>
        <v/>
      </c>
      <c r="R87" s="119"/>
    </row>
    <row r="88" spans="1:18" x14ac:dyDescent="0.25">
      <c r="A88" s="96"/>
      <c r="B88" s="97"/>
      <c r="C88" s="79"/>
      <c r="D88" s="79"/>
      <c r="E88" s="79"/>
      <c r="F88" s="17">
        <v>5</v>
      </c>
      <c r="G88" s="24" t="str">
        <f>IF(C84="","",IF(E84&lt;&gt;"","",IF(IFERROR(VLOOKUP((F88&amp;C84),'Ma Base de Repas'!$E:$N,10,FALSE),"")=0,"",IFERROR(VLOOKUP((F88&amp;C84),'Ma Base de Repas'!$E:$N,10,FALSE),""))))</f>
        <v/>
      </c>
      <c r="H88" s="25">
        <v>10</v>
      </c>
      <c r="I88" s="26" t="str">
        <f>IF(C84="","",IF(E84&lt;&gt;"","",IF(IFERROR(VLOOKUP((H88&amp;C84),'Ma Base de Repas'!$E:$N,10,FALSE),"")=0,"",IFERROR(VLOOKUP((H88&amp;C84),'Ma Base de Repas'!$E:$N,10,FALSE),""))))</f>
        <v/>
      </c>
      <c r="J88" s="105"/>
      <c r="K88" s="100"/>
      <c r="L88" s="79"/>
      <c r="M88" s="79"/>
      <c r="N88" s="17">
        <v>5</v>
      </c>
      <c r="O88" s="24" t="str">
        <f>IF(K84="","",IF(M84&lt;&gt;"","",IF(IFERROR(VLOOKUP((N88&amp;K84),'Ma Base de Repas'!$E:$N,10,FALSE),"")=0,"",IFERROR(VLOOKUP((N88&amp;K84),'Ma Base de Repas'!$E:$N,10,FALSE),""))))</f>
        <v/>
      </c>
      <c r="P88" s="25">
        <v>10</v>
      </c>
      <c r="Q88" s="26" t="str">
        <f>IF(K84="","",IF(M84&lt;&gt;"","",IF(IFERROR(VLOOKUP((P88&amp;K84),'Ma Base de Repas'!$E:$N,10,FALSE),"")=0,"",IFERROR(VLOOKUP((P88&amp;K84),'Ma Base de Repas'!$E:$N,10,FALSE),""))))</f>
        <v/>
      </c>
      <c r="R88" s="119"/>
    </row>
    <row r="89" spans="1:18" x14ac:dyDescent="0.25">
      <c r="A89" s="98" t="s">
        <v>11</v>
      </c>
      <c r="B89" s="126">
        <v>44213</v>
      </c>
      <c r="C89" s="78"/>
      <c r="D89" s="78"/>
      <c r="E89" s="78"/>
      <c r="F89" s="17">
        <v>1</v>
      </c>
      <c r="G89" s="21" t="str">
        <f>IF(C89="","",IF(E89&lt;&gt;"","",IF(IFERROR(VLOOKUP((F89&amp;C89),'Ma Base de Repas'!$E:$N,10,FALSE),"")=0,"",IFERROR(VLOOKUP((F89&amp;C89),'Ma Base de Repas'!$E:$N,10,FALSE),""))))</f>
        <v/>
      </c>
      <c r="H89" s="22">
        <v>6</v>
      </c>
      <c r="I89" s="23" t="str">
        <f>IF(C89="","",IF(E89&lt;&gt;"","",IF(C89="","",IF(IFERROR(VLOOKUP((H89&amp;C89),'Ma Base de Repas'!$E:$N,10,FALSE),"")=0,"",IFERROR(VLOOKUP((H89&amp;C89),'Ma Base de Repas'!$E:$N,10,FALSE),"")))))</f>
        <v/>
      </c>
      <c r="J89" s="122" t="str">
        <f>IF(IFERROR((VLOOKUP(C89,'Ma Base de Repas'!$C:$M,11,0)),"")=0,"",IFERROR((VLOOKUP(C89,'Ma Base de Repas'!$C:$M,11,0)),""))</f>
        <v/>
      </c>
      <c r="K89" s="118"/>
      <c r="L89" s="78"/>
      <c r="M89" s="78"/>
      <c r="N89" s="17">
        <v>1</v>
      </c>
      <c r="O89" s="13" t="str">
        <f>IF(K89="","",IF(M89&lt;&gt;"","",IF(IFERROR(VLOOKUP((N89&amp;K89),'Ma Base de Repas'!$E:$N,10,FALSE),"")=0,"",IFERROR(VLOOKUP((N89&amp;K89),'Ma Base de Repas'!$E:$N,10,FALSE),""))))</f>
        <v/>
      </c>
      <c r="P89" s="14">
        <v>6</v>
      </c>
      <c r="Q89" s="15" t="str">
        <f>IF(K89="","",IF(M89&lt;&gt;"","",IF(K89="","",IF(IFERROR(VLOOKUP((P89&amp;K89),'Ma Base de Repas'!$E:$N,10,FALSE),"")=0,"",IFERROR(VLOOKUP((P89&amp;K89),'Ma Base de Repas'!$E:$N,10,FALSE),"")))))</f>
        <v/>
      </c>
      <c r="R89" s="120" t="str">
        <f>IF(IFERROR((VLOOKUP(K89,'Ma Base de Repas'!$C:$M,11,0)),"")=0,"",IFERROR((VLOOKUP(K89,'Ma Base de Repas'!$C:$M,11,0)),""))</f>
        <v/>
      </c>
    </row>
    <row r="90" spans="1:18" x14ac:dyDescent="0.25">
      <c r="A90" s="96"/>
      <c r="B90" s="124"/>
      <c r="C90" s="79"/>
      <c r="D90" s="79"/>
      <c r="E90" s="79"/>
      <c r="F90" s="17">
        <v>2</v>
      </c>
      <c r="G90" s="13" t="str">
        <f>IF(C89="","",IF(E89&lt;&gt;"","",IF(IFERROR(VLOOKUP((F90&amp;C89),'Ma Base de Repas'!$E:$N,10,FALSE),"")=0,"",IFERROR(VLOOKUP((F90&amp;C89),'Ma Base de Repas'!$E:$N,10,FALSE),""))))</f>
        <v/>
      </c>
      <c r="H90" s="14">
        <v>7</v>
      </c>
      <c r="I90" s="15" t="str">
        <f>IF(C89="","",IF(E89&lt;&gt;"","",IF(IFERROR(VLOOKUP((H90&amp;C89),'Ma Base de Repas'!$E:$N,10,FALSE),"")=0,"",IFERROR(VLOOKUP((H90&amp;C89),'Ma Base de Repas'!$E:$N,10,FALSE),""))))</f>
        <v/>
      </c>
      <c r="J90" s="105"/>
      <c r="K90" s="100"/>
      <c r="L90" s="79"/>
      <c r="M90" s="79"/>
      <c r="N90" s="17">
        <v>2</v>
      </c>
      <c r="O90" s="13" t="str">
        <f>IF(K89="","",IF(M89&lt;&gt;"","",IF(IFERROR(VLOOKUP((N90&amp;K89),'Ma Base de Repas'!$E:$N,10,FALSE),"")=0,"",IFERROR(VLOOKUP((N90&amp;K89),'Ma Base de Repas'!$E:$N,10,FALSE),""))))</f>
        <v/>
      </c>
      <c r="P90" s="14">
        <v>7</v>
      </c>
      <c r="Q90" s="15" t="str">
        <f>IF(K89="","",IF(M89&lt;&gt;"","",IF(IFERROR(VLOOKUP((P90&amp;K89),'Ma Base de Repas'!$E:$N,10,FALSE),"")=0,"",IFERROR(VLOOKUP((P90&amp;K89),'Ma Base de Repas'!$E:$N,10,FALSE),""))))</f>
        <v/>
      </c>
      <c r="R90" s="119"/>
    </row>
    <row r="91" spans="1:18" x14ac:dyDescent="0.25">
      <c r="A91" s="96"/>
      <c r="B91" s="124"/>
      <c r="C91" s="79"/>
      <c r="D91" s="79"/>
      <c r="E91" s="79"/>
      <c r="F91" s="17">
        <v>3</v>
      </c>
      <c r="G91" s="13" t="str">
        <f>IF(C89="","",IF(E89&lt;&gt;"","",IF(IFERROR(VLOOKUP((F91&amp;C89),'Ma Base de Repas'!$E:$N,10,FALSE),"")=0,"",IFERROR(VLOOKUP((F91&amp;C89),'Ma Base de Repas'!$E:$N,10,FALSE),""))))</f>
        <v/>
      </c>
      <c r="H91" s="14">
        <v>8</v>
      </c>
      <c r="I91" s="15" t="str">
        <f>IF(C89="","",IF(E89&lt;&gt;"","",IF(IFERROR(VLOOKUP((H91&amp;C89),'Ma Base de Repas'!$E:$N,10,FALSE),"")=0,"",IFERROR(VLOOKUP((H91&amp;C89),'Ma Base de Repas'!$E:$N,10,FALSE),""))))</f>
        <v/>
      </c>
      <c r="J91" s="105"/>
      <c r="K91" s="100"/>
      <c r="L91" s="79"/>
      <c r="M91" s="79"/>
      <c r="N91" s="17">
        <v>3</v>
      </c>
      <c r="O91" s="13" t="str">
        <f>IF(K89="","",IF(M89&lt;&gt;"","",IF(IFERROR(VLOOKUP((N91&amp;K89),'Ma Base de Repas'!$E:$N,10,FALSE),"")=0,"",IFERROR(VLOOKUP((N91&amp;K89),'Ma Base de Repas'!$E:$N,10,FALSE),""))))</f>
        <v/>
      </c>
      <c r="P91" s="14">
        <v>8</v>
      </c>
      <c r="Q91" s="15" t="str">
        <f>IF(K89="","",IF(M89&lt;&gt;"","",IF(IFERROR(VLOOKUP((P91&amp;K89),'Ma Base de Repas'!$E:$N,10,FALSE),"")=0,"",IFERROR(VLOOKUP((P91&amp;K89),'Ma Base de Repas'!$E:$N,10,FALSE),""))))</f>
        <v/>
      </c>
      <c r="R91" s="119"/>
    </row>
    <row r="92" spans="1:18" x14ac:dyDescent="0.25">
      <c r="A92" s="96"/>
      <c r="B92" s="124"/>
      <c r="C92" s="79"/>
      <c r="D92" s="79"/>
      <c r="E92" s="79"/>
      <c r="F92" s="17">
        <v>4</v>
      </c>
      <c r="G92" s="13" t="str">
        <f>IF(C89="","",IF(E89&lt;&gt;"","",IF(IFERROR(VLOOKUP((F92&amp;C89),'Ma Base de Repas'!$E:$N,10,FALSE),"")=0,"",IFERROR(VLOOKUP((F92&amp;C89),'Ma Base de Repas'!$E:$N,10,FALSE),""))))</f>
        <v/>
      </c>
      <c r="H92" s="14">
        <v>9</v>
      </c>
      <c r="I92" s="15" t="str">
        <f>IF(C89="","",IF(E89&lt;&gt;"","",IF(IFERROR(VLOOKUP((H92&amp;C89),'Ma Base de Repas'!$E:$N,10,FALSE),"")=0,"",IFERROR(VLOOKUP((H92&amp;C89),'Ma Base de Repas'!$E:$N,10,FALSE),""))))</f>
        <v/>
      </c>
      <c r="J92" s="105"/>
      <c r="K92" s="100"/>
      <c r="L92" s="79"/>
      <c r="M92" s="79"/>
      <c r="N92" s="17">
        <v>4</v>
      </c>
      <c r="O92" s="13" t="str">
        <f>IF(K89="","",IF(M89&lt;&gt;"","",IF(IFERROR(VLOOKUP((N92&amp;K89),'Ma Base de Repas'!$E:$N,10,FALSE),"")=0,"",IFERROR(VLOOKUP((N92&amp;K89),'Ma Base de Repas'!$E:$N,10,FALSE),""))))</f>
        <v/>
      </c>
      <c r="P92" s="14">
        <v>9</v>
      </c>
      <c r="Q92" s="15" t="str">
        <f>IF(K89="","",IF(M89&lt;&gt;"","",IF(IFERROR(VLOOKUP((P92&amp;K89),'Ma Base de Repas'!$E:$N,10,FALSE),"")=0,"",IFERROR(VLOOKUP((P92&amp;K89),'Ma Base de Repas'!$E:$N,10,FALSE),""))))</f>
        <v/>
      </c>
      <c r="R92" s="119"/>
    </row>
    <row r="93" spans="1:18" x14ac:dyDescent="0.25">
      <c r="A93" s="96"/>
      <c r="B93" s="125"/>
      <c r="C93" s="79"/>
      <c r="D93" s="79"/>
      <c r="E93" s="79"/>
      <c r="F93" s="17">
        <v>5</v>
      </c>
      <c r="G93" s="24" t="str">
        <f>IF(C89="","",IF(E89&lt;&gt;"","",IF(IFERROR(VLOOKUP((F93&amp;C89),'Ma Base de Repas'!$E:$N,10,FALSE),"")=0,"",IFERROR(VLOOKUP((F93&amp;C89),'Ma Base de Repas'!$E:$N,10,FALSE),""))))</f>
        <v/>
      </c>
      <c r="H93" s="25">
        <v>10</v>
      </c>
      <c r="I93" s="26" t="str">
        <f>IF(C89="","",IF(E89&lt;&gt;"","",IF(IFERROR(VLOOKUP((H93&amp;C89),'Ma Base de Repas'!$E:$N,10,FALSE),"")=0,"",IFERROR(VLOOKUP((H93&amp;C89),'Ma Base de Repas'!$E:$N,10,FALSE),""))))</f>
        <v/>
      </c>
      <c r="J93" s="105"/>
      <c r="K93" s="100"/>
      <c r="L93" s="79"/>
      <c r="M93" s="79"/>
      <c r="N93" s="17">
        <v>5</v>
      </c>
      <c r="O93" s="24" t="str">
        <f>IF(K89="","",IF(M89&lt;&gt;"","",IF(IFERROR(VLOOKUP((N93&amp;K89),'Ma Base de Repas'!$E:$N,10,FALSE),"")=0,"",IFERROR(VLOOKUP((N93&amp;K89),'Ma Base de Repas'!$E:$N,10,FALSE),""))))</f>
        <v/>
      </c>
      <c r="P93" s="25">
        <v>10</v>
      </c>
      <c r="Q93" s="26" t="str">
        <f>IF(K89="","",IF(M89&lt;&gt;"","",IF(IFERROR(VLOOKUP((P93&amp;K89),'Ma Base de Repas'!$E:$N,10,FALSE),"")=0,"",IFERROR(VLOOKUP((P93&amp;K89),'Ma Base de Repas'!$E:$N,10,FALSE),""))))</f>
        <v/>
      </c>
      <c r="R93" s="119"/>
    </row>
    <row r="94" spans="1:18" x14ac:dyDescent="0.25">
      <c r="A94" s="96" t="s">
        <v>5</v>
      </c>
      <c r="B94" s="97">
        <v>44214</v>
      </c>
      <c r="C94" s="79"/>
      <c r="D94" s="79"/>
      <c r="E94" s="79"/>
      <c r="F94" s="17">
        <v>1</v>
      </c>
      <c r="G94" s="27" t="str">
        <f>IF(C94="","",IF(E94&lt;&gt;"","",IF(IFERROR(VLOOKUP((F94&amp;C94),'Ma Base de Repas'!$E:$N,10,FALSE),"")=0,"",IFERROR(VLOOKUP((F94&amp;C94),'Ma Base de Repas'!$E:$N,10,FALSE),""))))</f>
        <v/>
      </c>
      <c r="H94" s="28">
        <v>6</v>
      </c>
      <c r="I94" s="29" t="str">
        <f>IF(C94="","",IF(E94&lt;&gt;"","",IF(C94="","",IF(IFERROR(VLOOKUP((H94&amp;C94),'Ma Base de Repas'!$E:$N,10,FALSE),"")=0,"",IFERROR(VLOOKUP((H94&amp;C94),'Ma Base de Repas'!$E:$N,10,FALSE),"")))))</f>
        <v/>
      </c>
      <c r="J94" s="105" t="str">
        <f>IF(IFERROR((VLOOKUP(C94,'Ma Base de Repas'!$C:$M,11,0)),"")=0,"",IFERROR((VLOOKUP(C94,'Ma Base de Repas'!$C:$M,11,0)),""))</f>
        <v/>
      </c>
      <c r="K94" s="100"/>
      <c r="L94" s="79"/>
      <c r="M94" s="79"/>
      <c r="N94" s="17">
        <v>1</v>
      </c>
      <c r="O94" s="10" t="str">
        <f>IF(K94="","",IF(M94&lt;&gt;"","",IF(IFERROR(VLOOKUP((N94&amp;K94),'Ma Base de Repas'!$E:$N,10,FALSE),"")=0,"",IFERROR(VLOOKUP((N94&amp;K94),'Ma Base de Repas'!$E:$N,10,FALSE),""))))</f>
        <v/>
      </c>
      <c r="P94" s="11">
        <v>6</v>
      </c>
      <c r="Q94" s="12" t="str">
        <f>IF(K94="","",IF(M94&lt;&gt;"","",IF(K94="","",IF(IFERROR(VLOOKUP((P94&amp;K94),'Ma Base de Repas'!$E:$N,10,FALSE),"")=0,"",IFERROR(VLOOKUP((P94&amp;K94),'Ma Base de Repas'!$E:$N,10,FALSE),"")))))</f>
        <v/>
      </c>
      <c r="R94" s="119" t="str">
        <f>IF(IFERROR((VLOOKUP(K94,'Ma Base de Repas'!$C:$M,11,0)),"")=0,"",IFERROR((VLOOKUP(K94,'Ma Base de Repas'!$C:$M,11,0)),""))</f>
        <v/>
      </c>
    </row>
    <row r="95" spans="1:18" x14ac:dyDescent="0.25">
      <c r="A95" s="96"/>
      <c r="B95" s="97"/>
      <c r="C95" s="79"/>
      <c r="D95" s="79"/>
      <c r="E95" s="79"/>
      <c r="F95" s="17">
        <v>2</v>
      </c>
      <c r="G95" s="10" t="str">
        <f>IF(C94="","",IF(E94&lt;&gt;"","",IF(IFERROR(VLOOKUP((F95&amp;C94),'Ma Base de Repas'!$E:$N,10,FALSE),"")=0,"",IFERROR(VLOOKUP((F95&amp;C94),'Ma Base de Repas'!$E:$N,10,FALSE),""))))</f>
        <v/>
      </c>
      <c r="H95" s="11">
        <v>7</v>
      </c>
      <c r="I95" s="12" t="str">
        <f>IF(C94="","",IF(E94&lt;&gt;"","",IF(IFERROR(VLOOKUP((H95&amp;C94),'Ma Base de Repas'!$E:$N,10,FALSE),"")=0,"",IFERROR(VLOOKUP((H95&amp;C94),'Ma Base de Repas'!$E:$N,10,FALSE),""))))</f>
        <v/>
      </c>
      <c r="J95" s="105"/>
      <c r="K95" s="100"/>
      <c r="L95" s="79"/>
      <c r="M95" s="79"/>
      <c r="N95" s="17">
        <v>2</v>
      </c>
      <c r="O95" s="10" t="str">
        <f>IF(K94="","",IF(M94&lt;&gt;"","",IF(IFERROR(VLOOKUP((N95&amp;K94),'Ma Base de Repas'!$E:$N,10,FALSE),"")=0,"",IFERROR(VLOOKUP((N95&amp;K94),'Ma Base de Repas'!$E:$N,10,FALSE),""))))</f>
        <v/>
      </c>
      <c r="P95" s="11">
        <v>7</v>
      </c>
      <c r="Q95" s="12" t="str">
        <f>IF(K94="","",IF(M94&lt;&gt;"","",IF(IFERROR(VLOOKUP((P95&amp;K94),'Ma Base de Repas'!$E:$N,10,FALSE),"")=0,"",IFERROR(VLOOKUP((P95&amp;K94),'Ma Base de Repas'!$E:$N,10,FALSE),""))))</f>
        <v/>
      </c>
      <c r="R95" s="119"/>
    </row>
    <row r="96" spans="1:18" x14ac:dyDescent="0.25">
      <c r="A96" s="96"/>
      <c r="B96" s="97"/>
      <c r="C96" s="79"/>
      <c r="D96" s="79"/>
      <c r="E96" s="79"/>
      <c r="F96" s="17">
        <v>3</v>
      </c>
      <c r="G96" s="10" t="str">
        <f>IF(C94="","",IF(E94&lt;&gt;"","",IF(IFERROR(VLOOKUP((F96&amp;C94),'Ma Base de Repas'!$E:$N,10,FALSE),"")=0,"",IFERROR(VLOOKUP((F96&amp;C94),'Ma Base de Repas'!$E:$N,10,FALSE),""))))</f>
        <v/>
      </c>
      <c r="H96" s="11">
        <v>8</v>
      </c>
      <c r="I96" s="12" t="str">
        <f>IF(C94="","",IF(E94&lt;&gt;"","",IF(IFERROR(VLOOKUP((H96&amp;C94),'Ma Base de Repas'!$E:$N,10,FALSE),"")=0,"",IFERROR(VLOOKUP((H96&amp;C94),'Ma Base de Repas'!$E:$N,10,FALSE),""))))</f>
        <v/>
      </c>
      <c r="J96" s="105"/>
      <c r="K96" s="100"/>
      <c r="L96" s="79"/>
      <c r="M96" s="79"/>
      <c r="N96" s="17">
        <v>3</v>
      </c>
      <c r="O96" s="10" t="str">
        <f>IF(K94="","",IF(M94&lt;&gt;"","",IF(IFERROR(VLOOKUP((N96&amp;K94),'Ma Base de Repas'!$E:$N,10,FALSE),"")=0,"",IFERROR(VLOOKUP((N96&amp;K94),'Ma Base de Repas'!$E:$N,10,FALSE),""))))</f>
        <v/>
      </c>
      <c r="P96" s="11">
        <v>8</v>
      </c>
      <c r="Q96" s="12" t="str">
        <f>IF(K94="","",IF(M94&lt;&gt;"","",IF(IFERROR(VLOOKUP((P96&amp;K94),'Ma Base de Repas'!$E:$N,10,FALSE),"")=0,"",IFERROR(VLOOKUP((P96&amp;K94),'Ma Base de Repas'!$E:$N,10,FALSE),""))))</f>
        <v/>
      </c>
      <c r="R96" s="119"/>
    </row>
    <row r="97" spans="1:18" x14ac:dyDescent="0.25">
      <c r="A97" s="96"/>
      <c r="B97" s="97"/>
      <c r="C97" s="79"/>
      <c r="D97" s="79"/>
      <c r="E97" s="79"/>
      <c r="F97" s="17">
        <v>4</v>
      </c>
      <c r="G97" s="10" t="str">
        <f>IF(C94="","",IF(E94&lt;&gt;"","",IF(IFERROR(VLOOKUP((F97&amp;C94),'Ma Base de Repas'!$E:$N,10,FALSE),"")=0,"",IFERROR(VLOOKUP((F97&amp;C94),'Ma Base de Repas'!$E:$N,10,FALSE),""))))</f>
        <v/>
      </c>
      <c r="H97" s="11">
        <v>9</v>
      </c>
      <c r="I97" s="12" t="str">
        <f>IF(C94="","",IF(E94&lt;&gt;"","",IF(IFERROR(VLOOKUP((H97&amp;C94),'Ma Base de Repas'!$E:$N,10,FALSE),"")=0,"",IFERROR(VLOOKUP((H97&amp;C94),'Ma Base de Repas'!$E:$N,10,FALSE),""))))</f>
        <v/>
      </c>
      <c r="J97" s="105"/>
      <c r="K97" s="100"/>
      <c r="L97" s="79"/>
      <c r="M97" s="79"/>
      <c r="N97" s="17">
        <v>4</v>
      </c>
      <c r="O97" s="10" t="str">
        <f>IF(K94="","",IF(M94&lt;&gt;"","",IF(IFERROR(VLOOKUP((N97&amp;K94),'Ma Base de Repas'!$E:$N,10,FALSE),"")=0,"",IFERROR(VLOOKUP((N97&amp;K94),'Ma Base de Repas'!$E:$N,10,FALSE),""))))</f>
        <v/>
      </c>
      <c r="P97" s="11">
        <v>9</v>
      </c>
      <c r="Q97" s="12" t="str">
        <f>IF(K94="","",IF(M94&lt;&gt;"","",IF(IFERROR(VLOOKUP((P97&amp;K94),'Ma Base de Repas'!$E:$N,10,FALSE),"")=0,"",IFERROR(VLOOKUP((P97&amp;K94),'Ma Base de Repas'!$E:$N,10,FALSE),""))))</f>
        <v/>
      </c>
      <c r="R97" s="119"/>
    </row>
    <row r="98" spans="1:18" x14ac:dyDescent="0.25">
      <c r="A98" s="96"/>
      <c r="B98" s="97"/>
      <c r="C98" s="79"/>
      <c r="D98" s="79"/>
      <c r="E98" s="79"/>
      <c r="F98" s="17">
        <v>5</v>
      </c>
      <c r="G98" s="18" t="str">
        <f>IF(C94="","",IF(E94&lt;&gt;"","",IF(IFERROR(VLOOKUP((F98&amp;C94),'Ma Base de Repas'!$E:$N,10,FALSE),"")=0,"",IFERROR(VLOOKUP((F98&amp;C94),'Ma Base de Repas'!$E:$N,10,FALSE),""))))</f>
        <v/>
      </c>
      <c r="H98" s="19">
        <v>10</v>
      </c>
      <c r="I98" s="20" t="str">
        <f>IF(C94="","",IF(E94&lt;&gt;"","",IF(IFERROR(VLOOKUP((H98&amp;C94),'Ma Base de Repas'!$E:$N,10,FALSE),"")=0,"",IFERROR(VLOOKUP((H98&amp;C94),'Ma Base de Repas'!$E:$N,10,FALSE),""))))</f>
        <v/>
      </c>
      <c r="J98" s="105"/>
      <c r="K98" s="100"/>
      <c r="L98" s="79"/>
      <c r="M98" s="79"/>
      <c r="N98" s="17">
        <v>5</v>
      </c>
      <c r="O98" s="18" t="str">
        <f>IF(K94="","",IF(M94&lt;&gt;"","",IF(IFERROR(VLOOKUP((N98&amp;K94),'Ma Base de Repas'!$E:$N,10,FALSE),"")=0,"",IFERROR(VLOOKUP((N98&amp;K94),'Ma Base de Repas'!$E:$N,10,FALSE),""))))</f>
        <v/>
      </c>
      <c r="P98" s="19">
        <v>10</v>
      </c>
      <c r="Q98" s="20" t="str">
        <f>IF(K94="","",IF(M94&lt;&gt;"","",IF(IFERROR(VLOOKUP((P98&amp;K94),'Ma Base de Repas'!$E:$N,10,FALSE),"")=0,"",IFERROR(VLOOKUP((P98&amp;K94),'Ma Base de Repas'!$E:$N,10,FALSE),""))))</f>
        <v/>
      </c>
      <c r="R98" s="119"/>
    </row>
    <row r="99" spans="1:18" x14ac:dyDescent="0.25">
      <c r="A99" s="96" t="s">
        <v>6</v>
      </c>
      <c r="B99" s="123">
        <v>44215</v>
      </c>
      <c r="C99" s="79"/>
      <c r="D99" s="79"/>
      <c r="E99" s="79"/>
      <c r="F99" s="17">
        <v>1</v>
      </c>
      <c r="G99" s="27" t="str">
        <f>IF(C99="","",IF(E99&lt;&gt;"","",IF(IFERROR(VLOOKUP((F99&amp;C99),'Ma Base de Repas'!$E:$N,10,FALSE),"")=0,"",IFERROR(VLOOKUP((F99&amp;C99),'Ma Base de Repas'!$E:$N,10,FALSE),""))))</f>
        <v/>
      </c>
      <c r="H99" s="28">
        <v>6</v>
      </c>
      <c r="I99" s="29" t="str">
        <f>IF(C99="","",IF(E99&lt;&gt;"","",IF(C99="","",IF(IFERROR(VLOOKUP((H99&amp;C99),'Ma Base de Repas'!$E:$N,10,FALSE),"")=0,"",IFERROR(VLOOKUP((H99&amp;C99),'Ma Base de Repas'!$E:$N,10,FALSE),"")))))</f>
        <v/>
      </c>
      <c r="J99" s="105" t="str">
        <f>IF(IFERROR((VLOOKUP(C99,'Ma Base de Repas'!$C:$M,11,0)),"")=0,"",IFERROR((VLOOKUP(C99,'Ma Base de Repas'!$C:$M,11,0)),""))</f>
        <v/>
      </c>
      <c r="K99" s="100"/>
      <c r="L99" s="79"/>
      <c r="M99" s="79"/>
      <c r="N99" s="17">
        <v>1</v>
      </c>
      <c r="O99" s="10" t="str">
        <f>IF(K99="","",IF(M99&lt;&gt;"","",IF(IFERROR(VLOOKUP((N99&amp;K99),'Ma Base de Repas'!$E:$N,10,FALSE),"")=0,"",IFERROR(VLOOKUP((N99&amp;K99),'Ma Base de Repas'!$E:$N,10,FALSE),""))))</f>
        <v/>
      </c>
      <c r="P99" s="11">
        <v>6</v>
      </c>
      <c r="Q99" s="12" t="str">
        <f>IF(K99="","",IF(M99&lt;&gt;"","",IF(K99="","",IF(IFERROR(VLOOKUP((P99&amp;K99),'Ma Base de Repas'!$E:$N,10,FALSE),"")=0,"",IFERROR(VLOOKUP((P99&amp;K99),'Ma Base de Repas'!$E:$N,10,FALSE),"")))))</f>
        <v/>
      </c>
      <c r="R99" s="119" t="str">
        <f>IF(IFERROR((VLOOKUP(K99,'Ma Base de Repas'!$C:$M,11,0)),"")=0,"",IFERROR((VLOOKUP(K99,'Ma Base de Repas'!$C:$M,11,0)),""))</f>
        <v/>
      </c>
    </row>
    <row r="100" spans="1:18" x14ac:dyDescent="0.25">
      <c r="A100" s="96"/>
      <c r="B100" s="124"/>
      <c r="C100" s="79"/>
      <c r="D100" s="79"/>
      <c r="E100" s="79"/>
      <c r="F100" s="17">
        <v>2</v>
      </c>
      <c r="G100" s="10" t="str">
        <f>IF(C99="","",IF(E99&lt;&gt;"","",IF(IFERROR(VLOOKUP((F100&amp;C99),'Ma Base de Repas'!$E:$N,10,FALSE),"")=0,"",IFERROR(VLOOKUP((F100&amp;C99),'Ma Base de Repas'!$E:$N,10,FALSE),""))))</f>
        <v/>
      </c>
      <c r="H100" s="11">
        <v>7</v>
      </c>
      <c r="I100" s="12" t="str">
        <f>IF(C99="","",IF(E99&lt;&gt;"","",IF(IFERROR(VLOOKUP((H100&amp;C99),'Ma Base de Repas'!$E:$N,10,FALSE),"")=0,"",IFERROR(VLOOKUP((H100&amp;C99),'Ma Base de Repas'!$E:$N,10,FALSE),""))))</f>
        <v/>
      </c>
      <c r="J100" s="105"/>
      <c r="K100" s="100"/>
      <c r="L100" s="79"/>
      <c r="M100" s="79"/>
      <c r="N100" s="17">
        <v>2</v>
      </c>
      <c r="O100" s="10" t="str">
        <f>IF(K99="","",IF(M99&lt;&gt;"","",IF(IFERROR(VLOOKUP((N100&amp;K99),'Ma Base de Repas'!$E:$N,10,FALSE),"")=0,"",IFERROR(VLOOKUP((N100&amp;K99),'Ma Base de Repas'!$E:$N,10,FALSE),""))))</f>
        <v/>
      </c>
      <c r="P100" s="11">
        <v>7</v>
      </c>
      <c r="Q100" s="12" t="str">
        <f>IF(K99="","",IF(M99&lt;&gt;"","",IF(IFERROR(VLOOKUP((P100&amp;K99),'Ma Base de Repas'!$E:$N,10,FALSE),"")=0,"",IFERROR(VLOOKUP((P100&amp;K99),'Ma Base de Repas'!$E:$N,10,FALSE),""))))</f>
        <v/>
      </c>
      <c r="R100" s="119"/>
    </row>
    <row r="101" spans="1:18" x14ac:dyDescent="0.25">
      <c r="A101" s="96"/>
      <c r="B101" s="124"/>
      <c r="C101" s="79"/>
      <c r="D101" s="79"/>
      <c r="E101" s="79"/>
      <c r="F101" s="17">
        <v>3</v>
      </c>
      <c r="G101" s="10" t="str">
        <f>IF(C99="","",IF(E99&lt;&gt;"","",IF(IFERROR(VLOOKUP((F101&amp;C99),'Ma Base de Repas'!$E:$N,10,FALSE),"")=0,"",IFERROR(VLOOKUP((F101&amp;C99),'Ma Base de Repas'!$E:$N,10,FALSE),""))))</f>
        <v/>
      </c>
      <c r="H101" s="11">
        <v>8</v>
      </c>
      <c r="I101" s="12" t="str">
        <f>IF(C99="","",IF(E99&lt;&gt;"","",IF(IFERROR(VLOOKUP((H101&amp;C99),'Ma Base de Repas'!$E:$N,10,FALSE),"")=0,"",IFERROR(VLOOKUP((H101&amp;C99),'Ma Base de Repas'!$E:$N,10,FALSE),""))))</f>
        <v/>
      </c>
      <c r="J101" s="105"/>
      <c r="K101" s="100"/>
      <c r="L101" s="79"/>
      <c r="M101" s="79"/>
      <c r="N101" s="17">
        <v>3</v>
      </c>
      <c r="O101" s="10" t="str">
        <f>IF(K99="","",IF(M99&lt;&gt;"","",IF(IFERROR(VLOOKUP((N101&amp;K99),'Ma Base de Repas'!$E:$N,10,FALSE),"")=0,"",IFERROR(VLOOKUP((N101&amp;K99),'Ma Base de Repas'!$E:$N,10,FALSE),""))))</f>
        <v/>
      </c>
      <c r="P101" s="11">
        <v>8</v>
      </c>
      <c r="Q101" s="12" t="str">
        <f>IF(K99="","",IF(M99&lt;&gt;"","",IF(IFERROR(VLOOKUP((P101&amp;K99),'Ma Base de Repas'!$E:$N,10,FALSE),"")=0,"",IFERROR(VLOOKUP((P101&amp;K99),'Ma Base de Repas'!$E:$N,10,FALSE),""))))</f>
        <v/>
      </c>
      <c r="R101" s="119"/>
    </row>
    <row r="102" spans="1:18" x14ac:dyDescent="0.25">
      <c r="A102" s="96"/>
      <c r="B102" s="124"/>
      <c r="C102" s="79"/>
      <c r="D102" s="79"/>
      <c r="E102" s="79"/>
      <c r="F102" s="17">
        <v>4</v>
      </c>
      <c r="G102" s="10" t="str">
        <f>IF(C99="","",IF(E99&lt;&gt;"","",IF(IFERROR(VLOOKUP((F102&amp;C99),'Ma Base de Repas'!$E:$N,10,FALSE),"")=0,"",IFERROR(VLOOKUP((F102&amp;C99),'Ma Base de Repas'!$E:$N,10,FALSE),""))))</f>
        <v/>
      </c>
      <c r="H102" s="11">
        <v>9</v>
      </c>
      <c r="I102" s="12" t="str">
        <f>IF(C99="","",IF(E99&lt;&gt;"","",IF(IFERROR(VLOOKUP((H102&amp;C99),'Ma Base de Repas'!$E:$N,10,FALSE),"")=0,"",IFERROR(VLOOKUP((H102&amp;C99),'Ma Base de Repas'!$E:$N,10,FALSE),""))))</f>
        <v/>
      </c>
      <c r="J102" s="105"/>
      <c r="K102" s="100"/>
      <c r="L102" s="79"/>
      <c r="M102" s="79"/>
      <c r="N102" s="17">
        <v>4</v>
      </c>
      <c r="O102" s="10" t="str">
        <f>IF(K99="","",IF(M99&lt;&gt;"","",IF(IFERROR(VLOOKUP((N102&amp;K99),'Ma Base de Repas'!$E:$N,10,FALSE),"")=0,"",IFERROR(VLOOKUP((N102&amp;K99),'Ma Base de Repas'!$E:$N,10,FALSE),""))))</f>
        <v/>
      </c>
      <c r="P102" s="11">
        <v>9</v>
      </c>
      <c r="Q102" s="12" t="str">
        <f>IF(K99="","",IF(M99&lt;&gt;"","",IF(IFERROR(VLOOKUP((P102&amp;K99),'Ma Base de Repas'!$E:$N,10,FALSE),"")=0,"",IFERROR(VLOOKUP((P102&amp;K99),'Ma Base de Repas'!$E:$N,10,FALSE),""))))</f>
        <v/>
      </c>
      <c r="R102" s="119"/>
    </row>
    <row r="103" spans="1:18" x14ac:dyDescent="0.25">
      <c r="A103" s="96"/>
      <c r="B103" s="125"/>
      <c r="C103" s="79"/>
      <c r="D103" s="79"/>
      <c r="E103" s="79"/>
      <c r="F103" s="17">
        <v>5</v>
      </c>
      <c r="G103" s="18" t="str">
        <f>IF(C99="","",IF(E99&lt;&gt;"","",IF(IFERROR(VLOOKUP((F103&amp;C99),'Ma Base de Repas'!$E:$N,10,FALSE),"")=0,"",IFERROR(VLOOKUP((F103&amp;C99),'Ma Base de Repas'!$E:$N,10,FALSE),""))))</f>
        <v/>
      </c>
      <c r="H103" s="19">
        <v>10</v>
      </c>
      <c r="I103" s="20" t="str">
        <f>IF(C99="","",IF(E99&lt;&gt;"","",IF(IFERROR(VLOOKUP((H103&amp;C99),'Ma Base de Repas'!$E:$N,10,FALSE),"")=0,"",IFERROR(VLOOKUP((H103&amp;C99),'Ma Base de Repas'!$E:$N,10,FALSE),""))))</f>
        <v/>
      </c>
      <c r="J103" s="105"/>
      <c r="K103" s="100"/>
      <c r="L103" s="79"/>
      <c r="M103" s="79"/>
      <c r="N103" s="17">
        <v>5</v>
      </c>
      <c r="O103" s="18" t="str">
        <f>IF(K99="","",IF(M99&lt;&gt;"","",IF(IFERROR(VLOOKUP((N103&amp;K99),'Ma Base de Repas'!$E:$N,10,FALSE),"")=0,"",IFERROR(VLOOKUP((N103&amp;K99),'Ma Base de Repas'!$E:$N,10,FALSE),""))))</f>
        <v/>
      </c>
      <c r="P103" s="19">
        <v>10</v>
      </c>
      <c r="Q103" s="20" t="str">
        <f>IF(K99="","",IF(M99&lt;&gt;"","",IF(IFERROR(VLOOKUP((P103&amp;K99),'Ma Base de Repas'!$E:$N,10,FALSE),"")=0,"",IFERROR(VLOOKUP((P103&amp;K99),'Ma Base de Repas'!$E:$N,10,FALSE),""))))</f>
        <v/>
      </c>
      <c r="R103" s="119"/>
    </row>
    <row r="104" spans="1:18" x14ac:dyDescent="0.25">
      <c r="A104" s="96" t="s">
        <v>7</v>
      </c>
      <c r="B104" s="97">
        <v>44216</v>
      </c>
      <c r="C104" s="79"/>
      <c r="D104" s="79"/>
      <c r="E104" s="79"/>
      <c r="F104" s="17">
        <v>1</v>
      </c>
      <c r="G104" s="27" t="str">
        <f>IF(C104="","",IF(E104&lt;&gt;"","",IF(IFERROR(VLOOKUP((F104&amp;C104),'Ma Base de Repas'!$E:$N,10,FALSE),"")=0,"",IFERROR(VLOOKUP((F104&amp;C104),'Ma Base de Repas'!$E:$N,10,FALSE),""))))</f>
        <v/>
      </c>
      <c r="H104" s="28">
        <v>6</v>
      </c>
      <c r="I104" s="29" t="str">
        <f>IF(C104="","",IF(E104&lt;&gt;"","",IF(C104="","",IF(IFERROR(VLOOKUP((H104&amp;C104),'Ma Base de Repas'!$E:$N,10,FALSE),"")=0,"",IFERROR(VLOOKUP((H104&amp;C104),'Ma Base de Repas'!$E:$N,10,FALSE),"")))))</f>
        <v/>
      </c>
      <c r="J104" s="105" t="str">
        <f>IF(IFERROR((VLOOKUP(C104,'Ma Base de Repas'!$C:$M,11,0)),"")=0,"",IFERROR((VLOOKUP(C104,'Ma Base de Repas'!$C:$M,11,0)),""))</f>
        <v/>
      </c>
      <c r="K104" s="100"/>
      <c r="L104" s="79"/>
      <c r="M104" s="79"/>
      <c r="N104" s="17">
        <v>1</v>
      </c>
      <c r="O104" s="10" t="str">
        <f>IF(K104="","",IF(M104&lt;&gt;"","",IF(IFERROR(VLOOKUP((N104&amp;K104),'Ma Base de Repas'!$E:$N,10,FALSE),"")=0,"",IFERROR(VLOOKUP((N104&amp;K104),'Ma Base de Repas'!$E:$N,10,FALSE),""))))</f>
        <v/>
      </c>
      <c r="P104" s="11">
        <v>6</v>
      </c>
      <c r="Q104" s="12" t="str">
        <f>IF(K104="","",IF(M104&lt;&gt;"","",IF(K104="","",IF(IFERROR(VLOOKUP((P104&amp;K104),'Ma Base de Repas'!$E:$N,10,FALSE),"")=0,"",IFERROR(VLOOKUP((P104&amp;K104),'Ma Base de Repas'!$E:$N,10,FALSE),"")))))</f>
        <v/>
      </c>
      <c r="R104" s="119" t="str">
        <f>IF(IFERROR((VLOOKUP(K104,'Ma Base de Repas'!$C:$M,11,0)),"")=0,"",IFERROR((VLOOKUP(K104,'Ma Base de Repas'!$C:$M,11,0)),""))</f>
        <v/>
      </c>
    </row>
    <row r="105" spans="1:18" x14ac:dyDescent="0.25">
      <c r="A105" s="96"/>
      <c r="B105" s="97"/>
      <c r="C105" s="79"/>
      <c r="D105" s="79"/>
      <c r="E105" s="79"/>
      <c r="F105" s="17">
        <v>2</v>
      </c>
      <c r="G105" s="10" t="str">
        <f>IF(C104="","",IF(E104&lt;&gt;"","",IF(IFERROR(VLOOKUP((F105&amp;C104),'Ma Base de Repas'!$E:$N,10,FALSE),"")=0,"",IFERROR(VLOOKUP((F105&amp;C104),'Ma Base de Repas'!$E:$N,10,FALSE),""))))</f>
        <v/>
      </c>
      <c r="H105" s="11">
        <v>7</v>
      </c>
      <c r="I105" s="12" t="str">
        <f>IF(C104="","",IF(E104&lt;&gt;"","",IF(IFERROR(VLOOKUP((H105&amp;C104),'Ma Base de Repas'!$E:$N,10,FALSE),"")=0,"",IFERROR(VLOOKUP((H105&amp;C104),'Ma Base de Repas'!$E:$N,10,FALSE),""))))</f>
        <v/>
      </c>
      <c r="J105" s="105"/>
      <c r="K105" s="100"/>
      <c r="L105" s="79"/>
      <c r="M105" s="79"/>
      <c r="N105" s="17">
        <v>2</v>
      </c>
      <c r="O105" s="10" t="str">
        <f>IF(K104="","",IF(M104&lt;&gt;"","",IF(IFERROR(VLOOKUP((N105&amp;K104),'Ma Base de Repas'!$E:$N,10,FALSE),"")=0,"",IFERROR(VLOOKUP((N105&amp;K104),'Ma Base de Repas'!$E:$N,10,FALSE),""))))</f>
        <v/>
      </c>
      <c r="P105" s="11">
        <v>7</v>
      </c>
      <c r="Q105" s="12" t="str">
        <f>IF(K104="","",IF(M104&lt;&gt;"","",IF(IFERROR(VLOOKUP((P105&amp;K104),'Ma Base de Repas'!$E:$N,10,FALSE),"")=0,"",IFERROR(VLOOKUP((P105&amp;K104),'Ma Base de Repas'!$E:$N,10,FALSE),""))))</f>
        <v/>
      </c>
      <c r="R105" s="119"/>
    </row>
    <row r="106" spans="1:18" x14ac:dyDescent="0.25">
      <c r="A106" s="96"/>
      <c r="B106" s="97"/>
      <c r="C106" s="79"/>
      <c r="D106" s="79"/>
      <c r="E106" s="79"/>
      <c r="F106" s="17">
        <v>3</v>
      </c>
      <c r="G106" s="10" t="str">
        <f>IF(C104="","",IF(E104&lt;&gt;"","",IF(IFERROR(VLOOKUP((F106&amp;C104),'Ma Base de Repas'!$E:$N,10,FALSE),"")=0,"",IFERROR(VLOOKUP((F106&amp;C104),'Ma Base de Repas'!$E:$N,10,FALSE),""))))</f>
        <v/>
      </c>
      <c r="H106" s="11">
        <v>8</v>
      </c>
      <c r="I106" s="12" t="str">
        <f>IF(C104="","",IF(E104&lt;&gt;"","",IF(IFERROR(VLOOKUP((H106&amp;C104),'Ma Base de Repas'!$E:$N,10,FALSE),"")=0,"",IFERROR(VLOOKUP((H106&amp;C104),'Ma Base de Repas'!$E:$N,10,FALSE),""))))</f>
        <v/>
      </c>
      <c r="J106" s="105"/>
      <c r="K106" s="100"/>
      <c r="L106" s="79"/>
      <c r="M106" s="79"/>
      <c r="N106" s="17">
        <v>3</v>
      </c>
      <c r="O106" s="10" t="str">
        <f>IF(K104="","",IF(M104&lt;&gt;"","",IF(IFERROR(VLOOKUP((N106&amp;K104),'Ma Base de Repas'!$E:$N,10,FALSE),"")=0,"",IFERROR(VLOOKUP((N106&amp;K104),'Ma Base de Repas'!$E:$N,10,FALSE),""))))</f>
        <v/>
      </c>
      <c r="P106" s="11">
        <v>8</v>
      </c>
      <c r="Q106" s="12" t="str">
        <f>IF(K104="","",IF(M104&lt;&gt;"","",IF(IFERROR(VLOOKUP((P106&amp;K104),'Ma Base de Repas'!$E:$N,10,FALSE),"")=0,"",IFERROR(VLOOKUP((P106&amp;K104),'Ma Base de Repas'!$E:$N,10,FALSE),""))))</f>
        <v/>
      </c>
      <c r="R106" s="119"/>
    </row>
    <row r="107" spans="1:18" x14ac:dyDescent="0.25">
      <c r="A107" s="96"/>
      <c r="B107" s="97"/>
      <c r="C107" s="79"/>
      <c r="D107" s="79"/>
      <c r="E107" s="79"/>
      <c r="F107" s="17">
        <v>4</v>
      </c>
      <c r="G107" s="10" t="str">
        <f>IF(C104="","",IF(E104&lt;&gt;"","",IF(IFERROR(VLOOKUP((F107&amp;C104),'Ma Base de Repas'!$E:$N,10,FALSE),"")=0,"",IFERROR(VLOOKUP((F107&amp;C104),'Ma Base de Repas'!$E:$N,10,FALSE),""))))</f>
        <v/>
      </c>
      <c r="H107" s="11">
        <v>9</v>
      </c>
      <c r="I107" s="12" t="str">
        <f>IF(C104="","",IF(E104&lt;&gt;"","",IF(IFERROR(VLOOKUP((H107&amp;C104),'Ma Base de Repas'!$E:$N,10,FALSE),"")=0,"",IFERROR(VLOOKUP((H107&amp;C104),'Ma Base de Repas'!$E:$N,10,FALSE),""))))</f>
        <v/>
      </c>
      <c r="J107" s="105"/>
      <c r="K107" s="100"/>
      <c r="L107" s="79"/>
      <c r="M107" s="79"/>
      <c r="N107" s="17">
        <v>4</v>
      </c>
      <c r="O107" s="10" t="str">
        <f>IF(K104="","",IF(M104&lt;&gt;"","",IF(IFERROR(VLOOKUP((N107&amp;K104),'Ma Base de Repas'!$E:$N,10,FALSE),"")=0,"",IFERROR(VLOOKUP((N107&amp;K104),'Ma Base de Repas'!$E:$N,10,FALSE),""))))</f>
        <v/>
      </c>
      <c r="P107" s="11">
        <v>9</v>
      </c>
      <c r="Q107" s="12" t="str">
        <f>IF(K104="","",IF(M104&lt;&gt;"","",IF(IFERROR(VLOOKUP((P107&amp;K104),'Ma Base de Repas'!$E:$N,10,FALSE),"")=0,"",IFERROR(VLOOKUP((P107&amp;K104),'Ma Base de Repas'!$E:$N,10,FALSE),""))))</f>
        <v/>
      </c>
      <c r="R107" s="119"/>
    </row>
    <row r="108" spans="1:18" x14ac:dyDescent="0.25">
      <c r="A108" s="96"/>
      <c r="B108" s="97"/>
      <c r="C108" s="79"/>
      <c r="D108" s="79"/>
      <c r="E108" s="79"/>
      <c r="F108" s="17">
        <v>5</v>
      </c>
      <c r="G108" s="18" t="str">
        <f>IF(C104="","",IF(E104&lt;&gt;"","",IF(IFERROR(VLOOKUP((F108&amp;C104),'Ma Base de Repas'!$E:$N,10,FALSE),"")=0,"",IFERROR(VLOOKUP((F108&amp;C104),'Ma Base de Repas'!$E:$N,10,FALSE),""))))</f>
        <v/>
      </c>
      <c r="H108" s="19">
        <v>10</v>
      </c>
      <c r="I108" s="20" t="str">
        <f>IF(C104="","",IF(E104&lt;&gt;"","",IF(IFERROR(VLOOKUP((H108&amp;C104),'Ma Base de Repas'!$E:$N,10,FALSE),"")=0,"",IFERROR(VLOOKUP((H108&amp;C104),'Ma Base de Repas'!$E:$N,10,FALSE),""))))</f>
        <v/>
      </c>
      <c r="J108" s="105"/>
      <c r="K108" s="100"/>
      <c r="L108" s="79"/>
      <c r="M108" s="79"/>
      <c r="N108" s="17">
        <v>5</v>
      </c>
      <c r="O108" s="18" t="str">
        <f>IF(K104="","",IF(M104&lt;&gt;"","",IF(IFERROR(VLOOKUP((N108&amp;K104),'Ma Base de Repas'!$E:$N,10,FALSE),"")=0,"",IFERROR(VLOOKUP((N108&amp;K104),'Ma Base de Repas'!$E:$N,10,FALSE),""))))</f>
        <v/>
      </c>
      <c r="P108" s="19">
        <v>10</v>
      </c>
      <c r="Q108" s="20" t="str">
        <f>IF(K104="","",IF(M104&lt;&gt;"","",IF(IFERROR(VLOOKUP((P108&amp;K104),'Ma Base de Repas'!$E:$N,10,FALSE),"")=0,"",IFERROR(VLOOKUP((P108&amp;K104),'Ma Base de Repas'!$E:$N,10,FALSE),""))))</f>
        <v/>
      </c>
      <c r="R108" s="119"/>
    </row>
    <row r="109" spans="1:18" x14ac:dyDescent="0.25">
      <c r="A109" s="96" t="s">
        <v>8</v>
      </c>
      <c r="B109" s="123">
        <v>44217</v>
      </c>
      <c r="C109" s="79"/>
      <c r="D109" s="79"/>
      <c r="E109" s="79"/>
      <c r="F109" s="17">
        <v>1</v>
      </c>
      <c r="G109" s="27" t="str">
        <f>IF(C109="","",IF(E109&lt;&gt;"","",IF(IFERROR(VLOOKUP((F109&amp;C109),'Ma Base de Repas'!$E:$N,10,FALSE),"")=0,"",IFERROR(VLOOKUP((F109&amp;C109),'Ma Base de Repas'!$E:$N,10,FALSE),""))))</f>
        <v/>
      </c>
      <c r="H109" s="28">
        <v>6</v>
      </c>
      <c r="I109" s="29" t="str">
        <f>IF(C109="","",IF(E109&lt;&gt;"","",IF(C109="","",IF(IFERROR(VLOOKUP((H109&amp;C109),'Ma Base de Repas'!$E:$N,10,FALSE),"")=0,"",IFERROR(VLOOKUP((H109&amp;C109),'Ma Base de Repas'!$E:$N,10,FALSE),"")))))</f>
        <v/>
      </c>
      <c r="J109" s="105" t="str">
        <f>IF(IFERROR((VLOOKUP(C109,'Ma Base de Repas'!$C:$M,11,0)),"")=0,"",IFERROR((VLOOKUP(C109,'Ma Base de Repas'!$C:$M,11,0)),""))</f>
        <v/>
      </c>
      <c r="K109" s="100"/>
      <c r="L109" s="79"/>
      <c r="M109" s="79"/>
      <c r="N109" s="17">
        <v>1</v>
      </c>
      <c r="O109" s="10" t="str">
        <f>IF(K109="","",IF(M109&lt;&gt;"","",IF(IFERROR(VLOOKUP((N109&amp;K109),'Ma Base de Repas'!$E:$N,10,FALSE),"")=0,"",IFERROR(VLOOKUP((N109&amp;K109),'Ma Base de Repas'!$E:$N,10,FALSE),""))))</f>
        <v/>
      </c>
      <c r="P109" s="11">
        <v>6</v>
      </c>
      <c r="Q109" s="12" t="str">
        <f>IF(K109="","",IF(M109&lt;&gt;"","",IF(K109="","",IF(IFERROR(VLOOKUP((P109&amp;K109),'Ma Base de Repas'!$E:$N,10,FALSE),"")=0,"",IFERROR(VLOOKUP((P109&amp;K109),'Ma Base de Repas'!$E:$N,10,FALSE),"")))))</f>
        <v/>
      </c>
      <c r="R109" s="119" t="str">
        <f>IF(IFERROR((VLOOKUP(K109,'Ma Base de Repas'!$C:$M,11,0)),"")=0,"",IFERROR((VLOOKUP(K109,'Ma Base de Repas'!$C:$M,11,0)),""))</f>
        <v/>
      </c>
    </row>
    <row r="110" spans="1:18" x14ac:dyDescent="0.25">
      <c r="A110" s="96"/>
      <c r="B110" s="124"/>
      <c r="C110" s="79"/>
      <c r="D110" s="79"/>
      <c r="E110" s="79"/>
      <c r="F110" s="17">
        <v>2</v>
      </c>
      <c r="G110" s="10" t="str">
        <f>IF(C109="","",IF(E109&lt;&gt;"","",IF(IFERROR(VLOOKUP((F110&amp;C109),'Ma Base de Repas'!$E:$N,10,FALSE),"")=0,"",IFERROR(VLOOKUP((F110&amp;C109),'Ma Base de Repas'!$E:$N,10,FALSE),""))))</f>
        <v/>
      </c>
      <c r="H110" s="11">
        <v>7</v>
      </c>
      <c r="I110" s="12" t="str">
        <f>IF(C109="","",IF(E109&lt;&gt;"","",IF(IFERROR(VLOOKUP((H110&amp;C109),'Ma Base de Repas'!$E:$N,10,FALSE),"")=0,"",IFERROR(VLOOKUP((H110&amp;C109),'Ma Base de Repas'!$E:$N,10,FALSE),""))))</f>
        <v/>
      </c>
      <c r="J110" s="105"/>
      <c r="K110" s="100"/>
      <c r="L110" s="79"/>
      <c r="M110" s="79"/>
      <c r="N110" s="17">
        <v>2</v>
      </c>
      <c r="O110" s="10" t="str">
        <f>IF(K109="","",IF(M109&lt;&gt;"","",IF(IFERROR(VLOOKUP((N110&amp;K109),'Ma Base de Repas'!$E:$N,10,FALSE),"")=0,"",IFERROR(VLOOKUP((N110&amp;K109),'Ma Base de Repas'!$E:$N,10,FALSE),""))))</f>
        <v/>
      </c>
      <c r="P110" s="11">
        <v>7</v>
      </c>
      <c r="Q110" s="12" t="str">
        <f>IF(K109="","",IF(M109&lt;&gt;"","",IF(IFERROR(VLOOKUP((P110&amp;K109),'Ma Base de Repas'!$E:$N,10,FALSE),"")=0,"",IFERROR(VLOOKUP((P110&amp;K109),'Ma Base de Repas'!$E:$N,10,FALSE),""))))</f>
        <v/>
      </c>
      <c r="R110" s="119"/>
    </row>
    <row r="111" spans="1:18" x14ac:dyDescent="0.25">
      <c r="A111" s="96"/>
      <c r="B111" s="124"/>
      <c r="C111" s="79"/>
      <c r="D111" s="79"/>
      <c r="E111" s="79"/>
      <c r="F111" s="17">
        <v>3</v>
      </c>
      <c r="G111" s="10" t="str">
        <f>IF(C109="","",IF(E109&lt;&gt;"","",IF(IFERROR(VLOOKUP((F111&amp;C109),'Ma Base de Repas'!$E:$N,10,FALSE),"")=0,"",IFERROR(VLOOKUP((F111&amp;C109),'Ma Base de Repas'!$E:$N,10,FALSE),""))))</f>
        <v/>
      </c>
      <c r="H111" s="11">
        <v>8</v>
      </c>
      <c r="I111" s="12" t="str">
        <f>IF(C109="","",IF(E109&lt;&gt;"","",IF(IFERROR(VLOOKUP((H111&amp;C109),'Ma Base de Repas'!$E:$N,10,FALSE),"")=0,"",IFERROR(VLOOKUP((H111&amp;C109),'Ma Base de Repas'!$E:$N,10,FALSE),""))))</f>
        <v/>
      </c>
      <c r="J111" s="105"/>
      <c r="K111" s="100"/>
      <c r="L111" s="79"/>
      <c r="M111" s="79"/>
      <c r="N111" s="17">
        <v>3</v>
      </c>
      <c r="O111" s="10" t="str">
        <f>IF(K109="","",IF(M109&lt;&gt;"","",IF(IFERROR(VLOOKUP((N111&amp;K109),'Ma Base de Repas'!$E:$N,10,FALSE),"")=0,"",IFERROR(VLOOKUP((N111&amp;K109),'Ma Base de Repas'!$E:$N,10,FALSE),""))))</f>
        <v/>
      </c>
      <c r="P111" s="11">
        <v>8</v>
      </c>
      <c r="Q111" s="12" t="str">
        <f>IF(K109="","",IF(M109&lt;&gt;"","",IF(IFERROR(VLOOKUP((P111&amp;K109),'Ma Base de Repas'!$E:$N,10,FALSE),"")=0,"",IFERROR(VLOOKUP((P111&amp;K109),'Ma Base de Repas'!$E:$N,10,FALSE),""))))</f>
        <v/>
      </c>
      <c r="R111" s="119"/>
    </row>
    <row r="112" spans="1:18" x14ac:dyDescent="0.25">
      <c r="A112" s="96"/>
      <c r="B112" s="124"/>
      <c r="C112" s="79"/>
      <c r="D112" s="79"/>
      <c r="E112" s="79"/>
      <c r="F112" s="17">
        <v>4</v>
      </c>
      <c r="G112" s="10" t="str">
        <f>IF(C109="","",IF(E109&lt;&gt;"","",IF(IFERROR(VLOOKUP((F112&amp;C109),'Ma Base de Repas'!$E:$N,10,FALSE),"")=0,"",IFERROR(VLOOKUP((F112&amp;C109),'Ma Base de Repas'!$E:$N,10,FALSE),""))))</f>
        <v/>
      </c>
      <c r="H112" s="11">
        <v>9</v>
      </c>
      <c r="I112" s="12" t="str">
        <f>IF(C109="","",IF(E109&lt;&gt;"","",IF(IFERROR(VLOOKUP((H112&amp;C109),'Ma Base de Repas'!$E:$N,10,FALSE),"")=0,"",IFERROR(VLOOKUP((H112&amp;C109),'Ma Base de Repas'!$E:$N,10,FALSE),""))))</f>
        <v/>
      </c>
      <c r="J112" s="105"/>
      <c r="K112" s="100"/>
      <c r="L112" s="79"/>
      <c r="M112" s="79"/>
      <c r="N112" s="17">
        <v>4</v>
      </c>
      <c r="O112" s="10" t="str">
        <f>IF(K109="","",IF(M109&lt;&gt;"","",IF(IFERROR(VLOOKUP((N112&amp;K109),'Ma Base de Repas'!$E:$N,10,FALSE),"")=0,"",IFERROR(VLOOKUP((N112&amp;K109),'Ma Base de Repas'!$E:$N,10,FALSE),""))))</f>
        <v/>
      </c>
      <c r="P112" s="11">
        <v>9</v>
      </c>
      <c r="Q112" s="12" t="str">
        <f>IF(K109="","",IF(M109&lt;&gt;"","",IF(IFERROR(VLOOKUP((P112&amp;K109),'Ma Base de Repas'!$E:$N,10,FALSE),"")=0,"",IFERROR(VLOOKUP((P112&amp;K109),'Ma Base de Repas'!$E:$N,10,FALSE),""))))</f>
        <v/>
      </c>
      <c r="R112" s="119"/>
    </row>
    <row r="113" spans="1:18" x14ac:dyDescent="0.25">
      <c r="A113" s="96"/>
      <c r="B113" s="125"/>
      <c r="C113" s="79"/>
      <c r="D113" s="79"/>
      <c r="E113" s="79"/>
      <c r="F113" s="17">
        <v>5</v>
      </c>
      <c r="G113" s="18" t="str">
        <f>IF(C109="","",IF(E109&lt;&gt;"","",IF(IFERROR(VLOOKUP((F113&amp;C109),'Ma Base de Repas'!$E:$N,10,FALSE),"")=0,"",IFERROR(VLOOKUP((F113&amp;C109),'Ma Base de Repas'!$E:$N,10,FALSE),""))))</f>
        <v/>
      </c>
      <c r="H113" s="19">
        <v>10</v>
      </c>
      <c r="I113" s="20" t="str">
        <f>IF(C109="","",IF(E109&lt;&gt;"","",IF(IFERROR(VLOOKUP((H113&amp;C109),'Ma Base de Repas'!$E:$N,10,FALSE),"")=0,"",IFERROR(VLOOKUP((H113&amp;C109),'Ma Base de Repas'!$E:$N,10,FALSE),""))))</f>
        <v/>
      </c>
      <c r="J113" s="105"/>
      <c r="K113" s="100"/>
      <c r="L113" s="79"/>
      <c r="M113" s="79"/>
      <c r="N113" s="17">
        <v>5</v>
      </c>
      <c r="O113" s="18" t="str">
        <f>IF(K109="","",IF(M109&lt;&gt;"","",IF(IFERROR(VLOOKUP((N113&amp;K109),'Ma Base de Repas'!$E:$N,10,FALSE),"")=0,"",IFERROR(VLOOKUP((N113&amp;K109),'Ma Base de Repas'!$E:$N,10,FALSE),""))))</f>
        <v/>
      </c>
      <c r="P113" s="19">
        <v>10</v>
      </c>
      <c r="Q113" s="20" t="str">
        <f>IF(K109="","",IF(M109&lt;&gt;"","",IF(IFERROR(VLOOKUP((P113&amp;K109),'Ma Base de Repas'!$E:$N,10,FALSE),"")=0,"",IFERROR(VLOOKUP((P113&amp;K109),'Ma Base de Repas'!$E:$N,10,FALSE),""))))</f>
        <v/>
      </c>
      <c r="R113" s="119"/>
    </row>
    <row r="114" spans="1:18" x14ac:dyDescent="0.25">
      <c r="A114" s="96" t="s">
        <v>9</v>
      </c>
      <c r="B114" s="97">
        <v>44218</v>
      </c>
      <c r="C114" s="79"/>
      <c r="D114" s="79"/>
      <c r="E114" s="79"/>
      <c r="F114" s="17">
        <v>1</v>
      </c>
      <c r="G114" s="27" t="str">
        <f>IF(C114="","",IF(E114&lt;&gt;"","",IF(IFERROR(VLOOKUP((F114&amp;C114),'Ma Base de Repas'!$E:$N,10,FALSE),"")=0,"",IFERROR(VLOOKUP((F114&amp;C114),'Ma Base de Repas'!$E:$N,10,FALSE),""))))</f>
        <v/>
      </c>
      <c r="H114" s="28">
        <v>6</v>
      </c>
      <c r="I114" s="29" t="str">
        <f>IF(C114="","",IF(E114&lt;&gt;"","",IF(C114="","",IF(IFERROR(VLOOKUP((H114&amp;C114),'Ma Base de Repas'!$E:$N,10,FALSE),"")=0,"",IFERROR(VLOOKUP((H114&amp;C114),'Ma Base de Repas'!$E:$N,10,FALSE),"")))))</f>
        <v/>
      </c>
      <c r="J114" s="105" t="str">
        <f>IF(IFERROR((VLOOKUP(C114,'Ma Base de Repas'!$C:$M,11,0)),"")=0,"",IFERROR((VLOOKUP(C114,'Ma Base de Repas'!$C:$M,11,0)),""))</f>
        <v/>
      </c>
      <c r="K114" s="100"/>
      <c r="L114" s="79"/>
      <c r="M114" s="79"/>
      <c r="N114" s="17">
        <v>1</v>
      </c>
      <c r="O114" s="10" t="str">
        <f>IF(K114="","",IF(M114&lt;&gt;"","",IF(IFERROR(VLOOKUP((N114&amp;K114),'Ma Base de Repas'!$E:$N,10,FALSE),"")=0,"",IFERROR(VLOOKUP((N114&amp;K114),'Ma Base de Repas'!$E:$N,10,FALSE),""))))</f>
        <v/>
      </c>
      <c r="P114" s="11">
        <v>6</v>
      </c>
      <c r="Q114" s="12" t="str">
        <f>IF(K114="","",IF(M114&lt;&gt;"","",IF(K114="","",IF(IFERROR(VLOOKUP((P114&amp;K114),'Ma Base de Repas'!$E:$N,10,FALSE),"")=0,"",IFERROR(VLOOKUP((P114&amp;K114),'Ma Base de Repas'!$E:$N,10,FALSE),"")))))</f>
        <v/>
      </c>
      <c r="R114" s="119" t="str">
        <f>IF(IFERROR((VLOOKUP(K114,'Ma Base de Repas'!$C:$M,11,0)),"")=0,"",IFERROR((VLOOKUP(K114,'Ma Base de Repas'!$C:$M,11,0)),""))</f>
        <v/>
      </c>
    </row>
    <row r="115" spans="1:18" x14ac:dyDescent="0.25">
      <c r="A115" s="96"/>
      <c r="B115" s="97"/>
      <c r="C115" s="79"/>
      <c r="D115" s="79"/>
      <c r="E115" s="79"/>
      <c r="F115" s="17">
        <v>2</v>
      </c>
      <c r="G115" s="10" t="str">
        <f>IF(C114="","",IF(E114&lt;&gt;"","",IF(IFERROR(VLOOKUP((F115&amp;C114),'Ma Base de Repas'!$E:$N,10,FALSE),"")=0,"",IFERROR(VLOOKUP((F115&amp;C114),'Ma Base de Repas'!$E:$N,10,FALSE),""))))</f>
        <v/>
      </c>
      <c r="H115" s="11">
        <v>7</v>
      </c>
      <c r="I115" s="12" t="str">
        <f>IF(C114="","",IF(E114&lt;&gt;"","",IF(IFERROR(VLOOKUP((H115&amp;C114),'Ma Base de Repas'!$E:$N,10,FALSE),"")=0,"",IFERROR(VLOOKUP((H115&amp;C114),'Ma Base de Repas'!$E:$N,10,FALSE),""))))</f>
        <v/>
      </c>
      <c r="J115" s="105"/>
      <c r="K115" s="100"/>
      <c r="L115" s="79"/>
      <c r="M115" s="79"/>
      <c r="N115" s="17">
        <v>2</v>
      </c>
      <c r="O115" s="10" t="str">
        <f>IF(K114="","",IF(M114&lt;&gt;"","",IF(IFERROR(VLOOKUP((N115&amp;K114),'Ma Base de Repas'!$E:$N,10,FALSE),"")=0,"",IFERROR(VLOOKUP((N115&amp;K114),'Ma Base de Repas'!$E:$N,10,FALSE),""))))</f>
        <v/>
      </c>
      <c r="P115" s="11">
        <v>7</v>
      </c>
      <c r="Q115" s="12" t="str">
        <f>IF(K114="","",IF(M114&lt;&gt;"","",IF(IFERROR(VLOOKUP((P115&amp;K114),'Ma Base de Repas'!$E:$N,10,FALSE),"")=0,"",IFERROR(VLOOKUP((P115&amp;K114),'Ma Base de Repas'!$E:$N,10,FALSE),""))))</f>
        <v/>
      </c>
      <c r="R115" s="119"/>
    </row>
    <row r="116" spans="1:18" x14ac:dyDescent="0.25">
      <c r="A116" s="96"/>
      <c r="B116" s="97"/>
      <c r="C116" s="79"/>
      <c r="D116" s="79"/>
      <c r="E116" s="79"/>
      <c r="F116" s="17">
        <v>3</v>
      </c>
      <c r="G116" s="10" t="str">
        <f>IF(C114="","",IF(E114&lt;&gt;"","",IF(IFERROR(VLOOKUP((F116&amp;C114),'Ma Base de Repas'!$E:$N,10,FALSE),"")=0,"",IFERROR(VLOOKUP((F116&amp;C114),'Ma Base de Repas'!$E:$N,10,FALSE),""))))</f>
        <v/>
      </c>
      <c r="H116" s="11">
        <v>8</v>
      </c>
      <c r="I116" s="12" t="str">
        <f>IF(C114="","",IF(E114&lt;&gt;"","",IF(IFERROR(VLOOKUP((H116&amp;C114),'Ma Base de Repas'!$E:$N,10,FALSE),"")=0,"",IFERROR(VLOOKUP((H116&amp;C114),'Ma Base de Repas'!$E:$N,10,FALSE),""))))</f>
        <v/>
      </c>
      <c r="J116" s="105"/>
      <c r="K116" s="100"/>
      <c r="L116" s="79"/>
      <c r="M116" s="79"/>
      <c r="N116" s="17">
        <v>3</v>
      </c>
      <c r="O116" s="10" t="str">
        <f>IF(K114="","",IF(M114&lt;&gt;"","",IF(IFERROR(VLOOKUP((N116&amp;K114),'Ma Base de Repas'!$E:$N,10,FALSE),"")=0,"",IFERROR(VLOOKUP((N116&amp;K114),'Ma Base de Repas'!$E:$N,10,FALSE),""))))</f>
        <v/>
      </c>
      <c r="P116" s="11">
        <v>8</v>
      </c>
      <c r="Q116" s="12" t="str">
        <f>IF(K114="","",IF(M114&lt;&gt;"","",IF(IFERROR(VLOOKUP((P116&amp;K114),'Ma Base de Repas'!$E:$N,10,FALSE),"")=0,"",IFERROR(VLOOKUP((P116&amp;K114),'Ma Base de Repas'!$E:$N,10,FALSE),""))))</f>
        <v/>
      </c>
      <c r="R116" s="119"/>
    </row>
    <row r="117" spans="1:18" x14ac:dyDescent="0.25">
      <c r="A117" s="96"/>
      <c r="B117" s="97"/>
      <c r="C117" s="79"/>
      <c r="D117" s="79"/>
      <c r="E117" s="79"/>
      <c r="F117" s="17">
        <v>4</v>
      </c>
      <c r="G117" s="10" t="str">
        <f>IF(C114="","",IF(E114&lt;&gt;"","",IF(IFERROR(VLOOKUP((F117&amp;C114),'Ma Base de Repas'!$E:$N,10,FALSE),"")=0,"",IFERROR(VLOOKUP((F117&amp;C114),'Ma Base de Repas'!$E:$N,10,FALSE),""))))</f>
        <v/>
      </c>
      <c r="H117" s="11">
        <v>9</v>
      </c>
      <c r="I117" s="12" t="str">
        <f>IF(C114="","",IF(E114&lt;&gt;"","",IF(IFERROR(VLOOKUP((H117&amp;C114),'Ma Base de Repas'!$E:$N,10,FALSE),"")=0,"",IFERROR(VLOOKUP((H117&amp;C114),'Ma Base de Repas'!$E:$N,10,FALSE),""))))</f>
        <v/>
      </c>
      <c r="J117" s="105"/>
      <c r="K117" s="100"/>
      <c r="L117" s="79"/>
      <c r="M117" s="79"/>
      <c r="N117" s="17">
        <v>4</v>
      </c>
      <c r="O117" s="10" t="str">
        <f>IF(K114="","",IF(M114&lt;&gt;"","",IF(IFERROR(VLOOKUP((N117&amp;K114),'Ma Base de Repas'!$E:$N,10,FALSE),"")=0,"",IFERROR(VLOOKUP((N117&amp;K114),'Ma Base de Repas'!$E:$N,10,FALSE),""))))</f>
        <v/>
      </c>
      <c r="P117" s="11">
        <v>9</v>
      </c>
      <c r="Q117" s="12" t="str">
        <f>IF(K114="","",IF(M114&lt;&gt;"","",IF(IFERROR(VLOOKUP((P117&amp;K114),'Ma Base de Repas'!$E:$N,10,FALSE),"")=0,"",IFERROR(VLOOKUP((P117&amp;K114),'Ma Base de Repas'!$E:$N,10,FALSE),""))))</f>
        <v/>
      </c>
      <c r="R117" s="119"/>
    </row>
    <row r="118" spans="1:18" x14ac:dyDescent="0.25">
      <c r="A118" s="96"/>
      <c r="B118" s="97"/>
      <c r="C118" s="79"/>
      <c r="D118" s="79"/>
      <c r="E118" s="79"/>
      <c r="F118" s="17">
        <v>5</v>
      </c>
      <c r="G118" s="18" t="str">
        <f>IF(C114="","",IF(E114&lt;&gt;"","",IF(IFERROR(VLOOKUP((F118&amp;C114),'Ma Base de Repas'!$E:$N,10,FALSE),"")=0,"",IFERROR(VLOOKUP((F118&amp;C114),'Ma Base de Repas'!$E:$N,10,FALSE),""))))</f>
        <v/>
      </c>
      <c r="H118" s="19">
        <v>10</v>
      </c>
      <c r="I118" s="20" t="str">
        <f>IF(C114="","",IF(E114&lt;&gt;"","",IF(IFERROR(VLOOKUP((H118&amp;C114),'Ma Base de Repas'!$E:$N,10,FALSE),"")=0,"",IFERROR(VLOOKUP((H118&amp;C114),'Ma Base de Repas'!$E:$N,10,FALSE),""))))</f>
        <v/>
      </c>
      <c r="J118" s="105"/>
      <c r="K118" s="100"/>
      <c r="L118" s="79"/>
      <c r="M118" s="79"/>
      <c r="N118" s="17">
        <v>5</v>
      </c>
      <c r="O118" s="18" t="str">
        <f>IF(K114="","",IF(M114&lt;&gt;"","",IF(IFERROR(VLOOKUP((N118&amp;K114),'Ma Base de Repas'!$E:$N,10,FALSE),"")=0,"",IFERROR(VLOOKUP((N118&amp;K114),'Ma Base de Repas'!$E:$N,10,FALSE),""))))</f>
        <v/>
      </c>
      <c r="P118" s="19">
        <v>10</v>
      </c>
      <c r="Q118" s="20" t="str">
        <f>IF(K114="","",IF(M114&lt;&gt;"","",IF(IFERROR(VLOOKUP((P118&amp;K114),'Ma Base de Repas'!$E:$N,10,FALSE),"")=0,"",IFERROR(VLOOKUP((P118&amp;K114),'Ma Base de Repas'!$E:$N,10,FALSE),""))))</f>
        <v/>
      </c>
      <c r="R118" s="119"/>
    </row>
    <row r="119" spans="1:18" x14ac:dyDescent="0.25">
      <c r="A119" s="98" t="s">
        <v>10</v>
      </c>
      <c r="B119" s="126">
        <v>44219</v>
      </c>
      <c r="C119" s="78"/>
      <c r="D119" s="78"/>
      <c r="E119" s="78"/>
      <c r="F119" s="17">
        <v>1</v>
      </c>
      <c r="G119" s="21" t="str">
        <f>IF(C119="","",IF(E119&lt;&gt;"","",IF(IFERROR(VLOOKUP((F119&amp;C119),'Ma Base de Repas'!$E:$N,10,FALSE),"")=0,"",IFERROR(VLOOKUP((F119&amp;C119),'Ma Base de Repas'!$E:$N,10,FALSE),""))))</f>
        <v/>
      </c>
      <c r="H119" s="22">
        <v>6</v>
      </c>
      <c r="I119" s="23" t="str">
        <f>IF(C119="","",IF(E119&lt;&gt;"","",IF(C119="","",IF(IFERROR(VLOOKUP((H119&amp;C119),'Ma Base de Repas'!$E:$N,10,FALSE),"")=0,"",IFERROR(VLOOKUP((H119&amp;C119),'Ma Base de Repas'!$E:$N,10,FALSE),"")))))</f>
        <v/>
      </c>
      <c r="J119" s="122" t="str">
        <f>IF(IFERROR((VLOOKUP(C119,'Ma Base de Repas'!$C:$M,11,0)),"")=0,"",IFERROR((VLOOKUP(C119,'Ma Base de Repas'!$C:$M,11,0)),""))</f>
        <v/>
      </c>
      <c r="K119" s="118"/>
      <c r="L119" s="78"/>
      <c r="M119" s="78"/>
      <c r="N119" s="17">
        <v>1</v>
      </c>
      <c r="O119" s="13" t="str">
        <f>IF(K119="","",IF(M119&lt;&gt;"","",IF(IFERROR(VLOOKUP((N119&amp;K119),'Ma Base de Repas'!$E:$N,10,FALSE),"")=0,"",IFERROR(VLOOKUP((N119&amp;K119),'Ma Base de Repas'!$E:$N,10,FALSE),""))))</f>
        <v/>
      </c>
      <c r="P119" s="14">
        <v>6</v>
      </c>
      <c r="Q119" s="15" t="str">
        <f>IF(K119="","",IF(M119&lt;&gt;"","",IF(K119="","",IF(IFERROR(VLOOKUP((P119&amp;K119),'Ma Base de Repas'!$E:$N,10,FALSE),"")=0,"",IFERROR(VLOOKUP((P119&amp;K119),'Ma Base de Repas'!$E:$N,10,FALSE),"")))))</f>
        <v/>
      </c>
      <c r="R119" s="120" t="str">
        <f>IF(IFERROR((VLOOKUP(K119,'Ma Base de Repas'!$C:$M,11,0)),"")=0,"",IFERROR((VLOOKUP(K119,'Ma Base de Repas'!$C:$M,11,0)),""))</f>
        <v/>
      </c>
    </row>
    <row r="120" spans="1:18" x14ac:dyDescent="0.25">
      <c r="A120" s="96"/>
      <c r="B120" s="124"/>
      <c r="C120" s="79"/>
      <c r="D120" s="79"/>
      <c r="E120" s="79"/>
      <c r="F120" s="17">
        <v>2</v>
      </c>
      <c r="G120" s="13" t="str">
        <f>IF(C119="","",IF(E119&lt;&gt;"","",IF(IFERROR(VLOOKUP((F120&amp;C119),'Ma Base de Repas'!$E:$N,10,FALSE),"")=0,"",IFERROR(VLOOKUP((F120&amp;C119),'Ma Base de Repas'!$E:$N,10,FALSE),""))))</f>
        <v/>
      </c>
      <c r="H120" s="14">
        <v>7</v>
      </c>
      <c r="I120" s="15" t="str">
        <f>IF(C119="","",IF(E119&lt;&gt;"","",IF(IFERROR(VLOOKUP((H120&amp;C119),'Ma Base de Repas'!$E:$N,10,FALSE),"")=0,"",IFERROR(VLOOKUP((H120&amp;C119),'Ma Base de Repas'!$E:$N,10,FALSE),""))))</f>
        <v/>
      </c>
      <c r="J120" s="105"/>
      <c r="K120" s="100"/>
      <c r="L120" s="79"/>
      <c r="M120" s="79"/>
      <c r="N120" s="17">
        <v>2</v>
      </c>
      <c r="O120" s="13" t="str">
        <f>IF(K119="","",IF(M119&lt;&gt;"","",IF(IFERROR(VLOOKUP((N120&amp;K119),'Ma Base de Repas'!$E:$N,10,FALSE),"")=0,"",IFERROR(VLOOKUP((N120&amp;K119),'Ma Base de Repas'!$E:$N,10,FALSE),""))))</f>
        <v/>
      </c>
      <c r="P120" s="14">
        <v>7</v>
      </c>
      <c r="Q120" s="15" t="str">
        <f>IF(K119="","",IF(M119&lt;&gt;"","",IF(IFERROR(VLOOKUP((P120&amp;K119),'Ma Base de Repas'!$E:$N,10,FALSE),"")=0,"",IFERROR(VLOOKUP((P120&amp;K119),'Ma Base de Repas'!$E:$N,10,FALSE),""))))</f>
        <v/>
      </c>
      <c r="R120" s="119"/>
    </row>
    <row r="121" spans="1:18" x14ac:dyDescent="0.25">
      <c r="A121" s="96"/>
      <c r="B121" s="124"/>
      <c r="C121" s="79"/>
      <c r="D121" s="79"/>
      <c r="E121" s="79"/>
      <c r="F121" s="17">
        <v>3</v>
      </c>
      <c r="G121" s="13" t="str">
        <f>IF(C119="","",IF(E119&lt;&gt;"","",IF(IFERROR(VLOOKUP((F121&amp;C119),'Ma Base de Repas'!$E:$N,10,FALSE),"")=0,"",IFERROR(VLOOKUP((F121&amp;C119),'Ma Base de Repas'!$E:$N,10,FALSE),""))))</f>
        <v/>
      </c>
      <c r="H121" s="14">
        <v>8</v>
      </c>
      <c r="I121" s="15" t="str">
        <f>IF(C119="","",IF(E119&lt;&gt;"","",IF(IFERROR(VLOOKUP((H121&amp;C119),'Ma Base de Repas'!$E:$N,10,FALSE),"")=0,"",IFERROR(VLOOKUP((H121&amp;C119),'Ma Base de Repas'!$E:$N,10,FALSE),""))))</f>
        <v/>
      </c>
      <c r="J121" s="105"/>
      <c r="K121" s="100"/>
      <c r="L121" s="79"/>
      <c r="M121" s="79"/>
      <c r="N121" s="17">
        <v>3</v>
      </c>
      <c r="O121" s="13" t="str">
        <f>IF(K119="","",IF(M119&lt;&gt;"","",IF(IFERROR(VLOOKUP((N121&amp;K119),'Ma Base de Repas'!$E:$N,10,FALSE),"")=0,"",IFERROR(VLOOKUP((N121&amp;K119),'Ma Base de Repas'!$E:$N,10,FALSE),""))))</f>
        <v/>
      </c>
      <c r="P121" s="14">
        <v>8</v>
      </c>
      <c r="Q121" s="15" t="str">
        <f>IF(K119="","",IF(M119&lt;&gt;"","",IF(IFERROR(VLOOKUP((P121&amp;K119),'Ma Base de Repas'!$E:$N,10,FALSE),"")=0,"",IFERROR(VLOOKUP((P121&amp;K119),'Ma Base de Repas'!$E:$N,10,FALSE),""))))</f>
        <v/>
      </c>
      <c r="R121" s="119"/>
    </row>
    <row r="122" spans="1:18" x14ac:dyDescent="0.25">
      <c r="A122" s="96"/>
      <c r="B122" s="124"/>
      <c r="C122" s="79"/>
      <c r="D122" s="79"/>
      <c r="E122" s="79"/>
      <c r="F122" s="17">
        <v>4</v>
      </c>
      <c r="G122" s="13" t="str">
        <f>IF(C119="","",IF(E119&lt;&gt;"","",IF(IFERROR(VLOOKUP((F122&amp;C119),'Ma Base de Repas'!$E:$N,10,FALSE),"")=0,"",IFERROR(VLOOKUP((F122&amp;C119),'Ma Base de Repas'!$E:$N,10,FALSE),""))))</f>
        <v/>
      </c>
      <c r="H122" s="14">
        <v>9</v>
      </c>
      <c r="I122" s="15" t="str">
        <f>IF(C119="","",IF(E119&lt;&gt;"","",IF(IFERROR(VLOOKUP((H122&amp;C119),'Ma Base de Repas'!$E:$N,10,FALSE),"")=0,"",IFERROR(VLOOKUP((H122&amp;C119),'Ma Base de Repas'!$E:$N,10,FALSE),""))))</f>
        <v/>
      </c>
      <c r="J122" s="105"/>
      <c r="K122" s="100"/>
      <c r="L122" s="79"/>
      <c r="M122" s="79"/>
      <c r="N122" s="17">
        <v>4</v>
      </c>
      <c r="O122" s="13" t="str">
        <f>IF(K119="","",IF(M119&lt;&gt;"","",IF(IFERROR(VLOOKUP((N122&amp;K119),'Ma Base de Repas'!$E:$N,10,FALSE),"")=0,"",IFERROR(VLOOKUP((N122&amp;K119),'Ma Base de Repas'!$E:$N,10,FALSE),""))))</f>
        <v/>
      </c>
      <c r="P122" s="14">
        <v>9</v>
      </c>
      <c r="Q122" s="15" t="str">
        <f>IF(K119="","",IF(M119&lt;&gt;"","",IF(IFERROR(VLOOKUP((P122&amp;K119),'Ma Base de Repas'!$E:$N,10,FALSE),"")=0,"",IFERROR(VLOOKUP((P122&amp;K119),'Ma Base de Repas'!$E:$N,10,FALSE),""))))</f>
        <v/>
      </c>
      <c r="R122" s="119"/>
    </row>
    <row r="123" spans="1:18" x14ac:dyDescent="0.25">
      <c r="A123" s="96"/>
      <c r="B123" s="125"/>
      <c r="C123" s="79"/>
      <c r="D123" s="79"/>
      <c r="E123" s="79"/>
      <c r="F123" s="17">
        <v>5</v>
      </c>
      <c r="G123" s="24" t="str">
        <f>IF(C119="","",IF(E119&lt;&gt;"","",IF(IFERROR(VLOOKUP((F123&amp;C119),'Ma Base de Repas'!$E:$N,10,FALSE),"")=0,"",IFERROR(VLOOKUP((F123&amp;C119),'Ma Base de Repas'!$E:$N,10,FALSE),""))))</f>
        <v/>
      </c>
      <c r="H123" s="25">
        <v>10</v>
      </c>
      <c r="I123" s="26" t="str">
        <f>IF(C119="","",IF(E119&lt;&gt;"","",IF(IFERROR(VLOOKUP((H123&amp;C119),'Ma Base de Repas'!$E:$N,10,FALSE),"")=0,"",IFERROR(VLOOKUP((H123&amp;C119),'Ma Base de Repas'!$E:$N,10,FALSE),""))))</f>
        <v/>
      </c>
      <c r="J123" s="105"/>
      <c r="K123" s="100"/>
      <c r="L123" s="79"/>
      <c r="M123" s="79"/>
      <c r="N123" s="17">
        <v>5</v>
      </c>
      <c r="O123" s="24" t="str">
        <f>IF(K119="","",IF(M119&lt;&gt;"","",IF(IFERROR(VLOOKUP((N123&amp;K119),'Ma Base de Repas'!$E:$N,10,FALSE),"")=0,"",IFERROR(VLOOKUP((N123&amp;K119),'Ma Base de Repas'!$E:$N,10,FALSE),""))))</f>
        <v/>
      </c>
      <c r="P123" s="25">
        <v>10</v>
      </c>
      <c r="Q123" s="26" t="str">
        <f>IF(K119="","",IF(M119&lt;&gt;"","",IF(IFERROR(VLOOKUP((P123&amp;K119),'Ma Base de Repas'!$E:$N,10,FALSE),"")=0,"",IFERROR(VLOOKUP((P123&amp;K119),'Ma Base de Repas'!$E:$N,10,FALSE),""))))</f>
        <v/>
      </c>
      <c r="R123" s="119"/>
    </row>
    <row r="124" spans="1:18" x14ac:dyDescent="0.25">
      <c r="A124" s="98" t="s">
        <v>11</v>
      </c>
      <c r="B124" s="99">
        <v>44220</v>
      </c>
      <c r="C124" s="78"/>
      <c r="D124" s="78"/>
      <c r="E124" s="78"/>
      <c r="F124" s="17">
        <v>1</v>
      </c>
      <c r="G124" s="21" t="str">
        <f>IF(C124="","",IF(E124&lt;&gt;"","",IF(IFERROR(VLOOKUP((F124&amp;C124),'Ma Base de Repas'!$E:$N,10,FALSE),"")=0,"",IFERROR(VLOOKUP((F124&amp;C124),'Ma Base de Repas'!$E:$N,10,FALSE),""))))</f>
        <v/>
      </c>
      <c r="H124" s="22">
        <v>6</v>
      </c>
      <c r="I124" s="23" t="str">
        <f>IF(C124="","",IF(E124&lt;&gt;"","",IF(C124="","",IF(IFERROR(VLOOKUP((H124&amp;C124),'Ma Base de Repas'!$E:$N,10,FALSE),"")=0,"",IFERROR(VLOOKUP((H124&amp;C124),'Ma Base de Repas'!$E:$N,10,FALSE),"")))))</f>
        <v/>
      </c>
      <c r="J124" s="122" t="str">
        <f>IF(IFERROR((VLOOKUP(C124,'Ma Base de Repas'!$C:$M,11,0)),"")=0,"",IFERROR((VLOOKUP(C124,'Ma Base de Repas'!$C:$M,11,0)),""))</f>
        <v/>
      </c>
      <c r="K124" s="118"/>
      <c r="L124" s="78"/>
      <c r="M124" s="78"/>
      <c r="N124" s="17">
        <v>1</v>
      </c>
      <c r="O124" s="13" t="str">
        <f>IF(K124="","",IF(M124&lt;&gt;"","",IF(IFERROR(VLOOKUP((N124&amp;K124),'Ma Base de Repas'!$E:$N,10,FALSE),"")=0,"",IFERROR(VLOOKUP((N124&amp;K124),'Ma Base de Repas'!$E:$N,10,FALSE),""))))</f>
        <v/>
      </c>
      <c r="P124" s="14">
        <v>6</v>
      </c>
      <c r="Q124" s="15" t="str">
        <f>IF(K124="","",IF(M124&lt;&gt;"","",IF(K124="","",IF(IFERROR(VLOOKUP((P124&amp;K124),'Ma Base de Repas'!$E:$N,10,FALSE),"")=0,"",IFERROR(VLOOKUP((P124&amp;K124),'Ma Base de Repas'!$E:$N,10,FALSE),"")))))</f>
        <v/>
      </c>
      <c r="R124" s="120" t="str">
        <f>IF(IFERROR((VLOOKUP(K124,'Ma Base de Repas'!$C:$M,11,0)),"")=0,"",IFERROR((VLOOKUP(K124,'Ma Base de Repas'!$C:$M,11,0)),""))</f>
        <v/>
      </c>
    </row>
    <row r="125" spans="1:18" x14ac:dyDescent="0.25">
      <c r="A125" s="96"/>
      <c r="B125" s="97"/>
      <c r="C125" s="79"/>
      <c r="D125" s="79"/>
      <c r="E125" s="79"/>
      <c r="F125" s="17">
        <v>2</v>
      </c>
      <c r="G125" s="13" t="str">
        <f>IF(C124="","",IF(E124&lt;&gt;"","",IF(IFERROR(VLOOKUP((F125&amp;C124),'Ma Base de Repas'!$E:$N,10,FALSE),"")=0,"",IFERROR(VLOOKUP((F125&amp;C124),'Ma Base de Repas'!$E:$N,10,FALSE),""))))</f>
        <v/>
      </c>
      <c r="H125" s="14">
        <v>7</v>
      </c>
      <c r="I125" s="15" t="str">
        <f>IF(C124="","",IF(E124&lt;&gt;"","",IF(IFERROR(VLOOKUP((H125&amp;C124),'Ma Base de Repas'!$E:$N,10,FALSE),"")=0,"",IFERROR(VLOOKUP((H125&amp;C124),'Ma Base de Repas'!$E:$N,10,FALSE),""))))</f>
        <v/>
      </c>
      <c r="J125" s="105"/>
      <c r="K125" s="100"/>
      <c r="L125" s="79"/>
      <c r="M125" s="79"/>
      <c r="N125" s="17">
        <v>2</v>
      </c>
      <c r="O125" s="13" t="str">
        <f>IF(K124="","",IF(M124&lt;&gt;"","",IF(IFERROR(VLOOKUP((N125&amp;K124),'Ma Base de Repas'!$E:$N,10,FALSE),"")=0,"",IFERROR(VLOOKUP((N125&amp;K124),'Ma Base de Repas'!$E:$N,10,FALSE),""))))</f>
        <v/>
      </c>
      <c r="P125" s="14">
        <v>7</v>
      </c>
      <c r="Q125" s="15" t="str">
        <f>IF(K124="","",IF(M124&lt;&gt;"","",IF(IFERROR(VLOOKUP((P125&amp;K124),'Ma Base de Repas'!$E:$N,10,FALSE),"")=0,"",IFERROR(VLOOKUP((P125&amp;K124),'Ma Base de Repas'!$E:$N,10,FALSE),""))))</f>
        <v/>
      </c>
      <c r="R125" s="119"/>
    </row>
    <row r="126" spans="1:18" x14ac:dyDescent="0.25">
      <c r="A126" s="96"/>
      <c r="B126" s="97"/>
      <c r="C126" s="79"/>
      <c r="D126" s="79"/>
      <c r="E126" s="79"/>
      <c r="F126" s="17">
        <v>3</v>
      </c>
      <c r="G126" s="13" t="str">
        <f>IF(C124="","",IF(E124&lt;&gt;"","",IF(IFERROR(VLOOKUP((F126&amp;C124),'Ma Base de Repas'!$E:$N,10,FALSE),"")=0,"",IFERROR(VLOOKUP((F126&amp;C124),'Ma Base de Repas'!$E:$N,10,FALSE),""))))</f>
        <v/>
      </c>
      <c r="H126" s="14">
        <v>8</v>
      </c>
      <c r="I126" s="15" t="str">
        <f>IF(C124="","",IF(E124&lt;&gt;"","",IF(IFERROR(VLOOKUP((H126&amp;C124),'Ma Base de Repas'!$E:$N,10,FALSE),"")=0,"",IFERROR(VLOOKUP((H126&amp;C124),'Ma Base de Repas'!$E:$N,10,FALSE),""))))</f>
        <v/>
      </c>
      <c r="J126" s="105"/>
      <c r="K126" s="100"/>
      <c r="L126" s="79"/>
      <c r="M126" s="79"/>
      <c r="N126" s="17">
        <v>3</v>
      </c>
      <c r="O126" s="13" t="str">
        <f>IF(K124="","",IF(M124&lt;&gt;"","",IF(IFERROR(VLOOKUP((N126&amp;K124),'Ma Base de Repas'!$E:$N,10,FALSE),"")=0,"",IFERROR(VLOOKUP((N126&amp;K124),'Ma Base de Repas'!$E:$N,10,FALSE),""))))</f>
        <v/>
      </c>
      <c r="P126" s="14">
        <v>8</v>
      </c>
      <c r="Q126" s="15" t="str">
        <f>IF(K124="","",IF(M124&lt;&gt;"","",IF(IFERROR(VLOOKUP((P126&amp;K124),'Ma Base de Repas'!$E:$N,10,FALSE),"")=0,"",IFERROR(VLOOKUP((P126&amp;K124),'Ma Base de Repas'!$E:$N,10,FALSE),""))))</f>
        <v/>
      </c>
      <c r="R126" s="119"/>
    </row>
    <row r="127" spans="1:18" x14ac:dyDescent="0.25">
      <c r="A127" s="96"/>
      <c r="B127" s="97"/>
      <c r="C127" s="79"/>
      <c r="D127" s="79"/>
      <c r="E127" s="79"/>
      <c r="F127" s="17">
        <v>4</v>
      </c>
      <c r="G127" s="13" t="str">
        <f>IF(C124="","",IF(E124&lt;&gt;"","",IF(IFERROR(VLOOKUP((F127&amp;C124),'Ma Base de Repas'!$E:$N,10,FALSE),"")=0,"",IFERROR(VLOOKUP((F127&amp;C124),'Ma Base de Repas'!$E:$N,10,FALSE),""))))</f>
        <v/>
      </c>
      <c r="H127" s="14">
        <v>9</v>
      </c>
      <c r="I127" s="15" t="str">
        <f>IF(C124="","",IF(E124&lt;&gt;"","",IF(IFERROR(VLOOKUP((H127&amp;C124),'Ma Base de Repas'!$E:$N,10,FALSE),"")=0,"",IFERROR(VLOOKUP((H127&amp;C124),'Ma Base de Repas'!$E:$N,10,FALSE),""))))</f>
        <v/>
      </c>
      <c r="J127" s="105"/>
      <c r="K127" s="100"/>
      <c r="L127" s="79"/>
      <c r="M127" s="79"/>
      <c r="N127" s="17">
        <v>4</v>
      </c>
      <c r="O127" s="13" t="str">
        <f>IF(K124="","",IF(M124&lt;&gt;"","",IF(IFERROR(VLOOKUP((N127&amp;K124),'Ma Base de Repas'!$E:$N,10,FALSE),"")=0,"",IFERROR(VLOOKUP((N127&amp;K124),'Ma Base de Repas'!$E:$N,10,FALSE),""))))</f>
        <v/>
      </c>
      <c r="P127" s="14">
        <v>9</v>
      </c>
      <c r="Q127" s="15" t="str">
        <f>IF(K124="","",IF(M124&lt;&gt;"","",IF(IFERROR(VLOOKUP((P127&amp;K124),'Ma Base de Repas'!$E:$N,10,FALSE),"")=0,"",IFERROR(VLOOKUP((P127&amp;K124),'Ma Base de Repas'!$E:$N,10,FALSE),""))))</f>
        <v/>
      </c>
      <c r="R127" s="119"/>
    </row>
    <row r="128" spans="1:18" x14ac:dyDescent="0.25">
      <c r="A128" s="96"/>
      <c r="B128" s="97"/>
      <c r="C128" s="79"/>
      <c r="D128" s="79"/>
      <c r="E128" s="79"/>
      <c r="F128" s="17">
        <v>5</v>
      </c>
      <c r="G128" s="24" t="str">
        <f>IF(C124="","",IF(E124&lt;&gt;"","",IF(IFERROR(VLOOKUP((F128&amp;C124),'Ma Base de Repas'!$E:$N,10,FALSE),"")=0,"",IFERROR(VLOOKUP((F128&amp;C124),'Ma Base de Repas'!$E:$N,10,FALSE),""))))</f>
        <v/>
      </c>
      <c r="H128" s="25">
        <v>10</v>
      </c>
      <c r="I128" s="26" t="str">
        <f>IF(C124="","",IF(E124&lt;&gt;"","",IF(IFERROR(VLOOKUP((H128&amp;C124),'Ma Base de Repas'!$E:$N,10,FALSE),"")=0,"",IFERROR(VLOOKUP((H128&amp;C124),'Ma Base de Repas'!$E:$N,10,FALSE),""))))</f>
        <v/>
      </c>
      <c r="J128" s="105"/>
      <c r="K128" s="100"/>
      <c r="L128" s="79"/>
      <c r="M128" s="79"/>
      <c r="N128" s="17">
        <v>5</v>
      </c>
      <c r="O128" s="24" t="str">
        <f>IF(K124="","",IF(M124&lt;&gt;"","",IF(IFERROR(VLOOKUP((N128&amp;K124),'Ma Base de Repas'!$E:$N,10,FALSE),"")=0,"",IFERROR(VLOOKUP((N128&amp;K124),'Ma Base de Repas'!$E:$N,10,FALSE),""))))</f>
        <v/>
      </c>
      <c r="P128" s="25">
        <v>10</v>
      </c>
      <c r="Q128" s="26" t="str">
        <f>IF(K124="","",IF(M124&lt;&gt;"","",IF(IFERROR(VLOOKUP((P128&amp;K124),'Ma Base de Repas'!$E:$N,10,FALSE),"")=0,"",IFERROR(VLOOKUP((P128&amp;K124),'Ma Base de Repas'!$E:$N,10,FALSE),""))))</f>
        <v/>
      </c>
      <c r="R128" s="119"/>
    </row>
    <row r="129" spans="1:18" x14ac:dyDescent="0.25">
      <c r="A129" s="96" t="s">
        <v>5</v>
      </c>
      <c r="B129" s="123">
        <v>44221</v>
      </c>
      <c r="C129" s="79"/>
      <c r="D129" s="79"/>
      <c r="E129" s="79"/>
      <c r="F129" s="17">
        <v>1</v>
      </c>
      <c r="G129" s="27" t="str">
        <f>IF(C129="","",IF(E129&lt;&gt;"","",IF(IFERROR(VLOOKUP((F129&amp;C129),'Ma Base de Repas'!$E:$N,10,FALSE),"")=0,"",IFERROR(VLOOKUP((F129&amp;C129),'Ma Base de Repas'!$E:$N,10,FALSE),""))))</f>
        <v/>
      </c>
      <c r="H129" s="28">
        <v>6</v>
      </c>
      <c r="I129" s="29" t="str">
        <f>IF(C129="","",IF(E129&lt;&gt;"","",IF(C129="","",IF(IFERROR(VLOOKUP((H129&amp;C129),'Ma Base de Repas'!$E:$N,10,FALSE),"")=0,"",IFERROR(VLOOKUP((H129&amp;C129),'Ma Base de Repas'!$E:$N,10,FALSE),"")))))</f>
        <v/>
      </c>
      <c r="J129" s="105" t="str">
        <f>IF(IFERROR((VLOOKUP(C129,'Ma Base de Repas'!$C:$M,11,0)),"")=0,"",IFERROR((VLOOKUP(C129,'Ma Base de Repas'!$C:$M,11,0)),""))</f>
        <v/>
      </c>
      <c r="K129" s="100"/>
      <c r="L129" s="79"/>
      <c r="M129" s="79"/>
      <c r="N129" s="17">
        <v>1</v>
      </c>
      <c r="O129" s="10" t="str">
        <f>IF(K129="","",IF(M129&lt;&gt;"","",IF(IFERROR(VLOOKUP((N129&amp;K129),'Ma Base de Repas'!$E:$N,10,FALSE),"")=0,"",IFERROR(VLOOKUP((N129&amp;K129),'Ma Base de Repas'!$E:$N,10,FALSE),""))))</f>
        <v/>
      </c>
      <c r="P129" s="11">
        <v>6</v>
      </c>
      <c r="Q129" s="12" t="str">
        <f>IF(K129="","",IF(M129&lt;&gt;"","",IF(K129="","",IF(IFERROR(VLOOKUP((P129&amp;K129),'Ma Base de Repas'!$E:$N,10,FALSE),"")=0,"",IFERROR(VLOOKUP((P129&amp;K129),'Ma Base de Repas'!$E:$N,10,FALSE),"")))))</f>
        <v/>
      </c>
      <c r="R129" s="119" t="str">
        <f>IF(IFERROR((VLOOKUP(K129,'Ma Base de Repas'!$C:$M,11,0)),"")=0,"",IFERROR((VLOOKUP(K129,'Ma Base de Repas'!$C:$M,11,0)),""))</f>
        <v/>
      </c>
    </row>
    <row r="130" spans="1:18" x14ac:dyDescent="0.25">
      <c r="A130" s="96"/>
      <c r="B130" s="124"/>
      <c r="C130" s="79"/>
      <c r="D130" s="79"/>
      <c r="E130" s="79"/>
      <c r="F130" s="17">
        <v>2</v>
      </c>
      <c r="G130" s="10" t="str">
        <f>IF(C129="","",IF(E129&lt;&gt;"","",IF(IFERROR(VLOOKUP((F130&amp;C129),'Ma Base de Repas'!$E:$N,10,FALSE),"")=0,"",IFERROR(VLOOKUP((F130&amp;C129),'Ma Base de Repas'!$E:$N,10,FALSE),""))))</f>
        <v/>
      </c>
      <c r="H130" s="11">
        <v>7</v>
      </c>
      <c r="I130" s="12" t="str">
        <f>IF(C129="","",IF(E129&lt;&gt;"","",IF(IFERROR(VLOOKUP((H130&amp;C129),'Ma Base de Repas'!$E:$N,10,FALSE),"")=0,"",IFERROR(VLOOKUP((H130&amp;C129),'Ma Base de Repas'!$E:$N,10,FALSE),""))))</f>
        <v/>
      </c>
      <c r="J130" s="105"/>
      <c r="K130" s="100"/>
      <c r="L130" s="79"/>
      <c r="M130" s="79"/>
      <c r="N130" s="17">
        <v>2</v>
      </c>
      <c r="O130" s="10" t="str">
        <f>IF(K129="","",IF(M129&lt;&gt;"","",IF(IFERROR(VLOOKUP((N130&amp;K129),'Ma Base de Repas'!$E:$N,10,FALSE),"")=0,"",IFERROR(VLOOKUP((N130&amp;K129),'Ma Base de Repas'!$E:$N,10,FALSE),""))))</f>
        <v/>
      </c>
      <c r="P130" s="11">
        <v>7</v>
      </c>
      <c r="Q130" s="12" t="str">
        <f>IF(K129="","",IF(M129&lt;&gt;"","",IF(IFERROR(VLOOKUP((P130&amp;K129),'Ma Base de Repas'!$E:$N,10,FALSE),"")=0,"",IFERROR(VLOOKUP((P130&amp;K129),'Ma Base de Repas'!$E:$N,10,FALSE),""))))</f>
        <v/>
      </c>
      <c r="R130" s="119"/>
    </row>
    <row r="131" spans="1:18" x14ac:dyDescent="0.25">
      <c r="A131" s="96"/>
      <c r="B131" s="124"/>
      <c r="C131" s="79"/>
      <c r="D131" s="79"/>
      <c r="E131" s="79"/>
      <c r="F131" s="17">
        <v>3</v>
      </c>
      <c r="G131" s="10" t="str">
        <f>IF(C129="","",IF(E129&lt;&gt;"","",IF(IFERROR(VLOOKUP((F131&amp;C129),'Ma Base de Repas'!$E:$N,10,FALSE),"")=0,"",IFERROR(VLOOKUP((F131&amp;C129),'Ma Base de Repas'!$E:$N,10,FALSE),""))))</f>
        <v/>
      </c>
      <c r="H131" s="11">
        <v>8</v>
      </c>
      <c r="I131" s="12" t="str">
        <f>IF(C129="","",IF(E129&lt;&gt;"","",IF(IFERROR(VLOOKUP((H131&amp;C129),'Ma Base de Repas'!$E:$N,10,FALSE),"")=0,"",IFERROR(VLOOKUP((H131&amp;C129),'Ma Base de Repas'!$E:$N,10,FALSE),""))))</f>
        <v/>
      </c>
      <c r="J131" s="105"/>
      <c r="K131" s="100"/>
      <c r="L131" s="79"/>
      <c r="M131" s="79"/>
      <c r="N131" s="17">
        <v>3</v>
      </c>
      <c r="O131" s="10" t="str">
        <f>IF(K129="","",IF(M129&lt;&gt;"","",IF(IFERROR(VLOOKUP((N131&amp;K129),'Ma Base de Repas'!$E:$N,10,FALSE),"")=0,"",IFERROR(VLOOKUP((N131&amp;K129),'Ma Base de Repas'!$E:$N,10,FALSE),""))))</f>
        <v/>
      </c>
      <c r="P131" s="11">
        <v>8</v>
      </c>
      <c r="Q131" s="12" t="str">
        <f>IF(K129="","",IF(M129&lt;&gt;"","",IF(IFERROR(VLOOKUP((P131&amp;K129),'Ma Base de Repas'!$E:$N,10,FALSE),"")=0,"",IFERROR(VLOOKUP((P131&amp;K129),'Ma Base de Repas'!$E:$N,10,FALSE),""))))</f>
        <v/>
      </c>
      <c r="R131" s="119"/>
    </row>
    <row r="132" spans="1:18" x14ac:dyDescent="0.25">
      <c r="A132" s="96"/>
      <c r="B132" s="124"/>
      <c r="C132" s="79"/>
      <c r="D132" s="79"/>
      <c r="E132" s="79"/>
      <c r="F132" s="17">
        <v>4</v>
      </c>
      <c r="G132" s="10" t="str">
        <f>IF(C129="","",IF(E129&lt;&gt;"","",IF(IFERROR(VLOOKUP((F132&amp;C129),'Ma Base de Repas'!$E:$N,10,FALSE),"")=0,"",IFERROR(VLOOKUP((F132&amp;C129),'Ma Base de Repas'!$E:$N,10,FALSE),""))))</f>
        <v/>
      </c>
      <c r="H132" s="11">
        <v>9</v>
      </c>
      <c r="I132" s="12" t="str">
        <f>IF(C129="","",IF(E129&lt;&gt;"","",IF(IFERROR(VLOOKUP((H132&amp;C129),'Ma Base de Repas'!$E:$N,10,FALSE),"")=0,"",IFERROR(VLOOKUP((H132&amp;C129),'Ma Base de Repas'!$E:$N,10,FALSE),""))))</f>
        <v/>
      </c>
      <c r="J132" s="105"/>
      <c r="K132" s="100"/>
      <c r="L132" s="79"/>
      <c r="M132" s="79"/>
      <c r="N132" s="17">
        <v>4</v>
      </c>
      <c r="O132" s="10" t="str">
        <f>IF(K129="","",IF(M129&lt;&gt;"","",IF(IFERROR(VLOOKUP((N132&amp;K129),'Ma Base de Repas'!$E:$N,10,FALSE),"")=0,"",IFERROR(VLOOKUP((N132&amp;K129),'Ma Base de Repas'!$E:$N,10,FALSE),""))))</f>
        <v/>
      </c>
      <c r="P132" s="11">
        <v>9</v>
      </c>
      <c r="Q132" s="12" t="str">
        <f>IF(K129="","",IF(M129&lt;&gt;"","",IF(IFERROR(VLOOKUP((P132&amp;K129),'Ma Base de Repas'!$E:$N,10,FALSE),"")=0,"",IFERROR(VLOOKUP((P132&amp;K129),'Ma Base de Repas'!$E:$N,10,FALSE),""))))</f>
        <v/>
      </c>
      <c r="R132" s="119"/>
    </row>
    <row r="133" spans="1:18" x14ac:dyDescent="0.25">
      <c r="A133" s="96"/>
      <c r="B133" s="125"/>
      <c r="C133" s="79"/>
      <c r="D133" s="79"/>
      <c r="E133" s="79"/>
      <c r="F133" s="17">
        <v>5</v>
      </c>
      <c r="G133" s="18" t="str">
        <f>IF(C129="","",IF(E129&lt;&gt;"","",IF(IFERROR(VLOOKUP((F133&amp;C129),'Ma Base de Repas'!$E:$N,10,FALSE),"")=0,"",IFERROR(VLOOKUP((F133&amp;C129),'Ma Base de Repas'!$E:$N,10,FALSE),""))))</f>
        <v/>
      </c>
      <c r="H133" s="19">
        <v>10</v>
      </c>
      <c r="I133" s="20" t="str">
        <f>IF(C129="","",IF(E129&lt;&gt;"","",IF(IFERROR(VLOOKUP((H133&amp;C129),'Ma Base de Repas'!$E:$N,10,FALSE),"")=0,"",IFERROR(VLOOKUP((H133&amp;C129),'Ma Base de Repas'!$E:$N,10,FALSE),""))))</f>
        <v/>
      </c>
      <c r="J133" s="105"/>
      <c r="K133" s="100"/>
      <c r="L133" s="79"/>
      <c r="M133" s="79"/>
      <c r="N133" s="17">
        <v>5</v>
      </c>
      <c r="O133" s="18" t="str">
        <f>IF(K129="","",IF(M129&lt;&gt;"","",IF(IFERROR(VLOOKUP((N133&amp;K129),'Ma Base de Repas'!$E:$N,10,FALSE),"")=0,"",IFERROR(VLOOKUP((N133&amp;K129),'Ma Base de Repas'!$E:$N,10,FALSE),""))))</f>
        <v/>
      </c>
      <c r="P133" s="19">
        <v>10</v>
      </c>
      <c r="Q133" s="20" t="str">
        <f>IF(K129="","",IF(M129&lt;&gt;"","",IF(IFERROR(VLOOKUP((P133&amp;K129),'Ma Base de Repas'!$E:$N,10,FALSE),"")=0,"",IFERROR(VLOOKUP((P133&amp;K129),'Ma Base de Repas'!$E:$N,10,FALSE),""))))</f>
        <v/>
      </c>
      <c r="R133" s="119"/>
    </row>
    <row r="134" spans="1:18" x14ac:dyDescent="0.25">
      <c r="A134" s="96" t="s">
        <v>6</v>
      </c>
      <c r="B134" s="97">
        <v>44222</v>
      </c>
      <c r="C134" s="79"/>
      <c r="D134" s="79"/>
      <c r="E134" s="79"/>
      <c r="F134" s="17">
        <v>1</v>
      </c>
      <c r="G134" s="27" t="str">
        <f>IF(C134="","",IF(E134&lt;&gt;"","",IF(IFERROR(VLOOKUP((F134&amp;C134),'Ma Base de Repas'!$E:$N,10,FALSE),"")=0,"",IFERROR(VLOOKUP((F134&amp;C134),'Ma Base de Repas'!$E:$N,10,FALSE),""))))</f>
        <v/>
      </c>
      <c r="H134" s="28">
        <v>6</v>
      </c>
      <c r="I134" s="29" t="str">
        <f>IF(C134="","",IF(E134&lt;&gt;"","",IF(C134="","",IF(IFERROR(VLOOKUP((H134&amp;C134),'Ma Base de Repas'!$E:$N,10,FALSE),"")=0,"",IFERROR(VLOOKUP((H134&amp;C134),'Ma Base de Repas'!$E:$N,10,FALSE),"")))))</f>
        <v/>
      </c>
      <c r="J134" s="105" t="str">
        <f>IF(IFERROR((VLOOKUP(C134,'Ma Base de Repas'!$C:$M,11,0)),"")=0,"",IFERROR((VLOOKUP(C134,'Ma Base de Repas'!$C:$M,11,0)),""))</f>
        <v/>
      </c>
      <c r="K134" s="100"/>
      <c r="L134" s="79"/>
      <c r="M134" s="79"/>
      <c r="N134" s="17">
        <v>1</v>
      </c>
      <c r="O134" s="10" t="str">
        <f>IF(K134="","",IF(M134&lt;&gt;"","",IF(IFERROR(VLOOKUP((N134&amp;K134),'Ma Base de Repas'!$E:$N,10,FALSE),"")=0,"",IFERROR(VLOOKUP((N134&amp;K134),'Ma Base de Repas'!$E:$N,10,FALSE),""))))</f>
        <v/>
      </c>
      <c r="P134" s="11">
        <v>6</v>
      </c>
      <c r="Q134" s="12" t="str">
        <f>IF(K134="","",IF(M134&lt;&gt;"","",IF(K134="","",IF(IFERROR(VLOOKUP((P134&amp;K134),'Ma Base de Repas'!$E:$N,10,FALSE),"")=0,"",IFERROR(VLOOKUP((P134&amp;K134),'Ma Base de Repas'!$E:$N,10,FALSE),"")))))</f>
        <v/>
      </c>
      <c r="R134" s="119" t="str">
        <f>IF(IFERROR((VLOOKUP(K134,'Ma Base de Repas'!$C:$M,11,0)),"")=0,"",IFERROR((VLOOKUP(K134,'Ma Base de Repas'!$C:$M,11,0)),""))</f>
        <v/>
      </c>
    </row>
    <row r="135" spans="1:18" x14ac:dyDescent="0.25">
      <c r="A135" s="96"/>
      <c r="B135" s="97"/>
      <c r="C135" s="79"/>
      <c r="D135" s="79"/>
      <c r="E135" s="79"/>
      <c r="F135" s="17">
        <v>2</v>
      </c>
      <c r="G135" s="10" t="str">
        <f>IF(C134="","",IF(E134&lt;&gt;"","",IF(IFERROR(VLOOKUP((F135&amp;C134),'Ma Base de Repas'!$E:$N,10,FALSE),"")=0,"",IFERROR(VLOOKUP((F135&amp;C134),'Ma Base de Repas'!$E:$N,10,FALSE),""))))</f>
        <v/>
      </c>
      <c r="H135" s="11">
        <v>7</v>
      </c>
      <c r="I135" s="12" t="str">
        <f>IF(C134="","",IF(E134&lt;&gt;"","",IF(IFERROR(VLOOKUP((H135&amp;C134),'Ma Base de Repas'!$E:$N,10,FALSE),"")=0,"",IFERROR(VLOOKUP((H135&amp;C134),'Ma Base de Repas'!$E:$N,10,FALSE),""))))</f>
        <v/>
      </c>
      <c r="J135" s="105"/>
      <c r="K135" s="100"/>
      <c r="L135" s="79"/>
      <c r="M135" s="79"/>
      <c r="N135" s="17">
        <v>2</v>
      </c>
      <c r="O135" s="10" t="str">
        <f>IF(K134="","",IF(M134&lt;&gt;"","",IF(IFERROR(VLOOKUP((N135&amp;K134),'Ma Base de Repas'!$E:$N,10,FALSE),"")=0,"",IFERROR(VLOOKUP((N135&amp;K134),'Ma Base de Repas'!$E:$N,10,FALSE),""))))</f>
        <v/>
      </c>
      <c r="P135" s="11">
        <v>7</v>
      </c>
      <c r="Q135" s="12" t="str">
        <f>IF(K134="","",IF(M134&lt;&gt;"","",IF(IFERROR(VLOOKUP((P135&amp;K134),'Ma Base de Repas'!$E:$N,10,FALSE),"")=0,"",IFERROR(VLOOKUP((P135&amp;K134),'Ma Base de Repas'!$E:$N,10,FALSE),""))))</f>
        <v/>
      </c>
      <c r="R135" s="119"/>
    </row>
    <row r="136" spans="1:18" x14ac:dyDescent="0.25">
      <c r="A136" s="96"/>
      <c r="B136" s="97"/>
      <c r="C136" s="79"/>
      <c r="D136" s="79"/>
      <c r="E136" s="79"/>
      <c r="F136" s="17">
        <v>3</v>
      </c>
      <c r="G136" s="10" t="str">
        <f>IF(C134="","",IF(E134&lt;&gt;"","",IF(IFERROR(VLOOKUP((F136&amp;C134),'Ma Base de Repas'!$E:$N,10,FALSE),"")=0,"",IFERROR(VLOOKUP((F136&amp;C134),'Ma Base de Repas'!$E:$N,10,FALSE),""))))</f>
        <v/>
      </c>
      <c r="H136" s="11">
        <v>8</v>
      </c>
      <c r="I136" s="12" t="str">
        <f>IF(C134="","",IF(E134&lt;&gt;"","",IF(IFERROR(VLOOKUP((H136&amp;C134),'Ma Base de Repas'!$E:$N,10,FALSE),"")=0,"",IFERROR(VLOOKUP((H136&amp;C134),'Ma Base de Repas'!$E:$N,10,FALSE),""))))</f>
        <v/>
      </c>
      <c r="J136" s="105"/>
      <c r="K136" s="100"/>
      <c r="L136" s="79"/>
      <c r="M136" s="79"/>
      <c r="N136" s="17">
        <v>3</v>
      </c>
      <c r="O136" s="10" t="str">
        <f>IF(K134="","",IF(M134&lt;&gt;"","",IF(IFERROR(VLOOKUP((N136&amp;K134),'Ma Base de Repas'!$E:$N,10,FALSE),"")=0,"",IFERROR(VLOOKUP((N136&amp;K134),'Ma Base de Repas'!$E:$N,10,FALSE),""))))</f>
        <v/>
      </c>
      <c r="P136" s="11">
        <v>8</v>
      </c>
      <c r="Q136" s="12" t="str">
        <f>IF(K134="","",IF(M134&lt;&gt;"","",IF(IFERROR(VLOOKUP((P136&amp;K134),'Ma Base de Repas'!$E:$N,10,FALSE),"")=0,"",IFERROR(VLOOKUP((P136&amp;K134),'Ma Base de Repas'!$E:$N,10,FALSE),""))))</f>
        <v/>
      </c>
      <c r="R136" s="119"/>
    </row>
    <row r="137" spans="1:18" x14ac:dyDescent="0.25">
      <c r="A137" s="96"/>
      <c r="B137" s="97"/>
      <c r="C137" s="79"/>
      <c r="D137" s="79"/>
      <c r="E137" s="79"/>
      <c r="F137" s="17">
        <v>4</v>
      </c>
      <c r="G137" s="10" t="str">
        <f>IF(C134="","",IF(E134&lt;&gt;"","",IF(IFERROR(VLOOKUP((F137&amp;C134),'Ma Base de Repas'!$E:$N,10,FALSE),"")=0,"",IFERROR(VLOOKUP((F137&amp;C134),'Ma Base de Repas'!$E:$N,10,FALSE),""))))</f>
        <v/>
      </c>
      <c r="H137" s="11">
        <v>9</v>
      </c>
      <c r="I137" s="12" t="str">
        <f>IF(C134="","",IF(E134&lt;&gt;"","",IF(IFERROR(VLOOKUP((H137&amp;C134),'Ma Base de Repas'!$E:$N,10,FALSE),"")=0,"",IFERROR(VLOOKUP((H137&amp;C134),'Ma Base de Repas'!$E:$N,10,FALSE),""))))</f>
        <v/>
      </c>
      <c r="J137" s="105"/>
      <c r="K137" s="100"/>
      <c r="L137" s="79"/>
      <c r="M137" s="79"/>
      <c r="N137" s="17">
        <v>4</v>
      </c>
      <c r="O137" s="10" t="str">
        <f>IF(K134="","",IF(M134&lt;&gt;"","",IF(IFERROR(VLOOKUP((N137&amp;K134),'Ma Base de Repas'!$E:$N,10,FALSE),"")=0,"",IFERROR(VLOOKUP((N137&amp;K134),'Ma Base de Repas'!$E:$N,10,FALSE),""))))</f>
        <v/>
      </c>
      <c r="P137" s="11">
        <v>9</v>
      </c>
      <c r="Q137" s="12" t="str">
        <f>IF(K134="","",IF(M134&lt;&gt;"","",IF(IFERROR(VLOOKUP((P137&amp;K134),'Ma Base de Repas'!$E:$N,10,FALSE),"")=0,"",IFERROR(VLOOKUP((P137&amp;K134),'Ma Base de Repas'!$E:$N,10,FALSE),""))))</f>
        <v/>
      </c>
      <c r="R137" s="119"/>
    </row>
    <row r="138" spans="1:18" x14ac:dyDescent="0.25">
      <c r="A138" s="96"/>
      <c r="B138" s="97"/>
      <c r="C138" s="79"/>
      <c r="D138" s="79"/>
      <c r="E138" s="79"/>
      <c r="F138" s="17">
        <v>5</v>
      </c>
      <c r="G138" s="18" t="str">
        <f>IF(C134="","",IF(E134&lt;&gt;"","",IF(IFERROR(VLOOKUP((F138&amp;C134),'Ma Base de Repas'!$E:$N,10,FALSE),"")=0,"",IFERROR(VLOOKUP((F138&amp;C134),'Ma Base de Repas'!$E:$N,10,FALSE),""))))</f>
        <v/>
      </c>
      <c r="H138" s="19">
        <v>10</v>
      </c>
      <c r="I138" s="20" t="str">
        <f>IF(C134="","",IF(E134&lt;&gt;"","",IF(IFERROR(VLOOKUP((H138&amp;C134),'Ma Base de Repas'!$E:$N,10,FALSE),"")=0,"",IFERROR(VLOOKUP((H138&amp;C134),'Ma Base de Repas'!$E:$N,10,FALSE),""))))</f>
        <v/>
      </c>
      <c r="J138" s="105"/>
      <c r="K138" s="100"/>
      <c r="L138" s="79"/>
      <c r="M138" s="79"/>
      <c r="N138" s="17">
        <v>5</v>
      </c>
      <c r="O138" s="18" t="str">
        <f>IF(K134="","",IF(M134&lt;&gt;"","",IF(IFERROR(VLOOKUP((N138&amp;K134),'Ma Base de Repas'!$E:$N,10,FALSE),"")=0,"",IFERROR(VLOOKUP((N138&amp;K134),'Ma Base de Repas'!$E:$N,10,FALSE),""))))</f>
        <v/>
      </c>
      <c r="P138" s="19">
        <v>10</v>
      </c>
      <c r="Q138" s="20" t="str">
        <f>IF(K134="","",IF(M134&lt;&gt;"","",IF(IFERROR(VLOOKUP((P138&amp;K134),'Ma Base de Repas'!$E:$N,10,FALSE),"")=0,"",IFERROR(VLOOKUP((P138&amp;K134),'Ma Base de Repas'!$E:$N,10,FALSE),""))))</f>
        <v/>
      </c>
      <c r="R138" s="119"/>
    </row>
    <row r="139" spans="1:18" x14ac:dyDescent="0.25">
      <c r="A139" s="96" t="s">
        <v>7</v>
      </c>
      <c r="B139" s="123">
        <v>44223</v>
      </c>
      <c r="C139" s="79"/>
      <c r="D139" s="79"/>
      <c r="E139" s="79"/>
      <c r="F139" s="17">
        <v>1</v>
      </c>
      <c r="G139" s="27" t="str">
        <f>IF(C139="","",IF(E139&lt;&gt;"","",IF(IFERROR(VLOOKUP((F139&amp;C139),'Ma Base de Repas'!$E:$N,10,FALSE),"")=0,"",IFERROR(VLOOKUP((F139&amp;C139),'Ma Base de Repas'!$E:$N,10,FALSE),""))))</f>
        <v/>
      </c>
      <c r="H139" s="28">
        <v>6</v>
      </c>
      <c r="I139" s="29" t="str">
        <f>IF(C139="","",IF(E139&lt;&gt;"","",IF(C139="","",IF(IFERROR(VLOOKUP((H139&amp;C139),'Ma Base de Repas'!$E:$N,10,FALSE),"")=0,"",IFERROR(VLOOKUP((H139&amp;C139),'Ma Base de Repas'!$E:$N,10,FALSE),"")))))</f>
        <v/>
      </c>
      <c r="J139" s="105" t="str">
        <f>IF(IFERROR((VLOOKUP(C139,'Ma Base de Repas'!$C:$M,11,0)),"")=0,"",IFERROR((VLOOKUP(C139,'Ma Base de Repas'!$C:$M,11,0)),""))</f>
        <v/>
      </c>
      <c r="K139" s="100"/>
      <c r="L139" s="79"/>
      <c r="M139" s="79"/>
      <c r="N139" s="17">
        <v>1</v>
      </c>
      <c r="O139" s="10" t="str">
        <f>IF(K139="","",IF(M139&lt;&gt;"","",IF(IFERROR(VLOOKUP((N139&amp;K139),'Ma Base de Repas'!$E:$N,10,FALSE),"")=0,"",IFERROR(VLOOKUP((N139&amp;K139),'Ma Base de Repas'!$E:$N,10,FALSE),""))))</f>
        <v/>
      </c>
      <c r="P139" s="11">
        <v>6</v>
      </c>
      <c r="Q139" s="12" t="str">
        <f>IF(K139="","",IF(M139&lt;&gt;"","",IF(K139="","",IF(IFERROR(VLOOKUP((P139&amp;K139),'Ma Base de Repas'!$E:$N,10,FALSE),"")=0,"",IFERROR(VLOOKUP((P139&amp;K139),'Ma Base de Repas'!$E:$N,10,FALSE),"")))))</f>
        <v/>
      </c>
      <c r="R139" s="119" t="str">
        <f>IF(IFERROR((VLOOKUP(K139,'Ma Base de Repas'!$C:$M,11,0)),"")=0,"",IFERROR((VLOOKUP(K139,'Ma Base de Repas'!$C:$M,11,0)),""))</f>
        <v/>
      </c>
    </row>
    <row r="140" spans="1:18" x14ac:dyDescent="0.25">
      <c r="A140" s="96"/>
      <c r="B140" s="124"/>
      <c r="C140" s="79"/>
      <c r="D140" s="79"/>
      <c r="E140" s="79"/>
      <c r="F140" s="17">
        <v>2</v>
      </c>
      <c r="G140" s="10" t="str">
        <f>IF(C139="","",IF(E139&lt;&gt;"","",IF(IFERROR(VLOOKUP((F140&amp;C139),'Ma Base de Repas'!$E:$N,10,FALSE),"")=0,"",IFERROR(VLOOKUP((F140&amp;C139),'Ma Base de Repas'!$E:$N,10,FALSE),""))))</f>
        <v/>
      </c>
      <c r="H140" s="11">
        <v>7</v>
      </c>
      <c r="I140" s="12" t="str">
        <f>IF(C139="","",IF(E139&lt;&gt;"","",IF(IFERROR(VLOOKUP((H140&amp;C139),'Ma Base de Repas'!$E:$N,10,FALSE),"")=0,"",IFERROR(VLOOKUP((H140&amp;C139),'Ma Base de Repas'!$E:$N,10,FALSE),""))))</f>
        <v/>
      </c>
      <c r="J140" s="105"/>
      <c r="K140" s="100"/>
      <c r="L140" s="79"/>
      <c r="M140" s="79"/>
      <c r="N140" s="17">
        <v>2</v>
      </c>
      <c r="O140" s="10" t="str">
        <f>IF(K139="","",IF(M139&lt;&gt;"","",IF(IFERROR(VLOOKUP((N140&amp;K139),'Ma Base de Repas'!$E:$N,10,FALSE),"")=0,"",IFERROR(VLOOKUP((N140&amp;K139),'Ma Base de Repas'!$E:$N,10,FALSE),""))))</f>
        <v/>
      </c>
      <c r="P140" s="11">
        <v>7</v>
      </c>
      <c r="Q140" s="12" t="str">
        <f>IF(K139="","",IF(M139&lt;&gt;"","",IF(IFERROR(VLOOKUP((P140&amp;K139),'Ma Base de Repas'!$E:$N,10,FALSE),"")=0,"",IFERROR(VLOOKUP((P140&amp;K139),'Ma Base de Repas'!$E:$N,10,FALSE),""))))</f>
        <v/>
      </c>
      <c r="R140" s="119"/>
    </row>
    <row r="141" spans="1:18" x14ac:dyDescent="0.25">
      <c r="A141" s="96"/>
      <c r="B141" s="124"/>
      <c r="C141" s="79"/>
      <c r="D141" s="79"/>
      <c r="E141" s="79"/>
      <c r="F141" s="17">
        <v>3</v>
      </c>
      <c r="G141" s="10" t="str">
        <f>IF(C139="","",IF(E139&lt;&gt;"","",IF(IFERROR(VLOOKUP((F141&amp;C139),'Ma Base de Repas'!$E:$N,10,FALSE),"")=0,"",IFERROR(VLOOKUP((F141&amp;C139),'Ma Base de Repas'!$E:$N,10,FALSE),""))))</f>
        <v/>
      </c>
      <c r="H141" s="11">
        <v>8</v>
      </c>
      <c r="I141" s="12" t="str">
        <f>IF(C139="","",IF(E139&lt;&gt;"","",IF(IFERROR(VLOOKUP((H141&amp;C139),'Ma Base de Repas'!$E:$N,10,FALSE),"")=0,"",IFERROR(VLOOKUP((H141&amp;C139),'Ma Base de Repas'!$E:$N,10,FALSE),""))))</f>
        <v/>
      </c>
      <c r="J141" s="105"/>
      <c r="K141" s="100"/>
      <c r="L141" s="79"/>
      <c r="M141" s="79"/>
      <c r="N141" s="17">
        <v>3</v>
      </c>
      <c r="O141" s="10" t="str">
        <f>IF(K139="","",IF(M139&lt;&gt;"","",IF(IFERROR(VLOOKUP((N141&amp;K139),'Ma Base de Repas'!$E:$N,10,FALSE),"")=0,"",IFERROR(VLOOKUP((N141&amp;K139),'Ma Base de Repas'!$E:$N,10,FALSE),""))))</f>
        <v/>
      </c>
      <c r="P141" s="11">
        <v>8</v>
      </c>
      <c r="Q141" s="12" t="str">
        <f>IF(K139="","",IF(M139&lt;&gt;"","",IF(IFERROR(VLOOKUP((P141&amp;K139),'Ma Base de Repas'!$E:$N,10,FALSE),"")=0,"",IFERROR(VLOOKUP((P141&amp;K139),'Ma Base de Repas'!$E:$N,10,FALSE),""))))</f>
        <v/>
      </c>
      <c r="R141" s="119"/>
    </row>
    <row r="142" spans="1:18" x14ac:dyDescent="0.25">
      <c r="A142" s="96"/>
      <c r="B142" s="124"/>
      <c r="C142" s="79"/>
      <c r="D142" s="79"/>
      <c r="E142" s="79"/>
      <c r="F142" s="17">
        <v>4</v>
      </c>
      <c r="G142" s="10" t="str">
        <f>IF(C139="","",IF(E139&lt;&gt;"","",IF(IFERROR(VLOOKUP((F142&amp;C139),'Ma Base de Repas'!$E:$N,10,FALSE),"")=0,"",IFERROR(VLOOKUP((F142&amp;C139),'Ma Base de Repas'!$E:$N,10,FALSE),""))))</f>
        <v/>
      </c>
      <c r="H142" s="11">
        <v>9</v>
      </c>
      <c r="I142" s="12" t="str">
        <f>IF(C139="","",IF(E139&lt;&gt;"","",IF(IFERROR(VLOOKUP((H142&amp;C139),'Ma Base de Repas'!$E:$N,10,FALSE),"")=0,"",IFERROR(VLOOKUP((H142&amp;C139),'Ma Base de Repas'!$E:$N,10,FALSE),""))))</f>
        <v/>
      </c>
      <c r="J142" s="105"/>
      <c r="K142" s="100"/>
      <c r="L142" s="79"/>
      <c r="M142" s="79"/>
      <c r="N142" s="17">
        <v>4</v>
      </c>
      <c r="O142" s="10" t="str">
        <f>IF(K139="","",IF(M139&lt;&gt;"","",IF(IFERROR(VLOOKUP((N142&amp;K139),'Ma Base de Repas'!$E:$N,10,FALSE),"")=0,"",IFERROR(VLOOKUP((N142&amp;K139),'Ma Base de Repas'!$E:$N,10,FALSE),""))))</f>
        <v/>
      </c>
      <c r="P142" s="11">
        <v>9</v>
      </c>
      <c r="Q142" s="12" t="str">
        <f>IF(K139="","",IF(M139&lt;&gt;"","",IF(IFERROR(VLOOKUP((P142&amp;K139),'Ma Base de Repas'!$E:$N,10,FALSE),"")=0,"",IFERROR(VLOOKUP((P142&amp;K139),'Ma Base de Repas'!$E:$N,10,FALSE),""))))</f>
        <v/>
      </c>
      <c r="R142" s="119"/>
    </row>
    <row r="143" spans="1:18" x14ac:dyDescent="0.25">
      <c r="A143" s="96"/>
      <c r="B143" s="125"/>
      <c r="C143" s="79"/>
      <c r="D143" s="79"/>
      <c r="E143" s="79"/>
      <c r="F143" s="17">
        <v>5</v>
      </c>
      <c r="G143" s="18" t="str">
        <f>IF(C139="","",IF(E139&lt;&gt;"","",IF(IFERROR(VLOOKUP((F143&amp;C139),'Ma Base de Repas'!$E:$N,10,FALSE),"")=0,"",IFERROR(VLOOKUP((F143&amp;C139),'Ma Base de Repas'!$E:$N,10,FALSE),""))))</f>
        <v/>
      </c>
      <c r="H143" s="19">
        <v>10</v>
      </c>
      <c r="I143" s="20" t="str">
        <f>IF(C139="","",IF(E139&lt;&gt;"","",IF(IFERROR(VLOOKUP((H143&amp;C139),'Ma Base de Repas'!$E:$N,10,FALSE),"")=0,"",IFERROR(VLOOKUP((H143&amp;C139),'Ma Base de Repas'!$E:$N,10,FALSE),""))))</f>
        <v/>
      </c>
      <c r="J143" s="105"/>
      <c r="K143" s="100"/>
      <c r="L143" s="79"/>
      <c r="M143" s="79"/>
      <c r="N143" s="17">
        <v>5</v>
      </c>
      <c r="O143" s="18" t="str">
        <f>IF(K139="","",IF(M139&lt;&gt;"","",IF(IFERROR(VLOOKUP((N143&amp;K139),'Ma Base de Repas'!$E:$N,10,FALSE),"")=0,"",IFERROR(VLOOKUP((N143&amp;K139),'Ma Base de Repas'!$E:$N,10,FALSE),""))))</f>
        <v/>
      </c>
      <c r="P143" s="19">
        <v>10</v>
      </c>
      <c r="Q143" s="20" t="str">
        <f>IF(K139="","",IF(M139&lt;&gt;"","",IF(IFERROR(VLOOKUP((P143&amp;K139),'Ma Base de Repas'!$E:$N,10,FALSE),"")=0,"",IFERROR(VLOOKUP((P143&amp;K139),'Ma Base de Repas'!$E:$N,10,FALSE),""))))</f>
        <v/>
      </c>
      <c r="R143" s="119"/>
    </row>
    <row r="144" spans="1:18" x14ac:dyDescent="0.25">
      <c r="A144" s="96" t="s">
        <v>8</v>
      </c>
      <c r="B144" s="97">
        <v>44224</v>
      </c>
      <c r="C144" s="79"/>
      <c r="D144" s="79"/>
      <c r="E144" s="79"/>
      <c r="F144" s="17">
        <v>1</v>
      </c>
      <c r="G144" s="27" t="str">
        <f>IF(C144="","",IF(E144&lt;&gt;"","",IF(IFERROR(VLOOKUP((F144&amp;C144),'Ma Base de Repas'!$E:$N,10,FALSE),"")=0,"",IFERROR(VLOOKUP((F144&amp;C144),'Ma Base de Repas'!$E:$N,10,FALSE),""))))</f>
        <v/>
      </c>
      <c r="H144" s="28">
        <v>6</v>
      </c>
      <c r="I144" s="29" t="str">
        <f>IF(C144="","",IF(E144&lt;&gt;"","",IF(C144="","",IF(IFERROR(VLOOKUP((H144&amp;C144),'Ma Base de Repas'!$E:$N,10,FALSE),"")=0,"",IFERROR(VLOOKUP((H144&amp;C144),'Ma Base de Repas'!$E:$N,10,FALSE),"")))))</f>
        <v/>
      </c>
      <c r="J144" s="105" t="str">
        <f>IF(IFERROR((VLOOKUP(C144,'Ma Base de Repas'!$C:$M,11,0)),"")=0,"",IFERROR((VLOOKUP(C144,'Ma Base de Repas'!$C:$M,11,0)),""))</f>
        <v/>
      </c>
      <c r="K144" s="100"/>
      <c r="L144" s="79"/>
      <c r="M144" s="79"/>
      <c r="N144" s="17">
        <v>1</v>
      </c>
      <c r="O144" s="10" t="str">
        <f>IF(K144="","",IF(M144&lt;&gt;"","",IF(IFERROR(VLOOKUP((N144&amp;K144),'Ma Base de Repas'!$E:$N,10,FALSE),"")=0,"",IFERROR(VLOOKUP((N144&amp;K144),'Ma Base de Repas'!$E:$N,10,FALSE),""))))</f>
        <v/>
      </c>
      <c r="P144" s="11">
        <v>6</v>
      </c>
      <c r="Q144" s="12" t="str">
        <f>IF(K144="","",IF(M144&lt;&gt;"","",IF(K144="","",IF(IFERROR(VLOOKUP((P144&amp;K144),'Ma Base de Repas'!$E:$N,10,FALSE),"")=0,"",IFERROR(VLOOKUP((P144&amp;K144),'Ma Base de Repas'!$E:$N,10,FALSE),"")))))</f>
        <v/>
      </c>
      <c r="R144" s="119" t="str">
        <f>IF(IFERROR((VLOOKUP(K144,'Ma Base de Repas'!$C:$M,11,0)),"")=0,"",IFERROR((VLOOKUP(K144,'Ma Base de Repas'!$C:$M,11,0)),""))</f>
        <v/>
      </c>
    </row>
    <row r="145" spans="1:18" x14ac:dyDescent="0.25">
      <c r="A145" s="96"/>
      <c r="B145" s="97"/>
      <c r="C145" s="79"/>
      <c r="D145" s="79"/>
      <c r="E145" s="79"/>
      <c r="F145" s="17">
        <v>2</v>
      </c>
      <c r="G145" s="10" t="str">
        <f>IF(C144="","",IF(E144&lt;&gt;"","",IF(IFERROR(VLOOKUP((F145&amp;C144),'Ma Base de Repas'!$E:$N,10,FALSE),"")=0,"",IFERROR(VLOOKUP((F145&amp;C144),'Ma Base de Repas'!$E:$N,10,FALSE),""))))</f>
        <v/>
      </c>
      <c r="H145" s="11">
        <v>7</v>
      </c>
      <c r="I145" s="12" t="str">
        <f>IF(C144="","",IF(E144&lt;&gt;"","",IF(IFERROR(VLOOKUP((H145&amp;C144),'Ma Base de Repas'!$E:$N,10,FALSE),"")=0,"",IFERROR(VLOOKUP((H145&amp;C144),'Ma Base de Repas'!$E:$N,10,FALSE),""))))</f>
        <v/>
      </c>
      <c r="J145" s="105"/>
      <c r="K145" s="100"/>
      <c r="L145" s="79"/>
      <c r="M145" s="79"/>
      <c r="N145" s="17">
        <v>2</v>
      </c>
      <c r="O145" s="10" t="str">
        <f>IF(K144="","",IF(M144&lt;&gt;"","",IF(IFERROR(VLOOKUP((N145&amp;K144),'Ma Base de Repas'!$E:$N,10,FALSE),"")=0,"",IFERROR(VLOOKUP((N145&amp;K144),'Ma Base de Repas'!$E:$N,10,FALSE),""))))</f>
        <v/>
      </c>
      <c r="P145" s="11">
        <v>7</v>
      </c>
      <c r="Q145" s="12" t="str">
        <f>IF(K144="","",IF(M144&lt;&gt;"","",IF(IFERROR(VLOOKUP((P145&amp;K144),'Ma Base de Repas'!$E:$N,10,FALSE),"")=0,"",IFERROR(VLOOKUP((P145&amp;K144),'Ma Base de Repas'!$E:$N,10,FALSE),""))))</f>
        <v/>
      </c>
      <c r="R145" s="119"/>
    </row>
    <row r="146" spans="1:18" x14ac:dyDescent="0.25">
      <c r="A146" s="96"/>
      <c r="B146" s="97"/>
      <c r="C146" s="79"/>
      <c r="D146" s="79"/>
      <c r="E146" s="79"/>
      <c r="F146" s="17">
        <v>3</v>
      </c>
      <c r="G146" s="10" t="str">
        <f>IF(C144="","",IF(E144&lt;&gt;"","",IF(IFERROR(VLOOKUP((F146&amp;C144),'Ma Base de Repas'!$E:$N,10,FALSE),"")=0,"",IFERROR(VLOOKUP((F146&amp;C144),'Ma Base de Repas'!$E:$N,10,FALSE),""))))</f>
        <v/>
      </c>
      <c r="H146" s="11">
        <v>8</v>
      </c>
      <c r="I146" s="12" t="str">
        <f>IF(C144="","",IF(E144&lt;&gt;"","",IF(IFERROR(VLOOKUP((H146&amp;C144),'Ma Base de Repas'!$E:$N,10,FALSE),"")=0,"",IFERROR(VLOOKUP((H146&amp;C144),'Ma Base de Repas'!$E:$N,10,FALSE),""))))</f>
        <v/>
      </c>
      <c r="J146" s="105"/>
      <c r="K146" s="100"/>
      <c r="L146" s="79"/>
      <c r="M146" s="79"/>
      <c r="N146" s="17">
        <v>3</v>
      </c>
      <c r="O146" s="10" t="str">
        <f>IF(K144="","",IF(M144&lt;&gt;"","",IF(IFERROR(VLOOKUP((N146&amp;K144),'Ma Base de Repas'!$E:$N,10,FALSE),"")=0,"",IFERROR(VLOOKUP((N146&amp;K144),'Ma Base de Repas'!$E:$N,10,FALSE),""))))</f>
        <v/>
      </c>
      <c r="P146" s="11">
        <v>8</v>
      </c>
      <c r="Q146" s="12" t="str">
        <f>IF(K144="","",IF(M144&lt;&gt;"","",IF(IFERROR(VLOOKUP((P146&amp;K144),'Ma Base de Repas'!$E:$N,10,FALSE),"")=0,"",IFERROR(VLOOKUP((P146&amp;K144),'Ma Base de Repas'!$E:$N,10,FALSE),""))))</f>
        <v/>
      </c>
      <c r="R146" s="119"/>
    </row>
    <row r="147" spans="1:18" x14ac:dyDescent="0.25">
      <c r="A147" s="96"/>
      <c r="B147" s="97"/>
      <c r="C147" s="79"/>
      <c r="D147" s="79"/>
      <c r="E147" s="79"/>
      <c r="F147" s="17">
        <v>4</v>
      </c>
      <c r="G147" s="10" t="str">
        <f>IF(C144="","",IF(E144&lt;&gt;"","",IF(IFERROR(VLOOKUP((F147&amp;C144),'Ma Base de Repas'!$E:$N,10,FALSE),"")=0,"",IFERROR(VLOOKUP((F147&amp;C144),'Ma Base de Repas'!$E:$N,10,FALSE),""))))</f>
        <v/>
      </c>
      <c r="H147" s="11">
        <v>9</v>
      </c>
      <c r="I147" s="12" t="str">
        <f>IF(C144="","",IF(E144&lt;&gt;"","",IF(IFERROR(VLOOKUP((H147&amp;C144),'Ma Base de Repas'!$E:$N,10,FALSE),"")=0,"",IFERROR(VLOOKUP((H147&amp;C144),'Ma Base de Repas'!$E:$N,10,FALSE),""))))</f>
        <v/>
      </c>
      <c r="J147" s="105"/>
      <c r="K147" s="100"/>
      <c r="L147" s="79"/>
      <c r="M147" s="79"/>
      <c r="N147" s="17">
        <v>4</v>
      </c>
      <c r="O147" s="10" t="str">
        <f>IF(K144="","",IF(M144&lt;&gt;"","",IF(IFERROR(VLOOKUP((N147&amp;K144),'Ma Base de Repas'!$E:$N,10,FALSE),"")=0,"",IFERROR(VLOOKUP((N147&amp;K144),'Ma Base de Repas'!$E:$N,10,FALSE),""))))</f>
        <v/>
      </c>
      <c r="P147" s="11">
        <v>9</v>
      </c>
      <c r="Q147" s="12" t="str">
        <f>IF(K144="","",IF(M144&lt;&gt;"","",IF(IFERROR(VLOOKUP((P147&amp;K144),'Ma Base de Repas'!$E:$N,10,FALSE),"")=0,"",IFERROR(VLOOKUP((P147&amp;K144),'Ma Base de Repas'!$E:$N,10,FALSE),""))))</f>
        <v/>
      </c>
      <c r="R147" s="119"/>
    </row>
    <row r="148" spans="1:18" x14ac:dyDescent="0.25">
      <c r="A148" s="96"/>
      <c r="B148" s="97"/>
      <c r="C148" s="79"/>
      <c r="D148" s="79"/>
      <c r="E148" s="79"/>
      <c r="F148" s="17">
        <v>5</v>
      </c>
      <c r="G148" s="18" t="str">
        <f>IF(C144="","",IF(E144&lt;&gt;"","",IF(IFERROR(VLOOKUP((F148&amp;C144),'Ma Base de Repas'!$E:$N,10,FALSE),"")=0,"",IFERROR(VLOOKUP((F148&amp;C144),'Ma Base de Repas'!$E:$N,10,FALSE),""))))</f>
        <v/>
      </c>
      <c r="H148" s="19">
        <v>10</v>
      </c>
      <c r="I148" s="20" t="str">
        <f>IF(C144="","",IF(E144&lt;&gt;"","",IF(IFERROR(VLOOKUP((H148&amp;C144),'Ma Base de Repas'!$E:$N,10,FALSE),"")=0,"",IFERROR(VLOOKUP((H148&amp;C144),'Ma Base de Repas'!$E:$N,10,FALSE),""))))</f>
        <v/>
      </c>
      <c r="J148" s="105"/>
      <c r="K148" s="100"/>
      <c r="L148" s="79"/>
      <c r="M148" s="79"/>
      <c r="N148" s="17">
        <v>5</v>
      </c>
      <c r="O148" s="18" t="str">
        <f>IF(K144="","",IF(M144&lt;&gt;"","",IF(IFERROR(VLOOKUP((N148&amp;K144),'Ma Base de Repas'!$E:$N,10,FALSE),"")=0,"",IFERROR(VLOOKUP((N148&amp;K144),'Ma Base de Repas'!$E:$N,10,FALSE),""))))</f>
        <v/>
      </c>
      <c r="P148" s="19">
        <v>10</v>
      </c>
      <c r="Q148" s="20" t="str">
        <f>IF(K144="","",IF(M144&lt;&gt;"","",IF(IFERROR(VLOOKUP((P148&amp;K144),'Ma Base de Repas'!$E:$N,10,FALSE),"")=0,"",IFERROR(VLOOKUP((P148&amp;K144),'Ma Base de Repas'!$E:$N,10,FALSE),""))))</f>
        <v/>
      </c>
      <c r="R148" s="119"/>
    </row>
    <row r="149" spans="1:18" x14ac:dyDescent="0.25">
      <c r="A149" s="96" t="s">
        <v>9</v>
      </c>
      <c r="B149" s="123">
        <v>44225</v>
      </c>
      <c r="C149" s="79"/>
      <c r="D149" s="79"/>
      <c r="E149" s="79"/>
      <c r="F149" s="17">
        <v>1</v>
      </c>
      <c r="G149" s="27" t="str">
        <f>IF(C149="","",IF(E149&lt;&gt;"","",IF(IFERROR(VLOOKUP((F149&amp;C149),'Ma Base de Repas'!$E:$N,10,FALSE),"")=0,"",IFERROR(VLOOKUP((F149&amp;C149),'Ma Base de Repas'!$E:$N,10,FALSE),""))))</f>
        <v/>
      </c>
      <c r="H149" s="28">
        <v>6</v>
      </c>
      <c r="I149" s="29" t="str">
        <f>IF(C149="","",IF(E149&lt;&gt;"","",IF(C149="","",IF(IFERROR(VLOOKUP((H149&amp;C149),'Ma Base de Repas'!$E:$N,10,FALSE),"")=0,"",IFERROR(VLOOKUP((H149&amp;C149),'Ma Base de Repas'!$E:$N,10,FALSE),"")))))</f>
        <v/>
      </c>
      <c r="J149" s="105" t="str">
        <f>IF(IFERROR((VLOOKUP(C149,'Ma Base de Repas'!$C:$M,11,0)),"")=0,"",IFERROR((VLOOKUP(C149,'Ma Base de Repas'!$C:$M,11,0)),""))</f>
        <v/>
      </c>
      <c r="K149" s="100"/>
      <c r="L149" s="79"/>
      <c r="M149" s="79"/>
      <c r="N149" s="17">
        <v>1</v>
      </c>
      <c r="O149" s="10" t="str">
        <f>IF(K149="","",IF(M149&lt;&gt;"","",IF(IFERROR(VLOOKUP((N149&amp;K149),'Ma Base de Repas'!$E:$N,10,FALSE),"")=0,"",IFERROR(VLOOKUP((N149&amp;K149),'Ma Base de Repas'!$E:$N,10,FALSE),""))))</f>
        <v/>
      </c>
      <c r="P149" s="11">
        <v>6</v>
      </c>
      <c r="Q149" s="12" t="str">
        <f>IF(K149="","",IF(M149&lt;&gt;"","",IF(K149="","",IF(IFERROR(VLOOKUP((P149&amp;K149),'Ma Base de Repas'!$E:$N,10,FALSE),"")=0,"",IFERROR(VLOOKUP((P149&amp;K149),'Ma Base de Repas'!$E:$N,10,FALSE),"")))))</f>
        <v/>
      </c>
      <c r="R149" s="119" t="str">
        <f>IF(IFERROR((VLOOKUP(K149,'Ma Base de Repas'!$C:$M,11,0)),"")=0,"",IFERROR((VLOOKUP(K149,'Ma Base de Repas'!$C:$M,11,0)),""))</f>
        <v/>
      </c>
    </row>
    <row r="150" spans="1:18" x14ac:dyDescent="0.25">
      <c r="A150" s="96"/>
      <c r="B150" s="124"/>
      <c r="C150" s="79"/>
      <c r="D150" s="79"/>
      <c r="E150" s="79"/>
      <c r="F150" s="17">
        <v>2</v>
      </c>
      <c r="G150" s="10" t="str">
        <f>IF(C149="","",IF(E149&lt;&gt;"","",IF(IFERROR(VLOOKUP((F150&amp;C149),'Ma Base de Repas'!$E:$N,10,FALSE),"")=0,"",IFERROR(VLOOKUP((F150&amp;C149),'Ma Base de Repas'!$E:$N,10,FALSE),""))))</f>
        <v/>
      </c>
      <c r="H150" s="11">
        <v>7</v>
      </c>
      <c r="I150" s="12" t="str">
        <f>IF(C149="","",IF(E149&lt;&gt;"","",IF(IFERROR(VLOOKUP((H150&amp;C149),'Ma Base de Repas'!$E:$N,10,FALSE),"")=0,"",IFERROR(VLOOKUP((H150&amp;C149),'Ma Base de Repas'!$E:$N,10,FALSE),""))))</f>
        <v/>
      </c>
      <c r="J150" s="105"/>
      <c r="K150" s="100"/>
      <c r="L150" s="79"/>
      <c r="M150" s="79"/>
      <c r="N150" s="17">
        <v>2</v>
      </c>
      <c r="O150" s="10" t="str">
        <f>IF(K149="","",IF(M149&lt;&gt;"","",IF(IFERROR(VLOOKUP((N150&amp;K149),'Ma Base de Repas'!$E:$N,10,FALSE),"")=0,"",IFERROR(VLOOKUP((N150&amp;K149),'Ma Base de Repas'!$E:$N,10,FALSE),""))))</f>
        <v/>
      </c>
      <c r="P150" s="11">
        <v>7</v>
      </c>
      <c r="Q150" s="12" t="str">
        <f>IF(K149="","",IF(M149&lt;&gt;"","",IF(IFERROR(VLOOKUP((P150&amp;K149),'Ma Base de Repas'!$E:$N,10,FALSE),"")=0,"",IFERROR(VLOOKUP((P150&amp;K149),'Ma Base de Repas'!$E:$N,10,FALSE),""))))</f>
        <v/>
      </c>
      <c r="R150" s="119"/>
    </row>
    <row r="151" spans="1:18" x14ac:dyDescent="0.25">
      <c r="A151" s="96"/>
      <c r="B151" s="124"/>
      <c r="C151" s="79"/>
      <c r="D151" s="79"/>
      <c r="E151" s="79"/>
      <c r="F151" s="17">
        <v>3</v>
      </c>
      <c r="G151" s="10" t="str">
        <f>IF(C149="","",IF(E149&lt;&gt;"","",IF(IFERROR(VLOOKUP((F151&amp;C149),'Ma Base de Repas'!$E:$N,10,FALSE),"")=0,"",IFERROR(VLOOKUP((F151&amp;C149),'Ma Base de Repas'!$E:$N,10,FALSE),""))))</f>
        <v/>
      </c>
      <c r="H151" s="11">
        <v>8</v>
      </c>
      <c r="I151" s="12" t="str">
        <f>IF(C149="","",IF(E149&lt;&gt;"","",IF(IFERROR(VLOOKUP((H151&amp;C149),'Ma Base de Repas'!$E:$N,10,FALSE),"")=0,"",IFERROR(VLOOKUP((H151&amp;C149),'Ma Base de Repas'!$E:$N,10,FALSE),""))))</f>
        <v/>
      </c>
      <c r="J151" s="105"/>
      <c r="K151" s="100"/>
      <c r="L151" s="79"/>
      <c r="M151" s="79"/>
      <c r="N151" s="17">
        <v>3</v>
      </c>
      <c r="O151" s="10" t="str">
        <f>IF(K149="","",IF(M149&lt;&gt;"","",IF(IFERROR(VLOOKUP((N151&amp;K149),'Ma Base de Repas'!$E:$N,10,FALSE),"")=0,"",IFERROR(VLOOKUP((N151&amp;K149),'Ma Base de Repas'!$E:$N,10,FALSE),""))))</f>
        <v/>
      </c>
      <c r="P151" s="11">
        <v>8</v>
      </c>
      <c r="Q151" s="12" t="str">
        <f>IF(K149="","",IF(M149&lt;&gt;"","",IF(IFERROR(VLOOKUP((P151&amp;K149),'Ma Base de Repas'!$E:$N,10,FALSE),"")=0,"",IFERROR(VLOOKUP((P151&amp;K149),'Ma Base de Repas'!$E:$N,10,FALSE),""))))</f>
        <v/>
      </c>
      <c r="R151" s="119"/>
    </row>
    <row r="152" spans="1:18" x14ac:dyDescent="0.25">
      <c r="A152" s="96"/>
      <c r="B152" s="124"/>
      <c r="C152" s="79"/>
      <c r="D152" s="79"/>
      <c r="E152" s="79"/>
      <c r="F152" s="17">
        <v>4</v>
      </c>
      <c r="G152" s="10" t="str">
        <f>IF(C149="","",IF(E149&lt;&gt;"","",IF(IFERROR(VLOOKUP((F152&amp;C149),'Ma Base de Repas'!$E:$N,10,FALSE),"")=0,"",IFERROR(VLOOKUP((F152&amp;C149),'Ma Base de Repas'!$E:$N,10,FALSE),""))))</f>
        <v/>
      </c>
      <c r="H152" s="11">
        <v>9</v>
      </c>
      <c r="I152" s="12" t="str">
        <f>IF(C149="","",IF(E149&lt;&gt;"","",IF(IFERROR(VLOOKUP((H152&amp;C149),'Ma Base de Repas'!$E:$N,10,FALSE),"")=0,"",IFERROR(VLOOKUP((H152&amp;C149),'Ma Base de Repas'!$E:$N,10,FALSE),""))))</f>
        <v/>
      </c>
      <c r="J152" s="105"/>
      <c r="K152" s="100"/>
      <c r="L152" s="79"/>
      <c r="M152" s="79"/>
      <c r="N152" s="17">
        <v>4</v>
      </c>
      <c r="O152" s="10" t="str">
        <f>IF(K149="","",IF(M149&lt;&gt;"","",IF(IFERROR(VLOOKUP((N152&amp;K149),'Ma Base de Repas'!$E:$N,10,FALSE),"")=0,"",IFERROR(VLOOKUP((N152&amp;K149),'Ma Base de Repas'!$E:$N,10,FALSE),""))))</f>
        <v/>
      </c>
      <c r="P152" s="11">
        <v>9</v>
      </c>
      <c r="Q152" s="12" t="str">
        <f>IF(K149="","",IF(M149&lt;&gt;"","",IF(IFERROR(VLOOKUP((P152&amp;K149),'Ma Base de Repas'!$E:$N,10,FALSE),"")=0,"",IFERROR(VLOOKUP((P152&amp;K149),'Ma Base de Repas'!$E:$N,10,FALSE),""))))</f>
        <v/>
      </c>
      <c r="R152" s="119"/>
    </row>
    <row r="153" spans="1:18" x14ac:dyDescent="0.25">
      <c r="A153" s="96"/>
      <c r="B153" s="125"/>
      <c r="C153" s="79"/>
      <c r="D153" s="79"/>
      <c r="E153" s="79"/>
      <c r="F153" s="17">
        <v>5</v>
      </c>
      <c r="G153" s="18" t="str">
        <f>IF(C149="","",IF(E149&lt;&gt;"","",IF(IFERROR(VLOOKUP((F153&amp;C149),'Ma Base de Repas'!$E:$N,10,FALSE),"")=0,"",IFERROR(VLOOKUP((F153&amp;C149),'Ma Base de Repas'!$E:$N,10,FALSE),""))))</f>
        <v/>
      </c>
      <c r="H153" s="19">
        <v>10</v>
      </c>
      <c r="I153" s="20" t="str">
        <f>IF(C149="","",IF(E149&lt;&gt;"","",IF(IFERROR(VLOOKUP((H153&amp;C149),'Ma Base de Repas'!$E:$N,10,FALSE),"")=0,"",IFERROR(VLOOKUP((H153&amp;C149),'Ma Base de Repas'!$E:$N,10,FALSE),""))))</f>
        <v/>
      </c>
      <c r="J153" s="105"/>
      <c r="K153" s="100"/>
      <c r="L153" s="79"/>
      <c r="M153" s="79"/>
      <c r="N153" s="17">
        <v>5</v>
      </c>
      <c r="O153" s="18" t="str">
        <f>IF(K149="","",IF(M149&lt;&gt;"","",IF(IFERROR(VLOOKUP((N153&amp;K149),'Ma Base de Repas'!$E:$N,10,FALSE),"")=0,"",IFERROR(VLOOKUP((N153&amp;K149),'Ma Base de Repas'!$E:$N,10,FALSE),""))))</f>
        <v/>
      </c>
      <c r="P153" s="19">
        <v>10</v>
      </c>
      <c r="Q153" s="20" t="str">
        <f>IF(K149="","",IF(M149&lt;&gt;"","",IF(IFERROR(VLOOKUP((P153&amp;K149),'Ma Base de Repas'!$E:$N,10,FALSE),"")=0,"",IFERROR(VLOOKUP((P153&amp;K149),'Ma Base de Repas'!$E:$N,10,FALSE),""))))</f>
        <v/>
      </c>
      <c r="R153" s="119"/>
    </row>
    <row r="154" spans="1:18" x14ac:dyDescent="0.25">
      <c r="A154" s="98" t="s">
        <v>10</v>
      </c>
      <c r="B154" s="99">
        <v>44226</v>
      </c>
      <c r="C154" s="78"/>
      <c r="D154" s="78"/>
      <c r="E154" s="78"/>
      <c r="F154" s="17">
        <v>1</v>
      </c>
      <c r="G154" s="21" t="str">
        <f>IF(C154="","",IF(E154&lt;&gt;"","",IF(IFERROR(VLOOKUP((F154&amp;C154),'Ma Base de Repas'!$E:$N,10,FALSE),"")=0,"",IFERROR(VLOOKUP((F154&amp;C154),'Ma Base de Repas'!$E:$N,10,FALSE),""))))</f>
        <v/>
      </c>
      <c r="H154" s="22">
        <v>6</v>
      </c>
      <c r="I154" s="23" t="str">
        <f>IF(C154="","",IF(E154&lt;&gt;"","",IF(C154="","",IF(IFERROR(VLOOKUP((H154&amp;C154),'Ma Base de Repas'!$E:$N,10,FALSE),"")=0,"",IFERROR(VLOOKUP((H154&amp;C154),'Ma Base de Repas'!$E:$N,10,FALSE),"")))))</f>
        <v/>
      </c>
      <c r="J154" s="122" t="str">
        <f>IF(IFERROR((VLOOKUP(C154,'Ma Base de Repas'!$C:$M,11,0)),"")=0,"",IFERROR((VLOOKUP(C154,'Ma Base de Repas'!$C:$M,11,0)),""))</f>
        <v/>
      </c>
      <c r="K154" s="118"/>
      <c r="L154" s="78"/>
      <c r="M154" s="78"/>
      <c r="N154" s="17">
        <v>1</v>
      </c>
      <c r="O154" s="13" t="str">
        <f>IF(K154="","",IF(M154&lt;&gt;"","",IF(IFERROR(VLOOKUP((N154&amp;K154),'Ma Base de Repas'!$E:$N,10,FALSE),"")=0,"",IFERROR(VLOOKUP((N154&amp;K154),'Ma Base de Repas'!$E:$N,10,FALSE),""))))</f>
        <v/>
      </c>
      <c r="P154" s="14">
        <v>6</v>
      </c>
      <c r="Q154" s="15" t="str">
        <f>IF(K154="","",IF(M154&lt;&gt;"","",IF(K154="","",IF(IFERROR(VLOOKUP((P154&amp;K154),'Ma Base de Repas'!$E:$N,10,FALSE),"")=0,"",IFERROR(VLOOKUP((P154&amp;K154),'Ma Base de Repas'!$E:$N,10,FALSE),"")))))</f>
        <v/>
      </c>
      <c r="R154" s="120" t="str">
        <f>IF(IFERROR((VLOOKUP(K154,'Ma Base de Repas'!$C:$M,11,0)),"")=0,"",IFERROR((VLOOKUP(K154,'Ma Base de Repas'!$C:$M,11,0)),""))</f>
        <v/>
      </c>
    </row>
    <row r="155" spans="1:18" x14ac:dyDescent="0.25">
      <c r="A155" s="96"/>
      <c r="B155" s="97"/>
      <c r="C155" s="79"/>
      <c r="D155" s="79"/>
      <c r="E155" s="79"/>
      <c r="F155" s="17">
        <v>2</v>
      </c>
      <c r="G155" s="13" t="str">
        <f>IF(C154="","",IF(E154&lt;&gt;"","",IF(IFERROR(VLOOKUP((F155&amp;C154),'Ma Base de Repas'!$E:$N,10,FALSE),"")=0,"",IFERROR(VLOOKUP((F155&amp;C154),'Ma Base de Repas'!$E:$N,10,FALSE),""))))</f>
        <v/>
      </c>
      <c r="H155" s="14">
        <v>7</v>
      </c>
      <c r="I155" s="15" t="str">
        <f>IF(C154="","",IF(E154&lt;&gt;"","",IF(IFERROR(VLOOKUP((H155&amp;C154),'Ma Base de Repas'!$E:$N,10,FALSE),"")=0,"",IFERROR(VLOOKUP((H155&amp;C154),'Ma Base de Repas'!$E:$N,10,FALSE),""))))</f>
        <v/>
      </c>
      <c r="J155" s="105"/>
      <c r="K155" s="100"/>
      <c r="L155" s="79"/>
      <c r="M155" s="79"/>
      <c r="N155" s="17">
        <v>2</v>
      </c>
      <c r="O155" s="13" t="str">
        <f>IF(K154="","",IF(M154&lt;&gt;"","",IF(IFERROR(VLOOKUP((N155&amp;K154),'Ma Base de Repas'!$E:$N,10,FALSE),"")=0,"",IFERROR(VLOOKUP((N155&amp;K154),'Ma Base de Repas'!$E:$N,10,FALSE),""))))</f>
        <v/>
      </c>
      <c r="P155" s="14">
        <v>7</v>
      </c>
      <c r="Q155" s="15" t="str">
        <f>IF(K154="","",IF(M154&lt;&gt;"","",IF(IFERROR(VLOOKUP((P155&amp;K154),'Ma Base de Repas'!$E:$N,10,FALSE),"")=0,"",IFERROR(VLOOKUP((P155&amp;K154),'Ma Base de Repas'!$E:$N,10,FALSE),""))))</f>
        <v/>
      </c>
      <c r="R155" s="119"/>
    </row>
    <row r="156" spans="1:18" x14ac:dyDescent="0.25">
      <c r="A156" s="96"/>
      <c r="B156" s="97"/>
      <c r="C156" s="79"/>
      <c r="D156" s="79"/>
      <c r="E156" s="79"/>
      <c r="F156" s="17">
        <v>3</v>
      </c>
      <c r="G156" s="13" t="str">
        <f>IF(C154="","",IF(E154&lt;&gt;"","",IF(IFERROR(VLOOKUP((F156&amp;C154),'Ma Base de Repas'!$E:$N,10,FALSE),"")=0,"",IFERROR(VLOOKUP((F156&amp;C154),'Ma Base de Repas'!$E:$N,10,FALSE),""))))</f>
        <v/>
      </c>
      <c r="H156" s="14">
        <v>8</v>
      </c>
      <c r="I156" s="15" t="str">
        <f>IF(C154="","",IF(E154&lt;&gt;"","",IF(IFERROR(VLOOKUP((H156&amp;C154),'Ma Base de Repas'!$E:$N,10,FALSE),"")=0,"",IFERROR(VLOOKUP((H156&amp;C154),'Ma Base de Repas'!$E:$N,10,FALSE),""))))</f>
        <v/>
      </c>
      <c r="J156" s="105"/>
      <c r="K156" s="100"/>
      <c r="L156" s="79"/>
      <c r="M156" s="79"/>
      <c r="N156" s="17">
        <v>3</v>
      </c>
      <c r="O156" s="13" t="str">
        <f>IF(K154="","",IF(M154&lt;&gt;"","",IF(IFERROR(VLOOKUP((N156&amp;K154),'Ma Base de Repas'!$E:$N,10,FALSE),"")=0,"",IFERROR(VLOOKUP((N156&amp;K154),'Ma Base de Repas'!$E:$N,10,FALSE),""))))</f>
        <v/>
      </c>
      <c r="P156" s="14">
        <v>8</v>
      </c>
      <c r="Q156" s="15" t="str">
        <f>IF(K154="","",IF(M154&lt;&gt;"","",IF(IFERROR(VLOOKUP((P156&amp;K154),'Ma Base de Repas'!$E:$N,10,FALSE),"")=0,"",IFERROR(VLOOKUP((P156&amp;K154),'Ma Base de Repas'!$E:$N,10,FALSE),""))))</f>
        <v/>
      </c>
      <c r="R156" s="119"/>
    </row>
    <row r="157" spans="1:18" x14ac:dyDescent="0.25">
      <c r="A157" s="96"/>
      <c r="B157" s="97"/>
      <c r="C157" s="79"/>
      <c r="D157" s="79"/>
      <c r="E157" s="79"/>
      <c r="F157" s="17">
        <v>4</v>
      </c>
      <c r="G157" s="13" t="str">
        <f>IF(C154="","",IF(E154&lt;&gt;"","",IF(IFERROR(VLOOKUP((F157&amp;C154),'Ma Base de Repas'!$E:$N,10,FALSE),"")=0,"",IFERROR(VLOOKUP((F157&amp;C154),'Ma Base de Repas'!$E:$N,10,FALSE),""))))</f>
        <v/>
      </c>
      <c r="H157" s="14">
        <v>9</v>
      </c>
      <c r="I157" s="15" t="str">
        <f>IF(C154="","",IF(E154&lt;&gt;"","",IF(IFERROR(VLOOKUP((H157&amp;C154),'Ma Base de Repas'!$E:$N,10,FALSE),"")=0,"",IFERROR(VLOOKUP((H157&amp;C154),'Ma Base de Repas'!$E:$N,10,FALSE),""))))</f>
        <v/>
      </c>
      <c r="J157" s="105"/>
      <c r="K157" s="100"/>
      <c r="L157" s="79"/>
      <c r="M157" s="79"/>
      <c r="N157" s="17">
        <v>4</v>
      </c>
      <c r="O157" s="13" t="str">
        <f>IF(K154="","",IF(M154&lt;&gt;"","",IF(IFERROR(VLOOKUP((N157&amp;K154),'Ma Base de Repas'!$E:$N,10,FALSE),"")=0,"",IFERROR(VLOOKUP((N157&amp;K154),'Ma Base de Repas'!$E:$N,10,FALSE),""))))</f>
        <v/>
      </c>
      <c r="P157" s="14">
        <v>9</v>
      </c>
      <c r="Q157" s="15" t="str">
        <f>IF(K154="","",IF(M154&lt;&gt;"","",IF(IFERROR(VLOOKUP((P157&amp;K154),'Ma Base de Repas'!$E:$N,10,FALSE),"")=0,"",IFERROR(VLOOKUP((P157&amp;K154),'Ma Base de Repas'!$E:$N,10,FALSE),""))))</f>
        <v/>
      </c>
      <c r="R157" s="119"/>
    </row>
    <row r="158" spans="1:18" x14ac:dyDescent="0.25">
      <c r="A158" s="96"/>
      <c r="B158" s="97"/>
      <c r="C158" s="79"/>
      <c r="D158" s="79"/>
      <c r="E158" s="79"/>
      <c r="F158" s="17">
        <v>5</v>
      </c>
      <c r="G158" s="24" t="str">
        <f>IF(C154="","",IF(E154&lt;&gt;"","",IF(IFERROR(VLOOKUP((F158&amp;C154),'Ma Base de Repas'!$E:$N,10,FALSE),"")=0,"",IFERROR(VLOOKUP((F158&amp;C154),'Ma Base de Repas'!$E:$N,10,FALSE),""))))</f>
        <v/>
      </c>
      <c r="H158" s="25">
        <v>10</v>
      </c>
      <c r="I158" s="26" t="str">
        <f>IF(C154="","",IF(E154&lt;&gt;"","",IF(IFERROR(VLOOKUP((H158&amp;C154),'Ma Base de Repas'!$E:$N,10,FALSE),"")=0,"",IFERROR(VLOOKUP((H158&amp;C154),'Ma Base de Repas'!$E:$N,10,FALSE),""))))</f>
        <v/>
      </c>
      <c r="J158" s="105"/>
      <c r="K158" s="100"/>
      <c r="L158" s="79"/>
      <c r="M158" s="79"/>
      <c r="N158" s="17">
        <v>5</v>
      </c>
      <c r="O158" s="24" t="str">
        <f>IF(K154="","",IF(M154&lt;&gt;"","",IF(IFERROR(VLOOKUP((N158&amp;K154),'Ma Base de Repas'!$E:$N,10,FALSE),"")=0,"",IFERROR(VLOOKUP((N158&amp;K154),'Ma Base de Repas'!$E:$N,10,FALSE),""))))</f>
        <v/>
      </c>
      <c r="P158" s="25">
        <v>10</v>
      </c>
      <c r="Q158" s="26" t="str">
        <f>IF(K154="","",IF(M154&lt;&gt;"","",IF(IFERROR(VLOOKUP((P158&amp;K154),'Ma Base de Repas'!$E:$N,10,FALSE),"")=0,"",IFERROR(VLOOKUP((P158&amp;K154),'Ma Base de Repas'!$E:$N,10,FALSE),""))))</f>
        <v/>
      </c>
      <c r="R158" s="119"/>
    </row>
    <row r="159" spans="1:18" x14ac:dyDescent="0.25">
      <c r="A159" s="98" t="s">
        <v>11</v>
      </c>
      <c r="B159" s="126">
        <v>44227</v>
      </c>
      <c r="C159" s="78"/>
      <c r="D159" s="78"/>
      <c r="E159" s="78"/>
      <c r="F159" s="17">
        <v>1</v>
      </c>
      <c r="G159" s="21" t="str">
        <f>IF(C159="","",IF(E159&lt;&gt;"","",IF(IFERROR(VLOOKUP((F159&amp;C159),'Ma Base de Repas'!$E:$N,10,FALSE),"")=0,"",IFERROR(VLOOKUP((F159&amp;C159),'Ma Base de Repas'!$E:$N,10,FALSE),""))))</f>
        <v/>
      </c>
      <c r="H159" s="22">
        <v>6</v>
      </c>
      <c r="I159" s="23" t="str">
        <f>IF(C159="","",IF(E159&lt;&gt;"","",IF(C159="","",IF(IFERROR(VLOOKUP((H159&amp;C159),'Ma Base de Repas'!$E:$N,10,FALSE),"")=0,"",IFERROR(VLOOKUP((H159&amp;C159),'Ma Base de Repas'!$E:$N,10,FALSE),"")))))</f>
        <v/>
      </c>
      <c r="J159" s="122" t="str">
        <f>IF(IFERROR((VLOOKUP(C159,'Ma Base de Repas'!$C:$M,11,0)),"")=0,"",IFERROR((VLOOKUP(C159,'Ma Base de Repas'!$C:$M,11,0)),""))</f>
        <v/>
      </c>
      <c r="K159" s="118"/>
      <c r="L159" s="78"/>
      <c r="M159" s="78"/>
      <c r="N159" s="17">
        <v>1</v>
      </c>
      <c r="O159" s="13" t="str">
        <f>IF(K159="","",IF(M159&lt;&gt;"","",IF(IFERROR(VLOOKUP((N159&amp;K159),'Ma Base de Repas'!$E:$N,10,FALSE),"")=0,"",IFERROR(VLOOKUP((N159&amp;K159),'Ma Base de Repas'!$E:$N,10,FALSE),""))))</f>
        <v/>
      </c>
      <c r="P159" s="14">
        <v>6</v>
      </c>
      <c r="Q159" s="15" t="str">
        <f>IF(K159="","",IF(M159&lt;&gt;"","",IF(K159="","",IF(IFERROR(VLOOKUP((P159&amp;K159),'Ma Base de Repas'!$E:$N,10,FALSE),"")=0,"",IFERROR(VLOOKUP((P159&amp;K159),'Ma Base de Repas'!$E:$N,10,FALSE),"")))))</f>
        <v/>
      </c>
      <c r="R159" s="120" t="str">
        <f>IF(IFERROR((VLOOKUP(K159,'Ma Base de Repas'!$C:$M,11,0)),"")=0,"",IFERROR((VLOOKUP(K159,'Ma Base de Repas'!$C:$M,11,0)),""))</f>
        <v/>
      </c>
    </row>
    <row r="160" spans="1:18" x14ac:dyDescent="0.25">
      <c r="A160" s="96"/>
      <c r="B160" s="124"/>
      <c r="C160" s="79"/>
      <c r="D160" s="79"/>
      <c r="E160" s="79"/>
      <c r="F160" s="17">
        <v>2</v>
      </c>
      <c r="G160" s="13" t="str">
        <f>IF(C159="","",IF(E159&lt;&gt;"","",IF(IFERROR(VLOOKUP((F160&amp;C159),'Ma Base de Repas'!$E:$N,10,FALSE),"")=0,"",IFERROR(VLOOKUP((F160&amp;C159),'Ma Base de Repas'!$E:$N,10,FALSE),""))))</f>
        <v/>
      </c>
      <c r="H160" s="14">
        <v>7</v>
      </c>
      <c r="I160" s="15" t="str">
        <f>IF(C159="","",IF(E159&lt;&gt;"","",IF(IFERROR(VLOOKUP((H160&amp;C159),'Ma Base de Repas'!$E:$N,10,FALSE),"")=0,"",IFERROR(VLOOKUP((H160&amp;C159),'Ma Base de Repas'!$E:$N,10,FALSE),""))))</f>
        <v/>
      </c>
      <c r="J160" s="105"/>
      <c r="K160" s="100"/>
      <c r="L160" s="79"/>
      <c r="M160" s="79"/>
      <c r="N160" s="17">
        <v>2</v>
      </c>
      <c r="O160" s="13" t="str">
        <f>IF(K159="","",IF(M159&lt;&gt;"","",IF(IFERROR(VLOOKUP((N160&amp;K159),'Ma Base de Repas'!$E:$N,10,FALSE),"")=0,"",IFERROR(VLOOKUP((N160&amp;K159),'Ma Base de Repas'!$E:$N,10,FALSE),""))))</f>
        <v/>
      </c>
      <c r="P160" s="14">
        <v>7</v>
      </c>
      <c r="Q160" s="15" t="str">
        <f>IF(K159="","",IF(M159&lt;&gt;"","",IF(IFERROR(VLOOKUP((P160&amp;K159),'Ma Base de Repas'!$E:$N,10,FALSE),"")=0,"",IFERROR(VLOOKUP((P160&amp;K159),'Ma Base de Repas'!$E:$N,10,FALSE),""))))</f>
        <v/>
      </c>
      <c r="R160" s="119"/>
    </row>
    <row r="161" spans="1:18" x14ac:dyDescent="0.25">
      <c r="A161" s="96"/>
      <c r="B161" s="124"/>
      <c r="C161" s="79"/>
      <c r="D161" s="79"/>
      <c r="E161" s="79"/>
      <c r="F161" s="17">
        <v>3</v>
      </c>
      <c r="G161" s="13" t="str">
        <f>IF(C159="","",IF(E159&lt;&gt;"","",IF(IFERROR(VLOOKUP((F161&amp;C159),'Ma Base de Repas'!$E:$N,10,FALSE),"")=0,"",IFERROR(VLOOKUP((F161&amp;C159),'Ma Base de Repas'!$E:$N,10,FALSE),""))))</f>
        <v/>
      </c>
      <c r="H161" s="14">
        <v>8</v>
      </c>
      <c r="I161" s="15" t="str">
        <f>IF(C159="","",IF(E159&lt;&gt;"","",IF(IFERROR(VLOOKUP((H161&amp;C159),'Ma Base de Repas'!$E:$N,10,FALSE),"")=0,"",IFERROR(VLOOKUP((H161&amp;C159),'Ma Base de Repas'!$E:$N,10,FALSE),""))))</f>
        <v/>
      </c>
      <c r="J161" s="105"/>
      <c r="K161" s="100"/>
      <c r="L161" s="79"/>
      <c r="M161" s="79"/>
      <c r="N161" s="17">
        <v>3</v>
      </c>
      <c r="O161" s="13" t="str">
        <f>IF(K159="","",IF(M159&lt;&gt;"","",IF(IFERROR(VLOOKUP((N161&amp;K159),'Ma Base de Repas'!$E:$N,10,FALSE),"")=0,"",IFERROR(VLOOKUP((N161&amp;K159),'Ma Base de Repas'!$E:$N,10,FALSE),""))))</f>
        <v/>
      </c>
      <c r="P161" s="14">
        <v>8</v>
      </c>
      <c r="Q161" s="15" t="str">
        <f>IF(K159="","",IF(M159&lt;&gt;"","",IF(IFERROR(VLOOKUP((P161&amp;K159),'Ma Base de Repas'!$E:$N,10,FALSE),"")=0,"",IFERROR(VLOOKUP((P161&amp;K159),'Ma Base de Repas'!$E:$N,10,FALSE),""))))</f>
        <v/>
      </c>
      <c r="R161" s="119"/>
    </row>
    <row r="162" spans="1:18" x14ac:dyDescent="0.25">
      <c r="A162" s="96"/>
      <c r="B162" s="124"/>
      <c r="C162" s="79"/>
      <c r="D162" s="79"/>
      <c r="E162" s="79"/>
      <c r="F162" s="17">
        <v>4</v>
      </c>
      <c r="G162" s="13" t="str">
        <f>IF(C159="","",IF(E159&lt;&gt;"","",IF(IFERROR(VLOOKUP((F162&amp;C159),'Ma Base de Repas'!$E:$N,10,FALSE),"")=0,"",IFERROR(VLOOKUP((F162&amp;C159),'Ma Base de Repas'!$E:$N,10,FALSE),""))))</f>
        <v/>
      </c>
      <c r="H162" s="14">
        <v>9</v>
      </c>
      <c r="I162" s="15" t="str">
        <f>IF(C159="","",IF(E159&lt;&gt;"","",IF(IFERROR(VLOOKUP((H162&amp;C159),'Ma Base de Repas'!$E:$N,10,FALSE),"")=0,"",IFERROR(VLOOKUP((H162&amp;C159),'Ma Base de Repas'!$E:$N,10,FALSE),""))))</f>
        <v/>
      </c>
      <c r="J162" s="105"/>
      <c r="K162" s="100"/>
      <c r="L162" s="79"/>
      <c r="M162" s="79"/>
      <c r="N162" s="17">
        <v>4</v>
      </c>
      <c r="O162" s="13" t="str">
        <f>IF(K159="","",IF(M159&lt;&gt;"","",IF(IFERROR(VLOOKUP((N162&amp;K159),'Ma Base de Repas'!$E:$N,10,FALSE),"")=0,"",IFERROR(VLOOKUP((N162&amp;K159),'Ma Base de Repas'!$E:$N,10,FALSE),""))))</f>
        <v/>
      </c>
      <c r="P162" s="14">
        <v>9</v>
      </c>
      <c r="Q162" s="15" t="str">
        <f>IF(K159="","",IF(M159&lt;&gt;"","",IF(IFERROR(VLOOKUP((P162&amp;K159),'Ma Base de Repas'!$E:$N,10,FALSE),"")=0,"",IFERROR(VLOOKUP((P162&amp;K159),'Ma Base de Repas'!$E:$N,10,FALSE),""))))</f>
        <v/>
      </c>
      <c r="R162" s="119"/>
    </row>
    <row r="163" spans="1:18" x14ac:dyDescent="0.25">
      <c r="A163" s="96"/>
      <c r="B163" s="125"/>
      <c r="C163" s="79"/>
      <c r="D163" s="79"/>
      <c r="E163" s="79"/>
      <c r="F163" s="17">
        <v>5</v>
      </c>
      <c r="G163" s="24" t="str">
        <f>IF(C159="","",IF(E159&lt;&gt;"","",IF(IFERROR(VLOOKUP((F163&amp;C159),'Ma Base de Repas'!$E:$N,10,FALSE),"")=0,"",IFERROR(VLOOKUP((F163&amp;C159),'Ma Base de Repas'!$E:$N,10,FALSE),""))))</f>
        <v/>
      </c>
      <c r="H163" s="25">
        <v>10</v>
      </c>
      <c r="I163" s="26" t="str">
        <f>IF(C159="","",IF(E159&lt;&gt;"","",IF(IFERROR(VLOOKUP((H163&amp;C159),'Ma Base de Repas'!$E:$N,10,FALSE),"")=0,"",IFERROR(VLOOKUP((H163&amp;C159),'Ma Base de Repas'!$E:$N,10,FALSE),""))))</f>
        <v/>
      </c>
      <c r="J163" s="105"/>
      <c r="K163" s="100"/>
      <c r="L163" s="79"/>
      <c r="M163" s="79"/>
      <c r="N163" s="17">
        <v>5</v>
      </c>
      <c r="O163" s="24" t="str">
        <f>IF(K159="","",IF(M159&lt;&gt;"","",IF(IFERROR(VLOOKUP((N163&amp;K159),'Ma Base de Repas'!$E:$N,10,FALSE),"")=0,"",IFERROR(VLOOKUP((N163&amp;K159),'Ma Base de Repas'!$E:$N,10,FALSE),""))))</f>
        <v/>
      </c>
      <c r="P163" s="25">
        <v>10</v>
      </c>
      <c r="Q163" s="26" t="str">
        <f>IF(K159="","",IF(M159&lt;&gt;"","",IF(IFERROR(VLOOKUP((P163&amp;K159),'Ma Base de Repas'!$E:$N,10,FALSE),"")=0,"",IFERROR(VLOOKUP((P163&amp;K159),'Ma Base de Repas'!$E:$N,10,FALSE),""))))</f>
        <v/>
      </c>
      <c r="R163" s="119"/>
    </row>
    <row r="164" spans="1:18" x14ac:dyDescent="0.25">
      <c r="A164" s="96" t="s">
        <v>5</v>
      </c>
      <c r="B164" s="97">
        <v>44228</v>
      </c>
      <c r="C164" s="79"/>
      <c r="D164" s="79"/>
      <c r="E164" s="79"/>
      <c r="F164" s="17">
        <v>1</v>
      </c>
      <c r="G164" s="27" t="str">
        <f>IF(C164="","",IF(E164&lt;&gt;"","",IF(IFERROR(VLOOKUP((F164&amp;C164),'Ma Base de Repas'!$E:$N,10,FALSE),"")=0,"",IFERROR(VLOOKUP((F164&amp;C164),'Ma Base de Repas'!$E:$N,10,FALSE),""))))</f>
        <v/>
      </c>
      <c r="H164" s="28">
        <v>6</v>
      </c>
      <c r="I164" s="29" t="str">
        <f>IF(C164="","",IF(E164&lt;&gt;"","",IF(C164="","",IF(IFERROR(VLOOKUP((H164&amp;C164),'Ma Base de Repas'!$E:$N,10,FALSE),"")=0,"",IFERROR(VLOOKUP((H164&amp;C164),'Ma Base de Repas'!$E:$N,10,FALSE),"")))))</f>
        <v/>
      </c>
      <c r="J164" s="105" t="str">
        <f>IF(IFERROR((VLOOKUP(C164,'Ma Base de Repas'!$C:$M,11,0)),"")=0,"",IFERROR((VLOOKUP(C164,'Ma Base de Repas'!$C:$M,11,0)),""))</f>
        <v/>
      </c>
      <c r="K164" s="100"/>
      <c r="L164" s="79"/>
      <c r="M164" s="79"/>
      <c r="N164" s="17">
        <v>1</v>
      </c>
      <c r="O164" s="10" t="str">
        <f>IF(K164="","",IF(M164&lt;&gt;"","",IF(IFERROR(VLOOKUP((N164&amp;K164),'Ma Base de Repas'!$E:$N,10,FALSE),"")=0,"",IFERROR(VLOOKUP((N164&amp;K164),'Ma Base de Repas'!$E:$N,10,FALSE),""))))</f>
        <v/>
      </c>
      <c r="P164" s="11">
        <v>6</v>
      </c>
      <c r="Q164" s="12" t="str">
        <f>IF(K164="","",IF(M164&lt;&gt;"","",IF(K164="","",IF(IFERROR(VLOOKUP((P164&amp;K164),'Ma Base de Repas'!$E:$N,10,FALSE),"")=0,"",IFERROR(VLOOKUP((P164&amp;K164),'Ma Base de Repas'!$E:$N,10,FALSE),"")))))</f>
        <v/>
      </c>
      <c r="R164" s="119" t="str">
        <f>IF(IFERROR((VLOOKUP(K164,'Ma Base de Repas'!$C:$M,11,0)),"")=0,"",IFERROR((VLOOKUP(K164,'Ma Base de Repas'!$C:$M,11,0)),""))</f>
        <v/>
      </c>
    </row>
    <row r="165" spans="1:18" x14ac:dyDescent="0.25">
      <c r="A165" s="96"/>
      <c r="B165" s="97"/>
      <c r="C165" s="79"/>
      <c r="D165" s="79"/>
      <c r="E165" s="79"/>
      <c r="F165" s="17">
        <v>2</v>
      </c>
      <c r="G165" s="10" t="str">
        <f>IF(C164="","",IF(E164&lt;&gt;"","",IF(IFERROR(VLOOKUP((F165&amp;C164),'Ma Base de Repas'!$E:$N,10,FALSE),"")=0,"",IFERROR(VLOOKUP((F165&amp;C164),'Ma Base de Repas'!$E:$N,10,FALSE),""))))</f>
        <v/>
      </c>
      <c r="H165" s="11">
        <v>7</v>
      </c>
      <c r="I165" s="12" t="str">
        <f>IF(C164="","",IF(E164&lt;&gt;"","",IF(IFERROR(VLOOKUP((H165&amp;C164),'Ma Base de Repas'!$E:$N,10,FALSE),"")=0,"",IFERROR(VLOOKUP((H165&amp;C164),'Ma Base de Repas'!$E:$N,10,FALSE),""))))</f>
        <v/>
      </c>
      <c r="J165" s="105"/>
      <c r="K165" s="100"/>
      <c r="L165" s="79"/>
      <c r="M165" s="79"/>
      <c r="N165" s="17">
        <v>2</v>
      </c>
      <c r="O165" s="10" t="str">
        <f>IF(K164="","",IF(M164&lt;&gt;"","",IF(IFERROR(VLOOKUP((N165&amp;K164),'Ma Base de Repas'!$E:$N,10,FALSE),"")=0,"",IFERROR(VLOOKUP((N165&amp;K164),'Ma Base de Repas'!$E:$N,10,FALSE),""))))</f>
        <v/>
      </c>
      <c r="P165" s="11">
        <v>7</v>
      </c>
      <c r="Q165" s="12" t="str">
        <f>IF(K164="","",IF(M164&lt;&gt;"","",IF(IFERROR(VLOOKUP((P165&amp;K164),'Ma Base de Repas'!$E:$N,10,FALSE),"")=0,"",IFERROR(VLOOKUP((P165&amp;K164),'Ma Base de Repas'!$E:$N,10,FALSE),""))))</f>
        <v/>
      </c>
      <c r="R165" s="119"/>
    </row>
    <row r="166" spans="1:18" x14ac:dyDescent="0.25">
      <c r="A166" s="96"/>
      <c r="B166" s="97"/>
      <c r="C166" s="79"/>
      <c r="D166" s="79"/>
      <c r="E166" s="79"/>
      <c r="F166" s="17">
        <v>3</v>
      </c>
      <c r="G166" s="10" t="str">
        <f>IF(C164="","",IF(E164&lt;&gt;"","",IF(IFERROR(VLOOKUP((F166&amp;C164),'Ma Base de Repas'!$E:$N,10,FALSE),"")=0,"",IFERROR(VLOOKUP((F166&amp;C164),'Ma Base de Repas'!$E:$N,10,FALSE),""))))</f>
        <v/>
      </c>
      <c r="H166" s="11">
        <v>8</v>
      </c>
      <c r="I166" s="12" t="str">
        <f>IF(C164="","",IF(E164&lt;&gt;"","",IF(IFERROR(VLOOKUP((H166&amp;C164),'Ma Base de Repas'!$E:$N,10,FALSE),"")=0,"",IFERROR(VLOOKUP((H166&amp;C164),'Ma Base de Repas'!$E:$N,10,FALSE),""))))</f>
        <v/>
      </c>
      <c r="J166" s="105"/>
      <c r="K166" s="100"/>
      <c r="L166" s="79"/>
      <c r="M166" s="79"/>
      <c r="N166" s="17">
        <v>3</v>
      </c>
      <c r="O166" s="10" t="str">
        <f>IF(K164="","",IF(M164&lt;&gt;"","",IF(IFERROR(VLOOKUP((N166&amp;K164),'Ma Base de Repas'!$E:$N,10,FALSE),"")=0,"",IFERROR(VLOOKUP((N166&amp;K164),'Ma Base de Repas'!$E:$N,10,FALSE),""))))</f>
        <v/>
      </c>
      <c r="P166" s="11">
        <v>8</v>
      </c>
      <c r="Q166" s="12" t="str">
        <f>IF(K164="","",IF(M164&lt;&gt;"","",IF(IFERROR(VLOOKUP((P166&amp;K164),'Ma Base de Repas'!$E:$N,10,FALSE),"")=0,"",IFERROR(VLOOKUP((P166&amp;K164),'Ma Base de Repas'!$E:$N,10,FALSE),""))))</f>
        <v/>
      </c>
      <c r="R166" s="119"/>
    </row>
    <row r="167" spans="1:18" x14ac:dyDescent="0.25">
      <c r="A167" s="96"/>
      <c r="B167" s="97"/>
      <c r="C167" s="79"/>
      <c r="D167" s="79"/>
      <c r="E167" s="79"/>
      <c r="F167" s="17">
        <v>4</v>
      </c>
      <c r="G167" s="10" t="str">
        <f>IF(C164="","",IF(E164&lt;&gt;"","",IF(IFERROR(VLOOKUP((F167&amp;C164),'Ma Base de Repas'!$E:$N,10,FALSE),"")=0,"",IFERROR(VLOOKUP((F167&amp;C164),'Ma Base de Repas'!$E:$N,10,FALSE),""))))</f>
        <v/>
      </c>
      <c r="H167" s="11">
        <v>9</v>
      </c>
      <c r="I167" s="12" t="str">
        <f>IF(C164="","",IF(E164&lt;&gt;"","",IF(IFERROR(VLOOKUP((H167&amp;C164),'Ma Base de Repas'!$E:$N,10,FALSE),"")=0,"",IFERROR(VLOOKUP((H167&amp;C164),'Ma Base de Repas'!$E:$N,10,FALSE),""))))</f>
        <v/>
      </c>
      <c r="J167" s="105"/>
      <c r="K167" s="100"/>
      <c r="L167" s="79"/>
      <c r="M167" s="79"/>
      <c r="N167" s="17">
        <v>4</v>
      </c>
      <c r="O167" s="10" t="str">
        <f>IF(K164="","",IF(M164&lt;&gt;"","",IF(IFERROR(VLOOKUP((N167&amp;K164),'Ma Base de Repas'!$E:$N,10,FALSE),"")=0,"",IFERROR(VLOOKUP((N167&amp;K164),'Ma Base de Repas'!$E:$N,10,FALSE),""))))</f>
        <v/>
      </c>
      <c r="P167" s="11">
        <v>9</v>
      </c>
      <c r="Q167" s="12" t="str">
        <f>IF(K164="","",IF(M164&lt;&gt;"","",IF(IFERROR(VLOOKUP((P167&amp;K164),'Ma Base de Repas'!$E:$N,10,FALSE),"")=0,"",IFERROR(VLOOKUP((P167&amp;K164),'Ma Base de Repas'!$E:$N,10,FALSE),""))))</f>
        <v/>
      </c>
      <c r="R167" s="119"/>
    </row>
    <row r="168" spans="1:18" x14ac:dyDescent="0.25">
      <c r="A168" s="96"/>
      <c r="B168" s="97"/>
      <c r="C168" s="79"/>
      <c r="D168" s="79"/>
      <c r="E168" s="79"/>
      <c r="F168" s="17">
        <v>5</v>
      </c>
      <c r="G168" s="18" t="str">
        <f>IF(C164="","",IF(E164&lt;&gt;"","",IF(IFERROR(VLOOKUP((F168&amp;C164),'Ma Base de Repas'!$E:$N,10,FALSE),"")=0,"",IFERROR(VLOOKUP((F168&amp;C164),'Ma Base de Repas'!$E:$N,10,FALSE),""))))</f>
        <v/>
      </c>
      <c r="H168" s="19">
        <v>10</v>
      </c>
      <c r="I168" s="20" t="str">
        <f>IF(C164="","",IF(E164&lt;&gt;"","",IF(IFERROR(VLOOKUP((H168&amp;C164),'Ma Base de Repas'!$E:$N,10,FALSE),"")=0,"",IFERROR(VLOOKUP((H168&amp;C164),'Ma Base de Repas'!$E:$N,10,FALSE),""))))</f>
        <v/>
      </c>
      <c r="J168" s="105"/>
      <c r="K168" s="100"/>
      <c r="L168" s="79"/>
      <c r="M168" s="79"/>
      <c r="N168" s="17">
        <v>5</v>
      </c>
      <c r="O168" s="18" t="str">
        <f>IF(K164="","",IF(M164&lt;&gt;"","",IF(IFERROR(VLOOKUP((N168&amp;K164),'Ma Base de Repas'!$E:$N,10,FALSE),"")=0,"",IFERROR(VLOOKUP((N168&amp;K164),'Ma Base de Repas'!$E:$N,10,FALSE),""))))</f>
        <v/>
      </c>
      <c r="P168" s="19">
        <v>10</v>
      </c>
      <c r="Q168" s="20" t="str">
        <f>IF(K164="","",IF(M164&lt;&gt;"","",IF(IFERROR(VLOOKUP((P168&amp;K164),'Ma Base de Repas'!$E:$N,10,FALSE),"")=0,"",IFERROR(VLOOKUP((P168&amp;K164),'Ma Base de Repas'!$E:$N,10,FALSE),""))))</f>
        <v/>
      </c>
      <c r="R168" s="119"/>
    </row>
    <row r="169" spans="1:18" x14ac:dyDescent="0.25">
      <c r="A169" s="96" t="s">
        <v>6</v>
      </c>
      <c r="B169" s="123">
        <v>44229</v>
      </c>
      <c r="C169" s="79"/>
      <c r="D169" s="79"/>
      <c r="E169" s="79"/>
      <c r="F169" s="17">
        <v>1</v>
      </c>
      <c r="G169" s="27" t="str">
        <f>IF(C169="","",IF(E169&lt;&gt;"","",IF(IFERROR(VLOOKUP((F169&amp;C169),'Ma Base de Repas'!$E:$N,10,FALSE),"")=0,"",IFERROR(VLOOKUP((F169&amp;C169),'Ma Base de Repas'!$E:$N,10,FALSE),""))))</f>
        <v/>
      </c>
      <c r="H169" s="28">
        <v>6</v>
      </c>
      <c r="I169" s="29" t="str">
        <f>IF(C169="","",IF(E169&lt;&gt;"","",IF(C169="","",IF(IFERROR(VLOOKUP((H169&amp;C169),'Ma Base de Repas'!$E:$N,10,FALSE),"")=0,"",IFERROR(VLOOKUP((H169&amp;C169),'Ma Base de Repas'!$E:$N,10,FALSE),"")))))</f>
        <v/>
      </c>
      <c r="J169" s="105" t="str">
        <f>IF(IFERROR((VLOOKUP(C169,'Ma Base de Repas'!$C:$M,11,0)),"")=0,"",IFERROR((VLOOKUP(C169,'Ma Base de Repas'!$C:$M,11,0)),""))</f>
        <v/>
      </c>
      <c r="K169" s="100"/>
      <c r="L169" s="79"/>
      <c r="M169" s="79"/>
      <c r="N169" s="17">
        <v>1</v>
      </c>
      <c r="O169" s="10" t="str">
        <f>IF(K169="","",IF(M169&lt;&gt;"","",IF(IFERROR(VLOOKUP((N169&amp;K169),'Ma Base de Repas'!$E:$N,10,FALSE),"")=0,"",IFERROR(VLOOKUP((N169&amp;K169),'Ma Base de Repas'!$E:$N,10,FALSE),""))))</f>
        <v/>
      </c>
      <c r="P169" s="11">
        <v>6</v>
      </c>
      <c r="Q169" s="12" t="str">
        <f>IF(K169="","",IF(M169&lt;&gt;"","",IF(K169="","",IF(IFERROR(VLOOKUP((P169&amp;K169),'Ma Base de Repas'!$E:$N,10,FALSE),"")=0,"",IFERROR(VLOOKUP((P169&amp;K169),'Ma Base de Repas'!$E:$N,10,FALSE),"")))))</f>
        <v/>
      </c>
      <c r="R169" s="119" t="str">
        <f>IF(IFERROR((VLOOKUP(K169,'Ma Base de Repas'!$C:$M,11,0)),"")=0,"",IFERROR((VLOOKUP(K169,'Ma Base de Repas'!$C:$M,11,0)),""))</f>
        <v/>
      </c>
    </row>
    <row r="170" spans="1:18" x14ac:dyDescent="0.25">
      <c r="A170" s="96"/>
      <c r="B170" s="124"/>
      <c r="C170" s="79"/>
      <c r="D170" s="79"/>
      <c r="E170" s="79"/>
      <c r="F170" s="17">
        <v>2</v>
      </c>
      <c r="G170" s="10" t="str">
        <f>IF(C169="","",IF(E169&lt;&gt;"","",IF(IFERROR(VLOOKUP((F170&amp;C169),'Ma Base de Repas'!$E:$N,10,FALSE),"")=0,"",IFERROR(VLOOKUP((F170&amp;C169),'Ma Base de Repas'!$E:$N,10,FALSE),""))))</f>
        <v/>
      </c>
      <c r="H170" s="11">
        <v>7</v>
      </c>
      <c r="I170" s="12" t="str">
        <f>IF(C169="","",IF(E169&lt;&gt;"","",IF(IFERROR(VLOOKUP((H170&amp;C169),'Ma Base de Repas'!$E:$N,10,FALSE),"")=0,"",IFERROR(VLOOKUP((H170&amp;C169),'Ma Base de Repas'!$E:$N,10,FALSE),""))))</f>
        <v/>
      </c>
      <c r="J170" s="105"/>
      <c r="K170" s="100"/>
      <c r="L170" s="79"/>
      <c r="M170" s="79"/>
      <c r="N170" s="17">
        <v>2</v>
      </c>
      <c r="O170" s="10" t="str">
        <f>IF(K169="","",IF(M169&lt;&gt;"","",IF(IFERROR(VLOOKUP((N170&amp;K169),'Ma Base de Repas'!$E:$N,10,FALSE),"")=0,"",IFERROR(VLOOKUP((N170&amp;K169),'Ma Base de Repas'!$E:$N,10,FALSE),""))))</f>
        <v/>
      </c>
      <c r="P170" s="11">
        <v>7</v>
      </c>
      <c r="Q170" s="12" t="str">
        <f>IF(K169="","",IF(M169&lt;&gt;"","",IF(IFERROR(VLOOKUP((P170&amp;K169),'Ma Base de Repas'!$E:$N,10,FALSE),"")=0,"",IFERROR(VLOOKUP((P170&amp;K169),'Ma Base de Repas'!$E:$N,10,FALSE),""))))</f>
        <v/>
      </c>
      <c r="R170" s="119"/>
    </row>
    <row r="171" spans="1:18" x14ac:dyDescent="0.25">
      <c r="A171" s="96"/>
      <c r="B171" s="124"/>
      <c r="C171" s="79"/>
      <c r="D171" s="79"/>
      <c r="E171" s="79"/>
      <c r="F171" s="17">
        <v>3</v>
      </c>
      <c r="G171" s="10" t="str">
        <f>IF(C169="","",IF(E169&lt;&gt;"","",IF(IFERROR(VLOOKUP((F171&amp;C169),'Ma Base de Repas'!$E:$N,10,FALSE),"")=0,"",IFERROR(VLOOKUP((F171&amp;C169),'Ma Base de Repas'!$E:$N,10,FALSE),""))))</f>
        <v/>
      </c>
      <c r="H171" s="11">
        <v>8</v>
      </c>
      <c r="I171" s="12" t="str">
        <f>IF(C169="","",IF(E169&lt;&gt;"","",IF(IFERROR(VLOOKUP((H171&amp;C169),'Ma Base de Repas'!$E:$N,10,FALSE),"")=0,"",IFERROR(VLOOKUP((H171&amp;C169),'Ma Base de Repas'!$E:$N,10,FALSE),""))))</f>
        <v/>
      </c>
      <c r="J171" s="105"/>
      <c r="K171" s="100"/>
      <c r="L171" s="79"/>
      <c r="M171" s="79"/>
      <c r="N171" s="17">
        <v>3</v>
      </c>
      <c r="O171" s="10" t="str">
        <f>IF(K169="","",IF(M169&lt;&gt;"","",IF(IFERROR(VLOOKUP((N171&amp;K169),'Ma Base de Repas'!$E:$N,10,FALSE),"")=0,"",IFERROR(VLOOKUP((N171&amp;K169),'Ma Base de Repas'!$E:$N,10,FALSE),""))))</f>
        <v/>
      </c>
      <c r="P171" s="11">
        <v>8</v>
      </c>
      <c r="Q171" s="12" t="str">
        <f>IF(K169="","",IF(M169&lt;&gt;"","",IF(IFERROR(VLOOKUP((P171&amp;K169),'Ma Base de Repas'!$E:$N,10,FALSE),"")=0,"",IFERROR(VLOOKUP((P171&amp;K169),'Ma Base de Repas'!$E:$N,10,FALSE),""))))</f>
        <v/>
      </c>
      <c r="R171" s="119"/>
    </row>
    <row r="172" spans="1:18" x14ac:dyDescent="0.25">
      <c r="A172" s="96"/>
      <c r="B172" s="124"/>
      <c r="C172" s="79"/>
      <c r="D172" s="79"/>
      <c r="E172" s="79"/>
      <c r="F172" s="17">
        <v>4</v>
      </c>
      <c r="G172" s="10" t="str">
        <f>IF(C169="","",IF(E169&lt;&gt;"","",IF(IFERROR(VLOOKUP((F172&amp;C169),'Ma Base de Repas'!$E:$N,10,FALSE),"")=0,"",IFERROR(VLOOKUP((F172&amp;C169),'Ma Base de Repas'!$E:$N,10,FALSE),""))))</f>
        <v/>
      </c>
      <c r="H172" s="11">
        <v>9</v>
      </c>
      <c r="I172" s="12" t="str">
        <f>IF(C169="","",IF(E169&lt;&gt;"","",IF(IFERROR(VLOOKUP((H172&amp;C169),'Ma Base de Repas'!$E:$N,10,FALSE),"")=0,"",IFERROR(VLOOKUP((H172&amp;C169),'Ma Base de Repas'!$E:$N,10,FALSE),""))))</f>
        <v/>
      </c>
      <c r="J172" s="105"/>
      <c r="K172" s="100"/>
      <c r="L172" s="79"/>
      <c r="M172" s="79"/>
      <c r="N172" s="17">
        <v>4</v>
      </c>
      <c r="O172" s="10" t="str">
        <f>IF(K169="","",IF(M169&lt;&gt;"","",IF(IFERROR(VLOOKUP((N172&amp;K169),'Ma Base de Repas'!$E:$N,10,FALSE),"")=0,"",IFERROR(VLOOKUP((N172&amp;K169),'Ma Base de Repas'!$E:$N,10,FALSE),""))))</f>
        <v/>
      </c>
      <c r="P172" s="11">
        <v>9</v>
      </c>
      <c r="Q172" s="12" t="str">
        <f>IF(K169="","",IF(M169&lt;&gt;"","",IF(IFERROR(VLOOKUP((P172&amp;K169),'Ma Base de Repas'!$E:$N,10,FALSE),"")=0,"",IFERROR(VLOOKUP((P172&amp;K169),'Ma Base de Repas'!$E:$N,10,FALSE),""))))</f>
        <v/>
      </c>
      <c r="R172" s="119"/>
    </row>
    <row r="173" spans="1:18" x14ac:dyDescent="0.25">
      <c r="A173" s="96"/>
      <c r="B173" s="125"/>
      <c r="C173" s="79"/>
      <c r="D173" s="79"/>
      <c r="E173" s="79"/>
      <c r="F173" s="17">
        <v>5</v>
      </c>
      <c r="G173" s="18" t="str">
        <f>IF(C169="","",IF(E169&lt;&gt;"","",IF(IFERROR(VLOOKUP((F173&amp;C169),'Ma Base de Repas'!$E:$N,10,FALSE),"")=0,"",IFERROR(VLOOKUP((F173&amp;C169),'Ma Base de Repas'!$E:$N,10,FALSE),""))))</f>
        <v/>
      </c>
      <c r="H173" s="19">
        <v>10</v>
      </c>
      <c r="I173" s="20" t="str">
        <f>IF(C169="","",IF(E169&lt;&gt;"","",IF(IFERROR(VLOOKUP((H173&amp;C169),'Ma Base de Repas'!$E:$N,10,FALSE),"")=0,"",IFERROR(VLOOKUP((H173&amp;C169),'Ma Base de Repas'!$E:$N,10,FALSE),""))))</f>
        <v/>
      </c>
      <c r="J173" s="105"/>
      <c r="K173" s="100"/>
      <c r="L173" s="79"/>
      <c r="M173" s="79"/>
      <c r="N173" s="17">
        <v>5</v>
      </c>
      <c r="O173" s="18" t="str">
        <f>IF(K169="","",IF(M169&lt;&gt;"","",IF(IFERROR(VLOOKUP((N173&amp;K169),'Ma Base de Repas'!$E:$N,10,FALSE),"")=0,"",IFERROR(VLOOKUP((N173&amp;K169),'Ma Base de Repas'!$E:$N,10,FALSE),""))))</f>
        <v/>
      </c>
      <c r="P173" s="19">
        <v>10</v>
      </c>
      <c r="Q173" s="20" t="str">
        <f>IF(K169="","",IF(M169&lt;&gt;"","",IF(IFERROR(VLOOKUP((P173&amp;K169),'Ma Base de Repas'!$E:$N,10,FALSE),"")=0,"",IFERROR(VLOOKUP((P173&amp;K169),'Ma Base de Repas'!$E:$N,10,FALSE),""))))</f>
        <v/>
      </c>
      <c r="R173" s="119"/>
    </row>
    <row r="174" spans="1:18" x14ac:dyDescent="0.25">
      <c r="A174" s="96" t="s">
        <v>7</v>
      </c>
      <c r="B174" s="97">
        <v>44230</v>
      </c>
      <c r="C174" s="79"/>
      <c r="D174" s="79"/>
      <c r="E174" s="79"/>
      <c r="F174" s="17">
        <v>1</v>
      </c>
      <c r="G174" s="27" t="str">
        <f>IF(C174="","",IF(E174&lt;&gt;"","",IF(IFERROR(VLOOKUP((F174&amp;C174),'Ma Base de Repas'!$E:$N,10,FALSE),"")=0,"",IFERROR(VLOOKUP((F174&amp;C174),'Ma Base de Repas'!$E:$N,10,FALSE),""))))</f>
        <v/>
      </c>
      <c r="H174" s="28">
        <v>6</v>
      </c>
      <c r="I174" s="29" t="str">
        <f>IF(C174="","",IF(E174&lt;&gt;"","",IF(C174="","",IF(IFERROR(VLOOKUP((H174&amp;C174),'Ma Base de Repas'!$E:$N,10,FALSE),"")=0,"",IFERROR(VLOOKUP((H174&amp;C174),'Ma Base de Repas'!$E:$N,10,FALSE),"")))))</f>
        <v/>
      </c>
      <c r="J174" s="105" t="str">
        <f>IF(IFERROR((VLOOKUP(C174,'Ma Base de Repas'!$C:$M,11,0)),"")=0,"",IFERROR((VLOOKUP(C174,'Ma Base de Repas'!$C:$M,11,0)),""))</f>
        <v/>
      </c>
      <c r="K174" s="100"/>
      <c r="L174" s="79"/>
      <c r="M174" s="79"/>
      <c r="N174" s="17">
        <v>1</v>
      </c>
      <c r="O174" s="10" t="str">
        <f>IF(K174="","",IF(M174&lt;&gt;"","",IF(IFERROR(VLOOKUP((N174&amp;K174),'Ma Base de Repas'!$E:$N,10,FALSE),"")=0,"",IFERROR(VLOOKUP((N174&amp;K174),'Ma Base de Repas'!$E:$N,10,FALSE),""))))</f>
        <v/>
      </c>
      <c r="P174" s="11">
        <v>6</v>
      </c>
      <c r="Q174" s="12" t="str">
        <f>IF(K174="","",IF(M174&lt;&gt;"","",IF(K174="","",IF(IFERROR(VLOOKUP((P174&amp;K174),'Ma Base de Repas'!$E:$N,10,FALSE),"")=0,"",IFERROR(VLOOKUP((P174&amp;K174),'Ma Base de Repas'!$E:$N,10,FALSE),"")))))</f>
        <v/>
      </c>
      <c r="R174" s="119" t="str">
        <f>IF(IFERROR((VLOOKUP(K174,'Ma Base de Repas'!$C:$M,11,0)),"")=0,"",IFERROR((VLOOKUP(K174,'Ma Base de Repas'!$C:$M,11,0)),""))</f>
        <v/>
      </c>
    </row>
    <row r="175" spans="1:18" x14ac:dyDescent="0.25">
      <c r="A175" s="96"/>
      <c r="B175" s="97"/>
      <c r="C175" s="79"/>
      <c r="D175" s="79"/>
      <c r="E175" s="79"/>
      <c r="F175" s="17">
        <v>2</v>
      </c>
      <c r="G175" s="10" t="str">
        <f>IF(C174="","",IF(E174&lt;&gt;"","",IF(IFERROR(VLOOKUP((F175&amp;C174),'Ma Base de Repas'!$E:$N,10,FALSE),"")=0,"",IFERROR(VLOOKUP((F175&amp;C174),'Ma Base de Repas'!$E:$N,10,FALSE),""))))</f>
        <v/>
      </c>
      <c r="H175" s="11">
        <v>7</v>
      </c>
      <c r="I175" s="12" t="str">
        <f>IF(C174="","",IF(E174&lt;&gt;"","",IF(IFERROR(VLOOKUP((H175&amp;C174),'Ma Base de Repas'!$E:$N,10,FALSE),"")=0,"",IFERROR(VLOOKUP((H175&amp;C174),'Ma Base de Repas'!$E:$N,10,FALSE),""))))</f>
        <v/>
      </c>
      <c r="J175" s="105"/>
      <c r="K175" s="100"/>
      <c r="L175" s="79"/>
      <c r="M175" s="79"/>
      <c r="N175" s="17">
        <v>2</v>
      </c>
      <c r="O175" s="10" t="str">
        <f>IF(K174="","",IF(M174&lt;&gt;"","",IF(IFERROR(VLOOKUP((N175&amp;K174),'Ma Base de Repas'!$E:$N,10,FALSE),"")=0,"",IFERROR(VLOOKUP((N175&amp;K174),'Ma Base de Repas'!$E:$N,10,FALSE),""))))</f>
        <v/>
      </c>
      <c r="P175" s="11">
        <v>7</v>
      </c>
      <c r="Q175" s="12" t="str">
        <f>IF(K174="","",IF(M174&lt;&gt;"","",IF(IFERROR(VLOOKUP((P175&amp;K174),'Ma Base de Repas'!$E:$N,10,FALSE),"")=0,"",IFERROR(VLOOKUP((P175&amp;K174),'Ma Base de Repas'!$E:$N,10,FALSE),""))))</f>
        <v/>
      </c>
      <c r="R175" s="119"/>
    </row>
    <row r="176" spans="1:18" x14ac:dyDescent="0.25">
      <c r="A176" s="96"/>
      <c r="B176" s="97"/>
      <c r="C176" s="79"/>
      <c r="D176" s="79"/>
      <c r="E176" s="79"/>
      <c r="F176" s="17">
        <v>3</v>
      </c>
      <c r="G176" s="10" t="str">
        <f>IF(C174="","",IF(E174&lt;&gt;"","",IF(IFERROR(VLOOKUP((F176&amp;C174),'Ma Base de Repas'!$E:$N,10,FALSE),"")=0,"",IFERROR(VLOOKUP((F176&amp;C174),'Ma Base de Repas'!$E:$N,10,FALSE),""))))</f>
        <v/>
      </c>
      <c r="H176" s="11">
        <v>8</v>
      </c>
      <c r="I176" s="12" t="str">
        <f>IF(C174="","",IF(E174&lt;&gt;"","",IF(IFERROR(VLOOKUP((H176&amp;C174),'Ma Base de Repas'!$E:$N,10,FALSE),"")=0,"",IFERROR(VLOOKUP((H176&amp;C174),'Ma Base de Repas'!$E:$N,10,FALSE),""))))</f>
        <v/>
      </c>
      <c r="J176" s="105"/>
      <c r="K176" s="100"/>
      <c r="L176" s="79"/>
      <c r="M176" s="79"/>
      <c r="N176" s="17">
        <v>3</v>
      </c>
      <c r="O176" s="10" t="str">
        <f>IF(K174="","",IF(M174&lt;&gt;"","",IF(IFERROR(VLOOKUP((N176&amp;K174),'Ma Base de Repas'!$E:$N,10,FALSE),"")=0,"",IFERROR(VLOOKUP((N176&amp;K174),'Ma Base de Repas'!$E:$N,10,FALSE),""))))</f>
        <v/>
      </c>
      <c r="P176" s="11">
        <v>8</v>
      </c>
      <c r="Q176" s="12" t="str">
        <f>IF(K174="","",IF(M174&lt;&gt;"","",IF(IFERROR(VLOOKUP((P176&amp;K174),'Ma Base de Repas'!$E:$N,10,FALSE),"")=0,"",IFERROR(VLOOKUP((P176&amp;K174),'Ma Base de Repas'!$E:$N,10,FALSE),""))))</f>
        <v/>
      </c>
      <c r="R176" s="119"/>
    </row>
    <row r="177" spans="1:18" x14ac:dyDescent="0.25">
      <c r="A177" s="96"/>
      <c r="B177" s="97"/>
      <c r="C177" s="79"/>
      <c r="D177" s="79"/>
      <c r="E177" s="79"/>
      <c r="F177" s="17">
        <v>4</v>
      </c>
      <c r="G177" s="10" t="str">
        <f>IF(C174="","",IF(E174&lt;&gt;"","",IF(IFERROR(VLOOKUP((F177&amp;C174),'Ma Base de Repas'!$E:$N,10,FALSE),"")=0,"",IFERROR(VLOOKUP((F177&amp;C174),'Ma Base de Repas'!$E:$N,10,FALSE),""))))</f>
        <v/>
      </c>
      <c r="H177" s="11">
        <v>9</v>
      </c>
      <c r="I177" s="12" t="str">
        <f>IF(C174="","",IF(E174&lt;&gt;"","",IF(IFERROR(VLOOKUP((H177&amp;C174),'Ma Base de Repas'!$E:$N,10,FALSE),"")=0,"",IFERROR(VLOOKUP((H177&amp;C174),'Ma Base de Repas'!$E:$N,10,FALSE),""))))</f>
        <v/>
      </c>
      <c r="J177" s="105"/>
      <c r="K177" s="100"/>
      <c r="L177" s="79"/>
      <c r="M177" s="79"/>
      <c r="N177" s="17">
        <v>4</v>
      </c>
      <c r="O177" s="10" t="str">
        <f>IF(K174="","",IF(M174&lt;&gt;"","",IF(IFERROR(VLOOKUP((N177&amp;K174),'Ma Base de Repas'!$E:$N,10,FALSE),"")=0,"",IFERROR(VLOOKUP((N177&amp;K174),'Ma Base de Repas'!$E:$N,10,FALSE),""))))</f>
        <v/>
      </c>
      <c r="P177" s="11">
        <v>9</v>
      </c>
      <c r="Q177" s="12" t="str">
        <f>IF(K174="","",IF(M174&lt;&gt;"","",IF(IFERROR(VLOOKUP((P177&amp;K174),'Ma Base de Repas'!$E:$N,10,FALSE),"")=0,"",IFERROR(VLOOKUP((P177&amp;K174),'Ma Base de Repas'!$E:$N,10,FALSE),""))))</f>
        <v/>
      </c>
      <c r="R177" s="119"/>
    </row>
    <row r="178" spans="1:18" x14ac:dyDescent="0.25">
      <c r="A178" s="96"/>
      <c r="B178" s="97"/>
      <c r="C178" s="79"/>
      <c r="D178" s="79"/>
      <c r="E178" s="79"/>
      <c r="F178" s="17">
        <v>5</v>
      </c>
      <c r="G178" s="18" t="str">
        <f>IF(C174="","",IF(E174&lt;&gt;"","",IF(IFERROR(VLOOKUP((F178&amp;C174),'Ma Base de Repas'!$E:$N,10,FALSE),"")=0,"",IFERROR(VLOOKUP((F178&amp;C174),'Ma Base de Repas'!$E:$N,10,FALSE),""))))</f>
        <v/>
      </c>
      <c r="H178" s="19">
        <v>10</v>
      </c>
      <c r="I178" s="20" t="str">
        <f>IF(C174="","",IF(E174&lt;&gt;"","",IF(IFERROR(VLOOKUP((H178&amp;C174),'Ma Base de Repas'!$E:$N,10,FALSE),"")=0,"",IFERROR(VLOOKUP((H178&amp;C174),'Ma Base de Repas'!$E:$N,10,FALSE),""))))</f>
        <v/>
      </c>
      <c r="J178" s="105"/>
      <c r="K178" s="100"/>
      <c r="L178" s="79"/>
      <c r="M178" s="79"/>
      <c r="N178" s="17">
        <v>5</v>
      </c>
      <c r="O178" s="18" t="str">
        <f>IF(K174="","",IF(M174&lt;&gt;"","",IF(IFERROR(VLOOKUP((N178&amp;K174),'Ma Base de Repas'!$E:$N,10,FALSE),"")=0,"",IFERROR(VLOOKUP((N178&amp;K174),'Ma Base de Repas'!$E:$N,10,FALSE),""))))</f>
        <v/>
      </c>
      <c r="P178" s="19">
        <v>10</v>
      </c>
      <c r="Q178" s="20" t="str">
        <f>IF(K174="","",IF(M174&lt;&gt;"","",IF(IFERROR(VLOOKUP((P178&amp;K174),'Ma Base de Repas'!$E:$N,10,FALSE),"")=0,"",IFERROR(VLOOKUP((P178&amp;K174),'Ma Base de Repas'!$E:$N,10,FALSE),""))))</f>
        <v/>
      </c>
      <c r="R178" s="119"/>
    </row>
    <row r="179" spans="1:18" x14ac:dyDescent="0.25">
      <c r="A179" s="96" t="s">
        <v>8</v>
      </c>
      <c r="B179" s="123">
        <v>44231</v>
      </c>
      <c r="C179" s="79"/>
      <c r="D179" s="79"/>
      <c r="E179" s="79"/>
      <c r="F179" s="17">
        <v>1</v>
      </c>
      <c r="G179" s="27" t="str">
        <f>IF(C179="","",IF(E179&lt;&gt;"","",IF(IFERROR(VLOOKUP((F179&amp;C179),'Ma Base de Repas'!$E:$N,10,FALSE),"")=0,"",IFERROR(VLOOKUP((F179&amp;C179),'Ma Base de Repas'!$E:$N,10,FALSE),""))))</f>
        <v/>
      </c>
      <c r="H179" s="28">
        <v>6</v>
      </c>
      <c r="I179" s="29" t="str">
        <f>IF(C179="","",IF(E179&lt;&gt;"","",IF(C179="","",IF(IFERROR(VLOOKUP((H179&amp;C179),'Ma Base de Repas'!$E:$N,10,FALSE),"")=0,"",IFERROR(VLOOKUP((H179&amp;C179),'Ma Base de Repas'!$E:$N,10,FALSE),"")))))</f>
        <v/>
      </c>
      <c r="J179" s="105" t="str">
        <f>IF(IFERROR((VLOOKUP(C179,'Ma Base de Repas'!$C:$M,11,0)),"")=0,"",IFERROR((VLOOKUP(C179,'Ma Base de Repas'!$C:$M,11,0)),""))</f>
        <v/>
      </c>
      <c r="K179" s="100"/>
      <c r="L179" s="79"/>
      <c r="M179" s="79"/>
      <c r="N179" s="17">
        <v>1</v>
      </c>
      <c r="O179" s="10" t="str">
        <f>IF(K179="","",IF(M179&lt;&gt;"","",IF(IFERROR(VLOOKUP((N179&amp;K179),'Ma Base de Repas'!$E:$N,10,FALSE),"")=0,"",IFERROR(VLOOKUP((N179&amp;K179),'Ma Base de Repas'!$E:$N,10,FALSE),""))))</f>
        <v/>
      </c>
      <c r="P179" s="11">
        <v>6</v>
      </c>
      <c r="Q179" s="12" t="str">
        <f>IF(K179="","",IF(M179&lt;&gt;"","",IF(K179="","",IF(IFERROR(VLOOKUP((P179&amp;K179),'Ma Base de Repas'!$E:$N,10,FALSE),"")=0,"",IFERROR(VLOOKUP((P179&amp;K179),'Ma Base de Repas'!$E:$N,10,FALSE),"")))))</f>
        <v/>
      </c>
      <c r="R179" s="119" t="str">
        <f>IF(IFERROR((VLOOKUP(K179,'Ma Base de Repas'!$C:$M,11,0)),"")=0,"",IFERROR((VLOOKUP(K179,'Ma Base de Repas'!$C:$M,11,0)),""))</f>
        <v/>
      </c>
    </row>
    <row r="180" spans="1:18" x14ac:dyDescent="0.25">
      <c r="A180" s="96"/>
      <c r="B180" s="124"/>
      <c r="C180" s="79"/>
      <c r="D180" s="79"/>
      <c r="E180" s="79"/>
      <c r="F180" s="17">
        <v>2</v>
      </c>
      <c r="G180" s="10" t="str">
        <f>IF(C179="","",IF(E179&lt;&gt;"","",IF(IFERROR(VLOOKUP((F180&amp;C179),'Ma Base de Repas'!$E:$N,10,FALSE),"")=0,"",IFERROR(VLOOKUP((F180&amp;C179),'Ma Base de Repas'!$E:$N,10,FALSE),""))))</f>
        <v/>
      </c>
      <c r="H180" s="11">
        <v>7</v>
      </c>
      <c r="I180" s="12" t="str">
        <f>IF(C179="","",IF(E179&lt;&gt;"","",IF(IFERROR(VLOOKUP((H180&amp;C179),'Ma Base de Repas'!$E:$N,10,FALSE),"")=0,"",IFERROR(VLOOKUP((H180&amp;C179),'Ma Base de Repas'!$E:$N,10,FALSE),""))))</f>
        <v/>
      </c>
      <c r="J180" s="105"/>
      <c r="K180" s="100"/>
      <c r="L180" s="79"/>
      <c r="M180" s="79"/>
      <c r="N180" s="17">
        <v>2</v>
      </c>
      <c r="O180" s="10" t="str">
        <f>IF(K179="","",IF(M179&lt;&gt;"","",IF(IFERROR(VLOOKUP((N180&amp;K179),'Ma Base de Repas'!$E:$N,10,FALSE),"")=0,"",IFERROR(VLOOKUP((N180&amp;K179),'Ma Base de Repas'!$E:$N,10,FALSE),""))))</f>
        <v/>
      </c>
      <c r="P180" s="11">
        <v>7</v>
      </c>
      <c r="Q180" s="12" t="str">
        <f>IF(K179="","",IF(M179&lt;&gt;"","",IF(IFERROR(VLOOKUP((P180&amp;K179),'Ma Base de Repas'!$E:$N,10,FALSE),"")=0,"",IFERROR(VLOOKUP((P180&amp;K179),'Ma Base de Repas'!$E:$N,10,FALSE),""))))</f>
        <v/>
      </c>
      <c r="R180" s="119"/>
    </row>
    <row r="181" spans="1:18" x14ac:dyDescent="0.25">
      <c r="A181" s="96"/>
      <c r="B181" s="124"/>
      <c r="C181" s="79"/>
      <c r="D181" s="79"/>
      <c r="E181" s="79"/>
      <c r="F181" s="17">
        <v>3</v>
      </c>
      <c r="G181" s="10" t="str">
        <f>IF(C179="","",IF(E179&lt;&gt;"","",IF(IFERROR(VLOOKUP((F181&amp;C179),'Ma Base de Repas'!$E:$N,10,FALSE),"")=0,"",IFERROR(VLOOKUP((F181&amp;C179),'Ma Base de Repas'!$E:$N,10,FALSE),""))))</f>
        <v/>
      </c>
      <c r="H181" s="11">
        <v>8</v>
      </c>
      <c r="I181" s="12" t="str">
        <f>IF(C179="","",IF(E179&lt;&gt;"","",IF(IFERROR(VLOOKUP((H181&amp;C179),'Ma Base de Repas'!$E:$N,10,FALSE),"")=0,"",IFERROR(VLOOKUP((H181&amp;C179),'Ma Base de Repas'!$E:$N,10,FALSE),""))))</f>
        <v/>
      </c>
      <c r="J181" s="105"/>
      <c r="K181" s="100"/>
      <c r="L181" s="79"/>
      <c r="M181" s="79"/>
      <c r="N181" s="17">
        <v>3</v>
      </c>
      <c r="O181" s="10" t="str">
        <f>IF(K179="","",IF(M179&lt;&gt;"","",IF(IFERROR(VLOOKUP((N181&amp;K179),'Ma Base de Repas'!$E:$N,10,FALSE),"")=0,"",IFERROR(VLOOKUP((N181&amp;K179),'Ma Base de Repas'!$E:$N,10,FALSE),""))))</f>
        <v/>
      </c>
      <c r="P181" s="11">
        <v>8</v>
      </c>
      <c r="Q181" s="12" t="str">
        <f>IF(K179="","",IF(M179&lt;&gt;"","",IF(IFERROR(VLOOKUP((P181&amp;K179),'Ma Base de Repas'!$E:$N,10,FALSE),"")=0,"",IFERROR(VLOOKUP((P181&amp;K179),'Ma Base de Repas'!$E:$N,10,FALSE),""))))</f>
        <v/>
      </c>
      <c r="R181" s="119"/>
    </row>
    <row r="182" spans="1:18" x14ac:dyDescent="0.25">
      <c r="A182" s="96"/>
      <c r="B182" s="124"/>
      <c r="C182" s="79"/>
      <c r="D182" s="79"/>
      <c r="E182" s="79"/>
      <c r="F182" s="17">
        <v>4</v>
      </c>
      <c r="G182" s="10" t="str">
        <f>IF(C179="","",IF(E179&lt;&gt;"","",IF(IFERROR(VLOOKUP((F182&amp;C179),'Ma Base de Repas'!$E:$N,10,FALSE),"")=0,"",IFERROR(VLOOKUP((F182&amp;C179),'Ma Base de Repas'!$E:$N,10,FALSE),""))))</f>
        <v/>
      </c>
      <c r="H182" s="11">
        <v>9</v>
      </c>
      <c r="I182" s="12" t="str">
        <f>IF(C179="","",IF(E179&lt;&gt;"","",IF(IFERROR(VLOOKUP((H182&amp;C179),'Ma Base de Repas'!$E:$N,10,FALSE),"")=0,"",IFERROR(VLOOKUP((H182&amp;C179),'Ma Base de Repas'!$E:$N,10,FALSE),""))))</f>
        <v/>
      </c>
      <c r="J182" s="105"/>
      <c r="K182" s="100"/>
      <c r="L182" s="79"/>
      <c r="M182" s="79"/>
      <c r="N182" s="17">
        <v>4</v>
      </c>
      <c r="O182" s="10" t="str">
        <f>IF(K179="","",IF(M179&lt;&gt;"","",IF(IFERROR(VLOOKUP((N182&amp;K179),'Ma Base de Repas'!$E:$N,10,FALSE),"")=0,"",IFERROR(VLOOKUP((N182&amp;K179),'Ma Base de Repas'!$E:$N,10,FALSE),""))))</f>
        <v/>
      </c>
      <c r="P182" s="11">
        <v>9</v>
      </c>
      <c r="Q182" s="12" t="str">
        <f>IF(K179="","",IF(M179&lt;&gt;"","",IF(IFERROR(VLOOKUP((P182&amp;K179),'Ma Base de Repas'!$E:$N,10,FALSE),"")=0,"",IFERROR(VLOOKUP((P182&amp;K179),'Ma Base de Repas'!$E:$N,10,FALSE),""))))</f>
        <v/>
      </c>
      <c r="R182" s="119"/>
    </row>
    <row r="183" spans="1:18" x14ac:dyDescent="0.25">
      <c r="A183" s="96"/>
      <c r="B183" s="125"/>
      <c r="C183" s="79"/>
      <c r="D183" s="79"/>
      <c r="E183" s="79"/>
      <c r="F183" s="17">
        <v>5</v>
      </c>
      <c r="G183" s="18" t="str">
        <f>IF(C179="","",IF(E179&lt;&gt;"","",IF(IFERROR(VLOOKUP((F183&amp;C179),'Ma Base de Repas'!$E:$N,10,FALSE),"")=0,"",IFERROR(VLOOKUP((F183&amp;C179),'Ma Base de Repas'!$E:$N,10,FALSE),""))))</f>
        <v/>
      </c>
      <c r="H183" s="19">
        <v>10</v>
      </c>
      <c r="I183" s="20" t="str">
        <f>IF(C179="","",IF(E179&lt;&gt;"","",IF(IFERROR(VLOOKUP((H183&amp;C179),'Ma Base de Repas'!$E:$N,10,FALSE),"")=0,"",IFERROR(VLOOKUP((H183&amp;C179),'Ma Base de Repas'!$E:$N,10,FALSE),""))))</f>
        <v/>
      </c>
      <c r="J183" s="105"/>
      <c r="K183" s="100"/>
      <c r="L183" s="79"/>
      <c r="M183" s="79"/>
      <c r="N183" s="17">
        <v>5</v>
      </c>
      <c r="O183" s="18" t="str">
        <f>IF(K179="","",IF(M179&lt;&gt;"","",IF(IFERROR(VLOOKUP((N183&amp;K179),'Ma Base de Repas'!$E:$N,10,FALSE),"")=0,"",IFERROR(VLOOKUP((N183&amp;K179),'Ma Base de Repas'!$E:$N,10,FALSE),""))))</f>
        <v/>
      </c>
      <c r="P183" s="19">
        <v>10</v>
      </c>
      <c r="Q183" s="20" t="str">
        <f>IF(K179="","",IF(M179&lt;&gt;"","",IF(IFERROR(VLOOKUP((P183&amp;K179),'Ma Base de Repas'!$E:$N,10,FALSE),"")=0,"",IFERROR(VLOOKUP((P183&amp;K179),'Ma Base de Repas'!$E:$N,10,FALSE),""))))</f>
        <v/>
      </c>
      <c r="R183" s="119"/>
    </row>
    <row r="184" spans="1:18" x14ac:dyDescent="0.25">
      <c r="A184" s="96" t="s">
        <v>9</v>
      </c>
      <c r="B184" s="97">
        <v>44232</v>
      </c>
      <c r="C184" s="79"/>
      <c r="D184" s="79"/>
      <c r="E184" s="79"/>
      <c r="F184" s="17">
        <v>1</v>
      </c>
      <c r="G184" s="27" t="str">
        <f>IF(C184="","",IF(E184&lt;&gt;"","",IF(IFERROR(VLOOKUP((F184&amp;C184),'Ma Base de Repas'!$E:$N,10,FALSE),"")=0,"",IFERROR(VLOOKUP((F184&amp;C184),'Ma Base de Repas'!$E:$N,10,FALSE),""))))</f>
        <v/>
      </c>
      <c r="H184" s="28">
        <v>6</v>
      </c>
      <c r="I184" s="29" t="str">
        <f>IF(C184="","",IF(E184&lt;&gt;"","",IF(C184="","",IF(IFERROR(VLOOKUP((H184&amp;C184),'Ma Base de Repas'!$E:$N,10,FALSE),"")=0,"",IFERROR(VLOOKUP((H184&amp;C184),'Ma Base de Repas'!$E:$N,10,FALSE),"")))))</f>
        <v/>
      </c>
      <c r="J184" s="105" t="str">
        <f>IF(IFERROR((VLOOKUP(C184,'Ma Base de Repas'!$C:$M,11,0)),"")=0,"",IFERROR((VLOOKUP(C184,'Ma Base de Repas'!$C:$M,11,0)),""))</f>
        <v/>
      </c>
      <c r="K184" s="100"/>
      <c r="L184" s="79"/>
      <c r="M184" s="79"/>
      <c r="N184" s="17">
        <v>1</v>
      </c>
      <c r="O184" s="10" t="str">
        <f>IF(K184="","",IF(M184&lt;&gt;"","",IF(IFERROR(VLOOKUP((N184&amp;K184),'Ma Base de Repas'!$E:$N,10,FALSE),"")=0,"",IFERROR(VLOOKUP((N184&amp;K184),'Ma Base de Repas'!$E:$N,10,FALSE),""))))</f>
        <v/>
      </c>
      <c r="P184" s="11">
        <v>6</v>
      </c>
      <c r="Q184" s="12" t="str">
        <f>IF(K184="","",IF(M184&lt;&gt;"","",IF(K184="","",IF(IFERROR(VLOOKUP((P184&amp;K184),'Ma Base de Repas'!$E:$N,10,FALSE),"")=0,"",IFERROR(VLOOKUP((P184&amp;K184),'Ma Base de Repas'!$E:$N,10,FALSE),"")))))</f>
        <v/>
      </c>
      <c r="R184" s="119" t="str">
        <f>IF(IFERROR((VLOOKUP(K184,'Ma Base de Repas'!$C:$M,11,0)),"")=0,"",IFERROR((VLOOKUP(K184,'Ma Base de Repas'!$C:$M,11,0)),""))</f>
        <v/>
      </c>
    </row>
    <row r="185" spans="1:18" x14ac:dyDescent="0.25">
      <c r="A185" s="96"/>
      <c r="B185" s="97"/>
      <c r="C185" s="79"/>
      <c r="D185" s="79"/>
      <c r="E185" s="79"/>
      <c r="F185" s="17">
        <v>2</v>
      </c>
      <c r="G185" s="10" t="str">
        <f>IF(C184="","",IF(E184&lt;&gt;"","",IF(IFERROR(VLOOKUP((F185&amp;C184),'Ma Base de Repas'!$E:$N,10,FALSE),"")=0,"",IFERROR(VLOOKUP((F185&amp;C184),'Ma Base de Repas'!$E:$N,10,FALSE),""))))</f>
        <v/>
      </c>
      <c r="H185" s="11">
        <v>7</v>
      </c>
      <c r="I185" s="12" t="str">
        <f>IF(C184="","",IF(E184&lt;&gt;"","",IF(IFERROR(VLOOKUP((H185&amp;C184),'Ma Base de Repas'!$E:$N,10,FALSE),"")=0,"",IFERROR(VLOOKUP((H185&amp;C184),'Ma Base de Repas'!$E:$N,10,FALSE),""))))</f>
        <v/>
      </c>
      <c r="J185" s="105"/>
      <c r="K185" s="100"/>
      <c r="L185" s="79"/>
      <c r="M185" s="79"/>
      <c r="N185" s="17">
        <v>2</v>
      </c>
      <c r="O185" s="10" t="str">
        <f>IF(K184="","",IF(M184&lt;&gt;"","",IF(IFERROR(VLOOKUP((N185&amp;K184),'Ma Base de Repas'!$E:$N,10,FALSE),"")=0,"",IFERROR(VLOOKUP((N185&amp;K184),'Ma Base de Repas'!$E:$N,10,FALSE),""))))</f>
        <v/>
      </c>
      <c r="P185" s="11">
        <v>7</v>
      </c>
      <c r="Q185" s="12" t="str">
        <f>IF(K184="","",IF(M184&lt;&gt;"","",IF(IFERROR(VLOOKUP((P185&amp;K184),'Ma Base de Repas'!$E:$N,10,FALSE),"")=0,"",IFERROR(VLOOKUP((P185&amp;K184),'Ma Base de Repas'!$E:$N,10,FALSE),""))))</f>
        <v/>
      </c>
      <c r="R185" s="119"/>
    </row>
    <row r="186" spans="1:18" x14ac:dyDescent="0.25">
      <c r="A186" s="96"/>
      <c r="B186" s="97"/>
      <c r="C186" s="79"/>
      <c r="D186" s="79"/>
      <c r="E186" s="79"/>
      <c r="F186" s="17">
        <v>3</v>
      </c>
      <c r="G186" s="10" t="str">
        <f>IF(C184="","",IF(E184&lt;&gt;"","",IF(IFERROR(VLOOKUP((F186&amp;C184),'Ma Base de Repas'!$E:$N,10,FALSE),"")=0,"",IFERROR(VLOOKUP((F186&amp;C184),'Ma Base de Repas'!$E:$N,10,FALSE),""))))</f>
        <v/>
      </c>
      <c r="H186" s="11">
        <v>8</v>
      </c>
      <c r="I186" s="12" t="str">
        <f>IF(C184="","",IF(E184&lt;&gt;"","",IF(IFERROR(VLOOKUP((H186&amp;C184),'Ma Base de Repas'!$E:$N,10,FALSE),"")=0,"",IFERROR(VLOOKUP((H186&amp;C184),'Ma Base de Repas'!$E:$N,10,FALSE),""))))</f>
        <v/>
      </c>
      <c r="J186" s="105"/>
      <c r="K186" s="100"/>
      <c r="L186" s="79"/>
      <c r="M186" s="79"/>
      <c r="N186" s="17">
        <v>3</v>
      </c>
      <c r="O186" s="10" t="str">
        <f>IF(K184="","",IF(M184&lt;&gt;"","",IF(IFERROR(VLOOKUP((N186&amp;K184),'Ma Base de Repas'!$E:$N,10,FALSE),"")=0,"",IFERROR(VLOOKUP((N186&amp;K184),'Ma Base de Repas'!$E:$N,10,FALSE),""))))</f>
        <v/>
      </c>
      <c r="P186" s="11">
        <v>8</v>
      </c>
      <c r="Q186" s="12" t="str">
        <f>IF(K184="","",IF(M184&lt;&gt;"","",IF(IFERROR(VLOOKUP((P186&amp;K184),'Ma Base de Repas'!$E:$N,10,FALSE),"")=0,"",IFERROR(VLOOKUP((P186&amp;K184),'Ma Base de Repas'!$E:$N,10,FALSE),""))))</f>
        <v/>
      </c>
      <c r="R186" s="119"/>
    </row>
    <row r="187" spans="1:18" x14ac:dyDescent="0.25">
      <c r="A187" s="96"/>
      <c r="B187" s="97"/>
      <c r="C187" s="79"/>
      <c r="D187" s="79"/>
      <c r="E187" s="79"/>
      <c r="F187" s="17">
        <v>4</v>
      </c>
      <c r="G187" s="10" t="str">
        <f>IF(C184="","",IF(E184&lt;&gt;"","",IF(IFERROR(VLOOKUP((F187&amp;C184),'Ma Base de Repas'!$E:$N,10,FALSE),"")=0,"",IFERROR(VLOOKUP((F187&amp;C184),'Ma Base de Repas'!$E:$N,10,FALSE),""))))</f>
        <v/>
      </c>
      <c r="H187" s="11">
        <v>9</v>
      </c>
      <c r="I187" s="12" t="str">
        <f>IF(C184="","",IF(E184&lt;&gt;"","",IF(IFERROR(VLOOKUP((H187&amp;C184),'Ma Base de Repas'!$E:$N,10,FALSE),"")=0,"",IFERROR(VLOOKUP((H187&amp;C184),'Ma Base de Repas'!$E:$N,10,FALSE),""))))</f>
        <v/>
      </c>
      <c r="J187" s="105"/>
      <c r="K187" s="100"/>
      <c r="L187" s="79"/>
      <c r="M187" s="79"/>
      <c r="N187" s="17">
        <v>4</v>
      </c>
      <c r="O187" s="10" t="str">
        <f>IF(K184="","",IF(M184&lt;&gt;"","",IF(IFERROR(VLOOKUP((N187&amp;K184),'Ma Base de Repas'!$E:$N,10,FALSE),"")=0,"",IFERROR(VLOOKUP((N187&amp;K184),'Ma Base de Repas'!$E:$N,10,FALSE),""))))</f>
        <v/>
      </c>
      <c r="P187" s="11">
        <v>9</v>
      </c>
      <c r="Q187" s="12" t="str">
        <f>IF(K184="","",IF(M184&lt;&gt;"","",IF(IFERROR(VLOOKUP((P187&amp;K184),'Ma Base de Repas'!$E:$N,10,FALSE),"")=0,"",IFERROR(VLOOKUP((P187&amp;K184),'Ma Base de Repas'!$E:$N,10,FALSE),""))))</f>
        <v/>
      </c>
      <c r="R187" s="119"/>
    </row>
    <row r="188" spans="1:18" x14ac:dyDescent="0.25">
      <c r="A188" s="96"/>
      <c r="B188" s="97"/>
      <c r="C188" s="79"/>
      <c r="D188" s="79"/>
      <c r="E188" s="79"/>
      <c r="F188" s="17">
        <v>5</v>
      </c>
      <c r="G188" s="18" t="str">
        <f>IF(C184="","",IF(E184&lt;&gt;"","",IF(IFERROR(VLOOKUP((F188&amp;C184),'Ma Base de Repas'!$E:$N,10,FALSE),"")=0,"",IFERROR(VLOOKUP((F188&amp;C184),'Ma Base de Repas'!$E:$N,10,FALSE),""))))</f>
        <v/>
      </c>
      <c r="H188" s="19">
        <v>10</v>
      </c>
      <c r="I188" s="20" t="str">
        <f>IF(C184="","",IF(E184&lt;&gt;"","",IF(IFERROR(VLOOKUP((H188&amp;C184),'Ma Base de Repas'!$E:$N,10,FALSE),"")=0,"",IFERROR(VLOOKUP((H188&amp;C184),'Ma Base de Repas'!$E:$N,10,FALSE),""))))</f>
        <v/>
      </c>
      <c r="J188" s="105"/>
      <c r="K188" s="100"/>
      <c r="L188" s="79"/>
      <c r="M188" s="79"/>
      <c r="N188" s="17">
        <v>5</v>
      </c>
      <c r="O188" s="18" t="str">
        <f>IF(K184="","",IF(M184&lt;&gt;"","",IF(IFERROR(VLOOKUP((N188&amp;K184),'Ma Base de Repas'!$E:$N,10,FALSE),"")=0,"",IFERROR(VLOOKUP((N188&amp;K184),'Ma Base de Repas'!$E:$N,10,FALSE),""))))</f>
        <v/>
      </c>
      <c r="P188" s="19">
        <v>10</v>
      </c>
      <c r="Q188" s="20" t="str">
        <f>IF(K184="","",IF(M184&lt;&gt;"","",IF(IFERROR(VLOOKUP((P188&amp;K184),'Ma Base de Repas'!$E:$N,10,FALSE),"")=0,"",IFERROR(VLOOKUP((P188&amp;K184),'Ma Base de Repas'!$E:$N,10,FALSE),""))))</f>
        <v/>
      </c>
      <c r="R188" s="119"/>
    </row>
    <row r="189" spans="1:18" x14ac:dyDescent="0.25">
      <c r="A189" s="98" t="s">
        <v>10</v>
      </c>
      <c r="B189" s="126">
        <v>44233</v>
      </c>
      <c r="C189" s="78"/>
      <c r="D189" s="78"/>
      <c r="E189" s="78"/>
      <c r="F189" s="17">
        <v>1</v>
      </c>
      <c r="G189" s="21" t="str">
        <f>IF(C189="","",IF(E189&lt;&gt;"","",IF(IFERROR(VLOOKUP((F189&amp;C189),'Ma Base de Repas'!$E:$N,10,FALSE),"")=0,"",IFERROR(VLOOKUP((F189&amp;C189),'Ma Base de Repas'!$E:$N,10,FALSE),""))))</f>
        <v/>
      </c>
      <c r="H189" s="22">
        <v>6</v>
      </c>
      <c r="I189" s="23" t="str">
        <f>IF(C189="","",IF(E189&lt;&gt;"","",IF(C189="","",IF(IFERROR(VLOOKUP((H189&amp;C189),'Ma Base de Repas'!$E:$N,10,FALSE),"")=0,"",IFERROR(VLOOKUP((H189&amp;C189),'Ma Base de Repas'!$E:$N,10,FALSE),"")))))</f>
        <v/>
      </c>
      <c r="J189" s="122" t="str">
        <f>IF(IFERROR((VLOOKUP(C189,'Ma Base de Repas'!$C:$M,11,0)),"")=0,"",IFERROR((VLOOKUP(C189,'Ma Base de Repas'!$C:$M,11,0)),""))</f>
        <v/>
      </c>
      <c r="K189" s="118"/>
      <c r="L189" s="78"/>
      <c r="M189" s="78"/>
      <c r="N189" s="17">
        <v>1</v>
      </c>
      <c r="O189" s="13" t="str">
        <f>IF(K189="","",IF(M189&lt;&gt;"","",IF(IFERROR(VLOOKUP((N189&amp;K189),'Ma Base de Repas'!$E:$N,10,FALSE),"")=0,"",IFERROR(VLOOKUP((N189&amp;K189),'Ma Base de Repas'!$E:$N,10,FALSE),""))))</f>
        <v/>
      </c>
      <c r="P189" s="14">
        <v>6</v>
      </c>
      <c r="Q189" s="15" t="str">
        <f>IF(K189="","",IF(M189&lt;&gt;"","",IF(K189="","",IF(IFERROR(VLOOKUP((P189&amp;K189),'Ma Base de Repas'!$E:$N,10,FALSE),"")=0,"",IFERROR(VLOOKUP((P189&amp;K189),'Ma Base de Repas'!$E:$N,10,FALSE),"")))))</f>
        <v/>
      </c>
      <c r="R189" s="120" t="str">
        <f>IF(IFERROR((VLOOKUP(K189,'Ma Base de Repas'!$C:$M,11,0)),"")=0,"",IFERROR((VLOOKUP(K189,'Ma Base de Repas'!$C:$M,11,0)),""))</f>
        <v/>
      </c>
    </row>
    <row r="190" spans="1:18" x14ac:dyDescent="0.25">
      <c r="A190" s="96"/>
      <c r="B190" s="124"/>
      <c r="C190" s="79"/>
      <c r="D190" s="79"/>
      <c r="E190" s="79"/>
      <c r="F190" s="17">
        <v>2</v>
      </c>
      <c r="G190" s="13" t="str">
        <f>IF(C189="","",IF(E189&lt;&gt;"","",IF(IFERROR(VLOOKUP((F190&amp;C189),'Ma Base de Repas'!$E:$N,10,FALSE),"")=0,"",IFERROR(VLOOKUP((F190&amp;C189),'Ma Base de Repas'!$E:$N,10,FALSE),""))))</f>
        <v/>
      </c>
      <c r="H190" s="14">
        <v>7</v>
      </c>
      <c r="I190" s="15" t="str">
        <f>IF(C189="","",IF(E189&lt;&gt;"","",IF(IFERROR(VLOOKUP((H190&amp;C189),'Ma Base de Repas'!$E:$N,10,FALSE),"")=0,"",IFERROR(VLOOKUP((H190&amp;C189),'Ma Base de Repas'!$E:$N,10,FALSE),""))))</f>
        <v/>
      </c>
      <c r="J190" s="105"/>
      <c r="K190" s="100"/>
      <c r="L190" s="79"/>
      <c r="M190" s="79"/>
      <c r="N190" s="17">
        <v>2</v>
      </c>
      <c r="O190" s="13" t="str">
        <f>IF(K189="","",IF(M189&lt;&gt;"","",IF(IFERROR(VLOOKUP((N190&amp;K189),'Ma Base de Repas'!$E:$N,10,FALSE),"")=0,"",IFERROR(VLOOKUP((N190&amp;K189),'Ma Base de Repas'!$E:$N,10,FALSE),""))))</f>
        <v/>
      </c>
      <c r="P190" s="14">
        <v>7</v>
      </c>
      <c r="Q190" s="15" t="str">
        <f>IF(K189="","",IF(M189&lt;&gt;"","",IF(IFERROR(VLOOKUP((P190&amp;K189),'Ma Base de Repas'!$E:$N,10,FALSE),"")=0,"",IFERROR(VLOOKUP((P190&amp;K189),'Ma Base de Repas'!$E:$N,10,FALSE),""))))</f>
        <v/>
      </c>
      <c r="R190" s="119"/>
    </row>
    <row r="191" spans="1:18" x14ac:dyDescent="0.25">
      <c r="A191" s="96"/>
      <c r="B191" s="124"/>
      <c r="C191" s="79"/>
      <c r="D191" s="79"/>
      <c r="E191" s="79"/>
      <c r="F191" s="17">
        <v>3</v>
      </c>
      <c r="G191" s="13" t="str">
        <f>IF(C189="","",IF(E189&lt;&gt;"","",IF(IFERROR(VLOOKUP((F191&amp;C189),'Ma Base de Repas'!$E:$N,10,FALSE),"")=0,"",IFERROR(VLOOKUP((F191&amp;C189),'Ma Base de Repas'!$E:$N,10,FALSE),""))))</f>
        <v/>
      </c>
      <c r="H191" s="14">
        <v>8</v>
      </c>
      <c r="I191" s="15" t="str">
        <f>IF(C189="","",IF(E189&lt;&gt;"","",IF(IFERROR(VLOOKUP((H191&amp;C189),'Ma Base de Repas'!$E:$N,10,FALSE),"")=0,"",IFERROR(VLOOKUP((H191&amp;C189),'Ma Base de Repas'!$E:$N,10,FALSE),""))))</f>
        <v/>
      </c>
      <c r="J191" s="105"/>
      <c r="K191" s="100"/>
      <c r="L191" s="79"/>
      <c r="M191" s="79"/>
      <c r="N191" s="17">
        <v>3</v>
      </c>
      <c r="O191" s="13" t="str">
        <f>IF(K189="","",IF(M189&lt;&gt;"","",IF(IFERROR(VLOOKUP((N191&amp;K189),'Ma Base de Repas'!$E:$N,10,FALSE),"")=0,"",IFERROR(VLOOKUP((N191&amp;K189),'Ma Base de Repas'!$E:$N,10,FALSE),""))))</f>
        <v/>
      </c>
      <c r="P191" s="14">
        <v>8</v>
      </c>
      <c r="Q191" s="15" t="str">
        <f>IF(K189="","",IF(M189&lt;&gt;"","",IF(IFERROR(VLOOKUP((P191&amp;K189),'Ma Base de Repas'!$E:$N,10,FALSE),"")=0,"",IFERROR(VLOOKUP((P191&amp;K189),'Ma Base de Repas'!$E:$N,10,FALSE),""))))</f>
        <v/>
      </c>
      <c r="R191" s="119"/>
    </row>
    <row r="192" spans="1:18" x14ac:dyDescent="0.25">
      <c r="A192" s="96"/>
      <c r="B192" s="124"/>
      <c r="C192" s="79"/>
      <c r="D192" s="79"/>
      <c r="E192" s="79"/>
      <c r="F192" s="17">
        <v>4</v>
      </c>
      <c r="G192" s="13" t="str">
        <f>IF(C189="","",IF(E189&lt;&gt;"","",IF(IFERROR(VLOOKUP((F192&amp;C189),'Ma Base de Repas'!$E:$N,10,FALSE),"")=0,"",IFERROR(VLOOKUP((F192&amp;C189),'Ma Base de Repas'!$E:$N,10,FALSE),""))))</f>
        <v/>
      </c>
      <c r="H192" s="14">
        <v>9</v>
      </c>
      <c r="I192" s="15" t="str">
        <f>IF(C189="","",IF(E189&lt;&gt;"","",IF(IFERROR(VLOOKUP((H192&amp;C189),'Ma Base de Repas'!$E:$N,10,FALSE),"")=0,"",IFERROR(VLOOKUP((H192&amp;C189),'Ma Base de Repas'!$E:$N,10,FALSE),""))))</f>
        <v/>
      </c>
      <c r="J192" s="105"/>
      <c r="K192" s="100"/>
      <c r="L192" s="79"/>
      <c r="M192" s="79"/>
      <c r="N192" s="17">
        <v>4</v>
      </c>
      <c r="O192" s="13" t="str">
        <f>IF(K189="","",IF(M189&lt;&gt;"","",IF(IFERROR(VLOOKUP((N192&amp;K189),'Ma Base de Repas'!$E:$N,10,FALSE),"")=0,"",IFERROR(VLOOKUP((N192&amp;K189),'Ma Base de Repas'!$E:$N,10,FALSE),""))))</f>
        <v/>
      </c>
      <c r="P192" s="14">
        <v>9</v>
      </c>
      <c r="Q192" s="15" t="str">
        <f>IF(K189="","",IF(M189&lt;&gt;"","",IF(IFERROR(VLOOKUP((P192&amp;K189),'Ma Base de Repas'!$E:$N,10,FALSE),"")=0,"",IFERROR(VLOOKUP((P192&amp;K189),'Ma Base de Repas'!$E:$N,10,FALSE),""))))</f>
        <v/>
      </c>
      <c r="R192" s="119"/>
    </row>
    <row r="193" spans="1:18" x14ac:dyDescent="0.25">
      <c r="A193" s="96"/>
      <c r="B193" s="125"/>
      <c r="C193" s="79"/>
      <c r="D193" s="79"/>
      <c r="E193" s="79"/>
      <c r="F193" s="17">
        <v>5</v>
      </c>
      <c r="G193" s="24" t="str">
        <f>IF(C189="","",IF(E189&lt;&gt;"","",IF(IFERROR(VLOOKUP((F193&amp;C189),'Ma Base de Repas'!$E:$N,10,FALSE),"")=0,"",IFERROR(VLOOKUP((F193&amp;C189),'Ma Base de Repas'!$E:$N,10,FALSE),""))))</f>
        <v/>
      </c>
      <c r="H193" s="25">
        <v>10</v>
      </c>
      <c r="I193" s="26" t="str">
        <f>IF(C189="","",IF(E189&lt;&gt;"","",IF(IFERROR(VLOOKUP((H193&amp;C189),'Ma Base de Repas'!$E:$N,10,FALSE),"")=0,"",IFERROR(VLOOKUP((H193&amp;C189),'Ma Base de Repas'!$E:$N,10,FALSE),""))))</f>
        <v/>
      </c>
      <c r="J193" s="105"/>
      <c r="K193" s="100"/>
      <c r="L193" s="79"/>
      <c r="M193" s="79"/>
      <c r="N193" s="17">
        <v>5</v>
      </c>
      <c r="O193" s="24" t="str">
        <f>IF(K189="","",IF(M189&lt;&gt;"","",IF(IFERROR(VLOOKUP((N193&amp;K189),'Ma Base de Repas'!$E:$N,10,FALSE),"")=0,"",IFERROR(VLOOKUP((N193&amp;K189),'Ma Base de Repas'!$E:$N,10,FALSE),""))))</f>
        <v/>
      </c>
      <c r="P193" s="25">
        <v>10</v>
      </c>
      <c r="Q193" s="26" t="str">
        <f>IF(K189="","",IF(M189&lt;&gt;"","",IF(IFERROR(VLOOKUP((P193&amp;K189),'Ma Base de Repas'!$E:$N,10,FALSE),"")=0,"",IFERROR(VLOOKUP((P193&amp;K189),'Ma Base de Repas'!$E:$N,10,FALSE),""))))</f>
        <v/>
      </c>
      <c r="R193" s="119"/>
    </row>
    <row r="194" spans="1:18" x14ac:dyDescent="0.25">
      <c r="A194" s="98" t="s">
        <v>11</v>
      </c>
      <c r="B194" s="99">
        <v>44234</v>
      </c>
      <c r="C194" s="78"/>
      <c r="D194" s="78"/>
      <c r="E194" s="78"/>
      <c r="F194" s="17">
        <v>1</v>
      </c>
      <c r="G194" s="21" t="str">
        <f>IF(C194="","",IF(E194&lt;&gt;"","",IF(IFERROR(VLOOKUP((F194&amp;C194),'Ma Base de Repas'!$E:$N,10,FALSE),"")=0,"",IFERROR(VLOOKUP((F194&amp;C194),'Ma Base de Repas'!$E:$N,10,FALSE),""))))</f>
        <v/>
      </c>
      <c r="H194" s="22">
        <v>6</v>
      </c>
      <c r="I194" s="23" t="str">
        <f>IF(C194="","",IF(E194&lt;&gt;"","",IF(C194="","",IF(IFERROR(VLOOKUP((H194&amp;C194),'Ma Base de Repas'!$E:$N,10,FALSE),"")=0,"",IFERROR(VLOOKUP((H194&amp;C194),'Ma Base de Repas'!$E:$N,10,FALSE),"")))))</f>
        <v/>
      </c>
      <c r="J194" s="122" t="str">
        <f>IF(IFERROR((VLOOKUP(C194,'Ma Base de Repas'!$C:$M,11,0)),"")=0,"",IFERROR((VLOOKUP(C194,'Ma Base de Repas'!$C:$M,11,0)),""))</f>
        <v/>
      </c>
      <c r="K194" s="118"/>
      <c r="L194" s="78"/>
      <c r="M194" s="78"/>
      <c r="N194" s="17">
        <v>1</v>
      </c>
      <c r="O194" s="13" t="str">
        <f>IF(K194="","",IF(M194&lt;&gt;"","",IF(IFERROR(VLOOKUP((N194&amp;K194),'Ma Base de Repas'!$E:$N,10,FALSE),"")=0,"",IFERROR(VLOOKUP((N194&amp;K194),'Ma Base de Repas'!$E:$N,10,FALSE),""))))</f>
        <v/>
      </c>
      <c r="P194" s="14">
        <v>6</v>
      </c>
      <c r="Q194" s="15" t="str">
        <f>IF(K194="","",IF(M194&lt;&gt;"","",IF(K194="","",IF(IFERROR(VLOOKUP((P194&amp;K194),'Ma Base de Repas'!$E:$N,10,FALSE),"")=0,"",IFERROR(VLOOKUP((P194&amp;K194),'Ma Base de Repas'!$E:$N,10,FALSE),"")))))</f>
        <v/>
      </c>
      <c r="R194" s="120" t="str">
        <f>IF(IFERROR((VLOOKUP(K194,'Ma Base de Repas'!$C:$M,11,0)),"")=0,"",IFERROR((VLOOKUP(K194,'Ma Base de Repas'!$C:$M,11,0)),""))</f>
        <v/>
      </c>
    </row>
    <row r="195" spans="1:18" x14ac:dyDescent="0.25">
      <c r="A195" s="96"/>
      <c r="B195" s="97"/>
      <c r="C195" s="79"/>
      <c r="D195" s="79"/>
      <c r="E195" s="79"/>
      <c r="F195" s="17">
        <v>2</v>
      </c>
      <c r="G195" s="13" t="str">
        <f>IF(C194="","",IF(E194&lt;&gt;"","",IF(IFERROR(VLOOKUP((F195&amp;C194),'Ma Base de Repas'!$E:$N,10,FALSE),"")=0,"",IFERROR(VLOOKUP((F195&amp;C194),'Ma Base de Repas'!$E:$N,10,FALSE),""))))</f>
        <v/>
      </c>
      <c r="H195" s="14">
        <v>7</v>
      </c>
      <c r="I195" s="15" t="str">
        <f>IF(C194="","",IF(E194&lt;&gt;"","",IF(IFERROR(VLOOKUP((H195&amp;C194),'Ma Base de Repas'!$E:$N,10,FALSE),"")=0,"",IFERROR(VLOOKUP((H195&amp;C194),'Ma Base de Repas'!$E:$N,10,FALSE),""))))</f>
        <v/>
      </c>
      <c r="J195" s="105"/>
      <c r="K195" s="100"/>
      <c r="L195" s="79"/>
      <c r="M195" s="79"/>
      <c r="N195" s="17">
        <v>2</v>
      </c>
      <c r="O195" s="13" t="str">
        <f>IF(K194="","",IF(M194&lt;&gt;"","",IF(IFERROR(VLOOKUP((N195&amp;K194),'Ma Base de Repas'!$E:$N,10,FALSE),"")=0,"",IFERROR(VLOOKUP((N195&amp;K194),'Ma Base de Repas'!$E:$N,10,FALSE),""))))</f>
        <v/>
      </c>
      <c r="P195" s="14">
        <v>7</v>
      </c>
      <c r="Q195" s="15" t="str">
        <f>IF(K194="","",IF(M194&lt;&gt;"","",IF(IFERROR(VLOOKUP((P195&amp;K194),'Ma Base de Repas'!$E:$N,10,FALSE),"")=0,"",IFERROR(VLOOKUP((P195&amp;K194),'Ma Base de Repas'!$E:$N,10,FALSE),""))))</f>
        <v/>
      </c>
      <c r="R195" s="119"/>
    </row>
    <row r="196" spans="1:18" x14ac:dyDescent="0.25">
      <c r="A196" s="96"/>
      <c r="B196" s="97"/>
      <c r="C196" s="79"/>
      <c r="D196" s="79"/>
      <c r="E196" s="79"/>
      <c r="F196" s="17">
        <v>3</v>
      </c>
      <c r="G196" s="13" t="str">
        <f>IF(C194="","",IF(E194&lt;&gt;"","",IF(IFERROR(VLOOKUP((F196&amp;C194),'Ma Base de Repas'!$E:$N,10,FALSE),"")=0,"",IFERROR(VLOOKUP((F196&amp;C194),'Ma Base de Repas'!$E:$N,10,FALSE),""))))</f>
        <v/>
      </c>
      <c r="H196" s="14">
        <v>8</v>
      </c>
      <c r="I196" s="15" t="str">
        <f>IF(C194="","",IF(E194&lt;&gt;"","",IF(IFERROR(VLOOKUP((H196&amp;C194),'Ma Base de Repas'!$E:$N,10,FALSE),"")=0,"",IFERROR(VLOOKUP((H196&amp;C194),'Ma Base de Repas'!$E:$N,10,FALSE),""))))</f>
        <v/>
      </c>
      <c r="J196" s="105"/>
      <c r="K196" s="100"/>
      <c r="L196" s="79"/>
      <c r="M196" s="79"/>
      <c r="N196" s="17">
        <v>3</v>
      </c>
      <c r="O196" s="13" t="str">
        <f>IF(K194="","",IF(M194&lt;&gt;"","",IF(IFERROR(VLOOKUP((N196&amp;K194),'Ma Base de Repas'!$E:$N,10,FALSE),"")=0,"",IFERROR(VLOOKUP((N196&amp;K194),'Ma Base de Repas'!$E:$N,10,FALSE),""))))</f>
        <v/>
      </c>
      <c r="P196" s="14">
        <v>8</v>
      </c>
      <c r="Q196" s="15" t="str">
        <f>IF(K194="","",IF(M194&lt;&gt;"","",IF(IFERROR(VLOOKUP((P196&amp;K194),'Ma Base de Repas'!$E:$N,10,FALSE),"")=0,"",IFERROR(VLOOKUP((P196&amp;K194),'Ma Base de Repas'!$E:$N,10,FALSE),""))))</f>
        <v/>
      </c>
      <c r="R196" s="119"/>
    </row>
    <row r="197" spans="1:18" x14ac:dyDescent="0.25">
      <c r="A197" s="96"/>
      <c r="B197" s="97"/>
      <c r="C197" s="79"/>
      <c r="D197" s="79"/>
      <c r="E197" s="79"/>
      <c r="F197" s="17">
        <v>4</v>
      </c>
      <c r="G197" s="13" t="str">
        <f>IF(C194="","",IF(E194&lt;&gt;"","",IF(IFERROR(VLOOKUP((F197&amp;C194),'Ma Base de Repas'!$E:$N,10,FALSE),"")=0,"",IFERROR(VLOOKUP((F197&amp;C194),'Ma Base de Repas'!$E:$N,10,FALSE),""))))</f>
        <v/>
      </c>
      <c r="H197" s="14">
        <v>9</v>
      </c>
      <c r="I197" s="15" t="str">
        <f>IF(C194="","",IF(E194&lt;&gt;"","",IF(IFERROR(VLOOKUP((H197&amp;C194),'Ma Base de Repas'!$E:$N,10,FALSE),"")=0,"",IFERROR(VLOOKUP((H197&amp;C194),'Ma Base de Repas'!$E:$N,10,FALSE),""))))</f>
        <v/>
      </c>
      <c r="J197" s="105"/>
      <c r="K197" s="100"/>
      <c r="L197" s="79"/>
      <c r="M197" s="79"/>
      <c r="N197" s="17">
        <v>4</v>
      </c>
      <c r="O197" s="13" t="str">
        <f>IF(K194="","",IF(M194&lt;&gt;"","",IF(IFERROR(VLOOKUP((N197&amp;K194),'Ma Base de Repas'!$E:$N,10,FALSE),"")=0,"",IFERROR(VLOOKUP((N197&amp;K194),'Ma Base de Repas'!$E:$N,10,FALSE),""))))</f>
        <v/>
      </c>
      <c r="P197" s="14">
        <v>9</v>
      </c>
      <c r="Q197" s="15" t="str">
        <f>IF(K194="","",IF(M194&lt;&gt;"","",IF(IFERROR(VLOOKUP((P197&amp;K194),'Ma Base de Repas'!$E:$N,10,FALSE),"")=0,"",IFERROR(VLOOKUP((P197&amp;K194),'Ma Base de Repas'!$E:$N,10,FALSE),""))))</f>
        <v/>
      </c>
      <c r="R197" s="119"/>
    </row>
    <row r="198" spans="1:18" x14ac:dyDescent="0.25">
      <c r="A198" s="96"/>
      <c r="B198" s="97"/>
      <c r="C198" s="79"/>
      <c r="D198" s="79"/>
      <c r="E198" s="79"/>
      <c r="F198" s="17">
        <v>5</v>
      </c>
      <c r="G198" s="24" t="str">
        <f>IF(C194="","",IF(E194&lt;&gt;"","",IF(IFERROR(VLOOKUP((F198&amp;C194),'Ma Base de Repas'!$E:$N,10,FALSE),"")=0,"",IFERROR(VLOOKUP((F198&amp;C194),'Ma Base de Repas'!$E:$N,10,FALSE),""))))</f>
        <v/>
      </c>
      <c r="H198" s="25">
        <v>10</v>
      </c>
      <c r="I198" s="26" t="str">
        <f>IF(C194="","",IF(E194&lt;&gt;"","",IF(IFERROR(VLOOKUP((H198&amp;C194),'Ma Base de Repas'!$E:$N,10,FALSE),"")=0,"",IFERROR(VLOOKUP((H198&amp;C194),'Ma Base de Repas'!$E:$N,10,FALSE),""))))</f>
        <v/>
      </c>
      <c r="J198" s="105"/>
      <c r="K198" s="100"/>
      <c r="L198" s="79"/>
      <c r="M198" s="79"/>
      <c r="N198" s="17">
        <v>5</v>
      </c>
      <c r="O198" s="24" t="str">
        <f>IF(K194="","",IF(M194&lt;&gt;"","",IF(IFERROR(VLOOKUP((N198&amp;K194),'Ma Base de Repas'!$E:$N,10,FALSE),"")=0,"",IFERROR(VLOOKUP((N198&amp;K194),'Ma Base de Repas'!$E:$N,10,FALSE),""))))</f>
        <v/>
      </c>
      <c r="P198" s="25">
        <v>10</v>
      </c>
      <c r="Q198" s="26" t="str">
        <f>IF(K194="","",IF(M194&lt;&gt;"","",IF(IFERROR(VLOOKUP((P198&amp;K194),'Ma Base de Repas'!$E:$N,10,FALSE),"")=0,"",IFERROR(VLOOKUP((P198&amp;K194),'Ma Base de Repas'!$E:$N,10,FALSE),""))))</f>
        <v/>
      </c>
      <c r="R198" s="119"/>
    </row>
    <row r="199" spans="1:18" x14ac:dyDescent="0.25">
      <c r="A199" s="96" t="s">
        <v>5</v>
      </c>
      <c r="B199" s="123">
        <v>44235</v>
      </c>
      <c r="C199" s="79"/>
      <c r="D199" s="79"/>
      <c r="E199" s="79"/>
      <c r="F199" s="17">
        <v>1</v>
      </c>
      <c r="G199" s="27" t="str">
        <f>IF(C199="","",IF(E199&lt;&gt;"","",IF(IFERROR(VLOOKUP((F199&amp;C199),'Ma Base de Repas'!$E:$N,10,FALSE),"")=0,"",IFERROR(VLOOKUP((F199&amp;C199),'Ma Base de Repas'!$E:$N,10,FALSE),""))))</f>
        <v/>
      </c>
      <c r="H199" s="28">
        <v>6</v>
      </c>
      <c r="I199" s="29" t="str">
        <f>IF(C199="","",IF(E199&lt;&gt;"","",IF(C199="","",IF(IFERROR(VLOOKUP((H199&amp;C199),'Ma Base de Repas'!$E:$N,10,FALSE),"")=0,"",IFERROR(VLOOKUP((H199&amp;C199),'Ma Base de Repas'!$E:$N,10,FALSE),"")))))</f>
        <v/>
      </c>
      <c r="J199" s="105" t="str">
        <f>IF(IFERROR((VLOOKUP(C199,'Ma Base de Repas'!$C:$M,11,0)),"")=0,"",IFERROR((VLOOKUP(C199,'Ma Base de Repas'!$C:$M,11,0)),""))</f>
        <v/>
      </c>
      <c r="K199" s="100"/>
      <c r="L199" s="79"/>
      <c r="M199" s="79"/>
      <c r="N199" s="17">
        <v>1</v>
      </c>
      <c r="O199" s="10" t="str">
        <f>IF(K199="","",IF(M199&lt;&gt;"","",IF(IFERROR(VLOOKUP((N199&amp;K199),'Ma Base de Repas'!$E:$N,10,FALSE),"")=0,"",IFERROR(VLOOKUP((N199&amp;K199),'Ma Base de Repas'!$E:$N,10,FALSE),""))))</f>
        <v/>
      </c>
      <c r="P199" s="11">
        <v>6</v>
      </c>
      <c r="Q199" s="12" t="str">
        <f>IF(K199="","",IF(M199&lt;&gt;"","",IF(K199="","",IF(IFERROR(VLOOKUP((P199&amp;K199),'Ma Base de Repas'!$E:$N,10,FALSE),"")=0,"",IFERROR(VLOOKUP((P199&amp;K199),'Ma Base de Repas'!$E:$N,10,FALSE),"")))))</f>
        <v/>
      </c>
      <c r="R199" s="119" t="str">
        <f>IF(IFERROR((VLOOKUP(K199,'Ma Base de Repas'!$C:$M,11,0)),"")=0,"",IFERROR((VLOOKUP(K199,'Ma Base de Repas'!$C:$M,11,0)),""))</f>
        <v/>
      </c>
    </row>
    <row r="200" spans="1:18" x14ac:dyDescent="0.25">
      <c r="A200" s="96"/>
      <c r="B200" s="124"/>
      <c r="C200" s="79"/>
      <c r="D200" s="79"/>
      <c r="E200" s="79"/>
      <c r="F200" s="17">
        <v>2</v>
      </c>
      <c r="G200" s="10" t="str">
        <f>IF(C199="","",IF(E199&lt;&gt;"","",IF(IFERROR(VLOOKUP((F200&amp;C199),'Ma Base de Repas'!$E:$N,10,FALSE),"")=0,"",IFERROR(VLOOKUP((F200&amp;C199),'Ma Base de Repas'!$E:$N,10,FALSE),""))))</f>
        <v/>
      </c>
      <c r="H200" s="11">
        <v>7</v>
      </c>
      <c r="I200" s="12" t="str">
        <f>IF(C199="","",IF(E199&lt;&gt;"","",IF(IFERROR(VLOOKUP((H200&amp;C199),'Ma Base de Repas'!$E:$N,10,FALSE),"")=0,"",IFERROR(VLOOKUP((H200&amp;C199),'Ma Base de Repas'!$E:$N,10,FALSE),""))))</f>
        <v/>
      </c>
      <c r="J200" s="105"/>
      <c r="K200" s="100"/>
      <c r="L200" s="79"/>
      <c r="M200" s="79"/>
      <c r="N200" s="17">
        <v>2</v>
      </c>
      <c r="O200" s="10" t="str">
        <f>IF(K199="","",IF(M199&lt;&gt;"","",IF(IFERROR(VLOOKUP((N200&amp;K199),'Ma Base de Repas'!$E:$N,10,FALSE),"")=0,"",IFERROR(VLOOKUP((N200&amp;K199),'Ma Base de Repas'!$E:$N,10,FALSE),""))))</f>
        <v/>
      </c>
      <c r="P200" s="11">
        <v>7</v>
      </c>
      <c r="Q200" s="12" t="str">
        <f>IF(K199="","",IF(M199&lt;&gt;"","",IF(IFERROR(VLOOKUP((P200&amp;K199),'Ma Base de Repas'!$E:$N,10,FALSE),"")=0,"",IFERROR(VLOOKUP((P200&amp;K199),'Ma Base de Repas'!$E:$N,10,FALSE),""))))</f>
        <v/>
      </c>
      <c r="R200" s="119"/>
    </row>
    <row r="201" spans="1:18" x14ac:dyDescent="0.25">
      <c r="A201" s="96"/>
      <c r="B201" s="124"/>
      <c r="C201" s="79"/>
      <c r="D201" s="79"/>
      <c r="E201" s="79"/>
      <c r="F201" s="17">
        <v>3</v>
      </c>
      <c r="G201" s="10" t="str">
        <f>IF(C199="","",IF(E199&lt;&gt;"","",IF(IFERROR(VLOOKUP((F201&amp;C199),'Ma Base de Repas'!$E:$N,10,FALSE),"")=0,"",IFERROR(VLOOKUP((F201&amp;C199),'Ma Base de Repas'!$E:$N,10,FALSE),""))))</f>
        <v/>
      </c>
      <c r="H201" s="11">
        <v>8</v>
      </c>
      <c r="I201" s="12" t="str">
        <f>IF(C199="","",IF(E199&lt;&gt;"","",IF(IFERROR(VLOOKUP((H201&amp;C199),'Ma Base de Repas'!$E:$N,10,FALSE),"")=0,"",IFERROR(VLOOKUP((H201&amp;C199),'Ma Base de Repas'!$E:$N,10,FALSE),""))))</f>
        <v/>
      </c>
      <c r="J201" s="105"/>
      <c r="K201" s="100"/>
      <c r="L201" s="79"/>
      <c r="M201" s="79"/>
      <c r="N201" s="17">
        <v>3</v>
      </c>
      <c r="O201" s="10" t="str">
        <f>IF(K199="","",IF(M199&lt;&gt;"","",IF(IFERROR(VLOOKUP((N201&amp;K199),'Ma Base de Repas'!$E:$N,10,FALSE),"")=0,"",IFERROR(VLOOKUP((N201&amp;K199),'Ma Base de Repas'!$E:$N,10,FALSE),""))))</f>
        <v/>
      </c>
      <c r="P201" s="11">
        <v>8</v>
      </c>
      <c r="Q201" s="12" t="str">
        <f>IF(K199="","",IF(M199&lt;&gt;"","",IF(IFERROR(VLOOKUP((P201&amp;K199),'Ma Base de Repas'!$E:$N,10,FALSE),"")=0,"",IFERROR(VLOOKUP((P201&amp;K199),'Ma Base de Repas'!$E:$N,10,FALSE),""))))</f>
        <v/>
      </c>
      <c r="R201" s="119"/>
    </row>
    <row r="202" spans="1:18" x14ac:dyDescent="0.25">
      <c r="A202" s="96"/>
      <c r="B202" s="124"/>
      <c r="C202" s="79"/>
      <c r="D202" s="79"/>
      <c r="E202" s="79"/>
      <c r="F202" s="17">
        <v>4</v>
      </c>
      <c r="G202" s="10" t="str">
        <f>IF(C199="","",IF(E199&lt;&gt;"","",IF(IFERROR(VLOOKUP((F202&amp;C199),'Ma Base de Repas'!$E:$N,10,FALSE),"")=0,"",IFERROR(VLOOKUP((F202&amp;C199),'Ma Base de Repas'!$E:$N,10,FALSE),""))))</f>
        <v/>
      </c>
      <c r="H202" s="11">
        <v>9</v>
      </c>
      <c r="I202" s="12" t="str">
        <f>IF(C199="","",IF(E199&lt;&gt;"","",IF(IFERROR(VLOOKUP((H202&amp;C199),'Ma Base de Repas'!$E:$N,10,FALSE),"")=0,"",IFERROR(VLOOKUP((H202&amp;C199),'Ma Base de Repas'!$E:$N,10,FALSE),""))))</f>
        <v/>
      </c>
      <c r="J202" s="105"/>
      <c r="K202" s="100"/>
      <c r="L202" s="79"/>
      <c r="M202" s="79"/>
      <c r="N202" s="17">
        <v>4</v>
      </c>
      <c r="O202" s="10" t="str">
        <f>IF(K199="","",IF(M199&lt;&gt;"","",IF(IFERROR(VLOOKUP((N202&amp;K199),'Ma Base de Repas'!$E:$N,10,FALSE),"")=0,"",IFERROR(VLOOKUP((N202&amp;K199),'Ma Base de Repas'!$E:$N,10,FALSE),""))))</f>
        <v/>
      </c>
      <c r="P202" s="11">
        <v>9</v>
      </c>
      <c r="Q202" s="12" t="str">
        <f>IF(K199="","",IF(M199&lt;&gt;"","",IF(IFERROR(VLOOKUP((P202&amp;K199),'Ma Base de Repas'!$E:$N,10,FALSE),"")=0,"",IFERROR(VLOOKUP((P202&amp;K199),'Ma Base de Repas'!$E:$N,10,FALSE),""))))</f>
        <v/>
      </c>
      <c r="R202" s="119"/>
    </row>
    <row r="203" spans="1:18" x14ac:dyDescent="0.25">
      <c r="A203" s="96"/>
      <c r="B203" s="125"/>
      <c r="C203" s="79"/>
      <c r="D203" s="79"/>
      <c r="E203" s="79"/>
      <c r="F203" s="17">
        <v>5</v>
      </c>
      <c r="G203" s="18" t="str">
        <f>IF(C199="","",IF(E199&lt;&gt;"","",IF(IFERROR(VLOOKUP((F203&amp;C199),'Ma Base de Repas'!$E:$N,10,FALSE),"")=0,"",IFERROR(VLOOKUP((F203&amp;C199),'Ma Base de Repas'!$E:$N,10,FALSE),""))))</f>
        <v/>
      </c>
      <c r="H203" s="19">
        <v>10</v>
      </c>
      <c r="I203" s="20" t="str">
        <f>IF(C199="","",IF(E199&lt;&gt;"","",IF(IFERROR(VLOOKUP((H203&amp;C199),'Ma Base de Repas'!$E:$N,10,FALSE),"")=0,"",IFERROR(VLOOKUP((H203&amp;C199),'Ma Base de Repas'!$E:$N,10,FALSE),""))))</f>
        <v/>
      </c>
      <c r="J203" s="105"/>
      <c r="K203" s="100"/>
      <c r="L203" s="79"/>
      <c r="M203" s="79"/>
      <c r="N203" s="17">
        <v>5</v>
      </c>
      <c r="O203" s="18" t="str">
        <f>IF(K199="","",IF(M199&lt;&gt;"","",IF(IFERROR(VLOOKUP((N203&amp;K199),'Ma Base de Repas'!$E:$N,10,FALSE),"")=0,"",IFERROR(VLOOKUP((N203&amp;K199),'Ma Base de Repas'!$E:$N,10,FALSE),""))))</f>
        <v/>
      </c>
      <c r="P203" s="19">
        <v>10</v>
      </c>
      <c r="Q203" s="20" t="str">
        <f>IF(K199="","",IF(M199&lt;&gt;"","",IF(IFERROR(VLOOKUP((P203&amp;K199),'Ma Base de Repas'!$E:$N,10,FALSE),"")=0,"",IFERROR(VLOOKUP((P203&amp;K199),'Ma Base de Repas'!$E:$N,10,FALSE),""))))</f>
        <v/>
      </c>
      <c r="R203" s="119"/>
    </row>
    <row r="204" spans="1:18" x14ac:dyDescent="0.25">
      <c r="A204" s="96" t="s">
        <v>6</v>
      </c>
      <c r="B204" s="97">
        <v>44236</v>
      </c>
      <c r="C204" s="79"/>
      <c r="D204" s="79"/>
      <c r="E204" s="79"/>
      <c r="F204" s="17">
        <v>1</v>
      </c>
      <c r="G204" s="27" t="str">
        <f>IF(C204="","",IF(E204&lt;&gt;"","",IF(IFERROR(VLOOKUP((F204&amp;C204),'Ma Base de Repas'!$E:$N,10,FALSE),"")=0,"",IFERROR(VLOOKUP((F204&amp;C204),'Ma Base de Repas'!$E:$N,10,FALSE),""))))</f>
        <v/>
      </c>
      <c r="H204" s="28">
        <v>6</v>
      </c>
      <c r="I204" s="29" t="str">
        <f>IF(C204="","",IF(E204&lt;&gt;"","",IF(C204="","",IF(IFERROR(VLOOKUP((H204&amp;C204),'Ma Base de Repas'!$E:$N,10,FALSE),"")=0,"",IFERROR(VLOOKUP((H204&amp;C204),'Ma Base de Repas'!$E:$N,10,FALSE),"")))))</f>
        <v/>
      </c>
      <c r="J204" s="105" t="str">
        <f>IF(IFERROR((VLOOKUP(C204,'Ma Base de Repas'!$C:$M,11,0)),"")=0,"",IFERROR((VLOOKUP(C204,'Ma Base de Repas'!$C:$M,11,0)),""))</f>
        <v/>
      </c>
      <c r="K204" s="100"/>
      <c r="L204" s="79"/>
      <c r="M204" s="79"/>
      <c r="N204" s="17">
        <v>1</v>
      </c>
      <c r="O204" s="10" t="str">
        <f>IF(K204="","",IF(M204&lt;&gt;"","",IF(IFERROR(VLOOKUP((N204&amp;K204),'Ma Base de Repas'!$E:$N,10,FALSE),"")=0,"",IFERROR(VLOOKUP((N204&amp;K204),'Ma Base de Repas'!$E:$N,10,FALSE),""))))</f>
        <v/>
      </c>
      <c r="P204" s="11">
        <v>6</v>
      </c>
      <c r="Q204" s="12" t="str">
        <f>IF(K204="","",IF(M204&lt;&gt;"","",IF(K204="","",IF(IFERROR(VLOOKUP((P204&amp;K204),'Ma Base de Repas'!$E:$N,10,FALSE),"")=0,"",IFERROR(VLOOKUP((P204&amp;K204),'Ma Base de Repas'!$E:$N,10,FALSE),"")))))</f>
        <v/>
      </c>
      <c r="R204" s="119" t="str">
        <f>IF(IFERROR((VLOOKUP(K204,'Ma Base de Repas'!$C:$M,11,0)),"")=0,"",IFERROR((VLOOKUP(K204,'Ma Base de Repas'!$C:$M,11,0)),""))</f>
        <v/>
      </c>
    </row>
    <row r="205" spans="1:18" x14ac:dyDescent="0.25">
      <c r="A205" s="96"/>
      <c r="B205" s="97"/>
      <c r="C205" s="79"/>
      <c r="D205" s="79"/>
      <c r="E205" s="79"/>
      <c r="F205" s="17">
        <v>2</v>
      </c>
      <c r="G205" s="10" t="str">
        <f>IF(C204="","",IF(E204&lt;&gt;"","",IF(IFERROR(VLOOKUP((F205&amp;C204),'Ma Base de Repas'!$E:$N,10,FALSE),"")=0,"",IFERROR(VLOOKUP((F205&amp;C204),'Ma Base de Repas'!$E:$N,10,FALSE),""))))</f>
        <v/>
      </c>
      <c r="H205" s="11">
        <v>7</v>
      </c>
      <c r="I205" s="12" t="str">
        <f>IF(C204="","",IF(E204&lt;&gt;"","",IF(IFERROR(VLOOKUP((H205&amp;C204),'Ma Base de Repas'!$E:$N,10,FALSE),"")=0,"",IFERROR(VLOOKUP((H205&amp;C204),'Ma Base de Repas'!$E:$N,10,FALSE),""))))</f>
        <v/>
      </c>
      <c r="J205" s="105"/>
      <c r="K205" s="100"/>
      <c r="L205" s="79"/>
      <c r="M205" s="79"/>
      <c r="N205" s="17">
        <v>2</v>
      </c>
      <c r="O205" s="10" t="str">
        <f>IF(K204="","",IF(M204&lt;&gt;"","",IF(IFERROR(VLOOKUP((N205&amp;K204),'Ma Base de Repas'!$E:$N,10,FALSE),"")=0,"",IFERROR(VLOOKUP((N205&amp;K204),'Ma Base de Repas'!$E:$N,10,FALSE),""))))</f>
        <v/>
      </c>
      <c r="P205" s="11">
        <v>7</v>
      </c>
      <c r="Q205" s="12" t="str">
        <f>IF(K204="","",IF(M204&lt;&gt;"","",IF(IFERROR(VLOOKUP((P205&amp;K204),'Ma Base de Repas'!$E:$N,10,FALSE),"")=0,"",IFERROR(VLOOKUP((P205&amp;K204),'Ma Base de Repas'!$E:$N,10,FALSE),""))))</f>
        <v/>
      </c>
      <c r="R205" s="119"/>
    </row>
    <row r="206" spans="1:18" x14ac:dyDescent="0.25">
      <c r="A206" s="96"/>
      <c r="B206" s="97"/>
      <c r="C206" s="79"/>
      <c r="D206" s="79"/>
      <c r="E206" s="79"/>
      <c r="F206" s="17">
        <v>3</v>
      </c>
      <c r="G206" s="10" t="str">
        <f>IF(C204="","",IF(E204&lt;&gt;"","",IF(IFERROR(VLOOKUP((F206&amp;C204),'Ma Base de Repas'!$E:$N,10,FALSE),"")=0,"",IFERROR(VLOOKUP((F206&amp;C204),'Ma Base de Repas'!$E:$N,10,FALSE),""))))</f>
        <v/>
      </c>
      <c r="H206" s="11">
        <v>8</v>
      </c>
      <c r="I206" s="12" t="str">
        <f>IF(C204="","",IF(E204&lt;&gt;"","",IF(IFERROR(VLOOKUP((H206&amp;C204),'Ma Base de Repas'!$E:$N,10,FALSE),"")=0,"",IFERROR(VLOOKUP((H206&amp;C204),'Ma Base de Repas'!$E:$N,10,FALSE),""))))</f>
        <v/>
      </c>
      <c r="J206" s="105"/>
      <c r="K206" s="100"/>
      <c r="L206" s="79"/>
      <c r="M206" s="79"/>
      <c r="N206" s="17">
        <v>3</v>
      </c>
      <c r="O206" s="10" t="str">
        <f>IF(K204="","",IF(M204&lt;&gt;"","",IF(IFERROR(VLOOKUP((N206&amp;K204),'Ma Base de Repas'!$E:$N,10,FALSE),"")=0,"",IFERROR(VLOOKUP((N206&amp;K204),'Ma Base de Repas'!$E:$N,10,FALSE),""))))</f>
        <v/>
      </c>
      <c r="P206" s="11">
        <v>8</v>
      </c>
      <c r="Q206" s="12" t="str">
        <f>IF(K204="","",IF(M204&lt;&gt;"","",IF(IFERROR(VLOOKUP((P206&amp;K204),'Ma Base de Repas'!$E:$N,10,FALSE),"")=0,"",IFERROR(VLOOKUP((P206&amp;K204),'Ma Base de Repas'!$E:$N,10,FALSE),""))))</f>
        <v/>
      </c>
      <c r="R206" s="119"/>
    </row>
    <row r="207" spans="1:18" x14ac:dyDescent="0.25">
      <c r="A207" s="96"/>
      <c r="B207" s="97"/>
      <c r="C207" s="79"/>
      <c r="D207" s="79"/>
      <c r="E207" s="79"/>
      <c r="F207" s="17">
        <v>4</v>
      </c>
      <c r="G207" s="10" t="str">
        <f>IF(C204="","",IF(E204&lt;&gt;"","",IF(IFERROR(VLOOKUP((F207&amp;C204),'Ma Base de Repas'!$E:$N,10,FALSE),"")=0,"",IFERROR(VLOOKUP((F207&amp;C204),'Ma Base de Repas'!$E:$N,10,FALSE),""))))</f>
        <v/>
      </c>
      <c r="H207" s="11">
        <v>9</v>
      </c>
      <c r="I207" s="12" t="str">
        <f>IF(C204="","",IF(E204&lt;&gt;"","",IF(IFERROR(VLOOKUP((H207&amp;C204),'Ma Base de Repas'!$E:$N,10,FALSE),"")=0,"",IFERROR(VLOOKUP((H207&amp;C204),'Ma Base de Repas'!$E:$N,10,FALSE),""))))</f>
        <v/>
      </c>
      <c r="J207" s="105"/>
      <c r="K207" s="100"/>
      <c r="L207" s="79"/>
      <c r="M207" s="79"/>
      <c r="N207" s="17">
        <v>4</v>
      </c>
      <c r="O207" s="10" t="str">
        <f>IF(K204="","",IF(M204&lt;&gt;"","",IF(IFERROR(VLOOKUP((N207&amp;K204),'Ma Base de Repas'!$E:$N,10,FALSE),"")=0,"",IFERROR(VLOOKUP((N207&amp;K204),'Ma Base de Repas'!$E:$N,10,FALSE),""))))</f>
        <v/>
      </c>
      <c r="P207" s="11">
        <v>9</v>
      </c>
      <c r="Q207" s="12" t="str">
        <f>IF(K204="","",IF(M204&lt;&gt;"","",IF(IFERROR(VLOOKUP((P207&amp;K204),'Ma Base de Repas'!$E:$N,10,FALSE),"")=0,"",IFERROR(VLOOKUP((P207&amp;K204),'Ma Base de Repas'!$E:$N,10,FALSE),""))))</f>
        <v/>
      </c>
      <c r="R207" s="119"/>
    </row>
    <row r="208" spans="1:18" x14ac:dyDescent="0.25">
      <c r="A208" s="96"/>
      <c r="B208" s="97"/>
      <c r="C208" s="79"/>
      <c r="D208" s="79"/>
      <c r="E208" s="79"/>
      <c r="F208" s="17">
        <v>5</v>
      </c>
      <c r="G208" s="18" t="str">
        <f>IF(C204="","",IF(E204&lt;&gt;"","",IF(IFERROR(VLOOKUP((F208&amp;C204),'Ma Base de Repas'!$E:$N,10,FALSE),"")=0,"",IFERROR(VLOOKUP((F208&amp;C204),'Ma Base de Repas'!$E:$N,10,FALSE),""))))</f>
        <v/>
      </c>
      <c r="H208" s="19">
        <v>10</v>
      </c>
      <c r="I208" s="20" t="str">
        <f>IF(C204="","",IF(E204&lt;&gt;"","",IF(IFERROR(VLOOKUP((H208&amp;C204),'Ma Base de Repas'!$E:$N,10,FALSE),"")=0,"",IFERROR(VLOOKUP((H208&amp;C204),'Ma Base de Repas'!$E:$N,10,FALSE),""))))</f>
        <v/>
      </c>
      <c r="J208" s="105"/>
      <c r="K208" s="100"/>
      <c r="L208" s="79"/>
      <c r="M208" s="79"/>
      <c r="N208" s="17">
        <v>5</v>
      </c>
      <c r="O208" s="18" t="str">
        <f>IF(K204="","",IF(M204&lt;&gt;"","",IF(IFERROR(VLOOKUP((N208&amp;K204),'Ma Base de Repas'!$E:$N,10,FALSE),"")=0,"",IFERROR(VLOOKUP((N208&amp;K204),'Ma Base de Repas'!$E:$N,10,FALSE),""))))</f>
        <v/>
      </c>
      <c r="P208" s="19">
        <v>10</v>
      </c>
      <c r="Q208" s="20" t="str">
        <f>IF(K204="","",IF(M204&lt;&gt;"","",IF(IFERROR(VLOOKUP((P208&amp;K204),'Ma Base de Repas'!$E:$N,10,FALSE),"")=0,"",IFERROR(VLOOKUP((P208&amp;K204),'Ma Base de Repas'!$E:$N,10,FALSE),""))))</f>
        <v/>
      </c>
      <c r="R208" s="119"/>
    </row>
    <row r="209" spans="1:18" x14ac:dyDescent="0.25">
      <c r="A209" s="96" t="s">
        <v>7</v>
      </c>
      <c r="B209" s="123">
        <v>44237</v>
      </c>
      <c r="C209" s="79"/>
      <c r="D209" s="79"/>
      <c r="E209" s="79"/>
      <c r="F209" s="17">
        <v>1</v>
      </c>
      <c r="G209" s="27" t="str">
        <f>IF(C209="","",IF(E209&lt;&gt;"","",IF(IFERROR(VLOOKUP((F209&amp;C209),'Ma Base de Repas'!$E:$N,10,FALSE),"")=0,"",IFERROR(VLOOKUP((F209&amp;C209),'Ma Base de Repas'!$E:$N,10,FALSE),""))))</f>
        <v/>
      </c>
      <c r="H209" s="28">
        <v>6</v>
      </c>
      <c r="I209" s="29" t="str">
        <f>IF(C209="","",IF(E209&lt;&gt;"","",IF(C209="","",IF(IFERROR(VLOOKUP((H209&amp;C209),'Ma Base de Repas'!$E:$N,10,FALSE),"")=0,"",IFERROR(VLOOKUP((H209&amp;C209),'Ma Base de Repas'!$E:$N,10,FALSE),"")))))</f>
        <v/>
      </c>
      <c r="J209" s="105" t="str">
        <f>IF(IFERROR((VLOOKUP(C209,'Ma Base de Repas'!$C:$M,11,0)),"")=0,"",IFERROR((VLOOKUP(C209,'Ma Base de Repas'!$C:$M,11,0)),""))</f>
        <v/>
      </c>
      <c r="K209" s="100"/>
      <c r="L209" s="79"/>
      <c r="M209" s="79"/>
      <c r="N209" s="17">
        <v>1</v>
      </c>
      <c r="O209" s="10" t="str">
        <f>IF(K209="","",IF(M209&lt;&gt;"","",IF(IFERROR(VLOOKUP((N209&amp;K209),'Ma Base de Repas'!$E:$N,10,FALSE),"")=0,"",IFERROR(VLOOKUP((N209&amp;K209),'Ma Base de Repas'!$E:$N,10,FALSE),""))))</f>
        <v/>
      </c>
      <c r="P209" s="11">
        <v>6</v>
      </c>
      <c r="Q209" s="12" t="str">
        <f>IF(K209="","",IF(M209&lt;&gt;"","",IF(K209="","",IF(IFERROR(VLOOKUP((P209&amp;K209),'Ma Base de Repas'!$E:$N,10,FALSE),"")=0,"",IFERROR(VLOOKUP((P209&amp;K209),'Ma Base de Repas'!$E:$N,10,FALSE),"")))))</f>
        <v/>
      </c>
      <c r="R209" s="119" t="str">
        <f>IF(IFERROR((VLOOKUP(K209,'Ma Base de Repas'!$C:$M,11,0)),"")=0,"",IFERROR((VLOOKUP(K209,'Ma Base de Repas'!$C:$M,11,0)),""))</f>
        <v/>
      </c>
    </row>
    <row r="210" spans="1:18" x14ac:dyDescent="0.25">
      <c r="A210" s="96"/>
      <c r="B210" s="124"/>
      <c r="C210" s="79"/>
      <c r="D210" s="79"/>
      <c r="E210" s="79"/>
      <c r="F210" s="17">
        <v>2</v>
      </c>
      <c r="G210" s="10" t="str">
        <f>IF(C209="","",IF(E209&lt;&gt;"","",IF(IFERROR(VLOOKUP((F210&amp;C209),'Ma Base de Repas'!$E:$N,10,FALSE),"")=0,"",IFERROR(VLOOKUP((F210&amp;C209),'Ma Base de Repas'!$E:$N,10,FALSE),""))))</f>
        <v/>
      </c>
      <c r="H210" s="11">
        <v>7</v>
      </c>
      <c r="I210" s="12" t="str">
        <f>IF(C209="","",IF(E209&lt;&gt;"","",IF(IFERROR(VLOOKUP((H210&amp;C209),'Ma Base de Repas'!$E:$N,10,FALSE),"")=0,"",IFERROR(VLOOKUP((H210&amp;C209),'Ma Base de Repas'!$E:$N,10,FALSE),""))))</f>
        <v/>
      </c>
      <c r="J210" s="105"/>
      <c r="K210" s="100"/>
      <c r="L210" s="79"/>
      <c r="M210" s="79"/>
      <c r="N210" s="17">
        <v>2</v>
      </c>
      <c r="O210" s="10" t="str">
        <f>IF(K209="","",IF(M209&lt;&gt;"","",IF(IFERROR(VLOOKUP((N210&amp;K209),'Ma Base de Repas'!$E:$N,10,FALSE),"")=0,"",IFERROR(VLOOKUP((N210&amp;K209),'Ma Base de Repas'!$E:$N,10,FALSE),""))))</f>
        <v/>
      </c>
      <c r="P210" s="11">
        <v>7</v>
      </c>
      <c r="Q210" s="12" t="str">
        <f>IF(K209="","",IF(M209&lt;&gt;"","",IF(IFERROR(VLOOKUP((P210&amp;K209),'Ma Base de Repas'!$E:$N,10,FALSE),"")=0,"",IFERROR(VLOOKUP((P210&amp;K209),'Ma Base de Repas'!$E:$N,10,FALSE),""))))</f>
        <v/>
      </c>
      <c r="R210" s="119"/>
    </row>
    <row r="211" spans="1:18" x14ac:dyDescent="0.25">
      <c r="A211" s="96"/>
      <c r="B211" s="124"/>
      <c r="C211" s="79"/>
      <c r="D211" s="79"/>
      <c r="E211" s="79"/>
      <c r="F211" s="17">
        <v>3</v>
      </c>
      <c r="G211" s="10" t="str">
        <f>IF(C209="","",IF(E209&lt;&gt;"","",IF(IFERROR(VLOOKUP((F211&amp;C209),'Ma Base de Repas'!$E:$N,10,FALSE),"")=0,"",IFERROR(VLOOKUP((F211&amp;C209),'Ma Base de Repas'!$E:$N,10,FALSE),""))))</f>
        <v/>
      </c>
      <c r="H211" s="11">
        <v>8</v>
      </c>
      <c r="I211" s="12" t="str">
        <f>IF(C209="","",IF(E209&lt;&gt;"","",IF(IFERROR(VLOOKUP((H211&amp;C209),'Ma Base de Repas'!$E:$N,10,FALSE),"")=0,"",IFERROR(VLOOKUP((H211&amp;C209),'Ma Base de Repas'!$E:$N,10,FALSE),""))))</f>
        <v/>
      </c>
      <c r="J211" s="105"/>
      <c r="K211" s="100"/>
      <c r="L211" s="79"/>
      <c r="M211" s="79"/>
      <c r="N211" s="17">
        <v>3</v>
      </c>
      <c r="O211" s="10" t="str">
        <f>IF(K209="","",IF(M209&lt;&gt;"","",IF(IFERROR(VLOOKUP((N211&amp;K209),'Ma Base de Repas'!$E:$N,10,FALSE),"")=0,"",IFERROR(VLOOKUP((N211&amp;K209),'Ma Base de Repas'!$E:$N,10,FALSE),""))))</f>
        <v/>
      </c>
      <c r="P211" s="11">
        <v>8</v>
      </c>
      <c r="Q211" s="12" t="str">
        <f>IF(K209="","",IF(M209&lt;&gt;"","",IF(IFERROR(VLOOKUP((P211&amp;K209),'Ma Base de Repas'!$E:$N,10,FALSE),"")=0,"",IFERROR(VLOOKUP((P211&amp;K209),'Ma Base de Repas'!$E:$N,10,FALSE),""))))</f>
        <v/>
      </c>
      <c r="R211" s="119"/>
    </row>
    <row r="212" spans="1:18" x14ac:dyDescent="0.25">
      <c r="A212" s="96"/>
      <c r="B212" s="124"/>
      <c r="C212" s="79"/>
      <c r="D212" s="79"/>
      <c r="E212" s="79"/>
      <c r="F212" s="17">
        <v>4</v>
      </c>
      <c r="G212" s="10" t="str">
        <f>IF(C209="","",IF(E209&lt;&gt;"","",IF(IFERROR(VLOOKUP((F212&amp;C209),'Ma Base de Repas'!$E:$N,10,FALSE),"")=0,"",IFERROR(VLOOKUP((F212&amp;C209),'Ma Base de Repas'!$E:$N,10,FALSE),""))))</f>
        <v/>
      </c>
      <c r="H212" s="11">
        <v>9</v>
      </c>
      <c r="I212" s="12" t="str">
        <f>IF(C209="","",IF(E209&lt;&gt;"","",IF(IFERROR(VLOOKUP((H212&amp;C209),'Ma Base de Repas'!$E:$N,10,FALSE),"")=0,"",IFERROR(VLOOKUP((H212&amp;C209),'Ma Base de Repas'!$E:$N,10,FALSE),""))))</f>
        <v/>
      </c>
      <c r="J212" s="105"/>
      <c r="K212" s="100"/>
      <c r="L212" s="79"/>
      <c r="M212" s="79"/>
      <c r="N212" s="17">
        <v>4</v>
      </c>
      <c r="O212" s="10" t="str">
        <f>IF(K209="","",IF(M209&lt;&gt;"","",IF(IFERROR(VLOOKUP((N212&amp;K209),'Ma Base de Repas'!$E:$N,10,FALSE),"")=0,"",IFERROR(VLOOKUP((N212&amp;K209),'Ma Base de Repas'!$E:$N,10,FALSE),""))))</f>
        <v/>
      </c>
      <c r="P212" s="11">
        <v>9</v>
      </c>
      <c r="Q212" s="12" t="str">
        <f>IF(K209="","",IF(M209&lt;&gt;"","",IF(IFERROR(VLOOKUP((P212&amp;K209),'Ma Base de Repas'!$E:$N,10,FALSE),"")=0,"",IFERROR(VLOOKUP((P212&amp;K209),'Ma Base de Repas'!$E:$N,10,FALSE),""))))</f>
        <v/>
      </c>
      <c r="R212" s="119"/>
    </row>
    <row r="213" spans="1:18" x14ac:dyDescent="0.25">
      <c r="A213" s="96"/>
      <c r="B213" s="125"/>
      <c r="C213" s="79"/>
      <c r="D213" s="79"/>
      <c r="E213" s="79"/>
      <c r="F213" s="17">
        <v>5</v>
      </c>
      <c r="G213" s="18" t="str">
        <f>IF(C209="","",IF(E209&lt;&gt;"","",IF(IFERROR(VLOOKUP((F213&amp;C209),'Ma Base de Repas'!$E:$N,10,FALSE),"")=0,"",IFERROR(VLOOKUP((F213&amp;C209),'Ma Base de Repas'!$E:$N,10,FALSE),""))))</f>
        <v/>
      </c>
      <c r="H213" s="19">
        <v>10</v>
      </c>
      <c r="I213" s="20" t="str">
        <f>IF(C209="","",IF(E209&lt;&gt;"","",IF(IFERROR(VLOOKUP((H213&amp;C209),'Ma Base de Repas'!$E:$N,10,FALSE),"")=0,"",IFERROR(VLOOKUP((H213&amp;C209),'Ma Base de Repas'!$E:$N,10,FALSE),""))))</f>
        <v/>
      </c>
      <c r="J213" s="105"/>
      <c r="K213" s="100"/>
      <c r="L213" s="79"/>
      <c r="M213" s="79"/>
      <c r="N213" s="17">
        <v>5</v>
      </c>
      <c r="O213" s="18" t="str">
        <f>IF(K209="","",IF(M209&lt;&gt;"","",IF(IFERROR(VLOOKUP((N213&amp;K209),'Ma Base de Repas'!$E:$N,10,FALSE),"")=0,"",IFERROR(VLOOKUP((N213&amp;K209),'Ma Base de Repas'!$E:$N,10,FALSE),""))))</f>
        <v/>
      </c>
      <c r="P213" s="19">
        <v>10</v>
      </c>
      <c r="Q213" s="20" t="str">
        <f>IF(K209="","",IF(M209&lt;&gt;"","",IF(IFERROR(VLOOKUP((P213&amp;K209),'Ma Base de Repas'!$E:$N,10,FALSE),"")=0,"",IFERROR(VLOOKUP((P213&amp;K209),'Ma Base de Repas'!$E:$N,10,FALSE),""))))</f>
        <v/>
      </c>
      <c r="R213" s="119"/>
    </row>
    <row r="214" spans="1:18" x14ac:dyDescent="0.25">
      <c r="A214" s="96" t="s">
        <v>8</v>
      </c>
      <c r="B214" s="97">
        <v>44238</v>
      </c>
      <c r="C214" s="79"/>
      <c r="D214" s="79"/>
      <c r="E214" s="79"/>
      <c r="F214" s="17">
        <v>1</v>
      </c>
      <c r="G214" s="27" t="str">
        <f>IF(C214="","",IF(E214&lt;&gt;"","",IF(IFERROR(VLOOKUP((F214&amp;C214),'Ma Base de Repas'!$E:$N,10,FALSE),"")=0,"",IFERROR(VLOOKUP((F214&amp;C214),'Ma Base de Repas'!$E:$N,10,FALSE),""))))</f>
        <v/>
      </c>
      <c r="H214" s="28">
        <v>6</v>
      </c>
      <c r="I214" s="29" t="str">
        <f>IF(C214="","",IF(E214&lt;&gt;"","",IF(C214="","",IF(IFERROR(VLOOKUP((H214&amp;C214),'Ma Base de Repas'!$E:$N,10,FALSE),"")=0,"",IFERROR(VLOOKUP((H214&amp;C214),'Ma Base de Repas'!$E:$N,10,FALSE),"")))))</f>
        <v/>
      </c>
      <c r="J214" s="105" t="str">
        <f>IF(IFERROR((VLOOKUP(C214,'Ma Base de Repas'!$C:$M,11,0)),"")=0,"",IFERROR((VLOOKUP(C214,'Ma Base de Repas'!$C:$M,11,0)),""))</f>
        <v/>
      </c>
      <c r="K214" s="100"/>
      <c r="L214" s="79"/>
      <c r="M214" s="79"/>
      <c r="N214" s="17">
        <v>1</v>
      </c>
      <c r="O214" s="10" t="str">
        <f>IF(K214="","",IF(M214&lt;&gt;"","",IF(IFERROR(VLOOKUP((N214&amp;K214),'Ma Base de Repas'!$E:$N,10,FALSE),"")=0,"",IFERROR(VLOOKUP((N214&amp;K214),'Ma Base de Repas'!$E:$N,10,FALSE),""))))</f>
        <v/>
      </c>
      <c r="P214" s="11">
        <v>6</v>
      </c>
      <c r="Q214" s="12" t="str">
        <f>IF(K214="","",IF(M214&lt;&gt;"","",IF(K214="","",IF(IFERROR(VLOOKUP((P214&amp;K214),'Ma Base de Repas'!$E:$N,10,FALSE),"")=0,"",IFERROR(VLOOKUP((P214&amp;K214),'Ma Base de Repas'!$E:$N,10,FALSE),"")))))</f>
        <v/>
      </c>
      <c r="R214" s="119" t="str">
        <f>IF(IFERROR((VLOOKUP(K214,'Ma Base de Repas'!$C:$M,11,0)),"")=0,"",IFERROR((VLOOKUP(K214,'Ma Base de Repas'!$C:$M,11,0)),""))</f>
        <v/>
      </c>
    </row>
    <row r="215" spans="1:18" x14ac:dyDescent="0.25">
      <c r="A215" s="96"/>
      <c r="B215" s="97"/>
      <c r="C215" s="79"/>
      <c r="D215" s="79"/>
      <c r="E215" s="79"/>
      <c r="F215" s="17">
        <v>2</v>
      </c>
      <c r="G215" s="10" t="str">
        <f>IF(C214="","",IF(E214&lt;&gt;"","",IF(IFERROR(VLOOKUP((F215&amp;C214),'Ma Base de Repas'!$E:$N,10,FALSE),"")=0,"",IFERROR(VLOOKUP((F215&amp;C214),'Ma Base de Repas'!$E:$N,10,FALSE),""))))</f>
        <v/>
      </c>
      <c r="H215" s="11">
        <v>7</v>
      </c>
      <c r="I215" s="12" t="str">
        <f>IF(C214="","",IF(E214&lt;&gt;"","",IF(IFERROR(VLOOKUP((H215&amp;C214),'Ma Base de Repas'!$E:$N,10,FALSE),"")=0,"",IFERROR(VLOOKUP((H215&amp;C214),'Ma Base de Repas'!$E:$N,10,FALSE),""))))</f>
        <v/>
      </c>
      <c r="J215" s="105"/>
      <c r="K215" s="100"/>
      <c r="L215" s="79"/>
      <c r="M215" s="79"/>
      <c r="N215" s="17">
        <v>2</v>
      </c>
      <c r="O215" s="10" t="str">
        <f>IF(K214="","",IF(M214&lt;&gt;"","",IF(IFERROR(VLOOKUP((N215&amp;K214),'Ma Base de Repas'!$E:$N,10,FALSE),"")=0,"",IFERROR(VLOOKUP((N215&amp;K214),'Ma Base de Repas'!$E:$N,10,FALSE),""))))</f>
        <v/>
      </c>
      <c r="P215" s="11">
        <v>7</v>
      </c>
      <c r="Q215" s="12" t="str">
        <f>IF(K214="","",IF(M214&lt;&gt;"","",IF(IFERROR(VLOOKUP((P215&amp;K214),'Ma Base de Repas'!$E:$N,10,FALSE),"")=0,"",IFERROR(VLOOKUP((P215&amp;K214),'Ma Base de Repas'!$E:$N,10,FALSE),""))))</f>
        <v/>
      </c>
      <c r="R215" s="119"/>
    </row>
    <row r="216" spans="1:18" x14ac:dyDescent="0.25">
      <c r="A216" s="96"/>
      <c r="B216" s="97"/>
      <c r="C216" s="79"/>
      <c r="D216" s="79"/>
      <c r="E216" s="79"/>
      <c r="F216" s="17">
        <v>3</v>
      </c>
      <c r="G216" s="10" t="str">
        <f>IF(C214="","",IF(E214&lt;&gt;"","",IF(IFERROR(VLOOKUP((F216&amp;C214),'Ma Base de Repas'!$E:$N,10,FALSE),"")=0,"",IFERROR(VLOOKUP((F216&amp;C214),'Ma Base de Repas'!$E:$N,10,FALSE),""))))</f>
        <v/>
      </c>
      <c r="H216" s="11">
        <v>8</v>
      </c>
      <c r="I216" s="12" t="str">
        <f>IF(C214="","",IF(E214&lt;&gt;"","",IF(IFERROR(VLOOKUP((H216&amp;C214),'Ma Base de Repas'!$E:$N,10,FALSE),"")=0,"",IFERROR(VLOOKUP((H216&amp;C214),'Ma Base de Repas'!$E:$N,10,FALSE),""))))</f>
        <v/>
      </c>
      <c r="J216" s="105"/>
      <c r="K216" s="100"/>
      <c r="L216" s="79"/>
      <c r="M216" s="79"/>
      <c r="N216" s="17">
        <v>3</v>
      </c>
      <c r="O216" s="10" t="str">
        <f>IF(K214="","",IF(M214&lt;&gt;"","",IF(IFERROR(VLOOKUP((N216&amp;K214),'Ma Base de Repas'!$E:$N,10,FALSE),"")=0,"",IFERROR(VLOOKUP((N216&amp;K214),'Ma Base de Repas'!$E:$N,10,FALSE),""))))</f>
        <v/>
      </c>
      <c r="P216" s="11">
        <v>8</v>
      </c>
      <c r="Q216" s="12" t="str">
        <f>IF(K214="","",IF(M214&lt;&gt;"","",IF(IFERROR(VLOOKUP((P216&amp;K214),'Ma Base de Repas'!$E:$N,10,FALSE),"")=0,"",IFERROR(VLOOKUP((P216&amp;K214),'Ma Base de Repas'!$E:$N,10,FALSE),""))))</f>
        <v/>
      </c>
      <c r="R216" s="119"/>
    </row>
    <row r="217" spans="1:18" x14ac:dyDescent="0.25">
      <c r="A217" s="96"/>
      <c r="B217" s="97"/>
      <c r="C217" s="79"/>
      <c r="D217" s="79"/>
      <c r="E217" s="79"/>
      <c r="F217" s="17">
        <v>4</v>
      </c>
      <c r="G217" s="10" t="str">
        <f>IF(C214="","",IF(E214&lt;&gt;"","",IF(IFERROR(VLOOKUP((F217&amp;C214),'Ma Base de Repas'!$E:$N,10,FALSE),"")=0,"",IFERROR(VLOOKUP((F217&amp;C214),'Ma Base de Repas'!$E:$N,10,FALSE),""))))</f>
        <v/>
      </c>
      <c r="H217" s="11">
        <v>9</v>
      </c>
      <c r="I217" s="12" t="str">
        <f>IF(C214="","",IF(E214&lt;&gt;"","",IF(IFERROR(VLOOKUP((H217&amp;C214),'Ma Base de Repas'!$E:$N,10,FALSE),"")=0,"",IFERROR(VLOOKUP((H217&amp;C214),'Ma Base de Repas'!$E:$N,10,FALSE),""))))</f>
        <v/>
      </c>
      <c r="J217" s="105"/>
      <c r="K217" s="100"/>
      <c r="L217" s="79"/>
      <c r="M217" s="79"/>
      <c r="N217" s="17">
        <v>4</v>
      </c>
      <c r="O217" s="10" t="str">
        <f>IF(K214="","",IF(M214&lt;&gt;"","",IF(IFERROR(VLOOKUP((N217&amp;K214),'Ma Base de Repas'!$E:$N,10,FALSE),"")=0,"",IFERROR(VLOOKUP((N217&amp;K214),'Ma Base de Repas'!$E:$N,10,FALSE),""))))</f>
        <v/>
      </c>
      <c r="P217" s="11">
        <v>9</v>
      </c>
      <c r="Q217" s="12" t="str">
        <f>IF(K214="","",IF(M214&lt;&gt;"","",IF(IFERROR(VLOOKUP((P217&amp;K214),'Ma Base de Repas'!$E:$N,10,FALSE),"")=0,"",IFERROR(VLOOKUP((P217&amp;K214),'Ma Base de Repas'!$E:$N,10,FALSE),""))))</f>
        <v/>
      </c>
      <c r="R217" s="119"/>
    </row>
    <row r="218" spans="1:18" x14ac:dyDescent="0.25">
      <c r="A218" s="96"/>
      <c r="B218" s="97"/>
      <c r="C218" s="79"/>
      <c r="D218" s="79"/>
      <c r="E218" s="79"/>
      <c r="F218" s="17">
        <v>5</v>
      </c>
      <c r="G218" s="18" t="str">
        <f>IF(C214="","",IF(E214&lt;&gt;"","",IF(IFERROR(VLOOKUP((F218&amp;C214),'Ma Base de Repas'!$E:$N,10,FALSE),"")=0,"",IFERROR(VLOOKUP((F218&amp;C214),'Ma Base de Repas'!$E:$N,10,FALSE),""))))</f>
        <v/>
      </c>
      <c r="H218" s="19">
        <v>10</v>
      </c>
      <c r="I218" s="20" t="str">
        <f>IF(C214="","",IF(E214&lt;&gt;"","",IF(IFERROR(VLOOKUP((H218&amp;C214),'Ma Base de Repas'!$E:$N,10,FALSE),"")=0,"",IFERROR(VLOOKUP((H218&amp;C214),'Ma Base de Repas'!$E:$N,10,FALSE),""))))</f>
        <v/>
      </c>
      <c r="J218" s="105"/>
      <c r="K218" s="100"/>
      <c r="L218" s="79"/>
      <c r="M218" s="79"/>
      <c r="N218" s="17">
        <v>5</v>
      </c>
      <c r="O218" s="18" t="str">
        <f>IF(K214="","",IF(M214&lt;&gt;"","",IF(IFERROR(VLOOKUP((N218&amp;K214),'Ma Base de Repas'!$E:$N,10,FALSE),"")=0,"",IFERROR(VLOOKUP((N218&amp;K214),'Ma Base de Repas'!$E:$N,10,FALSE),""))))</f>
        <v/>
      </c>
      <c r="P218" s="19">
        <v>10</v>
      </c>
      <c r="Q218" s="20" t="str">
        <f>IF(K214="","",IF(M214&lt;&gt;"","",IF(IFERROR(VLOOKUP((P218&amp;K214),'Ma Base de Repas'!$E:$N,10,FALSE),"")=0,"",IFERROR(VLOOKUP((P218&amp;K214),'Ma Base de Repas'!$E:$N,10,FALSE),""))))</f>
        <v/>
      </c>
      <c r="R218" s="119"/>
    </row>
    <row r="219" spans="1:18" x14ac:dyDescent="0.25">
      <c r="A219" s="96" t="s">
        <v>9</v>
      </c>
      <c r="B219" s="123">
        <v>44239</v>
      </c>
      <c r="C219" s="79"/>
      <c r="D219" s="79"/>
      <c r="E219" s="79"/>
      <c r="F219" s="17">
        <v>1</v>
      </c>
      <c r="G219" s="27" t="str">
        <f>IF(C219="","",IF(E219&lt;&gt;"","",IF(IFERROR(VLOOKUP((F219&amp;C219),'Ma Base de Repas'!$E:$N,10,FALSE),"")=0,"",IFERROR(VLOOKUP((F219&amp;C219),'Ma Base de Repas'!$E:$N,10,FALSE),""))))</f>
        <v/>
      </c>
      <c r="H219" s="28">
        <v>6</v>
      </c>
      <c r="I219" s="29" t="str">
        <f>IF(C219="","",IF(E219&lt;&gt;"","",IF(C219="","",IF(IFERROR(VLOOKUP((H219&amp;C219),'Ma Base de Repas'!$E:$N,10,FALSE),"")=0,"",IFERROR(VLOOKUP((H219&amp;C219),'Ma Base de Repas'!$E:$N,10,FALSE),"")))))</f>
        <v/>
      </c>
      <c r="J219" s="105" t="str">
        <f>IF(IFERROR((VLOOKUP(C219,'Ma Base de Repas'!$C:$M,11,0)),"")=0,"",IFERROR((VLOOKUP(C219,'Ma Base de Repas'!$C:$M,11,0)),""))</f>
        <v/>
      </c>
      <c r="K219" s="100"/>
      <c r="L219" s="79"/>
      <c r="M219" s="79"/>
      <c r="N219" s="17">
        <v>1</v>
      </c>
      <c r="O219" s="10" t="str">
        <f>IF(K219="","",IF(M219&lt;&gt;"","",IF(IFERROR(VLOOKUP((N219&amp;K219),'Ma Base de Repas'!$E:$N,10,FALSE),"")=0,"",IFERROR(VLOOKUP((N219&amp;K219),'Ma Base de Repas'!$E:$N,10,FALSE),""))))</f>
        <v/>
      </c>
      <c r="P219" s="11">
        <v>6</v>
      </c>
      <c r="Q219" s="12" t="str">
        <f>IF(K219="","",IF(M219&lt;&gt;"","",IF(K219="","",IF(IFERROR(VLOOKUP((P219&amp;K219),'Ma Base de Repas'!$E:$N,10,FALSE),"")=0,"",IFERROR(VLOOKUP((P219&amp;K219),'Ma Base de Repas'!$E:$N,10,FALSE),"")))))</f>
        <v/>
      </c>
      <c r="R219" s="119" t="str">
        <f>IF(IFERROR((VLOOKUP(K219,'Ma Base de Repas'!$C:$M,11,0)),"")=0,"",IFERROR((VLOOKUP(K219,'Ma Base de Repas'!$C:$M,11,0)),""))</f>
        <v/>
      </c>
    </row>
    <row r="220" spans="1:18" x14ac:dyDescent="0.25">
      <c r="A220" s="96"/>
      <c r="B220" s="124"/>
      <c r="C220" s="79"/>
      <c r="D220" s="79"/>
      <c r="E220" s="79"/>
      <c r="F220" s="17">
        <v>2</v>
      </c>
      <c r="G220" s="10" t="str">
        <f>IF(C219="","",IF(E219&lt;&gt;"","",IF(IFERROR(VLOOKUP((F220&amp;C219),'Ma Base de Repas'!$E:$N,10,FALSE),"")=0,"",IFERROR(VLOOKUP((F220&amp;C219),'Ma Base de Repas'!$E:$N,10,FALSE),""))))</f>
        <v/>
      </c>
      <c r="H220" s="11">
        <v>7</v>
      </c>
      <c r="I220" s="12" t="str">
        <f>IF(C219="","",IF(E219&lt;&gt;"","",IF(IFERROR(VLOOKUP((H220&amp;C219),'Ma Base de Repas'!$E:$N,10,FALSE),"")=0,"",IFERROR(VLOOKUP((H220&amp;C219),'Ma Base de Repas'!$E:$N,10,FALSE),""))))</f>
        <v/>
      </c>
      <c r="J220" s="105"/>
      <c r="K220" s="100"/>
      <c r="L220" s="79"/>
      <c r="M220" s="79"/>
      <c r="N220" s="17">
        <v>2</v>
      </c>
      <c r="O220" s="10" t="str">
        <f>IF(K219="","",IF(M219&lt;&gt;"","",IF(IFERROR(VLOOKUP((N220&amp;K219),'Ma Base de Repas'!$E:$N,10,FALSE),"")=0,"",IFERROR(VLOOKUP((N220&amp;K219),'Ma Base de Repas'!$E:$N,10,FALSE),""))))</f>
        <v/>
      </c>
      <c r="P220" s="11">
        <v>7</v>
      </c>
      <c r="Q220" s="12" t="str">
        <f>IF(K219="","",IF(M219&lt;&gt;"","",IF(IFERROR(VLOOKUP((P220&amp;K219),'Ma Base de Repas'!$E:$N,10,FALSE),"")=0,"",IFERROR(VLOOKUP((P220&amp;K219),'Ma Base de Repas'!$E:$N,10,FALSE),""))))</f>
        <v/>
      </c>
      <c r="R220" s="119"/>
    </row>
    <row r="221" spans="1:18" x14ac:dyDescent="0.25">
      <c r="A221" s="96"/>
      <c r="B221" s="124"/>
      <c r="C221" s="79"/>
      <c r="D221" s="79"/>
      <c r="E221" s="79"/>
      <c r="F221" s="17">
        <v>3</v>
      </c>
      <c r="G221" s="10" t="str">
        <f>IF(C219="","",IF(E219&lt;&gt;"","",IF(IFERROR(VLOOKUP((F221&amp;C219),'Ma Base de Repas'!$E:$N,10,FALSE),"")=0,"",IFERROR(VLOOKUP((F221&amp;C219),'Ma Base de Repas'!$E:$N,10,FALSE),""))))</f>
        <v/>
      </c>
      <c r="H221" s="11">
        <v>8</v>
      </c>
      <c r="I221" s="12" t="str">
        <f>IF(C219="","",IF(E219&lt;&gt;"","",IF(IFERROR(VLOOKUP((H221&amp;C219),'Ma Base de Repas'!$E:$N,10,FALSE),"")=0,"",IFERROR(VLOOKUP((H221&amp;C219),'Ma Base de Repas'!$E:$N,10,FALSE),""))))</f>
        <v/>
      </c>
      <c r="J221" s="105"/>
      <c r="K221" s="100"/>
      <c r="L221" s="79"/>
      <c r="M221" s="79"/>
      <c r="N221" s="17">
        <v>3</v>
      </c>
      <c r="O221" s="10" t="str">
        <f>IF(K219="","",IF(M219&lt;&gt;"","",IF(IFERROR(VLOOKUP((N221&amp;K219),'Ma Base de Repas'!$E:$N,10,FALSE),"")=0,"",IFERROR(VLOOKUP((N221&amp;K219),'Ma Base de Repas'!$E:$N,10,FALSE),""))))</f>
        <v/>
      </c>
      <c r="P221" s="11">
        <v>8</v>
      </c>
      <c r="Q221" s="12" t="str">
        <f>IF(K219="","",IF(M219&lt;&gt;"","",IF(IFERROR(VLOOKUP((P221&amp;K219),'Ma Base de Repas'!$E:$N,10,FALSE),"")=0,"",IFERROR(VLOOKUP((P221&amp;K219),'Ma Base de Repas'!$E:$N,10,FALSE),""))))</f>
        <v/>
      </c>
      <c r="R221" s="119"/>
    </row>
    <row r="222" spans="1:18" x14ac:dyDescent="0.25">
      <c r="A222" s="96"/>
      <c r="B222" s="124"/>
      <c r="C222" s="79"/>
      <c r="D222" s="79"/>
      <c r="E222" s="79"/>
      <c r="F222" s="17">
        <v>4</v>
      </c>
      <c r="G222" s="10" t="str">
        <f>IF(C219="","",IF(E219&lt;&gt;"","",IF(IFERROR(VLOOKUP((F222&amp;C219),'Ma Base de Repas'!$E:$N,10,FALSE),"")=0,"",IFERROR(VLOOKUP((F222&amp;C219),'Ma Base de Repas'!$E:$N,10,FALSE),""))))</f>
        <v/>
      </c>
      <c r="H222" s="11">
        <v>9</v>
      </c>
      <c r="I222" s="12" t="str">
        <f>IF(C219="","",IF(E219&lt;&gt;"","",IF(IFERROR(VLOOKUP((H222&amp;C219),'Ma Base de Repas'!$E:$N,10,FALSE),"")=0,"",IFERROR(VLOOKUP((H222&amp;C219),'Ma Base de Repas'!$E:$N,10,FALSE),""))))</f>
        <v/>
      </c>
      <c r="J222" s="105"/>
      <c r="K222" s="100"/>
      <c r="L222" s="79"/>
      <c r="M222" s="79"/>
      <c r="N222" s="17">
        <v>4</v>
      </c>
      <c r="O222" s="10" t="str">
        <f>IF(K219="","",IF(M219&lt;&gt;"","",IF(IFERROR(VLOOKUP((N222&amp;K219),'Ma Base de Repas'!$E:$N,10,FALSE),"")=0,"",IFERROR(VLOOKUP((N222&amp;K219),'Ma Base de Repas'!$E:$N,10,FALSE),""))))</f>
        <v/>
      </c>
      <c r="P222" s="11">
        <v>9</v>
      </c>
      <c r="Q222" s="12" t="str">
        <f>IF(K219="","",IF(M219&lt;&gt;"","",IF(IFERROR(VLOOKUP((P222&amp;K219),'Ma Base de Repas'!$E:$N,10,FALSE),"")=0,"",IFERROR(VLOOKUP((P222&amp;K219),'Ma Base de Repas'!$E:$N,10,FALSE),""))))</f>
        <v/>
      </c>
      <c r="R222" s="119"/>
    </row>
    <row r="223" spans="1:18" x14ac:dyDescent="0.25">
      <c r="A223" s="96"/>
      <c r="B223" s="125"/>
      <c r="C223" s="79"/>
      <c r="D223" s="79"/>
      <c r="E223" s="79"/>
      <c r="F223" s="17">
        <v>5</v>
      </c>
      <c r="G223" s="18" t="str">
        <f>IF(C219="","",IF(E219&lt;&gt;"","",IF(IFERROR(VLOOKUP((F223&amp;C219),'Ma Base de Repas'!$E:$N,10,FALSE),"")=0,"",IFERROR(VLOOKUP((F223&amp;C219),'Ma Base de Repas'!$E:$N,10,FALSE),""))))</f>
        <v/>
      </c>
      <c r="H223" s="19">
        <v>10</v>
      </c>
      <c r="I223" s="20" t="str">
        <f>IF(C219="","",IF(E219&lt;&gt;"","",IF(IFERROR(VLOOKUP((H223&amp;C219),'Ma Base de Repas'!$E:$N,10,FALSE),"")=0,"",IFERROR(VLOOKUP((H223&amp;C219),'Ma Base de Repas'!$E:$N,10,FALSE),""))))</f>
        <v/>
      </c>
      <c r="J223" s="105"/>
      <c r="K223" s="100"/>
      <c r="L223" s="79"/>
      <c r="M223" s="79"/>
      <c r="N223" s="17">
        <v>5</v>
      </c>
      <c r="O223" s="18" t="str">
        <f>IF(K219="","",IF(M219&lt;&gt;"","",IF(IFERROR(VLOOKUP((N223&amp;K219),'Ma Base de Repas'!$E:$N,10,FALSE),"")=0,"",IFERROR(VLOOKUP((N223&amp;K219),'Ma Base de Repas'!$E:$N,10,FALSE),""))))</f>
        <v/>
      </c>
      <c r="P223" s="19">
        <v>10</v>
      </c>
      <c r="Q223" s="20" t="str">
        <f>IF(K219="","",IF(M219&lt;&gt;"","",IF(IFERROR(VLOOKUP((P223&amp;K219),'Ma Base de Repas'!$E:$N,10,FALSE),"")=0,"",IFERROR(VLOOKUP((P223&amp;K219),'Ma Base de Repas'!$E:$N,10,FALSE),""))))</f>
        <v/>
      </c>
      <c r="R223" s="119"/>
    </row>
    <row r="224" spans="1:18" x14ac:dyDescent="0.25">
      <c r="A224" s="98" t="s">
        <v>10</v>
      </c>
      <c r="B224" s="99">
        <v>44240</v>
      </c>
      <c r="C224" s="78"/>
      <c r="D224" s="78"/>
      <c r="E224" s="78"/>
      <c r="F224" s="17">
        <v>1</v>
      </c>
      <c r="G224" s="21" t="str">
        <f>IF(C224="","",IF(E224&lt;&gt;"","",IF(IFERROR(VLOOKUP((F224&amp;C224),'Ma Base de Repas'!$E:$N,10,FALSE),"")=0,"",IFERROR(VLOOKUP((F224&amp;C224),'Ma Base de Repas'!$E:$N,10,FALSE),""))))</f>
        <v/>
      </c>
      <c r="H224" s="22">
        <v>6</v>
      </c>
      <c r="I224" s="23" t="str">
        <f>IF(C224="","",IF(E224&lt;&gt;"","",IF(C224="","",IF(IFERROR(VLOOKUP((H224&amp;C224),'Ma Base de Repas'!$E:$N,10,FALSE),"")=0,"",IFERROR(VLOOKUP((H224&amp;C224),'Ma Base de Repas'!$E:$N,10,FALSE),"")))))</f>
        <v/>
      </c>
      <c r="J224" s="122" t="str">
        <f>IF(IFERROR((VLOOKUP(C224,'Ma Base de Repas'!$C:$M,11,0)),"")=0,"",IFERROR((VLOOKUP(C224,'Ma Base de Repas'!$C:$M,11,0)),""))</f>
        <v/>
      </c>
      <c r="K224" s="118"/>
      <c r="L224" s="78"/>
      <c r="M224" s="78"/>
      <c r="N224" s="17">
        <v>1</v>
      </c>
      <c r="O224" s="13" t="str">
        <f>IF(K224="","",IF(M224&lt;&gt;"","",IF(IFERROR(VLOOKUP((N224&amp;K224),'Ma Base de Repas'!$E:$N,10,FALSE),"")=0,"",IFERROR(VLOOKUP((N224&amp;K224),'Ma Base de Repas'!$E:$N,10,FALSE),""))))</f>
        <v/>
      </c>
      <c r="P224" s="14">
        <v>6</v>
      </c>
      <c r="Q224" s="15" t="str">
        <f>IF(K224="","",IF(M224&lt;&gt;"","",IF(K224="","",IF(IFERROR(VLOOKUP((P224&amp;K224),'Ma Base de Repas'!$E:$N,10,FALSE),"")=0,"",IFERROR(VLOOKUP((P224&amp;K224),'Ma Base de Repas'!$E:$N,10,FALSE),"")))))</f>
        <v/>
      </c>
      <c r="R224" s="120" t="str">
        <f>IF(IFERROR((VLOOKUP(K224,'Ma Base de Repas'!$C:$M,11,0)),"")=0,"",IFERROR((VLOOKUP(K224,'Ma Base de Repas'!$C:$M,11,0)),""))</f>
        <v/>
      </c>
    </row>
    <row r="225" spans="1:18" x14ac:dyDescent="0.25">
      <c r="A225" s="96"/>
      <c r="B225" s="97"/>
      <c r="C225" s="79"/>
      <c r="D225" s="79"/>
      <c r="E225" s="79"/>
      <c r="F225" s="17">
        <v>2</v>
      </c>
      <c r="G225" s="13" t="str">
        <f>IF(C224="","",IF(E224&lt;&gt;"","",IF(IFERROR(VLOOKUP((F225&amp;C224),'Ma Base de Repas'!$E:$N,10,FALSE),"")=0,"",IFERROR(VLOOKUP((F225&amp;C224),'Ma Base de Repas'!$E:$N,10,FALSE),""))))</f>
        <v/>
      </c>
      <c r="H225" s="14">
        <v>7</v>
      </c>
      <c r="I225" s="15" t="str">
        <f>IF(C224="","",IF(E224&lt;&gt;"","",IF(IFERROR(VLOOKUP((H225&amp;C224),'Ma Base de Repas'!$E:$N,10,FALSE),"")=0,"",IFERROR(VLOOKUP((H225&amp;C224),'Ma Base de Repas'!$E:$N,10,FALSE),""))))</f>
        <v/>
      </c>
      <c r="J225" s="105"/>
      <c r="K225" s="100"/>
      <c r="L225" s="79"/>
      <c r="M225" s="79"/>
      <c r="N225" s="17">
        <v>2</v>
      </c>
      <c r="O225" s="13" t="str">
        <f>IF(K224="","",IF(M224&lt;&gt;"","",IF(IFERROR(VLOOKUP((N225&amp;K224),'Ma Base de Repas'!$E:$N,10,FALSE),"")=0,"",IFERROR(VLOOKUP((N225&amp;K224),'Ma Base de Repas'!$E:$N,10,FALSE),""))))</f>
        <v/>
      </c>
      <c r="P225" s="14">
        <v>7</v>
      </c>
      <c r="Q225" s="15" t="str">
        <f>IF(K224="","",IF(M224&lt;&gt;"","",IF(IFERROR(VLOOKUP((P225&amp;K224),'Ma Base de Repas'!$E:$N,10,FALSE),"")=0,"",IFERROR(VLOOKUP((P225&amp;K224),'Ma Base de Repas'!$E:$N,10,FALSE),""))))</f>
        <v/>
      </c>
      <c r="R225" s="119"/>
    </row>
    <row r="226" spans="1:18" x14ac:dyDescent="0.25">
      <c r="A226" s="96"/>
      <c r="B226" s="97"/>
      <c r="C226" s="79"/>
      <c r="D226" s="79"/>
      <c r="E226" s="79"/>
      <c r="F226" s="17">
        <v>3</v>
      </c>
      <c r="G226" s="13" t="str">
        <f>IF(C224="","",IF(E224&lt;&gt;"","",IF(IFERROR(VLOOKUP((F226&amp;C224),'Ma Base de Repas'!$E:$N,10,FALSE),"")=0,"",IFERROR(VLOOKUP((F226&amp;C224),'Ma Base de Repas'!$E:$N,10,FALSE),""))))</f>
        <v/>
      </c>
      <c r="H226" s="14">
        <v>8</v>
      </c>
      <c r="I226" s="15" t="str">
        <f>IF(C224="","",IF(E224&lt;&gt;"","",IF(IFERROR(VLOOKUP((H226&amp;C224),'Ma Base de Repas'!$E:$N,10,FALSE),"")=0,"",IFERROR(VLOOKUP((H226&amp;C224),'Ma Base de Repas'!$E:$N,10,FALSE),""))))</f>
        <v/>
      </c>
      <c r="J226" s="105"/>
      <c r="K226" s="100"/>
      <c r="L226" s="79"/>
      <c r="M226" s="79"/>
      <c r="N226" s="17">
        <v>3</v>
      </c>
      <c r="O226" s="13" t="str">
        <f>IF(K224="","",IF(M224&lt;&gt;"","",IF(IFERROR(VLOOKUP((N226&amp;K224),'Ma Base de Repas'!$E:$N,10,FALSE),"")=0,"",IFERROR(VLOOKUP((N226&amp;K224),'Ma Base de Repas'!$E:$N,10,FALSE),""))))</f>
        <v/>
      </c>
      <c r="P226" s="14">
        <v>8</v>
      </c>
      <c r="Q226" s="15" t="str">
        <f>IF(K224="","",IF(M224&lt;&gt;"","",IF(IFERROR(VLOOKUP((P226&amp;K224),'Ma Base de Repas'!$E:$N,10,FALSE),"")=0,"",IFERROR(VLOOKUP((P226&amp;K224),'Ma Base de Repas'!$E:$N,10,FALSE),""))))</f>
        <v/>
      </c>
      <c r="R226" s="119"/>
    </row>
    <row r="227" spans="1:18" x14ac:dyDescent="0.25">
      <c r="A227" s="96"/>
      <c r="B227" s="97"/>
      <c r="C227" s="79"/>
      <c r="D227" s="79"/>
      <c r="E227" s="79"/>
      <c r="F227" s="17">
        <v>4</v>
      </c>
      <c r="G227" s="13" t="str">
        <f>IF(C224="","",IF(E224&lt;&gt;"","",IF(IFERROR(VLOOKUP((F227&amp;C224),'Ma Base de Repas'!$E:$N,10,FALSE),"")=0,"",IFERROR(VLOOKUP((F227&amp;C224),'Ma Base de Repas'!$E:$N,10,FALSE),""))))</f>
        <v/>
      </c>
      <c r="H227" s="14">
        <v>9</v>
      </c>
      <c r="I227" s="15" t="str">
        <f>IF(C224="","",IF(E224&lt;&gt;"","",IF(IFERROR(VLOOKUP((H227&amp;C224),'Ma Base de Repas'!$E:$N,10,FALSE),"")=0,"",IFERROR(VLOOKUP((H227&amp;C224),'Ma Base de Repas'!$E:$N,10,FALSE),""))))</f>
        <v/>
      </c>
      <c r="J227" s="105"/>
      <c r="K227" s="100"/>
      <c r="L227" s="79"/>
      <c r="M227" s="79"/>
      <c r="N227" s="17">
        <v>4</v>
      </c>
      <c r="O227" s="13" t="str">
        <f>IF(K224="","",IF(M224&lt;&gt;"","",IF(IFERROR(VLOOKUP((N227&amp;K224),'Ma Base de Repas'!$E:$N,10,FALSE),"")=0,"",IFERROR(VLOOKUP((N227&amp;K224),'Ma Base de Repas'!$E:$N,10,FALSE),""))))</f>
        <v/>
      </c>
      <c r="P227" s="14">
        <v>9</v>
      </c>
      <c r="Q227" s="15" t="str">
        <f>IF(K224="","",IF(M224&lt;&gt;"","",IF(IFERROR(VLOOKUP((P227&amp;K224),'Ma Base de Repas'!$E:$N,10,FALSE),"")=0,"",IFERROR(VLOOKUP((P227&amp;K224),'Ma Base de Repas'!$E:$N,10,FALSE),""))))</f>
        <v/>
      </c>
      <c r="R227" s="119"/>
    </row>
    <row r="228" spans="1:18" x14ac:dyDescent="0.25">
      <c r="A228" s="96"/>
      <c r="B228" s="97"/>
      <c r="C228" s="79"/>
      <c r="D228" s="79"/>
      <c r="E228" s="79"/>
      <c r="F228" s="17">
        <v>5</v>
      </c>
      <c r="G228" s="24" t="str">
        <f>IF(C224="","",IF(E224&lt;&gt;"","",IF(IFERROR(VLOOKUP((F228&amp;C224),'Ma Base de Repas'!$E:$N,10,FALSE),"")=0,"",IFERROR(VLOOKUP((F228&amp;C224),'Ma Base de Repas'!$E:$N,10,FALSE),""))))</f>
        <v/>
      </c>
      <c r="H228" s="25">
        <v>10</v>
      </c>
      <c r="I228" s="26" t="str">
        <f>IF(C224="","",IF(E224&lt;&gt;"","",IF(IFERROR(VLOOKUP((H228&amp;C224),'Ma Base de Repas'!$E:$N,10,FALSE),"")=0,"",IFERROR(VLOOKUP((H228&amp;C224),'Ma Base de Repas'!$E:$N,10,FALSE),""))))</f>
        <v/>
      </c>
      <c r="J228" s="105"/>
      <c r="K228" s="100"/>
      <c r="L228" s="79"/>
      <c r="M228" s="79"/>
      <c r="N228" s="17">
        <v>5</v>
      </c>
      <c r="O228" s="24" t="str">
        <f>IF(K224="","",IF(M224&lt;&gt;"","",IF(IFERROR(VLOOKUP((N228&amp;K224),'Ma Base de Repas'!$E:$N,10,FALSE),"")=0,"",IFERROR(VLOOKUP((N228&amp;K224),'Ma Base de Repas'!$E:$N,10,FALSE),""))))</f>
        <v/>
      </c>
      <c r="P228" s="25">
        <v>10</v>
      </c>
      <c r="Q228" s="26" t="str">
        <f>IF(K224="","",IF(M224&lt;&gt;"","",IF(IFERROR(VLOOKUP((P228&amp;K224),'Ma Base de Repas'!$E:$N,10,FALSE),"")=0,"",IFERROR(VLOOKUP((P228&amp;K224),'Ma Base de Repas'!$E:$N,10,FALSE),""))))</f>
        <v/>
      </c>
      <c r="R228" s="119"/>
    </row>
    <row r="229" spans="1:18" x14ac:dyDescent="0.25">
      <c r="A229" s="98" t="s">
        <v>11</v>
      </c>
      <c r="B229" s="126">
        <v>44241</v>
      </c>
      <c r="C229" s="78"/>
      <c r="D229" s="78"/>
      <c r="E229" s="78"/>
      <c r="F229" s="17">
        <v>1</v>
      </c>
      <c r="G229" s="21" t="str">
        <f>IF(C229="","",IF(E229&lt;&gt;"","",IF(IFERROR(VLOOKUP((F229&amp;C229),'Ma Base de Repas'!$E:$N,10,FALSE),"")=0,"",IFERROR(VLOOKUP((F229&amp;C229),'Ma Base de Repas'!$E:$N,10,FALSE),""))))</f>
        <v/>
      </c>
      <c r="H229" s="22">
        <v>6</v>
      </c>
      <c r="I229" s="23" t="str">
        <f>IF(C229="","",IF(E229&lt;&gt;"","",IF(C229="","",IF(IFERROR(VLOOKUP((H229&amp;C229),'Ma Base de Repas'!$E:$N,10,FALSE),"")=0,"",IFERROR(VLOOKUP((H229&amp;C229),'Ma Base de Repas'!$E:$N,10,FALSE),"")))))</f>
        <v/>
      </c>
      <c r="J229" s="122" t="str">
        <f>IF(IFERROR((VLOOKUP(C229,'Ma Base de Repas'!$C:$M,11,0)),"")=0,"",IFERROR((VLOOKUP(C229,'Ma Base de Repas'!$C:$M,11,0)),""))</f>
        <v/>
      </c>
      <c r="K229" s="118"/>
      <c r="L229" s="78"/>
      <c r="M229" s="78"/>
      <c r="N229" s="17">
        <v>1</v>
      </c>
      <c r="O229" s="13" t="str">
        <f>IF(K229="","",IF(M229&lt;&gt;"","",IF(IFERROR(VLOOKUP((N229&amp;K229),'Ma Base de Repas'!$E:$N,10,FALSE),"")=0,"",IFERROR(VLOOKUP((N229&amp;K229),'Ma Base de Repas'!$E:$N,10,FALSE),""))))</f>
        <v/>
      </c>
      <c r="P229" s="14">
        <v>6</v>
      </c>
      <c r="Q229" s="15" t="str">
        <f>IF(K229="","",IF(M229&lt;&gt;"","",IF(K229="","",IF(IFERROR(VLOOKUP((P229&amp;K229),'Ma Base de Repas'!$E:$N,10,FALSE),"")=0,"",IFERROR(VLOOKUP((P229&amp;K229),'Ma Base de Repas'!$E:$N,10,FALSE),"")))))</f>
        <v/>
      </c>
      <c r="R229" s="120" t="str">
        <f>IF(IFERROR((VLOOKUP(K229,'Ma Base de Repas'!$C:$M,11,0)),"")=0,"",IFERROR((VLOOKUP(K229,'Ma Base de Repas'!$C:$M,11,0)),""))</f>
        <v/>
      </c>
    </row>
    <row r="230" spans="1:18" x14ac:dyDescent="0.25">
      <c r="A230" s="96"/>
      <c r="B230" s="124"/>
      <c r="C230" s="79"/>
      <c r="D230" s="79"/>
      <c r="E230" s="79"/>
      <c r="F230" s="17">
        <v>2</v>
      </c>
      <c r="G230" s="13" t="str">
        <f>IF(C229="","",IF(E229&lt;&gt;"","",IF(IFERROR(VLOOKUP((F230&amp;C229),'Ma Base de Repas'!$E:$N,10,FALSE),"")=0,"",IFERROR(VLOOKUP((F230&amp;C229),'Ma Base de Repas'!$E:$N,10,FALSE),""))))</f>
        <v/>
      </c>
      <c r="H230" s="14">
        <v>7</v>
      </c>
      <c r="I230" s="15" t="str">
        <f>IF(C229="","",IF(E229&lt;&gt;"","",IF(IFERROR(VLOOKUP((H230&amp;C229),'Ma Base de Repas'!$E:$N,10,FALSE),"")=0,"",IFERROR(VLOOKUP((H230&amp;C229),'Ma Base de Repas'!$E:$N,10,FALSE),""))))</f>
        <v/>
      </c>
      <c r="J230" s="105"/>
      <c r="K230" s="100"/>
      <c r="L230" s="79"/>
      <c r="M230" s="79"/>
      <c r="N230" s="17">
        <v>2</v>
      </c>
      <c r="O230" s="13" t="str">
        <f>IF(K229="","",IF(M229&lt;&gt;"","",IF(IFERROR(VLOOKUP((N230&amp;K229),'Ma Base de Repas'!$E:$N,10,FALSE),"")=0,"",IFERROR(VLOOKUP((N230&amp;K229),'Ma Base de Repas'!$E:$N,10,FALSE),""))))</f>
        <v/>
      </c>
      <c r="P230" s="14">
        <v>7</v>
      </c>
      <c r="Q230" s="15" t="str">
        <f>IF(K229="","",IF(M229&lt;&gt;"","",IF(IFERROR(VLOOKUP((P230&amp;K229),'Ma Base de Repas'!$E:$N,10,FALSE),"")=0,"",IFERROR(VLOOKUP((P230&amp;K229),'Ma Base de Repas'!$E:$N,10,FALSE),""))))</f>
        <v/>
      </c>
      <c r="R230" s="119"/>
    </row>
    <row r="231" spans="1:18" x14ac:dyDescent="0.25">
      <c r="A231" s="96"/>
      <c r="B231" s="124"/>
      <c r="C231" s="79"/>
      <c r="D231" s="79"/>
      <c r="E231" s="79"/>
      <c r="F231" s="17">
        <v>3</v>
      </c>
      <c r="G231" s="13" t="str">
        <f>IF(C229="","",IF(E229&lt;&gt;"","",IF(IFERROR(VLOOKUP((F231&amp;C229),'Ma Base de Repas'!$E:$N,10,FALSE),"")=0,"",IFERROR(VLOOKUP((F231&amp;C229),'Ma Base de Repas'!$E:$N,10,FALSE),""))))</f>
        <v/>
      </c>
      <c r="H231" s="14">
        <v>8</v>
      </c>
      <c r="I231" s="15" t="str">
        <f>IF(C229="","",IF(E229&lt;&gt;"","",IF(IFERROR(VLOOKUP((H231&amp;C229),'Ma Base de Repas'!$E:$N,10,FALSE),"")=0,"",IFERROR(VLOOKUP((H231&amp;C229),'Ma Base de Repas'!$E:$N,10,FALSE),""))))</f>
        <v/>
      </c>
      <c r="J231" s="105"/>
      <c r="K231" s="100"/>
      <c r="L231" s="79"/>
      <c r="M231" s="79"/>
      <c r="N231" s="17">
        <v>3</v>
      </c>
      <c r="O231" s="13" t="str">
        <f>IF(K229="","",IF(M229&lt;&gt;"","",IF(IFERROR(VLOOKUP((N231&amp;K229),'Ma Base de Repas'!$E:$N,10,FALSE),"")=0,"",IFERROR(VLOOKUP((N231&amp;K229),'Ma Base de Repas'!$E:$N,10,FALSE),""))))</f>
        <v/>
      </c>
      <c r="P231" s="14">
        <v>8</v>
      </c>
      <c r="Q231" s="15" t="str">
        <f>IF(K229="","",IF(M229&lt;&gt;"","",IF(IFERROR(VLOOKUP((P231&amp;K229),'Ma Base de Repas'!$E:$N,10,FALSE),"")=0,"",IFERROR(VLOOKUP((P231&amp;K229),'Ma Base de Repas'!$E:$N,10,FALSE),""))))</f>
        <v/>
      </c>
      <c r="R231" s="119"/>
    </row>
    <row r="232" spans="1:18" x14ac:dyDescent="0.25">
      <c r="A232" s="96"/>
      <c r="B232" s="124"/>
      <c r="C232" s="79"/>
      <c r="D232" s="79"/>
      <c r="E232" s="79"/>
      <c r="F232" s="17">
        <v>4</v>
      </c>
      <c r="G232" s="13" t="str">
        <f>IF(C229="","",IF(E229&lt;&gt;"","",IF(IFERROR(VLOOKUP((F232&amp;C229),'Ma Base de Repas'!$E:$N,10,FALSE),"")=0,"",IFERROR(VLOOKUP((F232&amp;C229),'Ma Base de Repas'!$E:$N,10,FALSE),""))))</f>
        <v/>
      </c>
      <c r="H232" s="14">
        <v>9</v>
      </c>
      <c r="I232" s="15" t="str">
        <f>IF(C229="","",IF(E229&lt;&gt;"","",IF(IFERROR(VLOOKUP((H232&amp;C229),'Ma Base de Repas'!$E:$N,10,FALSE),"")=0,"",IFERROR(VLOOKUP((H232&amp;C229),'Ma Base de Repas'!$E:$N,10,FALSE),""))))</f>
        <v/>
      </c>
      <c r="J232" s="105"/>
      <c r="K232" s="100"/>
      <c r="L232" s="79"/>
      <c r="M232" s="79"/>
      <c r="N232" s="17">
        <v>4</v>
      </c>
      <c r="O232" s="13" t="str">
        <f>IF(K229="","",IF(M229&lt;&gt;"","",IF(IFERROR(VLOOKUP((N232&amp;K229),'Ma Base de Repas'!$E:$N,10,FALSE),"")=0,"",IFERROR(VLOOKUP((N232&amp;K229),'Ma Base de Repas'!$E:$N,10,FALSE),""))))</f>
        <v/>
      </c>
      <c r="P232" s="14">
        <v>9</v>
      </c>
      <c r="Q232" s="15" t="str">
        <f>IF(K229="","",IF(M229&lt;&gt;"","",IF(IFERROR(VLOOKUP((P232&amp;K229),'Ma Base de Repas'!$E:$N,10,FALSE),"")=0,"",IFERROR(VLOOKUP((P232&amp;K229),'Ma Base de Repas'!$E:$N,10,FALSE),""))))</f>
        <v/>
      </c>
      <c r="R232" s="119"/>
    </row>
    <row r="233" spans="1:18" x14ac:dyDescent="0.25">
      <c r="A233" s="96"/>
      <c r="B233" s="125"/>
      <c r="C233" s="79"/>
      <c r="D233" s="79"/>
      <c r="E233" s="79"/>
      <c r="F233" s="17">
        <v>5</v>
      </c>
      <c r="G233" s="24" t="str">
        <f>IF(C229="","",IF(E229&lt;&gt;"","",IF(IFERROR(VLOOKUP((F233&amp;C229),'Ma Base de Repas'!$E:$N,10,FALSE),"")=0,"",IFERROR(VLOOKUP((F233&amp;C229),'Ma Base de Repas'!$E:$N,10,FALSE),""))))</f>
        <v/>
      </c>
      <c r="H233" s="25">
        <v>10</v>
      </c>
      <c r="I233" s="26" t="str">
        <f>IF(C229="","",IF(E229&lt;&gt;"","",IF(IFERROR(VLOOKUP((H233&amp;C229),'Ma Base de Repas'!$E:$N,10,FALSE),"")=0,"",IFERROR(VLOOKUP((H233&amp;C229),'Ma Base de Repas'!$E:$N,10,FALSE),""))))</f>
        <v/>
      </c>
      <c r="J233" s="105"/>
      <c r="K233" s="100"/>
      <c r="L233" s="79"/>
      <c r="M233" s="79"/>
      <c r="N233" s="17">
        <v>5</v>
      </c>
      <c r="O233" s="24" t="str">
        <f>IF(K229="","",IF(M229&lt;&gt;"","",IF(IFERROR(VLOOKUP((N233&amp;K229),'Ma Base de Repas'!$E:$N,10,FALSE),"")=0,"",IFERROR(VLOOKUP((N233&amp;K229),'Ma Base de Repas'!$E:$N,10,FALSE),""))))</f>
        <v/>
      </c>
      <c r="P233" s="25">
        <v>10</v>
      </c>
      <c r="Q233" s="26" t="str">
        <f>IF(K229="","",IF(M229&lt;&gt;"","",IF(IFERROR(VLOOKUP((P233&amp;K229),'Ma Base de Repas'!$E:$N,10,FALSE),"")=0,"",IFERROR(VLOOKUP((P233&amp;K229),'Ma Base de Repas'!$E:$N,10,FALSE),""))))</f>
        <v/>
      </c>
      <c r="R233" s="119"/>
    </row>
    <row r="234" spans="1:18" x14ac:dyDescent="0.25">
      <c r="A234" s="96" t="s">
        <v>5</v>
      </c>
      <c r="B234" s="97">
        <v>44242</v>
      </c>
      <c r="C234" s="79"/>
      <c r="D234" s="79"/>
      <c r="E234" s="79"/>
      <c r="F234" s="17">
        <v>1</v>
      </c>
      <c r="G234" s="27" t="str">
        <f>IF(C234="","",IF(E234&lt;&gt;"","",IF(IFERROR(VLOOKUP((F234&amp;C234),'Ma Base de Repas'!$E:$N,10,FALSE),"")=0,"",IFERROR(VLOOKUP((F234&amp;C234),'Ma Base de Repas'!$E:$N,10,FALSE),""))))</f>
        <v/>
      </c>
      <c r="H234" s="28">
        <v>6</v>
      </c>
      <c r="I234" s="29" t="str">
        <f>IF(C234="","",IF(E234&lt;&gt;"","",IF(C234="","",IF(IFERROR(VLOOKUP((H234&amp;C234),'Ma Base de Repas'!$E:$N,10,FALSE),"")=0,"",IFERROR(VLOOKUP((H234&amp;C234),'Ma Base de Repas'!$E:$N,10,FALSE),"")))))</f>
        <v/>
      </c>
      <c r="J234" s="105" t="str">
        <f>IF(IFERROR((VLOOKUP(C234,'Ma Base de Repas'!$C:$M,11,0)),"")=0,"",IFERROR((VLOOKUP(C234,'Ma Base de Repas'!$C:$M,11,0)),""))</f>
        <v/>
      </c>
      <c r="K234" s="100"/>
      <c r="L234" s="79"/>
      <c r="M234" s="79"/>
      <c r="N234" s="17">
        <v>1</v>
      </c>
      <c r="O234" s="10" t="str">
        <f>IF(K234="","",IF(M234&lt;&gt;"","",IF(IFERROR(VLOOKUP((N234&amp;K234),'Ma Base de Repas'!$E:$N,10,FALSE),"")=0,"",IFERROR(VLOOKUP((N234&amp;K234),'Ma Base de Repas'!$E:$N,10,FALSE),""))))</f>
        <v/>
      </c>
      <c r="P234" s="11">
        <v>6</v>
      </c>
      <c r="Q234" s="12" t="str">
        <f>IF(K234="","",IF(M234&lt;&gt;"","",IF(K234="","",IF(IFERROR(VLOOKUP((P234&amp;K234),'Ma Base de Repas'!$E:$N,10,FALSE),"")=0,"",IFERROR(VLOOKUP((P234&amp;K234),'Ma Base de Repas'!$E:$N,10,FALSE),"")))))</f>
        <v/>
      </c>
      <c r="R234" s="119" t="str">
        <f>IF(IFERROR((VLOOKUP(K234,'Ma Base de Repas'!$C:$M,11,0)),"")=0,"",IFERROR((VLOOKUP(K234,'Ma Base de Repas'!$C:$M,11,0)),""))</f>
        <v/>
      </c>
    </row>
    <row r="235" spans="1:18" x14ac:dyDescent="0.25">
      <c r="A235" s="96"/>
      <c r="B235" s="97"/>
      <c r="C235" s="79"/>
      <c r="D235" s="79"/>
      <c r="E235" s="79"/>
      <c r="F235" s="17">
        <v>2</v>
      </c>
      <c r="G235" s="10" t="str">
        <f>IF(C234="","",IF(E234&lt;&gt;"","",IF(IFERROR(VLOOKUP((F235&amp;C234),'Ma Base de Repas'!$E:$N,10,FALSE),"")=0,"",IFERROR(VLOOKUP((F235&amp;C234),'Ma Base de Repas'!$E:$N,10,FALSE),""))))</f>
        <v/>
      </c>
      <c r="H235" s="11">
        <v>7</v>
      </c>
      <c r="I235" s="12" t="str">
        <f>IF(C234="","",IF(E234&lt;&gt;"","",IF(IFERROR(VLOOKUP((H235&amp;C234),'Ma Base de Repas'!$E:$N,10,FALSE),"")=0,"",IFERROR(VLOOKUP((H235&amp;C234),'Ma Base de Repas'!$E:$N,10,FALSE),""))))</f>
        <v/>
      </c>
      <c r="J235" s="105"/>
      <c r="K235" s="100"/>
      <c r="L235" s="79"/>
      <c r="M235" s="79"/>
      <c r="N235" s="17">
        <v>2</v>
      </c>
      <c r="O235" s="10" t="str">
        <f>IF(K234="","",IF(M234&lt;&gt;"","",IF(IFERROR(VLOOKUP((N235&amp;K234),'Ma Base de Repas'!$E:$N,10,FALSE),"")=0,"",IFERROR(VLOOKUP((N235&amp;K234),'Ma Base de Repas'!$E:$N,10,FALSE),""))))</f>
        <v/>
      </c>
      <c r="P235" s="11">
        <v>7</v>
      </c>
      <c r="Q235" s="12" t="str">
        <f>IF(K234="","",IF(M234&lt;&gt;"","",IF(IFERROR(VLOOKUP((P235&amp;K234),'Ma Base de Repas'!$E:$N,10,FALSE),"")=0,"",IFERROR(VLOOKUP((P235&amp;K234),'Ma Base de Repas'!$E:$N,10,FALSE),""))))</f>
        <v/>
      </c>
      <c r="R235" s="119"/>
    </row>
    <row r="236" spans="1:18" x14ac:dyDescent="0.25">
      <c r="A236" s="96"/>
      <c r="B236" s="97"/>
      <c r="C236" s="79"/>
      <c r="D236" s="79"/>
      <c r="E236" s="79"/>
      <c r="F236" s="17">
        <v>3</v>
      </c>
      <c r="G236" s="10" t="str">
        <f>IF(C234="","",IF(E234&lt;&gt;"","",IF(IFERROR(VLOOKUP((F236&amp;C234),'Ma Base de Repas'!$E:$N,10,FALSE),"")=0,"",IFERROR(VLOOKUP((F236&amp;C234),'Ma Base de Repas'!$E:$N,10,FALSE),""))))</f>
        <v/>
      </c>
      <c r="H236" s="11">
        <v>8</v>
      </c>
      <c r="I236" s="12" t="str">
        <f>IF(C234="","",IF(E234&lt;&gt;"","",IF(IFERROR(VLOOKUP((H236&amp;C234),'Ma Base de Repas'!$E:$N,10,FALSE),"")=0,"",IFERROR(VLOOKUP((H236&amp;C234),'Ma Base de Repas'!$E:$N,10,FALSE),""))))</f>
        <v/>
      </c>
      <c r="J236" s="105"/>
      <c r="K236" s="100"/>
      <c r="L236" s="79"/>
      <c r="M236" s="79"/>
      <c r="N236" s="17">
        <v>3</v>
      </c>
      <c r="O236" s="10" t="str">
        <f>IF(K234="","",IF(M234&lt;&gt;"","",IF(IFERROR(VLOOKUP((N236&amp;K234),'Ma Base de Repas'!$E:$N,10,FALSE),"")=0,"",IFERROR(VLOOKUP((N236&amp;K234),'Ma Base de Repas'!$E:$N,10,FALSE),""))))</f>
        <v/>
      </c>
      <c r="P236" s="11">
        <v>8</v>
      </c>
      <c r="Q236" s="12" t="str">
        <f>IF(K234="","",IF(M234&lt;&gt;"","",IF(IFERROR(VLOOKUP((P236&amp;K234),'Ma Base de Repas'!$E:$N,10,FALSE),"")=0,"",IFERROR(VLOOKUP((P236&amp;K234),'Ma Base de Repas'!$E:$N,10,FALSE),""))))</f>
        <v/>
      </c>
      <c r="R236" s="119"/>
    </row>
    <row r="237" spans="1:18" x14ac:dyDescent="0.25">
      <c r="A237" s="96"/>
      <c r="B237" s="97"/>
      <c r="C237" s="79"/>
      <c r="D237" s="79"/>
      <c r="E237" s="79"/>
      <c r="F237" s="17">
        <v>4</v>
      </c>
      <c r="G237" s="10" t="str">
        <f>IF(C234="","",IF(E234&lt;&gt;"","",IF(IFERROR(VLOOKUP((F237&amp;C234),'Ma Base de Repas'!$E:$N,10,FALSE),"")=0,"",IFERROR(VLOOKUP((F237&amp;C234),'Ma Base de Repas'!$E:$N,10,FALSE),""))))</f>
        <v/>
      </c>
      <c r="H237" s="11">
        <v>9</v>
      </c>
      <c r="I237" s="12" t="str">
        <f>IF(C234="","",IF(E234&lt;&gt;"","",IF(IFERROR(VLOOKUP((H237&amp;C234),'Ma Base de Repas'!$E:$N,10,FALSE),"")=0,"",IFERROR(VLOOKUP((H237&amp;C234),'Ma Base de Repas'!$E:$N,10,FALSE),""))))</f>
        <v/>
      </c>
      <c r="J237" s="105"/>
      <c r="K237" s="100"/>
      <c r="L237" s="79"/>
      <c r="M237" s="79"/>
      <c r="N237" s="17">
        <v>4</v>
      </c>
      <c r="O237" s="10" t="str">
        <f>IF(K234="","",IF(M234&lt;&gt;"","",IF(IFERROR(VLOOKUP((N237&amp;K234),'Ma Base de Repas'!$E:$N,10,FALSE),"")=0,"",IFERROR(VLOOKUP((N237&amp;K234),'Ma Base de Repas'!$E:$N,10,FALSE),""))))</f>
        <v/>
      </c>
      <c r="P237" s="11">
        <v>9</v>
      </c>
      <c r="Q237" s="12" t="str">
        <f>IF(K234="","",IF(M234&lt;&gt;"","",IF(IFERROR(VLOOKUP((P237&amp;K234),'Ma Base de Repas'!$E:$N,10,FALSE),"")=0,"",IFERROR(VLOOKUP((P237&amp;K234),'Ma Base de Repas'!$E:$N,10,FALSE),""))))</f>
        <v/>
      </c>
      <c r="R237" s="119"/>
    </row>
    <row r="238" spans="1:18" x14ac:dyDescent="0.25">
      <c r="A238" s="96"/>
      <c r="B238" s="97"/>
      <c r="C238" s="79"/>
      <c r="D238" s="79"/>
      <c r="E238" s="79"/>
      <c r="F238" s="17">
        <v>5</v>
      </c>
      <c r="G238" s="18" t="str">
        <f>IF(C234="","",IF(E234&lt;&gt;"","",IF(IFERROR(VLOOKUP((F238&amp;C234),'Ma Base de Repas'!$E:$N,10,FALSE),"")=0,"",IFERROR(VLOOKUP((F238&amp;C234),'Ma Base de Repas'!$E:$N,10,FALSE),""))))</f>
        <v/>
      </c>
      <c r="H238" s="19">
        <v>10</v>
      </c>
      <c r="I238" s="20" t="str">
        <f>IF(C234="","",IF(E234&lt;&gt;"","",IF(IFERROR(VLOOKUP((H238&amp;C234),'Ma Base de Repas'!$E:$N,10,FALSE),"")=0,"",IFERROR(VLOOKUP((H238&amp;C234),'Ma Base de Repas'!$E:$N,10,FALSE),""))))</f>
        <v/>
      </c>
      <c r="J238" s="105"/>
      <c r="K238" s="100"/>
      <c r="L238" s="79"/>
      <c r="M238" s="79"/>
      <c r="N238" s="17">
        <v>5</v>
      </c>
      <c r="O238" s="18" t="str">
        <f>IF(K234="","",IF(M234&lt;&gt;"","",IF(IFERROR(VLOOKUP((N238&amp;K234),'Ma Base de Repas'!$E:$N,10,FALSE),"")=0,"",IFERROR(VLOOKUP((N238&amp;K234),'Ma Base de Repas'!$E:$N,10,FALSE),""))))</f>
        <v/>
      </c>
      <c r="P238" s="19">
        <v>10</v>
      </c>
      <c r="Q238" s="20" t="str">
        <f>IF(K234="","",IF(M234&lt;&gt;"","",IF(IFERROR(VLOOKUP((P238&amp;K234),'Ma Base de Repas'!$E:$N,10,FALSE),"")=0,"",IFERROR(VLOOKUP((P238&amp;K234),'Ma Base de Repas'!$E:$N,10,FALSE),""))))</f>
        <v/>
      </c>
      <c r="R238" s="119"/>
    </row>
    <row r="239" spans="1:18" x14ac:dyDescent="0.25">
      <c r="A239" s="96" t="s">
        <v>6</v>
      </c>
      <c r="B239" s="123">
        <v>44243</v>
      </c>
      <c r="C239" s="79"/>
      <c r="D239" s="79"/>
      <c r="E239" s="79"/>
      <c r="F239" s="17">
        <v>1</v>
      </c>
      <c r="G239" s="27" t="str">
        <f>IF(C239="","",IF(E239&lt;&gt;"","",IF(IFERROR(VLOOKUP((F239&amp;C239),'Ma Base de Repas'!$E:$N,10,FALSE),"")=0,"",IFERROR(VLOOKUP((F239&amp;C239),'Ma Base de Repas'!$E:$N,10,FALSE),""))))</f>
        <v/>
      </c>
      <c r="H239" s="28">
        <v>6</v>
      </c>
      <c r="I239" s="29" t="str">
        <f>IF(C239="","",IF(E239&lt;&gt;"","",IF(C239="","",IF(IFERROR(VLOOKUP((H239&amp;C239),'Ma Base de Repas'!$E:$N,10,FALSE),"")=0,"",IFERROR(VLOOKUP((H239&amp;C239),'Ma Base de Repas'!$E:$N,10,FALSE),"")))))</f>
        <v/>
      </c>
      <c r="J239" s="105" t="str">
        <f>IF(IFERROR((VLOOKUP(C239,'Ma Base de Repas'!$C:$M,11,0)),"")=0,"",IFERROR((VLOOKUP(C239,'Ma Base de Repas'!$C:$M,11,0)),""))</f>
        <v/>
      </c>
      <c r="K239" s="100"/>
      <c r="L239" s="79"/>
      <c r="M239" s="79"/>
      <c r="N239" s="17">
        <v>1</v>
      </c>
      <c r="O239" s="10" t="str">
        <f>IF(K239="","",IF(M239&lt;&gt;"","",IF(IFERROR(VLOOKUP((N239&amp;K239),'Ma Base de Repas'!$E:$N,10,FALSE),"")=0,"",IFERROR(VLOOKUP((N239&amp;K239),'Ma Base de Repas'!$E:$N,10,FALSE),""))))</f>
        <v/>
      </c>
      <c r="P239" s="11">
        <v>6</v>
      </c>
      <c r="Q239" s="12" t="str">
        <f>IF(K239="","",IF(M239&lt;&gt;"","",IF(K239="","",IF(IFERROR(VLOOKUP((P239&amp;K239),'Ma Base de Repas'!$E:$N,10,FALSE),"")=0,"",IFERROR(VLOOKUP((P239&amp;K239),'Ma Base de Repas'!$E:$N,10,FALSE),"")))))</f>
        <v/>
      </c>
      <c r="R239" s="119" t="str">
        <f>IF(IFERROR((VLOOKUP(K239,'Ma Base de Repas'!$C:$M,11,0)),"")=0,"",IFERROR((VLOOKUP(K239,'Ma Base de Repas'!$C:$M,11,0)),""))</f>
        <v/>
      </c>
    </row>
    <row r="240" spans="1:18" x14ac:dyDescent="0.25">
      <c r="A240" s="96"/>
      <c r="B240" s="124"/>
      <c r="C240" s="79"/>
      <c r="D240" s="79"/>
      <c r="E240" s="79"/>
      <c r="F240" s="17">
        <v>2</v>
      </c>
      <c r="G240" s="10" t="str">
        <f>IF(C239="","",IF(E239&lt;&gt;"","",IF(IFERROR(VLOOKUP((F240&amp;C239),'Ma Base de Repas'!$E:$N,10,FALSE),"")=0,"",IFERROR(VLOOKUP((F240&amp;C239),'Ma Base de Repas'!$E:$N,10,FALSE),""))))</f>
        <v/>
      </c>
      <c r="H240" s="11">
        <v>7</v>
      </c>
      <c r="I240" s="12" t="str">
        <f>IF(C239="","",IF(E239&lt;&gt;"","",IF(IFERROR(VLOOKUP((H240&amp;C239),'Ma Base de Repas'!$E:$N,10,FALSE),"")=0,"",IFERROR(VLOOKUP((H240&amp;C239),'Ma Base de Repas'!$E:$N,10,FALSE),""))))</f>
        <v/>
      </c>
      <c r="J240" s="105"/>
      <c r="K240" s="100"/>
      <c r="L240" s="79"/>
      <c r="M240" s="79"/>
      <c r="N240" s="17">
        <v>2</v>
      </c>
      <c r="O240" s="10" t="str">
        <f>IF(K239="","",IF(M239&lt;&gt;"","",IF(IFERROR(VLOOKUP((N240&amp;K239),'Ma Base de Repas'!$E:$N,10,FALSE),"")=0,"",IFERROR(VLOOKUP((N240&amp;K239),'Ma Base de Repas'!$E:$N,10,FALSE),""))))</f>
        <v/>
      </c>
      <c r="P240" s="11">
        <v>7</v>
      </c>
      <c r="Q240" s="12" t="str">
        <f>IF(K239="","",IF(M239&lt;&gt;"","",IF(IFERROR(VLOOKUP((P240&amp;K239),'Ma Base de Repas'!$E:$N,10,FALSE),"")=0,"",IFERROR(VLOOKUP((P240&amp;K239),'Ma Base de Repas'!$E:$N,10,FALSE),""))))</f>
        <v/>
      </c>
      <c r="R240" s="119"/>
    </row>
    <row r="241" spans="1:18" x14ac:dyDescent="0.25">
      <c r="A241" s="96"/>
      <c r="B241" s="124"/>
      <c r="C241" s="79"/>
      <c r="D241" s="79"/>
      <c r="E241" s="79"/>
      <c r="F241" s="17">
        <v>3</v>
      </c>
      <c r="G241" s="10" t="str">
        <f>IF(C239="","",IF(E239&lt;&gt;"","",IF(IFERROR(VLOOKUP((F241&amp;C239),'Ma Base de Repas'!$E:$N,10,FALSE),"")=0,"",IFERROR(VLOOKUP((F241&amp;C239),'Ma Base de Repas'!$E:$N,10,FALSE),""))))</f>
        <v/>
      </c>
      <c r="H241" s="11">
        <v>8</v>
      </c>
      <c r="I241" s="12" t="str">
        <f>IF(C239="","",IF(E239&lt;&gt;"","",IF(IFERROR(VLOOKUP((H241&amp;C239),'Ma Base de Repas'!$E:$N,10,FALSE),"")=0,"",IFERROR(VLOOKUP((H241&amp;C239),'Ma Base de Repas'!$E:$N,10,FALSE),""))))</f>
        <v/>
      </c>
      <c r="J241" s="105"/>
      <c r="K241" s="100"/>
      <c r="L241" s="79"/>
      <c r="M241" s="79"/>
      <c r="N241" s="17">
        <v>3</v>
      </c>
      <c r="O241" s="10" t="str">
        <f>IF(K239="","",IF(M239&lt;&gt;"","",IF(IFERROR(VLOOKUP((N241&amp;K239),'Ma Base de Repas'!$E:$N,10,FALSE),"")=0,"",IFERROR(VLOOKUP((N241&amp;K239),'Ma Base de Repas'!$E:$N,10,FALSE),""))))</f>
        <v/>
      </c>
      <c r="P241" s="11">
        <v>8</v>
      </c>
      <c r="Q241" s="12" t="str">
        <f>IF(K239="","",IF(M239&lt;&gt;"","",IF(IFERROR(VLOOKUP((P241&amp;K239),'Ma Base de Repas'!$E:$N,10,FALSE),"")=0,"",IFERROR(VLOOKUP((P241&amp;K239),'Ma Base de Repas'!$E:$N,10,FALSE),""))))</f>
        <v/>
      </c>
      <c r="R241" s="119"/>
    </row>
    <row r="242" spans="1:18" x14ac:dyDescent="0.25">
      <c r="A242" s="96"/>
      <c r="B242" s="124"/>
      <c r="C242" s="79"/>
      <c r="D242" s="79"/>
      <c r="E242" s="79"/>
      <c r="F242" s="17">
        <v>4</v>
      </c>
      <c r="G242" s="10" t="str">
        <f>IF(C239="","",IF(E239&lt;&gt;"","",IF(IFERROR(VLOOKUP((F242&amp;C239),'Ma Base de Repas'!$E:$N,10,FALSE),"")=0,"",IFERROR(VLOOKUP((F242&amp;C239),'Ma Base de Repas'!$E:$N,10,FALSE),""))))</f>
        <v/>
      </c>
      <c r="H242" s="11">
        <v>9</v>
      </c>
      <c r="I242" s="12" t="str">
        <f>IF(C239="","",IF(E239&lt;&gt;"","",IF(IFERROR(VLOOKUP((H242&amp;C239),'Ma Base de Repas'!$E:$N,10,FALSE),"")=0,"",IFERROR(VLOOKUP((H242&amp;C239),'Ma Base de Repas'!$E:$N,10,FALSE),""))))</f>
        <v/>
      </c>
      <c r="J242" s="105"/>
      <c r="K242" s="100"/>
      <c r="L242" s="79"/>
      <c r="M242" s="79"/>
      <c r="N242" s="17">
        <v>4</v>
      </c>
      <c r="O242" s="10" t="str">
        <f>IF(K239="","",IF(M239&lt;&gt;"","",IF(IFERROR(VLOOKUP((N242&amp;K239),'Ma Base de Repas'!$E:$N,10,FALSE),"")=0,"",IFERROR(VLOOKUP((N242&amp;K239),'Ma Base de Repas'!$E:$N,10,FALSE),""))))</f>
        <v/>
      </c>
      <c r="P242" s="11">
        <v>9</v>
      </c>
      <c r="Q242" s="12" t="str">
        <f>IF(K239="","",IF(M239&lt;&gt;"","",IF(IFERROR(VLOOKUP((P242&amp;K239),'Ma Base de Repas'!$E:$N,10,FALSE),"")=0,"",IFERROR(VLOOKUP((P242&amp;K239),'Ma Base de Repas'!$E:$N,10,FALSE),""))))</f>
        <v/>
      </c>
      <c r="R242" s="119"/>
    </row>
    <row r="243" spans="1:18" x14ac:dyDescent="0.25">
      <c r="A243" s="96"/>
      <c r="B243" s="125"/>
      <c r="C243" s="79"/>
      <c r="D243" s="79"/>
      <c r="E243" s="79"/>
      <c r="F243" s="17">
        <v>5</v>
      </c>
      <c r="G243" s="18" t="str">
        <f>IF(C239="","",IF(E239&lt;&gt;"","",IF(IFERROR(VLOOKUP((F243&amp;C239),'Ma Base de Repas'!$E:$N,10,FALSE),"")=0,"",IFERROR(VLOOKUP((F243&amp;C239),'Ma Base de Repas'!$E:$N,10,FALSE),""))))</f>
        <v/>
      </c>
      <c r="H243" s="19">
        <v>10</v>
      </c>
      <c r="I243" s="20" t="str">
        <f>IF(C239="","",IF(E239&lt;&gt;"","",IF(IFERROR(VLOOKUP((H243&amp;C239),'Ma Base de Repas'!$E:$N,10,FALSE),"")=0,"",IFERROR(VLOOKUP((H243&amp;C239),'Ma Base de Repas'!$E:$N,10,FALSE),""))))</f>
        <v/>
      </c>
      <c r="J243" s="105"/>
      <c r="K243" s="100"/>
      <c r="L243" s="79"/>
      <c r="M243" s="79"/>
      <c r="N243" s="17">
        <v>5</v>
      </c>
      <c r="O243" s="18" t="str">
        <f>IF(K239="","",IF(M239&lt;&gt;"","",IF(IFERROR(VLOOKUP((N243&amp;K239),'Ma Base de Repas'!$E:$N,10,FALSE),"")=0,"",IFERROR(VLOOKUP((N243&amp;K239),'Ma Base de Repas'!$E:$N,10,FALSE),""))))</f>
        <v/>
      </c>
      <c r="P243" s="19">
        <v>10</v>
      </c>
      <c r="Q243" s="20" t="str">
        <f>IF(K239="","",IF(M239&lt;&gt;"","",IF(IFERROR(VLOOKUP((P243&amp;K239),'Ma Base de Repas'!$E:$N,10,FALSE),"")=0,"",IFERROR(VLOOKUP((P243&amp;K239),'Ma Base de Repas'!$E:$N,10,FALSE),""))))</f>
        <v/>
      </c>
      <c r="R243" s="119"/>
    </row>
    <row r="244" spans="1:18" x14ac:dyDescent="0.25">
      <c r="A244" s="96" t="s">
        <v>7</v>
      </c>
      <c r="B244" s="97">
        <v>44244</v>
      </c>
      <c r="C244" s="79"/>
      <c r="D244" s="79"/>
      <c r="E244" s="79"/>
      <c r="F244" s="17">
        <v>1</v>
      </c>
      <c r="G244" s="27" t="str">
        <f>IF(C244="","",IF(E244&lt;&gt;"","",IF(IFERROR(VLOOKUP((F244&amp;C244),'Ma Base de Repas'!$E:$N,10,FALSE),"")=0,"",IFERROR(VLOOKUP((F244&amp;C244),'Ma Base de Repas'!$E:$N,10,FALSE),""))))</f>
        <v/>
      </c>
      <c r="H244" s="28">
        <v>6</v>
      </c>
      <c r="I244" s="29" t="str">
        <f>IF(C244="","",IF(E244&lt;&gt;"","",IF(C244="","",IF(IFERROR(VLOOKUP((H244&amp;C244),'Ma Base de Repas'!$E:$N,10,FALSE),"")=0,"",IFERROR(VLOOKUP((H244&amp;C244),'Ma Base de Repas'!$E:$N,10,FALSE),"")))))</f>
        <v/>
      </c>
      <c r="J244" s="105" t="str">
        <f>IF(IFERROR((VLOOKUP(C244,'Ma Base de Repas'!$C:$M,11,0)),"")=0,"",IFERROR((VLOOKUP(C244,'Ma Base de Repas'!$C:$M,11,0)),""))</f>
        <v/>
      </c>
      <c r="K244" s="100"/>
      <c r="L244" s="79"/>
      <c r="M244" s="79"/>
      <c r="N244" s="17">
        <v>1</v>
      </c>
      <c r="O244" s="10" t="str">
        <f>IF(K244="","",IF(M244&lt;&gt;"","",IF(IFERROR(VLOOKUP((N244&amp;K244),'Ma Base de Repas'!$E:$N,10,FALSE),"")=0,"",IFERROR(VLOOKUP((N244&amp;K244),'Ma Base de Repas'!$E:$N,10,FALSE),""))))</f>
        <v/>
      </c>
      <c r="P244" s="11">
        <v>6</v>
      </c>
      <c r="Q244" s="12" t="str">
        <f>IF(K244="","",IF(M244&lt;&gt;"","",IF(K244="","",IF(IFERROR(VLOOKUP((P244&amp;K244),'Ma Base de Repas'!$E:$N,10,FALSE),"")=0,"",IFERROR(VLOOKUP((P244&amp;K244),'Ma Base de Repas'!$E:$N,10,FALSE),"")))))</f>
        <v/>
      </c>
      <c r="R244" s="119" t="str">
        <f>IF(IFERROR((VLOOKUP(K244,'Ma Base de Repas'!$C:$M,11,0)),"")=0,"",IFERROR((VLOOKUP(K244,'Ma Base de Repas'!$C:$M,11,0)),""))</f>
        <v/>
      </c>
    </row>
    <row r="245" spans="1:18" x14ac:dyDescent="0.25">
      <c r="A245" s="96"/>
      <c r="B245" s="97"/>
      <c r="C245" s="79"/>
      <c r="D245" s="79"/>
      <c r="E245" s="79"/>
      <c r="F245" s="17">
        <v>2</v>
      </c>
      <c r="G245" s="10" t="str">
        <f>IF(C244="","",IF(E244&lt;&gt;"","",IF(IFERROR(VLOOKUP((F245&amp;C244),'Ma Base de Repas'!$E:$N,10,FALSE),"")=0,"",IFERROR(VLOOKUP((F245&amp;C244),'Ma Base de Repas'!$E:$N,10,FALSE),""))))</f>
        <v/>
      </c>
      <c r="H245" s="11">
        <v>7</v>
      </c>
      <c r="I245" s="12" t="str">
        <f>IF(C244="","",IF(E244&lt;&gt;"","",IF(IFERROR(VLOOKUP((H245&amp;C244),'Ma Base de Repas'!$E:$N,10,FALSE),"")=0,"",IFERROR(VLOOKUP((H245&amp;C244),'Ma Base de Repas'!$E:$N,10,FALSE),""))))</f>
        <v/>
      </c>
      <c r="J245" s="105"/>
      <c r="K245" s="100"/>
      <c r="L245" s="79"/>
      <c r="M245" s="79"/>
      <c r="N245" s="17">
        <v>2</v>
      </c>
      <c r="O245" s="10" t="str">
        <f>IF(K244="","",IF(M244&lt;&gt;"","",IF(IFERROR(VLOOKUP((N245&amp;K244),'Ma Base de Repas'!$E:$N,10,FALSE),"")=0,"",IFERROR(VLOOKUP((N245&amp;K244),'Ma Base de Repas'!$E:$N,10,FALSE),""))))</f>
        <v/>
      </c>
      <c r="P245" s="11">
        <v>7</v>
      </c>
      <c r="Q245" s="12" t="str">
        <f>IF(K244="","",IF(M244&lt;&gt;"","",IF(IFERROR(VLOOKUP((P245&amp;K244),'Ma Base de Repas'!$E:$N,10,FALSE),"")=0,"",IFERROR(VLOOKUP((P245&amp;K244),'Ma Base de Repas'!$E:$N,10,FALSE),""))))</f>
        <v/>
      </c>
      <c r="R245" s="119"/>
    </row>
    <row r="246" spans="1:18" x14ac:dyDescent="0.25">
      <c r="A246" s="96"/>
      <c r="B246" s="97"/>
      <c r="C246" s="79"/>
      <c r="D246" s="79"/>
      <c r="E246" s="79"/>
      <c r="F246" s="17">
        <v>3</v>
      </c>
      <c r="G246" s="10" t="str">
        <f>IF(C244="","",IF(E244&lt;&gt;"","",IF(IFERROR(VLOOKUP((F246&amp;C244),'Ma Base de Repas'!$E:$N,10,FALSE),"")=0,"",IFERROR(VLOOKUP((F246&amp;C244),'Ma Base de Repas'!$E:$N,10,FALSE),""))))</f>
        <v/>
      </c>
      <c r="H246" s="11">
        <v>8</v>
      </c>
      <c r="I246" s="12" t="str">
        <f>IF(C244="","",IF(E244&lt;&gt;"","",IF(IFERROR(VLOOKUP((H246&amp;C244),'Ma Base de Repas'!$E:$N,10,FALSE),"")=0,"",IFERROR(VLOOKUP((H246&amp;C244),'Ma Base de Repas'!$E:$N,10,FALSE),""))))</f>
        <v/>
      </c>
      <c r="J246" s="105"/>
      <c r="K246" s="100"/>
      <c r="L246" s="79"/>
      <c r="M246" s="79"/>
      <c r="N246" s="17">
        <v>3</v>
      </c>
      <c r="O246" s="10" t="str">
        <f>IF(K244="","",IF(M244&lt;&gt;"","",IF(IFERROR(VLOOKUP((N246&amp;K244),'Ma Base de Repas'!$E:$N,10,FALSE),"")=0,"",IFERROR(VLOOKUP((N246&amp;K244),'Ma Base de Repas'!$E:$N,10,FALSE),""))))</f>
        <v/>
      </c>
      <c r="P246" s="11">
        <v>8</v>
      </c>
      <c r="Q246" s="12" t="str">
        <f>IF(K244="","",IF(M244&lt;&gt;"","",IF(IFERROR(VLOOKUP((P246&amp;K244),'Ma Base de Repas'!$E:$N,10,FALSE),"")=0,"",IFERROR(VLOOKUP((P246&amp;K244),'Ma Base de Repas'!$E:$N,10,FALSE),""))))</f>
        <v/>
      </c>
      <c r="R246" s="119"/>
    </row>
    <row r="247" spans="1:18" x14ac:dyDescent="0.25">
      <c r="A247" s="96"/>
      <c r="B247" s="97"/>
      <c r="C247" s="79"/>
      <c r="D247" s="79"/>
      <c r="E247" s="79"/>
      <c r="F247" s="17">
        <v>4</v>
      </c>
      <c r="G247" s="10" t="str">
        <f>IF(C244="","",IF(E244&lt;&gt;"","",IF(IFERROR(VLOOKUP((F247&amp;C244),'Ma Base de Repas'!$E:$N,10,FALSE),"")=0,"",IFERROR(VLOOKUP((F247&amp;C244),'Ma Base de Repas'!$E:$N,10,FALSE),""))))</f>
        <v/>
      </c>
      <c r="H247" s="11">
        <v>9</v>
      </c>
      <c r="I247" s="12" t="str">
        <f>IF(C244="","",IF(E244&lt;&gt;"","",IF(IFERROR(VLOOKUP((H247&amp;C244),'Ma Base de Repas'!$E:$N,10,FALSE),"")=0,"",IFERROR(VLOOKUP((H247&amp;C244),'Ma Base de Repas'!$E:$N,10,FALSE),""))))</f>
        <v/>
      </c>
      <c r="J247" s="105"/>
      <c r="K247" s="100"/>
      <c r="L247" s="79"/>
      <c r="M247" s="79"/>
      <c r="N247" s="17">
        <v>4</v>
      </c>
      <c r="O247" s="10" t="str">
        <f>IF(K244="","",IF(M244&lt;&gt;"","",IF(IFERROR(VLOOKUP((N247&amp;K244),'Ma Base de Repas'!$E:$N,10,FALSE),"")=0,"",IFERROR(VLOOKUP((N247&amp;K244),'Ma Base de Repas'!$E:$N,10,FALSE),""))))</f>
        <v/>
      </c>
      <c r="P247" s="11">
        <v>9</v>
      </c>
      <c r="Q247" s="12" t="str">
        <f>IF(K244="","",IF(M244&lt;&gt;"","",IF(IFERROR(VLOOKUP((P247&amp;K244),'Ma Base de Repas'!$E:$N,10,FALSE),"")=0,"",IFERROR(VLOOKUP((P247&amp;K244),'Ma Base de Repas'!$E:$N,10,FALSE),""))))</f>
        <v/>
      </c>
      <c r="R247" s="119"/>
    </row>
    <row r="248" spans="1:18" x14ac:dyDescent="0.25">
      <c r="A248" s="96"/>
      <c r="B248" s="97"/>
      <c r="C248" s="79"/>
      <c r="D248" s="79"/>
      <c r="E248" s="79"/>
      <c r="F248" s="17">
        <v>5</v>
      </c>
      <c r="G248" s="18" t="str">
        <f>IF(C244="","",IF(E244&lt;&gt;"","",IF(IFERROR(VLOOKUP((F248&amp;C244),'Ma Base de Repas'!$E:$N,10,FALSE),"")=0,"",IFERROR(VLOOKUP((F248&amp;C244),'Ma Base de Repas'!$E:$N,10,FALSE),""))))</f>
        <v/>
      </c>
      <c r="H248" s="19">
        <v>10</v>
      </c>
      <c r="I248" s="20" t="str">
        <f>IF(C244="","",IF(E244&lt;&gt;"","",IF(IFERROR(VLOOKUP((H248&amp;C244),'Ma Base de Repas'!$E:$N,10,FALSE),"")=0,"",IFERROR(VLOOKUP((H248&amp;C244),'Ma Base de Repas'!$E:$N,10,FALSE),""))))</f>
        <v/>
      </c>
      <c r="J248" s="105"/>
      <c r="K248" s="100"/>
      <c r="L248" s="79"/>
      <c r="M248" s="79"/>
      <c r="N248" s="17">
        <v>5</v>
      </c>
      <c r="O248" s="18" t="str">
        <f>IF(K244="","",IF(M244&lt;&gt;"","",IF(IFERROR(VLOOKUP((N248&amp;K244),'Ma Base de Repas'!$E:$N,10,FALSE),"")=0,"",IFERROR(VLOOKUP((N248&amp;K244),'Ma Base de Repas'!$E:$N,10,FALSE),""))))</f>
        <v/>
      </c>
      <c r="P248" s="19">
        <v>10</v>
      </c>
      <c r="Q248" s="20" t="str">
        <f>IF(K244="","",IF(M244&lt;&gt;"","",IF(IFERROR(VLOOKUP((P248&amp;K244),'Ma Base de Repas'!$E:$N,10,FALSE),"")=0,"",IFERROR(VLOOKUP((P248&amp;K244),'Ma Base de Repas'!$E:$N,10,FALSE),""))))</f>
        <v/>
      </c>
      <c r="R248" s="119"/>
    </row>
    <row r="249" spans="1:18" x14ac:dyDescent="0.25">
      <c r="A249" s="96" t="s">
        <v>8</v>
      </c>
      <c r="B249" s="123">
        <v>44245</v>
      </c>
      <c r="C249" s="79"/>
      <c r="D249" s="79"/>
      <c r="E249" s="79"/>
      <c r="F249" s="17">
        <v>1</v>
      </c>
      <c r="G249" s="27" t="str">
        <f>IF(C249="","",IF(E249&lt;&gt;"","",IF(IFERROR(VLOOKUP((F249&amp;C249),'Ma Base de Repas'!$E:$N,10,FALSE),"")=0,"",IFERROR(VLOOKUP((F249&amp;C249),'Ma Base de Repas'!$E:$N,10,FALSE),""))))</f>
        <v/>
      </c>
      <c r="H249" s="28">
        <v>6</v>
      </c>
      <c r="I249" s="29" t="str">
        <f>IF(C249="","",IF(E249&lt;&gt;"","",IF(C249="","",IF(IFERROR(VLOOKUP((H249&amp;C249),'Ma Base de Repas'!$E:$N,10,FALSE),"")=0,"",IFERROR(VLOOKUP((H249&amp;C249),'Ma Base de Repas'!$E:$N,10,FALSE),"")))))</f>
        <v/>
      </c>
      <c r="J249" s="105" t="str">
        <f>IF(IFERROR((VLOOKUP(C249,'Ma Base de Repas'!$C:$M,11,0)),"")=0,"",IFERROR((VLOOKUP(C249,'Ma Base de Repas'!$C:$M,11,0)),""))</f>
        <v/>
      </c>
      <c r="K249" s="100"/>
      <c r="L249" s="79"/>
      <c r="M249" s="79"/>
      <c r="N249" s="17">
        <v>1</v>
      </c>
      <c r="O249" s="10" t="str">
        <f>IF(K249="","",IF(M249&lt;&gt;"","",IF(IFERROR(VLOOKUP((N249&amp;K249),'Ma Base de Repas'!$E:$N,10,FALSE),"")=0,"",IFERROR(VLOOKUP((N249&amp;K249),'Ma Base de Repas'!$E:$N,10,FALSE),""))))</f>
        <v/>
      </c>
      <c r="P249" s="11">
        <v>6</v>
      </c>
      <c r="Q249" s="12" t="str">
        <f>IF(K249="","",IF(M249&lt;&gt;"","",IF(K249="","",IF(IFERROR(VLOOKUP((P249&amp;K249),'Ma Base de Repas'!$E:$N,10,FALSE),"")=0,"",IFERROR(VLOOKUP((P249&amp;K249),'Ma Base de Repas'!$E:$N,10,FALSE),"")))))</f>
        <v/>
      </c>
      <c r="R249" s="119" t="str">
        <f>IF(IFERROR((VLOOKUP(K249,'Ma Base de Repas'!$C:$M,11,0)),"")=0,"",IFERROR((VLOOKUP(K249,'Ma Base de Repas'!$C:$M,11,0)),""))</f>
        <v/>
      </c>
    </row>
    <row r="250" spans="1:18" x14ac:dyDescent="0.25">
      <c r="A250" s="96"/>
      <c r="B250" s="124"/>
      <c r="C250" s="79"/>
      <c r="D250" s="79"/>
      <c r="E250" s="79"/>
      <c r="F250" s="17">
        <v>2</v>
      </c>
      <c r="G250" s="10" t="str">
        <f>IF(C249="","",IF(E249&lt;&gt;"","",IF(IFERROR(VLOOKUP((F250&amp;C249),'Ma Base de Repas'!$E:$N,10,FALSE),"")=0,"",IFERROR(VLOOKUP((F250&amp;C249),'Ma Base de Repas'!$E:$N,10,FALSE),""))))</f>
        <v/>
      </c>
      <c r="H250" s="11">
        <v>7</v>
      </c>
      <c r="I250" s="12" t="str">
        <f>IF(C249="","",IF(E249&lt;&gt;"","",IF(IFERROR(VLOOKUP((H250&amp;C249),'Ma Base de Repas'!$E:$N,10,FALSE),"")=0,"",IFERROR(VLOOKUP((H250&amp;C249),'Ma Base de Repas'!$E:$N,10,FALSE),""))))</f>
        <v/>
      </c>
      <c r="J250" s="105"/>
      <c r="K250" s="100"/>
      <c r="L250" s="79"/>
      <c r="M250" s="79"/>
      <c r="N250" s="17">
        <v>2</v>
      </c>
      <c r="O250" s="10" t="str">
        <f>IF(K249="","",IF(M249&lt;&gt;"","",IF(IFERROR(VLOOKUP((N250&amp;K249),'Ma Base de Repas'!$E:$N,10,FALSE),"")=0,"",IFERROR(VLOOKUP((N250&amp;K249),'Ma Base de Repas'!$E:$N,10,FALSE),""))))</f>
        <v/>
      </c>
      <c r="P250" s="11">
        <v>7</v>
      </c>
      <c r="Q250" s="12" t="str">
        <f>IF(K249="","",IF(M249&lt;&gt;"","",IF(IFERROR(VLOOKUP((P250&amp;K249),'Ma Base de Repas'!$E:$N,10,FALSE),"")=0,"",IFERROR(VLOOKUP((P250&amp;K249),'Ma Base de Repas'!$E:$N,10,FALSE),""))))</f>
        <v/>
      </c>
      <c r="R250" s="119"/>
    </row>
    <row r="251" spans="1:18" x14ac:dyDescent="0.25">
      <c r="A251" s="96"/>
      <c r="B251" s="124"/>
      <c r="C251" s="79"/>
      <c r="D251" s="79"/>
      <c r="E251" s="79"/>
      <c r="F251" s="17">
        <v>3</v>
      </c>
      <c r="G251" s="10" t="str">
        <f>IF(C249="","",IF(E249&lt;&gt;"","",IF(IFERROR(VLOOKUP((F251&amp;C249),'Ma Base de Repas'!$E:$N,10,FALSE),"")=0,"",IFERROR(VLOOKUP((F251&amp;C249),'Ma Base de Repas'!$E:$N,10,FALSE),""))))</f>
        <v/>
      </c>
      <c r="H251" s="11">
        <v>8</v>
      </c>
      <c r="I251" s="12" t="str">
        <f>IF(C249="","",IF(E249&lt;&gt;"","",IF(IFERROR(VLOOKUP((H251&amp;C249),'Ma Base de Repas'!$E:$N,10,FALSE),"")=0,"",IFERROR(VLOOKUP((H251&amp;C249),'Ma Base de Repas'!$E:$N,10,FALSE),""))))</f>
        <v/>
      </c>
      <c r="J251" s="105"/>
      <c r="K251" s="100"/>
      <c r="L251" s="79"/>
      <c r="M251" s="79"/>
      <c r="N251" s="17">
        <v>3</v>
      </c>
      <c r="O251" s="10" t="str">
        <f>IF(K249="","",IF(M249&lt;&gt;"","",IF(IFERROR(VLOOKUP((N251&amp;K249),'Ma Base de Repas'!$E:$N,10,FALSE),"")=0,"",IFERROR(VLOOKUP((N251&amp;K249),'Ma Base de Repas'!$E:$N,10,FALSE),""))))</f>
        <v/>
      </c>
      <c r="P251" s="11">
        <v>8</v>
      </c>
      <c r="Q251" s="12" t="str">
        <f>IF(K249="","",IF(M249&lt;&gt;"","",IF(IFERROR(VLOOKUP((P251&amp;K249),'Ma Base de Repas'!$E:$N,10,FALSE),"")=0,"",IFERROR(VLOOKUP((P251&amp;K249),'Ma Base de Repas'!$E:$N,10,FALSE),""))))</f>
        <v/>
      </c>
      <c r="R251" s="119"/>
    </row>
    <row r="252" spans="1:18" x14ac:dyDescent="0.25">
      <c r="A252" s="96"/>
      <c r="B252" s="124"/>
      <c r="C252" s="79"/>
      <c r="D252" s="79"/>
      <c r="E252" s="79"/>
      <c r="F252" s="17">
        <v>4</v>
      </c>
      <c r="G252" s="10" t="str">
        <f>IF(C249="","",IF(E249&lt;&gt;"","",IF(IFERROR(VLOOKUP((F252&amp;C249),'Ma Base de Repas'!$E:$N,10,FALSE),"")=0,"",IFERROR(VLOOKUP((F252&amp;C249),'Ma Base de Repas'!$E:$N,10,FALSE),""))))</f>
        <v/>
      </c>
      <c r="H252" s="11">
        <v>9</v>
      </c>
      <c r="I252" s="12" t="str">
        <f>IF(C249="","",IF(E249&lt;&gt;"","",IF(IFERROR(VLOOKUP((H252&amp;C249),'Ma Base de Repas'!$E:$N,10,FALSE),"")=0,"",IFERROR(VLOOKUP((H252&amp;C249),'Ma Base de Repas'!$E:$N,10,FALSE),""))))</f>
        <v/>
      </c>
      <c r="J252" s="105"/>
      <c r="K252" s="100"/>
      <c r="L252" s="79"/>
      <c r="M252" s="79"/>
      <c r="N252" s="17">
        <v>4</v>
      </c>
      <c r="O252" s="10" t="str">
        <f>IF(K249="","",IF(M249&lt;&gt;"","",IF(IFERROR(VLOOKUP((N252&amp;K249),'Ma Base de Repas'!$E:$N,10,FALSE),"")=0,"",IFERROR(VLOOKUP((N252&amp;K249),'Ma Base de Repas'!$E:$N,10,FALSE),""))))</f>
        <v/>
      </c>
      <c r="P252" s="11">
        <v>9</v>
      </c>
      <c r="Q252" s="12" t="str">
        <f>IF(K249="","",IF(M249&lt;&gt;"","",IF(IFERROR(VLOOKUP((P252&amp;K249),'Ma Base de Repas'!$E:$N,10,FALSE),"")=0,"",IFERROR(VLOOKUP((P252&amp;K249),'Ma Base de Repas'!$E:$N,10,FALSE),""))))</f>
        <v/>
      </c>
      <c r="R252" s="119"/>
    </row>
    <row r="253" spans="1:18" x14ac:dyDescent="0.25">
      <c r="A253" s="96"/>
      <c r="B253" s="125"/>
      <c r="C253" s="79"/>
      <c r="D253" s="79"/>
      <c r="E253" s="79"/>
      <c r="F253" s="17">
        <v>5</v>
      </c>
      <c r="G253" s="18" t="str">
        <f>IF(C249="","",IF(E249&lt;&gt;"","",IF(IFERROR(VLOOKUP((F253&amp;C249),'Ma Base de Repas'!$E:$N,10,FALSE),"")=0,"",IFERROR(VLOOKUP((F253&amp;C249),'Ma Base de Repas'!$E:$N,10,FALSE),""))))</f>
        <v/>
      </c>
      <c r="H253" s="19">
        <v>10</v>
      </c>
      <c r="I253" s="20" t="str">
        <f>IF(C249="","",IF(E249&lt;&gt;"","",IF(IFERROR(VLOOKUP((H253&amp;C249),'Ma Base de Repas'!$E:$N,10,FALSE),"")=0,"",IFERROR(VLOOKUP((H253&amp;C249),'Ma Base de Repas'!$E:$N,10,FALSE),""))))</f>
        <v/>
      </c>
      <c r="J253" s="105"/>
      <c r="K253" s="100"/>
      <c r="L253" s="79"/>
      <c r="M253" s="79"/>
      <c r="N253" s="17">
        <v>5</v>
      </c>
      <c r="O253" s="18" t="str">
        <f>IF(K249="","",IF(M249&lt;&gt;"","",IF(IFERROR(VLOOKUP((N253&amp;K249),'Ma Base de Repas'!$E:$N,10,FALSE),"")=0,"",IFERROR(VLOOKUP((N253&amp;K249),'Ma Base de Repas'!$E:$N,10,FALSE),""))))</f>
        <v/>
      </c>
      <c r="P253" s="19">
        <v>10</v>
      </c>
      <c r="Q253" s="20" t="str">
        <f>IF(K249="","",IF(M249&lt;&gt;"","",IF(IFERROR(VLOOKUP((P253&amp;K249),'Ma Base de Repas'!$E:$N,10,FALSE),"")=0,"",IFERROR(VLOOKUP((P253&amp;K249),'Ma Base de Repas'!$E:$N,10,FALSE),""))))</f>
        <v/>
      </c>
      <c r="R253" s="119"/>
    </row>
    <row r="254" spans="1:18" x14ac:dyDescent="0.25">
      <c r="A254" s="96" t="s">
        <v>9</v>
      </c>
      <c r="B254" s="97">
        <v>44246</v>
      </c>
      <c r="C254" s="79"/>
      <c r="D254" s="79"/>
      <c r="E254" s="79"/>
      <c r="F254" s="17">
        <v>1</v>
      </c>
      <c r="G254" s="27" t="str">
        <f>IF(C254="","",IF(E254&lt;&gt;"","",IF(IFERROR(VLOOKUP((F254&amp;C254),'Ma Base de Repas'!$E:$N,10,FALSE),"")=0,"",IFERROR(VLOOKUP((F254&amp;C254),'Ma Base de Repas'!$E:$N,10,FALSE),""))))</f>
        <v/>
      </c>
      <c r="H254" s="28">
        <v>6</v>
      </c>
      <c r="I254" s="29" t="str">
        <f>IF(C254="","",IF(E254&lt;&gt;"","",IF(C254="","",IF(IFERROR(VLOOKUP((H254&amp;C254),'Ma Base de Repas'!$E:$N,10,FALSE),"")=0,"",IFERROR(VLOOKUP((H254&amp;C254),'Ma Base de Repas'!$E:$N,10,FALSE),"")))))</f>
        <v/>
      </c>
      <c r="J254" s="105" t="str">
        <f>IF(IFERROR((VLOOKUP(C254,'Ma Base de Repas'!$C:$M,11,0)),"")=0,"",IFERROR((VLOOKUP(C254,'Ma Base de Repas'!$C:$M,11,0)),""))</f>
        <v/>
      </c>
      <c r="K254" s="100"/>
      <c r="L254" s="79"/>
      <c r="M254" s="79"/>
      <c r="N254" s="17">
        <v>1</v>
      </c>
      <c r="O254" s="10" t="str">
        <f>IF(K254="","",IF(M254&lt;&gt;"","",IF(IFERROR(VLOOKUP((N254&amp;K254),'Ma Base de Repas'!$E:$N,10,FALSE),"")=0,"",IFERROR(VLOOKUP((N254&amp;K254),'Ma Base de Repas'!$E:$N,10,FALSE),""))))</f>
        <v/>
      </c>
      <c r="P254" s="11">
        <v>6</v>
      </c>
      <c r="Q254" s="12" t="str">
        <f>IF(K254="","",IF(M254&lt;&gt;"","",IF(K254="","",IF(IFERROR(VLOOKUP((P254&amp;K254),'Ma Base de Repas'!$E:$N,10,FALSE),"")=0,"",IFERROR(VLOOKUP((P254&amp;K254),'Ma Base de Repas'!$E:$N,10,FALSE),"")))))</f>
        <v/>
      </c>
      <c r="R254" s="119" t="str">
        <f>IF(IFERROR((VLOOKUP(K254,'Ma Base de Repas'!$C:$M,11,0)),"")=0,"",IFERROR((VLOOKUP(K254,'Ma Base de Repas'!$C:$M,11,0)),""))</f>
        <v/>
      </c>
    </row>
    <row r="255" spans="1:18" x14ac:dyDescent="0.25">
      <c r="A255" s="96"/>
      <c r="B255" s="97"/>
      <c r="C255" s="79"/>
      <c r="D255" s="79"/>
      <c r="E255" s="79"/>
      <c r="F255" s="17">
        <v>2</v>
      </c>
      <c r="G255" s="10" t="str">
        <f>IF(C254="","",IF(E254&lt;&gt;"","",IF(IFERROR(VLOOKUP((F255&amp;C254),'Ma Base de Repas'!$E:$N,10,FALSE),"")=0,"",IFERROR(VLOOKUP((F255&amp;C254),'Ma Base de Repas'!$E:$N,10,FALSE),""))))</f>
        <v/>
      </c>
      <c r="H255" s="11">
        <v>7</v>
      </c>
      <c r="I255" s="12" t="str">
        <f>IF(C254="","",IF(E254&lt;&gt;"","",IF(IFERROR(VLOOKUP((H255&amp;C254),'Ma Base de Repas'!$E:$N,10,FALSE),"")=0,"",IFERROR(VLOOKUP((H255&amp;C254),'Ma Base de Repas'!$E:$N,10,FALSE),""))))</f>
        <v/>
      </c>
      <c r="J255" s="105"/>
      <c r="K255" s="100"/>
      <c r="L255" s="79"/>
      <c r="M255" s="79"/>
      <c r="N255" s="17">
        <v>2</v>
      </c>
      <c r="O255" s="10" t="str">
        <f>IF(K254="","",IF(M254&lt;&gt;"","",IF(IFERROR(VLOOKUP((N255&amp;K254),'Ma Base de Repas'!$E:$N,10,FALSE),"")=0,"",IFERROR(VLOOKUP((N255&amp;K254),'Ma Base de Repas'!$E:$N,10,FALSE),""))))</f>
        <v/>
      </c>
      <c r="P255" s="11">
        <v>7</v>
      </c>
      <c r="Q255" s="12" t="str">
        <f>IF(K254="","",IF(M254&lt;&gt;"","",IF(IFERROR(VLOOKUP((P255&amp;K254),'Ma Base de Repas'!$E:$N,10,FALSE),"")=0,"",IFERROR(VLOOKUP((P255&amp;K254),'Ma Base de Repas'!$E:$N,10,FALSE),""))))</f>
        <v/>
      </c>
      <c r="R255" s="119"/>
    </row>
    <row r="256" spans="1:18" x14ac:dyDescent="0.25">
      <c r="A256" s="96"/>
      <c r="B256" s="97"/>
      <c r="C256" s="79"/>
      <c r="D256" s="79"/>
      <c r="E256" s="79"/>
      <c r="F256" s="17">
        <v>3</v>
      </c>
      <c r="G256" s="10" t="str">
        <f>IF(C254="","",IF(E254&lt;&gt;"","",IF(IFERROR(VLOOKUP((F256&amp;C254),'Ma Base de Repas'!$E:$N,10,FALSE),"")=0,"",IFERROR(VLOOKUP((F256&amp;C254),'Ma Base de Repas'!$E:$N,10,FALSE),""))))</f>
        <v/>
      </c>
      <c r="H256" s="11">
        <v>8</v>
      </c>
      <c r="I256" s="12" t="str">
        <f>IF(C254="","",IF(E254&lt;&gt;"","",IF(IFERROR(VLOOKUP((H256&amp;C254),'Ma Base de Repas'!$E:$N,10,FALSE),"")=0,"",IFERROR(VLOOKUP((H256&amp;C254),'Ma Base de Repas'!$E:$N,10,FALSE),""))))</f>
        <v/>
      </c>
      <c r="J256" s="105"/>
      <c r="K256" s="100"/>
      <c r="L256" s="79"/>
      <c r="M256" s="79"/>
      <c r="N256" s="17">
        <v>3</v>
      </c>
      <c r="O256" s="10" t="str">
        <f>IF(K254="","",IF(M254&lt;&gt;"","",IF(IFERROR(VLOOKUP((N256&amp;K254),'Ma Base de Repas'!$E:$N,10,FALSE),"")=0,"",IFERROR(VLOOKUP((N256&amp;K254),'Ma Base de Repas'!$E:$N,10,FALSE),""))))</f>
        <v/>
      </c>
      <c r="P256" s="11">
        <v>8</v>
      </c>
      <c r="Q256" s="12" t="str">
        <f>IF(K254="","",IF(M254&lt;&gt;"","",IF(IFERROR(VLOOKUP((P256&amp;K254),'Ma Base de Repas'!$E:$N,10,FALSE),"")=0,"",IFERROR(VLOOKUP((P256&amp;K254),'Ma Base de Repas'!$E:$N,10,FALSE),""))))</f>
        <v/>
      </c>
      <c r="R256" s="119"/>
    </row>
    <row r="257" spans="1:18" x14ac:dyDescent="0.25">
      <c r="A257" s="96"/>
      <c r="B257" s="97"/>
      <c r="C257" s="79"/>
      <c r="D257" s="79"/>
      <c r="E257" s="79"/>
      <c r="F257" s="17">
        <v>4</v>
      </c>
      <c r="G257" s="10" t="str">
        <f>IF(C254="","",IF(E254&lt;&gt;"","",IF(IFERROR(VLOOKUP((F257&amp;C254),'Ma Base de Repas'!$E:$N,10,FALSE),"")=0,"",IFERROR(VLOOKUP((F257&amp;C254),'Ma Base de Repas'!$E:$N,10,FALSE),""))))</f>
        <v/>
      </c>
      <c r="H257" s="11">
        <v>9</v>
      </c>
      <c r="I257" s="12" t="str">
        <f>IF(C254="","",IF(E254&lt;&gt;"","",IF(IFERROR(VLOOKUP((H257&amp;C254),'Ma Base de Repas'!$E:$N,10,FALSE),"")=0,"",IFERROR(VLOOKUP((H257&amp;C254),'Ma Base de Repas'!$E:$N,10,FALSE),""))))</f>
        <v/>
      </c>
      <c r="J257" s="105"/>
      <c r="K257" s="100"/>
      <c r="L257" s="79"/>
      <c r="M257" s="79"/>
      <c r="N257" s="17">
        <v>4</v>
      </c>
      <c r="O257" s="10" t="str">
        <f>IF(K254="","",IF(M254&lt;&gt;"","",IF(IFERROR(VLOOKUP((N257&amp;K254),'Ma Base de Repas'!$E:$N,10,FALSE),"")=0,"",IFERROR(VLOOKUP((N257&amp;K254),'Ma Base de Repas'!$E:$N,10,FALSE),""))))</f>
        <v/>
      </c>
      <c r="P257" s="11">
        <v>9</v>
      </c>
      <c r="Q257" s="12" t="str">
        <f>IF(K254="","",IF(M254&lt;&gt;"","",IF(IFERROR(VLOOKUP((P257&amp;K254),'Ma Base de Repas'!$E:$N,10,FALSE),"")=0,"",IFERROR(VLOOKUP((P257&amp;K254),'Ma Base de Repas'!$E:$N,10,FALSE),""))))</f>
        <v/>
      </c>
      <c r="R257" s="119"/>
    </row>
    <row r="258" spans="1:18" x14ac:dyDescent="0.25">
      <c r="A258" s="96"/>
      <c r="B258" s="97"/>
      <c r="C258" s="79"/>
      <c r="D258" s="79"/>
      <c r="E258" s="79"/>
      <c r="F258" s="17">
        <v>5</v>
      </c>
      <c r="G258" s="18" t="str">
        <f>IF(C254="","",IF(E254&lt;&gt;"","",IF(IFERROR(VLOOKUP((F258&amp;C254),'Ma Base de Repas'!$E:$N,10,FALSE),"")=0,"",IFERROR(VLOOKUP((F258&amp;C254),'Ma Base de Repas'!$E:$N,10,FALSE),""))))</f>
        <v/>
      </c>
      <c r="H258" s="19">
        <v>10</v>
      </c>
      <c r="I258" s="20" t="str">
        <f>IF(C254="","",IF(E254&lt;&gt;"","",IF(IFERROR(VLOOKUP((H258&amp;C254),'Ma Base de Repas'!$E:$N,10,FALSE),"")=0,"",IFERROR(VLOOKUP((H258&amp;C254),'Ma Base de Repas'!$E:$N,10,FALSE),""))))</f>
        <v/>
      </c>
      <c r="J258" s="105"/>
      <c r="K258" s="100"/>
      <c r="L258" s="79"/>
      <c r="M258" s="79"/>
      <c r="N258" s="17">
        <v>5</v>
      </c>
      <c r="O258" s="18" t="str">
        <f>IF(K254="","",IF(M254&lt;&gt;"","",IF(IFERROR(VLOOKUP((N258&amp;K254),'Ma Base de Repas'!$E:$N,10,FALSE),"")=0,"",IFERROR(VLOOKUP((N258&amp;K254),'Ma Base de Repas'!$E:$N,10,FALSE),""))))</f>
        <v/>
      </c>
      <c r="P258" s="19">
        <v>10</v>
      </c>
      <c r="Q258" s="20" t="str">
        <f>IF(K254="","",IF(M254&lt;&gt;"","",IF(IFERROR(VLOOKUP((P258&amp;K254),'Ma Base de Repas'!$E:$N,10,FALSE),"")=0,"",IFERROR(VLOOKUP((P258&amp;K254),'Ma Base de Repas'!$E:$N,10,FALSE),""))))</f>
        <v/>
      </c>
      <c r="R258" s="119"/>
    </row>
    <row r="259" spans="1:18" x14ac:dyDescent="0.25">
      <c r="A259" s="98" t="s">
        <v>10</v>
      </c>
      <c r="B259" s="126">
        <v>44247</v>
      </c>
      <c r="C259" s="78"/>
      <c r="D259" s="78"/>
      <c r="E259" s="78"/>
      <c r="F259" s="17">
        <v>1</v>
      </c>
      <c r="G259" s="21" t="str">
        <f>IF(C259="","",IF(E259&lt;&gt;"","",IF(IFERROR(VLOOKUP((F259&amp;C259),'Ma Base de Repas'!$E:$N,10,FALSE),"")=0,"",IFERROR(VLOOKUP((F259&amp;C259),'Ma Base de Repas'!$E:$N,10,FALSE),""))))</f>
        <v/>
      </c>
      <c r="H259" s="22">
        <v>6</v>
      </c>
      <c r="I259" s="23" t="str">
        <f>IF(C259="","",IF(E259&lt;&gt;"","",IF(C259="","",IF(IFERROR(VLOOKUP((H259&amp;C259),'Ma Base de Repas'!$E:$N,10,FALSE),"")=0,"",IFERROR(VLOOKUP((H259&amp;C259),'Ma Base de Repas'!$E:$N,10,FALSE),"")))))</f>
        <v/>
      </c>
      <c r="J259" s="122" t="str">
        <f>IF(IFERROR((VLOOKUP(C259,'Ma Base de Repas'!$C:$M,11,0)),"")=0,"",IFERROR((VLOOKUP(C259,'Ma Base de Repas'!$C:$M,11,0)),""))</f>
        <v/>
      </c>
      <c r="K259" s="118"/>
      <c r="L259" s="78"/>
      <c r="M259" s="78"/>
      <c r="N259" s="17">
        <v>1</v>
      </c>
      <c r="O259" s="13" t="str">
        <f>IF(K259="","",IF(M259&lt;&gt;"","",IF(IFERROR(VLOOKUP((N259&amp;K259),'Ma Base de Repas'!$E:$N,10,FALSE),"")=0,"",IFERROR(VLOOKUP((N259&amp;K259),'Ma Base de Repas'!$E:$N,10,FALSE),""))))</f>
        <v/>
      </c>
      <c r="P259" s="14">
        <v>6</v>
      </c>
      <c r="Q259" s="15" t="str">
        <f>IF(K259="","",IF(M259&lt;&gt;"","",IF(K259="","",IF(IFERROR(VLOOKUP((P259&amp;K259),'Ma Base de Repas'!$E:$N,10,FALSE),"")=0,"",IFERROR(VLOOKUP((P259&amp;K259),'Ma Base de Repas'!$E:$N,10,FALSE),"")))))</f>
        <v/>
      </c>
      <c r="R259" s="120" t="str">
        <f>IF(IFERROR((VLOOKUP(K259,'Ma Base de Repas'!$C:$M,11,0)),"")=0,"",IFERROR((VLOOKUP(K259,'Ma Base de Repas'!$C:$M,11,0)),""))</f>
        <v/>
      </c>
    </row>
    <row r="260" spans="1:18" x14ac:dyDescent="0.25">
      <c r="A260" s="96"/>
      <c r="B260" s="124"/>
      <c r="C260" s="79"/>
      <c r="D260" s="79"/>
      <c r="E260" s="79"/>
      <c r="F260" s="17">
        <v>2</v>
      </c>
      <c r="G260" s="13" t="str">
        <f>IF(C259="","",IF(E259&lt;&gt;"","",IF(IFERROR(VLOOKUP((F260&amp;C259),'Ma Base de Repas'!$E:$N,10,FALSE),"")=0,"",IFERROR(VLOOKUP((F260&amp;C259),'Ma Base de Repas'!$E:$N,10,FALSE),""))))</f>
        <v/>
      </c>
      <c r="H260" s="14">
        <v>7</v>
      </c>
      <c r="I260" s="15" t="str">
        <f>IF(C259="","",IF(E259&lt;&gt;"","",IF(IFERROR(VLOOKUP((H260&amp;C259),'Ma Base de Repas'!$E:$N,10,FALSE),"")=0,"",IFERROR(VLOOKUP((H260&amp;C259),'Ma Base de Repas'!$E:$N,10,FALSE),""))))</f>
        <v/>
      </c>
      <c r="J260" s="105"/>
      <c r="K260" s="100"/>
      <c r="L260" s="79"/>
      <c r="M260" s="79"/>
      <c r="N260" s="17">
        <v>2</v>
      </c>
      <c r="O260" s="13" t="str">
        <f>IF(K259="","",IF(M259&lt;&gt;"","",IF(IFERROR(VLOOKUP((N260&amp;K259),'Ma Base de Repas'!$E:$N,10,FALSE),"")=0,"",IFERROR(VLOOKUP((N260&amp;K259),'Ma Base de Repas'!$E:$N,10,FALSE),""))))</f>
        <v/>
      </c>
      <c r="P260" s="14">
        <v>7</v>
      </c>
      <c r="Q260" s="15" t="str">
        <f>IF(K259="","",IF(M259&lt;&gt;"","",IF(IFERROR(VLOOKUP((P260&amp;K259),'Ma Base de Repas'!$E:$N,10,FALSE),"")=0,"",IFERROR(VLOOKUP((P260&amp;K259),'Ma Base de Repas'!$E:$N,10,FALSE),""))))</f>
        <v/>
      </c>
      <c r="R260" s="119"/>
    </row>
    <row r="261" spans="1:18" x14ac:dyDescent="0.25">
      <c r="A261" s="96"/>
      <c r="B261" s="124"/>
      <c r="C261" s="79"/>
      <c r="D261" s="79"/>
      <c r="E261" s="79"/>
      <c r="F261" s="17">
        <v>3</v>
      </c>
      <c r="G261" s="13" t="str">
        <f>IF(C259="","",IF(E259&lt;&gt;"","",IF(IFERROR(VLOOKUP((F261&amp;C259),'Ma Base de Repas'!$E:$N,10,FALSE),"")=0,"",IFERROR(VLOOKUP((F261&amp;C259),'Ma Base de Repas'!$E:$N,10,FALSE),""))))</f>
        <v/>
      </c>
      <c r="H261" s="14">
        <v>8</v>
      </c>
      <c r="I261" s="15" t="str">
        <f>IF(C259="","",IF(E259&lt;&gt;"","",IF(IFERROR(VLOOKUP((H261&amp;C259),'Ma Base de Repas'!$E:$N,10,FALSE),"")=0,"",IFERROR(VLOOKUP((H261&amp;C259),'Ma Base de Repas'!$E:$N,10,FALSE),""))))</f>
        <v/>
      </c>
      <c r="J261" s="105"/>
      <c r="K261" s="100"/>
      <c r="L261" s="79"/>
      <c r="M261" s="79"/>
      <c r="N261" s="17">
        <v>3</v>
      </c>
      <c r="O261" s="13" t="str">
        <f>IF(K259="","",IF(M259&lt;&gt;"","",IF(IFERROR(VLOOKUP((N261&amp;K259),'Ma Base de Repas'!$E:$N,10,FALSE),"")=0,"",IFERROR(VLOOKUP((N261&amp;K259),'Ma Base de Repas'!$E:$N,10,FALSE),""))))</f>
        <v/>
      </c>
      <c r="P261" s="14">
        <v>8</v>
      </c>
      <c r="Q261" s="15" t="str">
        <f>IF(K259="","",IF(M259&lt;&gt;"","",IF(IFERROR(VLOOKUP((P261&amp;K259),'Ma Base de Repas'!$E:$N,10,FALSE),"")=0,"",IFERROR(VLOOKUP((P261&amp;K259),'Ma Base de Repas'!$E:$N,10,FALSE),""))))</f>
        <v/>
      </c>
      <c r="R261" s="119"/>
    </row>
    <row r="262" spans="1:18" x14ac:dyDescent="0.25">
      <c r="A262" s="96"/>
      <c r="B262" s="124"/>
      <c r="C262" s="79"/>
      <c r="D262" s="79"/>
      <c r="E262" s="79"/>
      <c r="F262" s="17">
        <v>4</v>
      </c>
      <c r="G262" s="13" t="str">
        <f>IF(C259="","",IF(E259&lt;&gt;"","",IF(IFERROR(VLOOKUP((F262&amp;C259),'Ma Base de Repas'!$E:$N,10,FALSE),"")=0,"",IFERROR(VLOOKUP((F262&amp;C259),'Ma Base de Repas'!$E:$N,10,FALSE),""))))</f>
        <v/>
      </c>
      <c r="H262" s="14">
        <v>9</v>
      </c>
      <c r="I262" s="15" t="str">
        <f>IF(C259="","",IF(E259&lt;&gt;"","",IF(IFERROR(VLOOKUP((H262&amp;C259),'Ma Base de Repas'!$E:$N,10,FALSE),"")=0,"",IFERROR(VLOOKUP((H262&amp;C259),'Ma Base de Repas'!$E:$N,10,FALSE),""))))</f>
        <v/>
      </c>
      <c r="J262" s="105"/>
      <c r="K262" s="100"/>
      <c r="L262" s="79"/>
      <c r="M262" s="79"/>
      <c r="N262" s="17">
        <v>4</v>
      </c>
      <c r="O262" s="13" t="str">
        <f>IF(K259="","",IF(M259&lt;&gt;"","",IF(IFERROR(VLOOKUP((N262&amp;K259),'Ma Base de Repas'!$E:$N,10,FALSE),"")=0,"",IFERROR(VLOOKUP((N262&amp;K259),'Ma Base de Repas'!$E:$N,10,FALSE),""))))</f>
        <v/>
      </c>
      <c r="P262" s="14">
        <v>9</v>
      </c>
      <c r="Q262" s="15" t="str">
        <f>IF(K259="","",IF(M259&lt;&gt;"","",IF(IFERROR(VLOOKUP((P262&amp;K259),'Ma Base de Repas'!$E:$N,10,FALSE),"")=0,"",IFERROR(VLOOKUP((P262&amp;K259),'Ma Base de Repas'!$E:$N,10,FALSE),""))))</f>
        <v/>
      </c>
      <c r="R262" s="119"/>
    </row>
    <row r="263" spans="1:18" x14ac:dyDescent="0.25">
      <c r="A263" s="96"/>
      <c r="B263" s="125"/>
      <c r="C263" s="79"/>
      <c r="D263" s="79"/>
      <c r="E263" s="79"/>
      <c r="F263" s="17">
        <v>5</v>
      </c>
      <c r="G263" s="24" t="str">
        <f>IF(C259="","",IF(E259&lt;&gt;"","",IF(IFERROR(VLOOKUP((F263&amp;C259),'Ma Base de Repas'!$E:$N,10,FALSE),"")=0,"",IFERROR(VLOOKUP((F263&amp;C259),'Ma Base de Repas'!$E:$N,10,FALSE),""))))</f>
        <v/>
      </c>
      <c r="H263" s="25">
        <v>10</v>
      </c>
      <c r="I263" s="26" t="str">
        <f>IF(C259="","",IF(E259&lt;&gt;"","",IF(IFERROR(VLOOKUP((H263&amp;C259),'Ma Base de Repas'!$E:$N,10,FALSE),"")=0,"",IFERROR(VLOOKUP((H263&amp;C259),'Ma Base de Repas'!$E:$N,10,FALSE),""))))</f>
        <v/>
      </c>
      <c r="J263" s="105"/>
      <c r="K263" s="100"/>
      <c r="L263" s="79"/>
      <c r="M263" s="79"/>
      <c r="N263" s="17">
        <v>5</v>
      </c>
      <c r="O263" s="24" t="str">
        <f>IF(K259="","",IF(M259&lt;&gt;"","",IF(IFERROR(VLOOKUP((N263&amp;K259),'Ma Base de Repas'!$E:$N,10,FALSE),"")=0,"",IFERROR(VLOOKUP((N263&amp;K259),'Ma Base de Repas'!$E:$N,10,FALSE),""))))</f>
        <v/>
      </c>
      <c r="P263" s="25">
        <v>10</v>
      </c>
      <c r="Q263" s="26" t="str">
        <f>IF(K259="","",IF(M259&lt;&gt;"","",IF(IFERROR(VLOOKUP((P263&amp;K259),'Ma Base de Repas'!$E:$N,10,FALSE),"")=0,"",IFERROR(VLOOKUP((P263&amp;K259),'Ma Base de Repas'!$E:$N,10,FALSE),""))))</f>
        <v/>
      </c>
      <c r="R263" s="119"/>
    </row>
    <row r="264" spans="1:18" x14ac:dyDescent="0.25">
      <c r="A264" s="98" t="s">
        <v>11</v>
      </c>
      <c r="B264" s="99">
        <v>44248</v>
      </c>
      <c r="C264" s="78"/>
      <c r="D264" s="78"/>
      <c r="E264" s="78"/>
      <c r="F264" s="17">
        <v>1</v>
      </c>
      <c r="G264" s="21" t="str">
        <f>IF(C264="","",IF(E264&lt;&gt;"","",IF(IFERROR(VLOOKUP((F264&amp;C264),'Ma Base de Repas'!$E:$N,10,FALSE),"")=0,"",IFERROR(VLOOKUP((F264&amp;C264),'Ma Base de Repas'!$E:$N,10,FALSE),""))))</f>
        <v/>
      </c>
      <c r="H264" s="22">
        <v>6</v>
      </c>
      <c r="I264" s="23" t="str">
        <f>IF(C264="","",IF(E264&lt;&gt;"","",IF(C264="","",IF(IFERROR(VLOOKUP((H264&amp;C264),'Ma Base de Repas'!$E:$N,10,FALSE),"")=0,"",IFERROR(VLOOKUP((H264&amp;C264),'Ma Base de Repas'!$E:$N,10,FALSE),"")))))</f>
        <v/>
      </c>
      <c r="J264" s="122" t="str">
        <f>IF(IFERROR((VLOOKUP(C264,'Ma Base de Repas'!$C:$M,11,0)),"")=0,"",IFERROR((VLOOKUP(C264,'Ma Base de Repas'!$C:$M,11,0)),""))</f>
        <v/>
      </c>
      <c r="K264" s="118"/>
      <c r="L264" s="78"/>
      <c r="M264" s="78"/>
      <c r="N264" s="17">
        <v>1</v>
      </c>
      <c r="O264" s="13" t="str">
        <f>IF(K264="","",IF(M264&lt;&gt;"","",IF(IFERROR(VLOOKUP((N264&amp;K264),'Ma Base de Repas'!$E:$N,10,FALSE),"")=0,"",IFERROR(VLOOKUP((N264&amp;K264),'Ma Base de Repas'!$E:$N,10,FALSE),""))))</f>
        <v/>
      </c>
      <c r="P264" s="14">
        <v>6</v>
      </c>
      <c r="Q264" s="15" t="str">
        <f>IF(K264="","",IF(M264&lt;&gt;"","",IF(K264="","",IF(IFERROR(VLOOKUP((P264&amp;K264),'Ma Base de Repas'!$E:$N,10,FALSE),"")=0,"",IFERROR(VLOOKUP((P264&amp;K264),'Ma Base de Repas'!$E:$N,10,FALSE),"")))))</f>
        <v/>
      </c>
      <c r="R264" s="120" t="str">
        <f>IF(IFERROR((VLOOKUP(K264,'Ma Base de Repas'!$C:$M,11,0)),"")=0,"",IFERROR((VLOOKUP(K264,'Ma Base de Repas'!$C:$M,11,0)),""))</f>
        <v/>
      </c>
    </row>
    <row r="265" spans="1:18" x14ac:dyDescent="0.25">
      <c r="A265" s="96"/>
      <c r="B265" s="97"/>
      <c r="C265" s="79"/>
      <c r="D265" s="79"/>
      <c r="E265" s="79"/>
      <c r="F265" s="17">
        <v>2</v>
      </c>
      <c r="G265" s="13" t="str">
        <f>IF(C264="","",IF(E264&lt;&gt;"","",IF(IFERROR(VLOOKUP((F265&amp;C264),'Ma Base de Repas'!$E:$N,10,FALSE),"")=0,"",IFERROR(VLOOKUP((F265&amp;C264),'Ma Base de Repas'!$E:$N,10,FALSE),""))))</f>
        <v/>
      </c>
      <c r="H265" s="14">
        <v>7</v>
      </c>
      <c r="I265" s="15" t="str">
        <f>IF(C264="","",IF(E264&lt;&gt;"","",IF(IFERROR(VLOOKUP((H265&amp;C264),'Ma Base de Repas'!$E:$N,10,FALSE),"")=0,"",IFERROR(VLOOKUP((H265&amp;C264),'Ma Base de Repas'!$E:$N,10,FALSE),""))))</f>
        <v/>
      </c>
      <c r="J265" s="105"/>
      <c r="K265" s="100"/>
      <c r="L265" s="79"/>
      <c r="M265" s="79"/>
      <c r="N265" s="17">
        <v>2</v>
      </c>
      <c r="O265" s="13" t="str">
        <f>IF(K264="","",IF(M264&lt;&gt;"","",IF(IFERROR(VLOOKUP((N265&amp;K264),'Ma Base de Repas'!$E:$N,10,FALSE),"")=0,"",IFERROR(VLOOKUP((N265&amp;K264),'Ma Base de Repas'!$E:$N,10,FALSE),""))))</f>
        <v/>
      </c>
      <c r="P265" s="14">
        <v>7</v>
      </c>
      <c r="Q265" s="15" t="str">
        <f>IF(K264="","",IF(M264&lt;&gt;"","",IF(IFERROR(VLOOKUP((P265&amp;K264),'Ma Base de Repas'!$E:$N,10,FALSE),"")=0,"",IFERROR(VLOOKUP((P265&amp;K264),'Ma Base de Repas'!$E:$N,10,FALSE),""))))</f>
        <v/>
      </c>
      <c r="R265" s="119"/>
    </row>
    <row r="266" spans="1:18" x14ac:dyDescent="0.25">
      <c r="A266" s="96"/>
      <c r="B266" s="97"/>
      <c r="C266" s="79"/>
      <c r="D266" s="79"/>
      <c r="E266" s="79"/>
      <c r="F266" s="17">
        <v>3</v>
      </c>
      <c r="G266" s="13" t="str">
        <f>IF(C264="","",IF(E264&lt;&gt;"","",IF(IFERROR(VLOOKUP((F266&amp;C264),'Ma Base de Repas'!$E:$N,10,FALSE),"")=0,"",IFERROR(VLOOKUP((F266&amp;C264),'Ma Base de Repas'!$E:$N,10,FALSE),""))))</f>
        <v/>
      </c>
      <c r="H266" s="14">
        <v>8</v>
      </c>
      <c r="I266" s="15" t="str">
        <f>IF(C264="","",IF(E264&lt;&gt;"","",IF(IFERROR(VLOOKUP((H266&amp;C264),'Ma Base de Repas'!$E:$N,10,FALSE),"")=0,"",IFERROR(VLOOKUP((H266&amp;C264),'Ma Base de Repas'!$E:$N,10,FALSE),""))))</f>
        <v/>
      </c>
      <c r="J266" s="105"/>
      <c r="K266" s="100"/>
      <c r="L266" s="79"/>
      <c r="M266" s="79"/>
      <c r="N266" s="17">
        <v>3</v>
      </c>
      <c r="O266" s="13" t="str">
        <f>IF(K264="","",IF(M264&lt;&gt;"","",IF(IFERROR(VLOOKUP((N266&amp;K264),'Ma Base de Repas'!$E:$N,10,FALSE),"")=0,"",IFERROR(VLOOKUP((N266&amp;K264),'Ma Base de Repas'!$E:$N,10,FALSE),""))))</f>
        <v/>
      </c>
      <c r="P266" s="14">
        <v>8</v>
      </c>
      <c r="Q266" s="15" t="str">
        <f>IF(K264="","",IF(M264&lt;&gt;"","",IF(IFERROR(VLOOKUP((P266&amp;K264),'Ma Base de Repas'!$E:$N,10,FALSE),"")=0,"",IFERROR(VLOOKUP((P266&amp;K264),'Ma Base de Repas'!$E:$N,10,FALSE),""))))</f>
        <v/>
      </c>
      <c r="R266" s="119"/>
    </row>
    <row r="267" spans="1:18" x14ac:dyDescent="0.25">
      <c r="A267" s="96"/>
      <c r="B267" s="97"/>
      <c r="C267" s="79"/>
      <c r="D267" s="79"/>
      <c r="E267" s="79"/>
      <c r="F267" s="17">
        <v>4</v>
      </c>
      <c r="G267" s="13" t="str">
        <f>IF(C264="","",IF(E264&lt;&gt;"","",IF(IFERROR(VLOOKUP((F267&amp;C264),'Ma Base de Repas'!$E:$N,10,FALSE),"")=0,"",IFERROR(VLOOKUP((F267&amp;C264),'Ma Base de Repas'!$E:$N,10,FALSE),""))))</f>
        <v/>
      </c>
      <c r="H267" s="14">
        <v>9</v>
      </c>
      <c r="I267" s="15" t="str">
        <f>IF(C264="","",IF(E264&lt;&gt;"","",IF(IFERROR(VLOOKUP((H267&amp;C264),'Ma Base de Repas'!$E:$N,10,FALSE),"")=0,"",IFERROR(VLOOKUP((H267&amp;C264),'Ma Base de Repas'!$E:$N,10,FALSE),""))))</f>
        <v/>
      </c>
      <c r="J267" s="105"/>
      <c r="K267" s="100"/>
      <c r="L267" s="79"/>
      <c r="M267" s="79"/>
      <c r="N267" s="17">
        <v>4</v>
      </c>
      <c r="O267" s="13" t="str">
        <f>IF(K264="","",IF(M264&lt;&gt;"","",IF(IFERROR(VLOOKUP((N267&amp;K264),'Ma Base de Repas'!$E:$N,10,FALSE),"")=0,"",IFERROR(VLOOKUP((N267&amp;K264),'Ma Base de Repas'!$E:$N,10,FALSE),""))))</f>
        <v/>
      </c>
      <c r="P267" s="14">
        <v>9</v>
      </c>
      <c r="Q267" s="15" t="str">
        <f>IF(K264="","",IF(M264&lt;&gt;"","",IF(IFERROR(VLOOKUP((P267&amp;K264),'Ma Base de Repas'!$E:$N,10,FALSE),"")=0,"",IFERROR(VLOOKUP((P267&amp;K264),'Ma Base de Repas'!$E:$N,10,FALSE),""))))</f>
        <v/>
      </c>
      <c r="R267" s="119"/>
    </row>
    <row r="268" spans="1:18" x14ac:dyDescent="0.25">
      <c r="A268" s="96"/>
      <c r="B268" s="97"/>
      <c r="C268" s="79"/>
      <c r="D268" s="79"/>
      <c r="E268" s="79"/>
      <c r="F268" s="17">
        <v>5</v>
      </c>
      <c r="G268" s="24" t="str">
        <f>IF(C264="","",IF(E264&lt;&gt;"","",IF(IFERROR(VLOOKUP((F268&amp;C264),'Ma Base de Repas'!$E:$N,10,FALSE),"")=0,"",IFERROR(VLOOKUP((F268&amp;C264),'Ma Base de Repas'!$E:$N,10,FALSE),""))))</f>
        <v/>
      </c>
      <c r="H268" s="25">
        <v>10</v>
      </c>
      <c r="I268" s="26" t="str">
        <f>IF(C264="","",IF(E264&lt;&gt;"","",IF(IFERROR(VLOOKUP((H268&amp;C264),'Ma Base de Repas'!$E:$N,10,FALSE),"")=0,"",IFERROR(VLOOKUP((H268&amp;C264),'Ma Base de Repas'!$E:$N,10,FALSE),""))))</f>
        <v/>
      </c>
      <c r="J268" s="105"/>
      <c r="K268" s="100"/>
      <c r="L268" s="79"/>
      <c r="M268" s="79"/>
      <c r="N268" s="17">
        <v>5</v>
      </c>
      <c r="O268" s="24" t="str">
        <f>IF(K264="","",IF(M264&lt;&gt;"","",IF(IFERROR(VLOOKUP((N268&amp;K264),'Ma Base de Repas'!$E:$N,10,FALSE),"")=0,"",IFERROR(VLOOKUP((N268&amp;K264),'Ma Base de Repas'!$E:$N,10,FALSE),""))))</f>
        <v/>
      </c>
      <c r="P268" s="25">
        <v>10</v>
      </c>
      <c r="Q268" s="26" t="str">
        <f>IF(K264="","",IF(M264&lt;&gt;"","",IF(IFERROR(VLOOKUP((P268&amp;K264),'Ma Base de Repas'!$E:$N,10,FALSE),"")=0,"",IFERROR(VLOOKUP((P268&amp;K264),'Ma Base de Repas'!$E:$N,10,FALSE),""))))</f>
        <v/>
      </c>
      <c r="R268" s="119"/>
    </row>
    <row r="269" spans="1:18" x14ac:dyDescent="0.25">
      <c r="A269" s="96" t="s">
        <v>5</v>
      </c>
      <c r="B269" s="123">
        <v>44249</v>
      </c>
      <c r="C269" s="79"/>
      <c r="D269" s="79"/>
      <c r="E269" s="79"/>
      <c r="F269" s="17">
        <v>1</v>
      </c>
      <c r="G269" s="27" t="str">
        <f>IF(C269="","",IF(E269&lt;&gt;"","",IF(IFERROR(VLOOKUP((F269&amp;C269),'Ma Base de Repas'!$E:$N,10,FALSE),"")=0,"",IFERROR(VLOOKUP((F269&amp;C269),'Ma Base de Repas'!$E:$N,10,FALSE),""))))</f>
        <v/>
      </c>
      <c r="H269" s="28">
        <v>6</v>
      </c>
      <c r="I269" s="29" t="str">
        <f>IF(C269="","",IF(E269&lt;&gt;"","",IF(C269="","",IF(IFERROR(VLOOKUP((H269&amp;C269),'Ma Base de Repas'!$E:$N,10,FALSE),"")=0,"",IFERROR(VLOOKUP((H269&amp;C269),'Ma Base de Repas'!$E:$N,10,FALSE),"")))))</f>
        <v/>
      </c>
      <c r="J269" s="105" t="str">
        <f>IF(IFERROR((VLOOKUP(C269,'Ma Base de Repas'!$C:$M,11,0)),"")=0,"",IFERROR((VLOOKUP(C269,'Ma Base de Repas'!$C:$M,11,0)),""))</f>
        <v/>
      </c>
      <c r="K269" s="100"/>
      <c r="L269" s="79"/>
      <c r="M269" s="79"/>
      <c r="N269" s="17">
        <v>1</v>
      </c>
      <c r="O269" s="10" t="str">
        <f>IF(K269="","",IF(M269&lt;&gt;"","",IF(IFERROR(VLOOKUP((N269&amp;K269),'Ma Base de Repas'!$E:$N,10,FALSE),"")=0,"",IFERROR(VLOOKUP((N269&amp;K269),'Ma Base de Repas'!$E:$N,10,FALSE),""))))</f>
        <v/>
      </c>
      <c r="P269" s="11">
        <v>6</v>
      </c>
      <c r="Q269" s="12" t="str">
        <f>IF(K269="","",IF(M269&lt;&gt;"","",IF(K269="","",IF(IFERROR(VLOOKUP((P269&amp;K269),'Ma Base de Repas'!$E:$N,10,FALSE),"")=0,"",IFERROR(VLOOKUP((P269&amp;K269),'Ma Base de Repas'!$E:$N,10,FALSE),"")))))</f>
        <v/>
      </c>
      <c r="R269" s="119" t="str">
        <f>IF(IFERROR((VLOOKUP(K269,'Ma Base de Repas'!$C:$M,11,0)),"")=0,"",IFERROR((VLOOKUP(K269,'Ma Base de Repas'!$C:$M,11,0)),""))</f>
        <v/>
      </c>
    </row>
    <row r="270" spans="1:18" x14ac:dyDescent="0.25">
      <c r="A270" s="96"/>
      <c r="B270" s="124"/>
      <c r="C270" s="79"/>
      <c r="D270" s="79"/>
      <c r="E270" s="79"/>
      <c r="F270" s="17">
        <v>2</v>
      </c>
      <c r="G270" s="10" t="str">
        <f>IF(C269="","",IF(E269&lt;&gt;"","",IF(IFERROR(VLOOKUP((F270&amp;C269),'Ma Base de Repas'!$E:$N,10,FALSE),"")=0,"",IFERROR(VLOOKUP((F270&amp;C269),'Ma Base de Repas'!$E:$N,10,FALSE),""))))</f>
        <v/>
      </c>
      <c r="H270" s="11">
        <v>7</v>
      </c>
      <c r="I270" s="12" t="str">
        <f>IF(C269="","",IF(E269&lt;&gt;"","",IF(IFERROR(VLOOKUP((H270&amp;C269),'Ma Base de Repas'!$E:$N,10,FALSE),"")=0,"",IFERROR(VLOOKUP((H270&amp;C269),'Ma Base de Repas'!$E:$N,10,FALSE),""))))</f>
        <v/>
      </c>
      <c r="J270" s="105"/>
      <c r="K270" s="100"/>
      <c r="L270" s="79"/>
      <c r="M270" s="79"/>
      <c r="N270" s="17">
        <v>2</v>
      </c>
      <c r="O270" s="10" t="str">
        <f>IF(K269="","",IF(M269&lt;&gt;"","",IF(IFERROR(VLOOKUP((N270&amp;K269),'Ma Base de Repas'!$E:$N,10,FALSE),"")=0,"",IFERROR(VLOOKUP((N270&amp;K269),'Ma Base de Repas'!$E:$N,10,FALSE),""))))</f>
        <v/>
      </c>
      <c r="P270" s="11">
        <v>7</v>
      </c>
      <c r="Q270" s="12" t="str">
        <f>IF(K269="","",IF(M269&lt;&gt;"","",IF(IFERROR(VLOOKUP((P270&amp;K269),'Ma Base de Repas'!$E:$N,10,FALSE),"")=0,"",IFERROR(VLOOKUP((P270&amp;K269),'Ma Base de Repas'!$E:$N,10,FALSE),""))))</f>
        <v/>
      </c>
      <c r="R270" s="119"/>
    </row>
    <row r="271" spans="1:18" x14ac:dyDescent="0.25">
      <c r="A271" s="96"/>
      <c r="B271" s="124"/>
      <c r="C271" s="79"/>
      <c r="D271" s="79"/>
      <c r="E271" s="79"/>
      <c r="F271" s="17">
        <v>3</v>
      </c>
      <c r="G271" s="10" t="str">
        <f>IF(C269="","",IF(E269&lt;&gt;"","",IF(IFERROR(VLOOKUP((F271&amp;C269),'Ma Base de Repas'!$E:$N,10,FALSE),"")=0,"",IFERROR(VLOOKUP((F271&amp;C269),'Ma Base de Repas'!$E:$N,10,FALSE),""))))</f>
        <v/>
      </c>
      <c r="H271" s="11">
        <v>8</v>
      </c>
      <c r="I271" s="12" t="str">
        <f>IF(C269="","",IF(E269&lt;&gt;"","",IF(IFERROR(VLOOKUP((H271&amp;C269),'Ma Base de Repas'!$E:$N,10,FALSE),"")=0,"",IFERROR(VLOOKUP((H271&amp;C269),'Ma Base de Repas'!$E:$N,10,FALSE),""))))</f>
        <v/>
      </c>
      <c r="J271" s="105"/>
      <c r="K271" s="100"/>
      <c r="L271" s="79"/>
      <c r="M271" s="79"/>
      <c r="N271" s="17">
        <v>3</v>
      </c>
      <c r="O271" s="10" t="str">
        <f>IF(K269="","",IF(M269&lt;&gt;"","",IF(IFERROR(VLOOKUP((N271&amp;K269),'Ma Base de Repas'!$E:$N,10,FALSE),"")=0,"",IFERROR(VLOOKUP((N271&amp;K269),'Ma Base de Repas'!$E:$N,10,FALSE),""))))</f>
        <v/>
      </c>
      <c r="P271" s="11">
        <v>8</v>
      </c>
      <c r="Q271" s="12" t="str">
        <f>IF(K269="","",IF(M269&lt;&gt;"","",IF(IFERROR(VLOOKUP((P271&amp;K269),'Ma Base de Repas'!$E:$N,10,FALSE),"")=0,"",IFERROR(VLOOKUP((P271&amp;K269),'Ma Base de Repas'!$E:$N,10,FALSE),""))))</f>
        <v/>
      </c>
      <c r="R271" s="119"/>
    </row>
    <row r="272" spans="1:18" x14ac:dyDescent="0.25">
      <c r="A272" s="96"/>
      <c r="B272" s="124"/>
      <c r="C272" s="79"/>
      <c r="D272" s="79"/>
      <c r="E272" s="79"/>
      <c r="F272" s="17">
        <v>4</v>
      </c>
      <c r="G272" s="10" t="str">
        <f>IF(C269="","",IF(E269&lt;&gt;"","",IF(IFERROR(VLOOKUP((F272&amp;C269),'Ma Base de Repas'!$E:$N,10,FALSE),"")=0,"",IFERROR(VLOOKUP((F272&amp;C269),'Ma Base de Repas'!$E:$N,10,FALSE),""))))</f>
        <v/>
      </c>
      <c r="H272" s="11">
        <v>9</v>
      </c>
      <c r="I272" s="12" t="str">
        <f>IF(C269="","",IF(E269&lt;&gt;"","",IF(IFERROR(VLOOKUP((H272&amp;C269),'Ma Base de Repas'!$E:$N,10,FALSE),"")=0,"",IFERROR(VLOOKUP((H272&amp;C269),'Ma Base de Repas'!$E:$N,10,FALSE),""))))</f>
        <v/>
      </c>
      <c r="J272" s="105"/>
      <c r="K272" s="100"/>
      <c r="L272" s="79"/>
      <c r="M272" s="79"/>
      <c r="N272" s="17">
        <v>4</v>
      </c>
      <c r="O272" s="10" t="str">
        <f>IF(K269="","",IF(M269&lt;&gt;"","",IF(IFERROR(VLOOKUP((N272&amp;K269),'Ma Base de Repas'!$E:$N,10,FALSE),"")=0,"",IFERROR(VLOOKUP((N272&amp;K269),'Ma Base de Repas'!$E:$N,10,FALSE),""))))</f>
        <v/>
      </c>
      <c r="P272" s="11">
        <v>9</v>
      </c>
      <c r="Q272" s="12" t="str">
        <f>IF(K269="","",IF(M269&lt;&gt;"","",IF(IFERROR(VLOOKUP((P272&amp;K269),'Ma Base de Repas'!$E:$N,10,FALSE),"")=0,"",IFERROR(VLOOKUP((P272&amp;K269),'Ma Base de Repas'!$E:$N,10,FALSE),""))))</f>
        <v/>
      </c>
      <c r="R272" s="119"/>
    </row>
    <row r="273" spans="1:18" x14ac:dyDescent="0.25">
      <c r="A273" s="96"/>
      <c r="B273" s="125"/>
      <c r="C273" s="79"/>
      <c r="D273" s="79"/>
      <c r="E273" s="79"/>
      <c r="F273" s="17">
        <v>5</v>
      </c>
      <c r="G273" s="18" t="str">
        <f>IF(C269="","",IF(E269&lt;&gt;"","",IF(IFERROR(VLOOKUP((F273&amp;C269),'Ma Base de Repas'!$E:$N,10,FALSE),"")=0,"",IFERROR(VLOOKUP((F273&amp;C269),'Ma Base de Repas'!$E:$N,10,FALSE),""))))</f>
        <v/>
      </c>
      <c r="H273" s="19">
        <v>10</v>
      </c>
      <c r="I273" s="20" t="str">
        <f>IF(C269="","",IF(E269&lt;&gt;"","",IF(IFERROR(VLOOKUP((H273&amp;C269),'Ma Base de Repas'!$E:$N,10,FALSE),"")=0,"",IFERROR(VLOOKUP((H273&amp;C269),'Ma Base de Repas'!$E:$N,10,FALSE),""))))</f>
        <v/>
      </c>
      <c r="J273" s="105"/>
      <c r="K273" s="100"/>
      <c r="L273" s="79"/>
      <c r="M273" s="79"/>
      <c r="N273" s="17">
        <v>5</v>
      </c>
      <c r="O273" s="18" t="str">
        <f>IF(K269="","",IF(M269&lt;&gt;"","",IF(IFERROR(VLOOKUP((N273&amp;K269),'Ma Base de Repas'!$E:$N,10,FALSE),"")=0,"",IFERROR(VLOOKUP((N273&amp;K269),'Ma Base de Repas'!$E:$N,10,FALSE),""))))</f>
        <v/>
      </c>
      <c r="P273" s="19">
        <v>10</v>
      </c>
      <c r="Q273" s="20" t="str">
        <f>IF(K269="","",IF(M269&lt;&gt;"","",IF(IFERROR(VLOOKUP((P273&amp;K269),'Ma Base de Repas'!$E:$N,10,FALSE),"")=0,"",IFERROR(VLOOKUP((P273&amp;K269),'Ma Base de Repas'!$E:$N,10,FALSE),""))))</f>
        <v/>
      </c>
      <c r="R273" s="119"/>
    </row>
    <row r="274" spans="1:18" x14ac:dyDescent="0.25">
      <c r="A274" s="96" t="s">
        <v>6</v>
      </c>
      <c r="B274" s="97">
        <v>44250</v>
      </c>
      <c r="C274" s="79"/>
      <c r="D274" s="79"/>
      <c r="E274" s="79"/>
      <c r="F274" s="17">
        <v>1</v>
      </c>
      <c r="G274" s="27" t="str">
        <f>IF(C274="","",IF(E274&lt;&gt;"","",IF(IFERROR(VLOOKUP((F274&amp;C274),'Ma Base de Repas'!$E:$N,10,FALSE),"")=0,"",IFERROR(VLOOKUP((F274&amp;C274),'Ma Base de Repas'!$E:$N,10,FALSE),""))))</f>
        <v/>
      </c>
      <c r="H274" s="28">
        <v>6</v>
      </c>
      <c r="I274" s="29" t="str">
        <f>IF(C274="","",IF(E274&lt;&gt;"","",IF(C274="","",IF(IFERROR(VLOOKUP((H274&amp;C274),'Ma Base de Repas'!$E:$N,10,FALSE),"")=0,"",IFERROR(VLOOKUP((H274&amp;C274),'Ma Base de Repas'!$E:$N,10,FALSE),"")))))</f>
        <v/>
      </c>
      <c r="J274" s="105" t="str">
        <f>IF(IFERROR((VLOOKUP(C274,'Ma Base de Repas'!$C:$M,11,0)),"")=0,"",IFERROR((VLOOKUP(C274,'Ma Base de Repas'!$C:$M,11,0)),""))</f>
        <v/>
      </c>
      <c r="K274" s="100"/>
      <c r="L274" s="79"/>
      <c r="M274" s="79"/>
      <c r="N274" s="17">
        <v>1</v>
      </c>
      <c r="O274" s="10" t="str">
        <f>IF(K274="","",IF(M274&lt;&gt;"","",IF(IFERROR(VLOOKUP((N274&amp;K274),'Ma Base de Repas'!$E:$N,10,FALSE),"")=0,"",IFERROR(VLOOKUP((N274&amp;K274),'Ma Base de Repas'!$E:$N,10,FALSE),""))))</f>
        <v/>
      </c>
      <c r="P274" s="11">
        <v>6</v>
      </c>
      <c r="Q274" s="12" t="str">
        <f>IF(K274="","",IF(M274&lt;&gt;"","",IF(K274="","",IF(IFERROR(VLOOKUP((P274&amp;K274),'Ma Base de Repas'!$E:$N,10,FALSE),"")=0,"",IFERROR(VLOOKUP((P274&amp;K274),'Ma Base de Repas'!$E:$N,10,FALSE),"")))))</f>
        <v/>
      </c>
      <c r="R274" s="119" t="str">
        <f>IF(IFERROR((VLOOKUP(K274,'Ma Base de Repas'!$C:$M,11,0)),"")=0,"",IFERROR((VLOOKUP(K274,'Ma Base de Repas'!$C:$M,11,0)),""))</f>
        <v/>
      </c>
    </row>
    <row r="275" spans="1:18" x14ac:dyDescent="0.25">
      <c r="A275" s="96"/>
      <c r="B275" s="97"/>
      <c r="C275" s="79"/>
      <c r="D275" s="79"/>
      <c r="E275" s="79"/>
      <c r="F275" s="17">
        <v>2</v>
      </c>
      <c r="G275" s="10" t="str">
        <f>IF(C274="","",IF(E274&lt;&gt;"","",IF(IFERROR(VLOOKUP((F275&amp;C274),'Ma Base de Repas'!$E:$N,10,FALSE),"")=0,"",IFERROR(VLOOKUP((F275&amp;C274),'Ma Base de Repas'!$E:$N,10,FALSE),""))))</f>
        <v/>
      </c>
      <c r="H275" s="11">
        <v>7</v>
      </c>
      <c r="I275" s="12" t="str">
        <f>IF(C274="","",IF(E274&lt;&gt;"","",IF(IFERROR(VLOOKUP((H275&amp;C274),'Ma Base de Repas'!$E:$N,10,FALSE),"")=0,"",IFERROR(VLOOKUP((H275&amp;C274),'Ma Base de Repas'!$E:$N,10,FALSE),""))))</f>
        <v/>
      </c>
      <c r="J275" s="105"/>
      <c r="K275" s="100"/>
      <c r="L275" s="79"/>
      <c r="M275" s="79"/>
      <c r="N275" s="17">
        <v>2</v>
      </c>
      <c r="O275" s="10" t="str">
        <f>IF(K274="","",IF(M274&lt;&gt;"","",IF(IFERROR(VLOOKUP((N275&amp;K274),'Ma Base de Repas'!$E:$N,10,FALSE),"")=0,"",IFERROR(VLOOKUP((N275&amp;K274),'Ma Base de Repas'!$E:$N,10,FALSE),""))))</f>
        <v/>
      </c>
      <c r="P275" s="11">
        <v>7</v>
      </c>
      <c r="Q275" s="12" t="str">
        <f>IF(K274="","",IF(M274&lt;&gt;"","",IF(IFERROR(VLOOKUP((P275&amp;K274),'Ma Base de Repas'!$E:$N,10,FALSE),"")=0,"",IFERROR(VLOOKUP((P275&amp;K274),'Ma Base de Repas'!$E:$N,10,FALSE),""))))</f>
        <v/>
      </c>
      <c r="R275" s="119"/>
    </row>
    <row r="276" spans="1:18" x14ac:dyDescent="0.25">
      <c r="A276" s="96"/>
      <c r="B276" s="97"/>
      <c r="C276" s="79"/>
      <c r="D276" s="79"/>
      <c r="E276" s="79"/>
      <c r="F276" s="17">
        <v>3</v>
      </c>
      <c r="G276" s="10" t="str">
        <f>IF(C274="","",IF(E274&lt;&gt;"","",IF(IFERROR(VLOOKUP((F276&amp;C274),'Ma Base de Repas'!$E:$N,10,FALSE),"")=0,"",IFERROR(VLOOKUP((F276&amp;C274),'Ma Base de Repas'!$E:$N,10,FALSE),""))))</f>
        <v/>
      </c>
      <c r="H276" s="11">
        <v>8</v>
      </c>
      <c r="I276" s="12" t="str">
        <f>IF(C274="","",IF(E274&lt;&gt;"","",IF(IFERROR(VLOOKUP((H276&amp;C274),'Ma Base de Repas'!$E:$N,10,FALSE),"")=0,"",IFERROR(VLOOKUP((H276&amp;C274),'Ma Base de Repas'!$E:$N,10,FALSE),""))))</f>
        <v/>
      </c>
      <c r="J276" s="105"/>
      <c r="K276" s="100"/>
      <c r="L276" s="79"/>
      <c r="M276" s="79"/>
      <c r="N276" s="17">
        <v>3</v>
      </c>
      <c r="O276" s="10" t="str">
        <f>IF(K274="","",IF(M274&lt;&gt;"","",IF(IFERROR(VLOOKUP((N276&amp;K274),'Ma Base de Repas'!$E:$N,10,FALSE),"")=0,"",IFERROR(VLOOKUP((N276&amp;K274),'Ma Base de Repas'!$E:$N,10,FALSE),""))))</f>
        <v/>
      </c>
      <c r="P276" s="11">
        <v>8</v>
      </c>
      <c r="Q276" s="12" t="str">
        <f>IF(K274="","",IF(M274&lt;&gt;"","",IF(IFERROR(VLOOKUP((P276&amp;K274),'Ma Base de Repas'!$E:$N,10,FALSE),"")=0,"",IFERROR(VLOOKUP((P276&amp;K274),'Ma Base de Repas'!$E:$N,10,FALSE),""))))</f>
        <v/>
      </c>
      <c r="R276" s="119"/>
    </row>
    <row r="277" spans="1:18" x14ac:dyDescent="0.25">
      <c r="A277" s="96"/>
      <c r="B277" s="97"/>
      <c r="C277" s="79"/>
      <c r="D277" s="79"/>
      <c r="E277" s="79"/>
      <c r="F277" s="17">
        <v>4</v>
      </c>
      <c r="G277" s="10" t="str">
        <f>IF(C274="","",IF(E274&lt;&gt;"","",IF(IFERROR(VLOOKUP((F277&amp;C274),'Ma Base de Repas'!$E:$N,10,FALSE),"")=0,"",IFERROR(VLOOKUP((F277&amp;C274),'Ma Base de Repas'!$E:$N,10,FALSE),""))))</f>
        <v/>
      </c>
      <c r="H277" s="11">
        <v>9</v>
      </c>
      <c r="I277" s="12" t="str">
        <f>IF(C274="","",IF(E274&lt;&gt;"","",IF(IFERROR(VLOOKUP((H277&amp;C274),'Ma Base de Repas'!$E:$N,10,FALSE),"")=0,"",IFERROR(VLOOKUP((H277&amp;C274),'Ma Base de Repas'!$E:$N,10,FALSE),""))))</f>
        <v/>
      </c>
      <c r="J277" s="105"/>
      <c r="K277" s="100"/>
      <c r="L277" s="79"/>
      <c r="M277" s="79"/>
      <c r="N277" s="17">
        <v>4</v>
      </c>
      <c r="O277" s="10" t="str">
        <f>IF(K274="","",IF(M274&lt;&gt;"","",IF(IFERROR(VLOOKUP((N277&amp;K274),'Ma Base de Repas'!$E:$N,10,FALSE),"")=0,"",IFERROR(VLOOKUP((N277&amp;K274),'Ma Base de Repas'!$E:$N,10,FALSE),""))))</f>
        <v/>
      </c>
      <c r="P277" s="11">
        <v>9</v>
      </c>
      <c r="Q277" s="12" t="str">
        <f>IF(K274="","",IF(M274&lt;&gt;"","",IF(IFERROR(VLOOKUP((P277&amp;K274),'Ma Base de Repas'!$E:$N,10,FALSE),"")=0,"",IFERROR(VLOOKUP((P277&amp;K274),'Ma Base de Repas'!$E:$N,10,FALSE),""))))</f>
        <v/>
      </c>
      <c r="R277" s="119"/>
    </row>
    <row r="278" spans="1:18" x14ac:dyDescent="0.25">
      <c r="A278" s="96"/>
      <c r="B278" s="97"/>
      <c r="C278" s="79"/>
      <c r="D278" s="79"/>
      <c r="E278" s="79"/>
      <c r="F278" s="17">
        <v>5</v>
      </c>
      <c r="G278" s="18" t="str">
        <f>IF(C274="","",IF(E274&lt;&gt;"","",IF(IFERROR(VLOOKUP((F278&amp;C274),'Ma Base de Repas'!$E:$N,10,FALSE),"")=0,"",IFERROR(VLOOKUP((F278&amp;C274),'Ma Base de Repas'!$E:$N,10,FALSE),""))))</f>
        <v/>
      </c>
      <c r="H278" s="19">
        <v>10</v>
      </c>
      <c r="I278" s="20" t="str">
        <f>IF(C274="","",IF(E274&lt;&gt;"","",IF(IFERROR(VLOOKUP((H278&amp;C274),'Ma Base de Repas'!$E:$N,10,FALSE),"")=0,"",IFERROR(VLOOKUP((H278&amp;C274),'Ma Base de Repas'!$E:$N,10,FALSE),""))))</f>
        <v/>
      </c>
      <c r="J278" s="105"/>
      <c r="K278" s="100"/>
      <c r="L278" s="79"/>
      <c r="M278" s="79"/>
      <c r="N278" s="17">
        <v>5</v>
      </c>
      <c r="O278" s="18" t="str">
        <f>IF(K274="","",IF(M274&lt;&gt;"","",IF(IFERROR(VLOOKUP((N278&amp;K274),'Ma Base de Repas'!$E:$N,10,FALSE),"")=0,"",IFERROR(VLOOKUP((N278&amp;K274),'Ma Base de Repas'!$E:$N,10,FALSE),""))))</f>
        <v/>
      </c>
      <c r="P278" s="19">
        <v>10</v>
      </c>
      <c r="Q278" s="20" t="str">
        <f>IF(K274="","",IF(M274&lt;&gt;"","",IF(IFERROR(VLOOKUP((P278&amp;K274),'Ma Base de Repas'!$E:$N,10,FALSE),"")=0,"",IFERROR(VLOOKUP((P278&amp;K274),'Ma Base de Repas'!$E:$N,10,FALSE),""))))</f>
        <v/>
      </c>
      <c r="R278" s="119"/>
    </row>
    <row r="279" spans="1:18" x14ac:dyDescent="0.25">
      <c r="A279" s="96" t="s">
        <v>7</v>
      </c>
      <c r="B279" s="123">
        <v>44251</v>
      </c>
      <c r="C279" s="79"/>
      <c r="D279" s="79"/>
      <c r="E279" s="79"/>
      <c r="F279" s="17">
        <v>1</v>
      </c>
      <c r="G279" s="27" t="str">
        <f>IF(C279="","",IF(E279&lt;&gt;"","",IF(IFERROR(VLOOKUP((F279&amp;C279),'Ma Base de Repas'!$E:$N,10,FALSE),"")=0,"",IFERROR(VLOOKUP((F279&amp;C279),'Ma Base de Repas'!$E:$N,10,FALSE),""))))</f>
        <v/>
      </c>
      <c r="H279" s="28">
        <v>6</v>
      </c>
      <c r="I279" s="29" t="str">
        <f>IF(C279="","",IF(E279&lt;&gt;"","",IF(C279="","",IF(IFERROR(VLOOKUP((H279&amp;C279),'Ma Base de Repas'!$E:$N,10,FALSE),"")=0,"",IFERROR(VLOOKUP((H279&amp;C279),'Ma Base de Repas'!$E:$N,10,FALSE),"")))))</f>
        <v/>
      </c>
      <c r="J279" s="105" t="str">
        <f>IF(IFERROR((VLOOKUP(C279,'Ma Base de Repas'!$C:$M,11,0)),"")=0,"",IFERROR((VLOOKUP(C279,'Ma Base de Repas'!$C:$M,11,0)),""))</f>
        <v/>
      </c>
      <c r="K279" s="100"/>
      <c r="L279" s="79"/>
      <c r="M279" s="79"/>
      <c r="N279" s="17">
        <v>1</v>
      </c>
      <c r="O279" s="10" t="str">
        <f>IF(K279="","",IF(M279&lt;&gt;"","",IF(IFERROR(VLOOKUP((N279&amp;K279),'Ma Base de Repas'!$E:$N,10,FALSE),"")=0,"",IFERROR(VLOOKUP((N279&amp;K279),'Ma Base de Repas'!$E:$N,10,FALSE),""))))</f>
        <v/>
      </c>
      <c r="P279" s="11">
        <v>6</v>
      </c>
      <c r="Q279" s="12" t="str">
        <f>IF(K279="","",IF(M279&lt;&gt;"","",IF(K279="","",IF(IFERROR(VLOOKUP((P279&amp;K279),'Ma Base de Repas'!$E:$N,10,FALSE),"")=0,"",IFERROR(VLOOKUP((P279&amp;K279),'Ma Base de Repas'!$E:$N,10,FALSE),"")))))</f>
        <v/>
      </c>
      <c r="R279" s="119" t="str">
        <f>IF(IFERROR((VLOOKUP(K279,'Ma Base de Repas'!$C:$M,11,0)),"")=0,"",IFERROR((VLOOKUP(K279,'Ma Base de Repas'!$C:$M,11,0)),""))</f>
        <v/>
      </c>
    </row>
    <row r="280" spans="1:18" x14ac:dyDescent="0.25">
      <c r="A280" s="96"/>
      <c r="B280" s="124"/>
      <c r="C280" s="79"/>
      <c r="D280" s="79"/>
      <c r="E280" s="79"/>
      <c r="F280" s="17">
        <v>2</v>
      </c>
      <c r="G280" s="10" t="str">
        <f>IF(C279="","",IF(E279&lt;&gt;"","",IF(IFERROR(VLOOKUP((F280&amp;C279),'Ma Base de Repas'!$E:$N,10,FALSE),"")=0,"",IFERROR(VLOOKUP((F280&amp;C279),'Ma Base de Repas'!$E:$N,10,FALSE),""))))</f>
        <v/>
      </c>
      <c r="H280" s="11">
        <v>7</v>
      </c>
      <c r="I280" s="12" t="str">
        <f>IF(C279="","",IF(E279&lt;&gt;"","",IF(IFERROR(VLOOKUP((H280&amp;C279),'Ma Base de Repas'!$E:$N,10,FALSE),"")=0,"",IFERROR(VLOOKUP((H280&amp;C279),'Ma Base de Repas'!$E:$N,10,FALSE),""))))</f>
        <v/>
      </c>
      <c r="J280" s="105"/>
      <c r="K280" s="100"/>
      <c r="L280" s="79"/>
      <c r="M280" s="79"/>
      <c r="N280" s="17">
        <v>2</v>
      </c>
      <c r="O280" s="10" t="str">
        <f>IF(K279="","",IF(M279&lt;&gt;"","",IF(IFERROR(VLOOKUP((N280&amp;K279),'Ma Base de Repas'!$E:$N,10,FALSE),"")=0,"",IFERROR(VLOOKUP((N280&amp;K279),'Ma Base de Repas'!$E:$N,10,FALSE),""))))</f>
        <v/>
      </c>
      <c r="P280" s="11">
        <v>7</v>
      </c>
      <c r="Q280" s="12" t="str">
        <f>IF(K279="","",IF(M279&lt;&gt;"","",IF(IFERROR(VLOOKUP((P280&amp;K279),'Ma Base de Repas'!$E:$N,10,FALSE),"")=0,"",IFERROR(VLOOKUP((P280&amp;K279),'Ma Base de Repas'!$E:$N,10,FALSE),""))))</f>
        <v/>
      </c>
      <c r="R280" s="119"/>
    </row>
    <row r="281" spans="1:18" x14ac:dyDescent="0.25">
      <c r="A281" s="96"/>
      <c r="B281" s="124"/>
      <c r="C281" s="79"/>
      <c r="D281" s="79"/>
      <c r="E281" s="79"/>
      <c r="F281" s="17">
        <v>3</v>
      </c>
      <c r="G281" s="10" t="str">
        <f>IF(C279="","",IF(E279&lt;&gt;"","",IF(IFERROR(VLOOKUP((F281&amp;C279),'Ma Base de Repas'!$E:$N,10,FALSE),"")=0,"",IFERROR(VLOOKUP((F281&amp;C279),'Ma Base de Repas'!$E:$N,10,FALSE),""))))</f>
        <v/>
      </c>
      <c r="H281" s="11">
        <v>8</v>
      </c>
      <c r="I281" s="12" t="str">
        <f>IF(C279="","",IF(E279&lt;&gt;"","",IF(IFERROR(VLOOKUP((H281&amp;C279),'Ma Base de Repas'!$E:$N,10,FALSE),"")=0,"",IFERROR(VLOOKUP((H281&amp;C279),'Ma Base de Repas'!$E:$N,10,FALSE),""))))</f>
        <v/>
      </c>
      <c r="J281" s="105"/>
      <c r="K281" s="100"/>
      <c r="L281" s="79"/>
      <c r="M281" s="79"/>
      <c r="N281" s="17">
        <v>3</v>
      </c>
      <c r="O281" s="10" t="str">
        <f>IF(K279="","",IF(M279&lt;&gt;"","",IF(IFERROR(VLOOKUP((N281&amp;K279),'Ma Base de Repas'!$E:$N,10,FALSE),"")=0,"",IFERROR(VLOOKUP((N281&amp;K279),'Ma Base de Repas'!$E:$N,10,FALSE),""))))</f>
        <v/>
      </c>
      <c r="P281" s="11">
        <v>8</v>
      </c>
      <c r="Q281" s="12" t="str">
        <f>IF(K279="","",IF(M279&lt;&gt;"","",IF(IFERROR(VLOOKUP((P281&amp;K279),'Ma Base de Repas'!$E:$N,10,FALSE),"")=0,"",IFERROR(VLOOKUP((P281&amp;K279),'Ma Base de Repas'!$E:$N,10,FALSE),""))))</f>
        <v/>
      </c>
      <c r="R281" s="119"/>
    </row>
    <row r="282" spans="1:18" x14ac:dyDescent="0.25">
      <c r="A282" s="96"/>
      <c r="B282" s="124"/>
      <c r="C282" s="79"/>
      <c r="D282" s="79"/>
      <c r="E282" s="79"/>
      <c r="F282" s="17">
        <v>4</v>
      </c>
      <c r="G282" s="10" t="str">
        <f>IF(C279="","",IF(E279&lt;&gt;"","",IF(IFERROR(VLOOKUP((F282&amp;C279),'Ma Base de Repas'!$E:$N,10,FALSE),"")=0,"",IFERROR(VLOOKUP((F282&amp;C279),'Ma Base de Repas'!$E:$N,10,FALSE),""))))</f>
        <v/>
      </c>
      <c r="H282" s="11">
        <v>9</v>
      </c>
      <c r="I282" s="12" t="str">
        <f>IF(C279="","",IF(E279&lt;&gt;"","",IF(IFERROR(VLOOKUP((H282&amp;C279),'Ma Base de Repas'!$E:$N,10,FALSE),"")=0,"",IFERROR(VLOOKUP((H282&amp;C279),'Ma Base de Repas'!$E:$N,10,FALSE),""))))</f>
        <v/>
      </c>
      <c r="J282" s="105"/>
      <c r="K282" s="100"/>
      <c r="L282" s="79"/>
      <c r="M282" s="79"/>
      <c r="N282" s="17">
        <v>4</v>
      </c>
      <c r="O282" s="10" t="str">
        <f>IF(K279="","",IF(M279&lt;&gt;"","",IF(IFERROR(VLOOKUP((N282&amp;K279),'Ma Base de Repas'!$E:$N,10,FALSE),"")=0,"",IFERROR(VLOOKUP((N282&amp;K279),'Ma Base de Repas'!$E:$N,10,FALSE),""))))</f>
        <v/>
      </c>
      <c r="P282" s="11">
        <v>9</v>
      </c>
      <c r="Q282" s="12" t="str">
        <f>IF(K279="","",IF(M279&lt;&gt;"","",IF(IFERROR(VLOOKUP((P282&amp;K279),'Ma Base de Repas'!$E:$N,10,FALSE),"")=0,"",IFERROR(VLOOKUP((P282&amp;K279),'Ma Base de Repas'!$E:$N,10,FALSE),""))))</f>
        <v/>
      </c>
      <c r="R282" s="119"/>
    </row>
    <row r="283" spans="1:18" x14ac:dyDescent="0.25">
      <c r="A283" s="96"/>
      <c r="B283" s="125"/>
      <c r="C283" s="79"/>
      <c r="D283" s="79"/>
      <c r="E283" s="79"/>
      <c r="F283" s="17">
        <v>5</v>
      </c>
      <c r="G283" s="18" t="str">
        <f>IF(C279="","",IF(E279&lt;&gt;"","",IF(IFERROR(VLOOKUP((F283&amp;C279),'Ma Base de Repas'!$E:$N,10,FALSE),"")=0,"",IFERROR(VLOOKUP((F283&amp;C279),'Ma Base de Repas'!$E:$N,10,FALSE),""))))</f>
        <v/>
      </c>
      <c r="H283" s="19">
        <v>10</v>
      </c>
      <c r="I283" s="20" t="str">
        <f>IF(C279="","",IF(E279&lt;&gt;"","",IF(IFERROR(VLOOKUP((H283&amp;C279),'Ma Base de Repas'!$E:$N,10,FALSE),"")=0,"",IFERROR(VLOOKUP((H283&amp;C279),'Ma Base de Repas'!$E:$N,10,FALSE),""))))</f>
        <v/>
      </c>
      <c r="J283" s="105"/>
      <c r="K283" s="100"/>
      <c r="L283" s="79"/>
      <c r="M283" s="79"/>
      <c r="N283" s="17">
        <v>5</v>
      </c>
      <c r="O283" s="18" t="str">
        <f>IF(K279="","",IF(M279&lt;&gt;"","",IF(IFERROR(VLOOKUP((N283&amp;K279),'Ma Base de Repas'!$E:$N,10,FALSE),"")=0,"",IFERROR(VLOOKUP((N283&amp;K279),'Ma Base de Repas'!$E:$N,10,FALSE),""))))</f>
        <v/>
      </c>
      <c r="P283" s="19">
        <v>10</v>
      </c>
      <c r="Q283" s="20" t="str">
        <f>IF(K279="","",IF(M279&lt;&gt;"","",IF(IFERROR(VLOOKUP((P283&amp;K279),'Ma Base de Repas'!$E:$N,10,FALSE),"")=0,"",IFERROR(VLOOKUP((P283&amp;K279),'Ma Base de Repas'!$E:$N,10,FALSE),""))))</f>
        <v/>
      </c>
      <c r="R283" s="119"/>
    </row>
    <row r="284" spans="1:18" x14ac:dyDescent="0.25">
      <c r="A284" s="96" t="s">
        <v>8</v>
      </c>
      <c r="B284" s="97">
        <v>44252</v>
      </c>
      <c r="C284" s="79"/>
      <c r="D284" s="79"/>
      <c r="E284" s="79"/>
      <c r="F284" s="17">
        <v>1</v>
      </c>
      <c r="G284" s="27" t="str">
        <f>IF(C284="","",IF(E284&lt;&gt;"","",IF(IFERROR(VLOOKUP((F284&amp;C284),'Ma Base de Repas'!$E:$N,10,FALSE),"")=0,"",IFERROR(VLOOKUP((F284&amp;C284),'Ma Base de Repas'!$E:$N,10,FALSE),""))))</f>
        <v/>
      </c>
      <c r="H284" s="28">
        <v>6</v>
      </c>
      <c r="I284" s="29" t="str">
        <f>IF(C284="","",IF(E284&lt;&gt;"","",IF(C284="","",IF(IFERROR(VLOOKUP((H284&amp;C284),'Ma Base de Repas'!$E:$N,10,FALSE),"")=0,"",IFERROR(VLOOKUP((H284&amp;C284),'Ma Base de Repas'!$E:$N,10,FALSE),"")))))</f>
        <v/>
      </c>
      <c r="J284" s="105" t="str">
        <f>IF(IFERROR((VLOOKUP(C284,'Ma Base de Repas'!$C:$M,11,0)),"")=0,"",IFERROR((VLOOKUP(C284,'Ma Base de Repas'!$C:$M,11,0)),""))</f>
        <v/>
      </c>
      <c r="K284" s="100"/>
      <c r="L284" s="79"/>
      <c r="M284" s="79"/>
      <c r="N284" s="17">
        <v>1</v>
      </c>
      <c r="O284" s="10" t="str">
        <f>IF(K284="","",IF(M284&lt;&gt;"","",IF(IFERROR(VLOOKUP((N284&amp;K284),'Ma Base de Repas'!$E:$N,10,FALSE),"")=0,"",IFERROR(VLOOKUP((N284&amp;K284),'Ma Base de Repas'!$E:$N,10,FALSE),""))))</f>
        <v/>
      </c>
      <c r="P284" s="11">
        <v>6</v>
      </c>
      <c r="Q284" s="12" t="str">
        <f>IF(K284="","",IF(M284&lt;&gt;"","",IF(K284="","",IF(IFERROR(VLOOKUP((P284&amp;K284),'Ma Base de Repas'!$E:$N,10,FALSE),"")=0,"",IFERROR(VLOOKUP((P284&amp;K284),'Ma Base de Repas'!$E:$N,10,FALSE),"")))))</f>
        <v/>
      </c>
      <c r="R284" s="119" t="str">
        <f>IF(IFERROR((VLOOKUP(K284,'Ma Base de Repas'!$C:$M,11,0)),"")=0,"",IFERROR((VLOOKUP(K284,'Ma Base de Repas'!$C:$M,11,0)),""))</f>
        <v/>
      </c>
    </row>
    <row r="285" spans="1:18" x14ac:dyDescent="0.25">
      <c r="A285" s="96"/>
      <c r="B285" s="97"/>
      <c r="C285" s="79"/>
      <c r="D285" s="79"/>
      <c r="E285" s="79"/>
      <c r="F285" s="17">
        <v>2</v>
      </c>
      <c r="G285" s="10" t="str">
        <f>IF(C284="","",IF(E284&lt;&gt;"","",IF(IFERROR(VLOOKUP((F285&amp;C284),'Ma Base de Repas'!$E:$N,10,FALSE),"")=0,"",IFERROR(VLOOKUP((F285&amp;C284),'Ma Base de Repas'!$E:$N,10,FALSE),""))))</f>
        <v/>
      </c>
      <c r="H285" s="11">
        <v>7</v>
      </c>
      <c r="I285" s="12" t="str">
        <f>IF(C284="","",IF(E284&lt;&gt;"","",IF(IFERROR(VLOOKUP((H285&amp;C284),'Ma Base de Repas'!$E:$N,10,FALSE),"")=0,"",IFERROR(VLOOKUP((H285&amp;C284),'Ma Base de Repas'!$E:$N,10,FALSE),""))))</f>
        <v/>
      </c>
      <c r="J285" s="105"/>
      <c r="K285" s="100"/>
      <c r="L285" s="79"/>
      <c r="M285" s="79"/>
      <c r="N285" s="17">
        <v>2</v>
      </c>
      <c r="O285" s="10" t="str">
        <f>IF(K284="","",IF(M284&lt;&gt;"","",IF(IFERROR(VLOOKUP((N285&amp;K284),'Ma Base de Repas'!$E:$N,10,FALSE),"")=0,"",IFERROR(VLOOKUP((N285&amp;K284),'Ma Base de Repas'!$E:$N,10,FALSE),""))))</f>
        <v/>
      </c>
      <c r="P285" s="11">
        <v>7</v>
      </c>
      <c r="Q285" s="12" t="str">
        <f>IF(K284="","",IF(M284&lt;&gt;"","",IF(IFERROR(VLOOKUP((P285&amp;K284),'Ma Base de Repas'!$E:$N,10,FALSE),"")=0,"",IFERROR(VLOOKUP((P285&amp;K284),'Ma Base de Repas'!$E:$N,10,FALSE),""))))</f>
        <v/>
      </c>
      <c r="R285" s="119"/>
    </row>
    <row r="286" spans="1:18" x14ac:dyDescent="0.25">
      <c r="A286" s="96"/>
      <c r="B286" s="97"/>
      <c r="C286" s="79"/>
      <c r="D286" s="79"/>
      <c r="E286" s="79"/>
      <c r="F286" s="17">
        <v>3</v>
      </c>
      <c r="G286" s="10" t="str">
        <f>IF(C284="","",IF(E284&lt;&gt;"","",IF(IFERROR(VLOOKUP((F286&amp;C284),'Ma Base de Repas'!$E:$N,10,FALSE),"")=0,"",IFERROR(VLOOKUP((F286&amp;C284),'Ma Base de Repas'!$E:$N,10,FALSE),""))))</f>
        <v/>
      </c>
      <c r="H286" s="11">
        <v>8</v>
      </c>
      <c r="I286" s="12" t="str">
        <f>IF(C284="","",IF(E284&lt;&gt;"","",IF(IFERROR(VLOOKUP((H286&amp;C284),'Ma Base de Repas'!$E:$N,10,FALSE),"")=0,"",IFERROR(VLOOKUP((H286&amp;C284),'Ma Base de Repas'!$E:$N,10,FALSE),""))))</f>
        <v/>
      </c>
      <c r="J286" s="105"/>
      <c r="K286" s="100"/>
      <c r="L286" s="79"/>
      <c r="M286" s="79"/>
      <c r="N286" s="17">
        <v>3</v>
      </c>
      <c r="O286" s="10" t="str">
        <f>IF(K284="","",IF(M284&lt;&gt;"","",IF(IFERROR(VLOOKUP((N286&amp;K284),'Ma Base de Repas'!$E:$N,10,FALSE),"")=0,"",IFERROR(VLOOKUP((N286&amp;K284),'Ma Base de Repas'!$E:$N,10,FALSE),""))))</f>
        <v/>
      </c>
      <c r="P286" s="11">
        <v>8</v>
      </c>
      <c r="Q286" s="12" t="str">
        <f>IF(K284="","",IF(M284&lt;&gt;"","",IF(IFERROR(VLOOKUP((P286&amp;K284),'Ma Base de Repas'!$E:$N,10,FALSE),"")=0,"",IFERROR(VLOOKUP((P286&amp;K284),'Ma Base de Repas'!$E:$N,10,FALSE),""))))</f>
        <v/>
      </c>
      <c r="R286" s="119"/>
    </row>
    <row r="287" spans="1:18" x14ac:dyDescent="0.25">
      <c r="A287" s="96"/>
      <c r="B287" s="97"/>
      <c r="C287" s="79"/>
      <c r="D287" s="79"/>
      <c r="E287" s="79"/>
      <c r="F287" s="17">
        <v>4</v>
      </c>
      <c r="G287" s="10" t="str">
        <f>IF(C284="","",IF(E284&lt;&gt;"","",IF(IFERROR(VLOOKUP((F287&amp;C284),'Ma Base de Repas'!$E:$N,10,FALSE),"")=0,"",IFERROR(VLOOKUP((F287&amp;C284),'Ma Base de Repas'!$E:$N,10,FALSE),""))))</f>
        <v/>
      </c>
      <c r="H287" s="11">
        <v>9</v>
      </c>
      <c r="I287" s="12" t="str">
        <f>IF(C284="","",IF(E284&lt;&gt;"","",IF(IFERROR(VLOOKUP((H287&amp;C284),'Ma Base de Repas'!$E:$N,10,FALSE),"")=0,"",IFERROR(VLOOKUP((H287&amp;C284),'Ma Base de Repas'!$E:$N,10,FALSE),""))))</f>
        <v/>
      </c>
      <c r="J287" s="105"/>
      <c r="K287" s="100"/>
      <c r="L287" s="79"/>
      <c r="M287" s="79"/>
      <c r="N287" s="17">
        <v>4</v>
      </c>
      <c r="O287" s="10" t="str">
        <f>IF(K284="","",IF(M284&lt;&gt;"","",IF(IFERROR(VLOOKUP((N287&amp;K284),'Ma Base de Repas'!$E:$N,10,FALSE),"")=0,"",IFERROR(VLOOKUP((N287&amp;K284),'Ma Base de Repas'!$E:$N,10,FALSE),""))))</f>
        <v/>
      </c>
      <c r="P287" s="11">
        <v>9</v>
      </c>
      <c r="Q287" s="12" t="str">
        <f>IF(K284="","",IF(M284&lt;&gt;"","",IF(IFERROR(VLOOKUP((P287&amp;K284),'Ma Base de Repas'!$E:$N,10,FALSE),"")=0,"",IFERROR(VLOOKUP((P287&amp;K284),'Ma Base de Repas'!$E:$N,10,FALSE),""))))</f>
        <v/>
      </c>
      <c r="R287" s="119"/>
    </row>
    <row r="288" spans="1:18" x14ac:dyDescent="0.25">
      <c r="A288" s="96"/>
      <c r="B288" s="97"/>
      <c r="C288" s="79"/>
      <c r="D288" s="79"/>
      <c r="E288" s="79"/>
      <c r="F288" s="17">
        <v>5</v>
      </c>
      <c r="G288" s="18" t="str">
        <f>IF(C284="","",IF(E284&lt;&gt;"","",IF(IFERROR(VLOOKUP((F288&amp;C284),'Ma Base de Repas'!$E:$N,10,FALSE),"")=0,"",IFERROR(VLOOKUP((F288&amp;C284),'Ma Base de Repas'!$E:$N,10,FALSE),""))))</f>
        <v/>
      </c>
      <c r="H288" s="19">
        <v>10</v>
      </c>
      <c r="I288" s="20" t="str">
        <f>IF(C284="","",IF(E284&lt;&gt;"","",IF(IFERROR(VLOOKUP((H288&amp;C284),'Ma Base de Repas'!$E:$N,10,FALSE),"")=0,"",IFERROR(VLOOKUP((H288&amp;C284),'Ma Base de Repas'!$E:$N,10,FALSE),""))))</f>
        <v/>
      </c>
      <c r="J288" s="105"/>
      <c r="K288" s="100"/>
      <c r="L288" s="79"/>
      <c r="M288" s="79"/>
      <c r="N288" s="17">
        <v>5</v>
      </c>
      <c r="O288" s="18" t="str">
        <f>IF(K284="","",IF(M284&lt;&gt;"","",IF(IFERROR(VLOOKUP((N288&amp;K284),'Ma Base de Repas'!$E:$N,10,FALSE),"")=0,"",IFERROR(VLOOKUP((N288&amp;K284),'Ma Base de Repas'!$E:$N,10,FALSE),""))))</f>
        <v/>
      </c>
      <c r="P288" s="19">
        <v>10</v>
      </c>
      <c r="Q288" s="20" t="str">
        <f>IF(K284="","",IF(M284&lt;&gt;"","",IF(IFERROR(VLOOKUP((P288&amp;K284),'Ma Base de Repas'!$E:$N,10,FALSE),"")=0,"",IFERROR(VLOOKUP((P288&amp;K284),'Ma Base de Repas'!$E:$N,10,FALSE),""))))</f>
        <v/>
      </c>
      <c r="R288" s="119"/>
    </row>
    <row r="289" spans="1:18" x14ac:dyDescent="0.25">
      <c r="A289" s="96" t="s">
        <v>9</v>
      </c>
      <c r="B289" s="123">
        <v>44253</v>
      </c>
      <c r="C289" s="79"/>
      <c r="D289" s="79"/>
      <c r="E289" s="79"/>
      <c r="F289" s="17">
        <v>1</v>
      </c>
      <c r="G289" s="27" t="str">
        <f>IF(C289="","",IF(E289&lt;&gt;"","",IF(IFERROR(VLOOKUP((F289&amp;C289),'Ma Base de Repas'!$E:$N,10,FALSE),"")=0,"",IFERROR(VLOOKUP((F289&amp;C289),'Ma Base de Repas'!$E:$N,10,FALSE),""))))</f>
        <v/>
      </c>
      <c r="H289" s="28">
        <v>6</v>
      </c>
      <c r="I289" s="29" t="str">
        <f>IF(C289="","",IF(E289&lt;&gt;"","",IF(C289="","",IF(IFERROR(VLOOKUP((H289&amp;C289),'Ma Base de Repas'!$E:$N,10,FALSE),"")=0,"",IFERROR(VLOOKUP((H289&amp;C289),'Ma Base de Repas'!$E:$N,10,FALSE),"")))))</f>
        <v/>
      </c>
      <c r="J289" s="105" t="str">
        <f>IF(IFERROR((VLOOKUP(C289,'Ma Base de Repas'!$C:$M,11,0)),"")=0,"",IFERROR((VLOOKUP(C289,'Ma Base de Repas'!$C:$M,11,0)),""))</f>
        <v/>
      </c>
      <c r="K289" s="100"/>
      <c r="L289" s="79"/>
      <c r="M289" s="79"/>
      <c r="N289" s="17">
        <v>1</v>
      </c>
      <c r="O289" s="10" t="str">
        <f>IF(K289="","",IF(M289&lt;&gt;"","",IF(IFERROR(VLOOKUP((N289&amp;K289),'Ma Base de Repas'!$E:$N,10,FALSE),"")=0,"",IFERROR(VLOOKUP((N289&amp;K289),'Ma Base de Repas'!$E:$N,10,FALSE),""))))</f>
        <v/>
      </c>
      <c r="P289" s="11">
        <v>6</v>
      </c>
      <c r="Q289" s="12" t="str">
        <f>IF(K289="","",IF(M289&lt;&gt;"","",IF(K289="","",IF(IFERROR(VLOOKUP((P289&amp;K289),'Ma Base de Repas'!$E:$N,10,FALSE),"")=0,"",IFERROR(VLOOKUP((P289&amp;K289),'Ma Base de Repas'!$E:$N,10,FALSE),"")))))</f>
        <v/>
      </c>
      <c r="R289" s="119" t="str">
        <f>IF(IFERROR((VLOOKUP(K289,'Ma Base de Repas'!$C:$M,11,0)),"")=0,"",IFERROR((VLOOKUP(K289,'Ma Base de Repas'!$C:$M,11,0)),""))</f>
        <v/>
      </c>
    </row>
    <row r="290" spans="1:18" x14ac:dyDescent="0.25">
      <c r="A290" s="96"/>
      <c r="B290" s="124"/>
      <c r="C290" s="79"/>
      <c r="D290" s="79"/>
      <c r="E290" s="79"/>
      <c r="F290" s="17">
        <v>2</v>
      </c>
      <c r="G290" s="10" t="str">
        <f>IF(C289="","",IF(E289&lt;&gt;"","",IF(IFERROR(VLOOKUP((F290&amp;C289),'Ma Base de Repas'!$E:$N,10,FALSE),"")=0,"",IFERROR(VLOOKUP((F290&amp;C289),'Ma Base de Repas'!$E:$N,10,FALSE),""))))</f>
        <v/>
      </c>
      <c r="H290" s="11">
        <v>7</v>
      </c>
      <c r="I290" s="12" t="str">
        <f>IF(C289="","",IF(E289&lt;&gt;"","",IF(IFERROR(VLOOKUP((H290&amp;C289),'Ma Base de Repas'!$E:$N,10,FALSE),"")=0,"",IFERROR(VLOOKUP((H290&amp;C289),'Ma Base de Repas'!$E:$N,10,FALSE),""))))</f>
        <v/>
      </c>
      <c r="J290" s="105"/>
      <c r="K290" s="100"/>
      <c r="L290" s="79"/>
      <c r="M290" s="79"/>
      <c r="N290" s="17">
        <v>2</v>
      </c>
      <c r="O290" s="10" t="str">
        <f>IF(K289="","",IF(M289&lt;&gt;"","",IF(IFERROR(VLOOKUP((N290&amp;K289),'Ma Base de Repas'!$E:$N,10,FALSE),"")=0,"",IFERROR(VLOOKUP((N290&amp;K289),'Ma Base de Repas'!$E:$N,10,FALSE),""))))</f>
        <v/>
      </c>
      <c r="P290" s="11">
        <v>7</v>
      </c>
      <c r="Q290" s="12" t="str">
        <f>IF(K289="","",IF(M289&lt;&gt;"","",IF(IFERROR(VLOOKUP((P290&amp;K289),'Ma Base de Repas'!$E:$N,10,FALSE),"")=0,"",IFERROR(VLOOKUP((P290&amp;K289),'Ma Base de Repas'!$E:$N,10,FALSE),""))))</f>
        <v/>
      </c>
      <c r="R290" s="119"/>
    </row>
    <row r="291" spans="1:18" x14ac:dyDescent="0.25">
      <c r="A291" s="96"/>
      <c r="B291" s="124"/>
      <c r="C291" s="79"/>
      <c r="D291" s="79"/>
      <c r="E291" s="79"/>
      <c r="F291" s="17">
        <v>3</v>
      </c>
      <c r="G291" s="10" t="str">
        <f>IF(C289="","",IF(E289&lt;&gt;"","",IF(IFERROR(VLOOKUP((F291&amp;C289),'Ma Base de Repas'!$E:$N,10,FALSE),"")=0,"",IFERROR(VLOOKUP((F291&amp;C289),'Ma Base de Repas'!$E:$N,10,FALSE),""))))</f>
        <v/>
      </c>
      <c r="H291" s="11">
        <v>8</v>
      </c>
      <c r="I291" s="12" t="str">
        <f>IF(C289="","",IF(E289&lt;&gt;"","",IF(IFERROR(VLOOKUP((H291&amp;C289),'Ma Base de Repas'!$E:$N,10,FALSE),"")=0,"",IFERROR(VLOOKUP((H291&amp;C289),'Ma Base de Repas'!$E:$N,10,FALSE),""))))</f>
        <v/>
      </c>
      <c r="J291" s="105"/>
      <c r="K291" s="100"/>
      <c r="L291" s="79"/>
      <c r="M291" s="79"/>
      <c r="N291" s="17">
        <v>3</v>
      </c>
      <c r="O291" s="10" t="str">
        <f>IF(K289="","",IF(M289&lt;&gt;"","",IF(IFERROR(VLOOKUP((N291&amp;K289),'Ma Base de Repas'!$E:$N,10,FALSE),"")=0,"",IFERROR(VLOOKUP((N291&amp;K289),'Ma Base de Repas'!$E:$N,10,FALSE),""))))</f>
        <v/>
      </c>
      <c r="P291" s="11">
        <v>8</v>
      </c>
      <c r="Q291" s="12" t="str">
        <f>IF(K289="","",IF(M289&lt;&gt;"","",IF(IFERROR(VLOOKUP((P291&amp;K289),'Ma Base de Repas'!$E:$N,10,FALSE),"")=0,"",IFERROR(VLOOKUP((P291&amp;K289),'Ma Base de Repas'!$E:$N,10,FALSE),""))))</f>
        <v/>
      </c>
      <c r="R291" s="119"/>
    </row>
    <row r="292" spans="1:18" x14ac:dyDescent="0.25">
      <c r="A292" s="96"/>
      <c r="B292" s="124"/>
      <c r="C292" s="79"/>
      <c r="D292" s="79"/>
      <c r="E292" s="79"/>
      <c r="F292" s="17">
        <v>4</v>
      </c>
      <c r="G292" s="10" t="str">
        <f>IF(C289="","",IF(E289&lt;&gt;"","",IF(IFERROR(VLOOKUP((F292&amp;C289),'Ma Base de Repas'!$E:$N,10,FALSE),"")=0,"",IFERROR(VLOOKUP((F292&amp;C289),'Ma Base de Repas'!$E:$N,10,FALSE),""))))</f>
        <v/>
      </c>
      <c r="H292" s="11">
        <v>9</v>
      </c>
      <c r="I292" s="12" t="str">
        <f>IF(C289="","",IF(E289&lt;&gt;"","",IF(IFERROR(VLOOKUP((H292&amp;C289),'Ma Base de Repas'!$E:$N,10,FALSE),"")=0,"",IFERROR(VLOOKUP((H292&amp;C289),'Ma Base de Repas'!$E:$N,10,FALSE),""))))</f>
        <v/>
      </c>
      <c r="J292" s="105"/>
      <c r="K292" s="100"/>
      <c r="L292" s="79"/>
      <c r="M292" s="79"/>
      <c r="N292" s="17">
        <v>4</v>
      </c>
      <c r="O292" s="10" t="str">
        <f>IF(K289="","",IF(M289&lt;&gt;"","",IF(IFERROR(VLOOKUP((N292&amp;K289),'Ma Base de Repas'!$E:$N,10,FALSE),"")=0,"",IFERROR(VLOOKUP((N292&amp;K289),'Ma Base de Repas'!$E:$N,10,FALSE),""))))</f>
        <v/>
      </c>
      <c r="P292" s="11">
        <v>9</v>
      </c>
      <c r="Q292" s="12" t="str">
        <f>IF(K289="","",IF(M289&lt;&gt;"","",IF(IFERROR(VLOOKUP((P292&amp;K289),'Ma Base de Repas'!$E:$N,10,FALSE),"")=0,"",IFERROR(VLOOKUP((P292&amp;K289),'Ma Base de Repas'!$E:$N,10,FALSE),""))))</f>
        <v/>
      </c>
      <c r="R292" s="119"/>
    </row>
    <row r="293" spans="1:18" x14ac:dyDescent="0.25">
      <c r="A293" s="96"/>
      <c r="B293" s="125"/>
      <c r="C293" s="79"/>
      <c r="D293" s="79"/>
      <c r="E293" s="79"/>
      <c r="F293" s="17">
        <v>5</v>
      </c>
      <c r="G293" s="18" t="str">
        <f>IF(C289="","",IF(E289&lt;&gt;"","",IF(IFERROR(VLOOKUP((F293&amp;C289),'Ma Base de Repas'!$E:$N,10,FALSE),"")=0,"",IFERROR(VLOOKUP((F293&amp;C289),'Ma Base de Repas'!$E:$N,10,FALSE),""))))</f>
        <v/>
      </c>
      <c r="H293" s="19">
        <v>10</v>
      </c>
      <c r="I293" s="20" t="str">
        <f>IF(C289="","",IF(E289&lt;&gt;"","",IF(IFERROR(VLOOKUP((H293&amp;C289),'Ma Base de Repas'!$E:$N,10,FALSE),"")=0,"",IFERROR(VLOOKUP((H293&amp;C289),'Ma Base de Repas'!$E:$N,10,FALSE),""))))</f>
        <v/>
      </c>
      <c r="J293" s="105"/>
      <c r="K293" s="100"/>
      <c r="L293" s="79"/>
      <c r="M293" s="79"/>
      <c r="N293" s="17">
        <v>5</v>
      </c>
      <c r="O293" s="18" t="str">
        <f>IF(K289="","",IF(M289&lt;&gt;"","",IF(IFERROR(VLOOKUP((N293&amp;K289),'Ma Base de Repas'!$E:$N,10,FALSE),"")=0,"",IFERROR(VLOOKUP((N293&amp;K289),'Ma Base de Repas'!$E:$N,10,FALSE),""))))</f>
        <v/>
      </c>
      <c r="P293" s="19">
        <v>10</v>
      </c>
      <c r="Q293" s="20" t="str">
        <f>IF(K289="","",IF(M289&lt;&gt;"","",IF(IFERROR(VLOOKUP((P293&amp;K289),'Ma Base de Repas'!$E:$N,10,FALSE),"")=0,"",IFERROR(VLOOKUP((P293&amp;K289),'Ma Base de Repas'!$E:$N,10,FALSE),""))))</f>
        <v/>
      </c>
      <c r="R293" s="119"/>
    </row>
    <row r="294" spans="1:18" x14ac:dyDescent="0.25">
      <c r="A294" s="98" t="s">
        <v>10</v>
      </c>
      <c r="B294" s="99">
        <v>44254</v>
      </c>
      <c r="C294" s="78"/>
      <c r="D294" s="78"/>
      <c r="E294" s="78"/>
      <c r="F294" s="17">
        <v>1</v>
      </c>
      <c r="G294" s="21" t="str">
        <f>IF(C294="","",IF(E294&lt;&gt;"","",IF(IFERROR(VLOOKUP((F294&amp;C294),'Ma Base de Repas'!$E:$N,10,FALSE),"")=0,"",IFERROR(VLOOKUP((F294&amp;C294),'Ma Base de Repas'!$E:$N,10,FALSE),""))))</f>
        <v/>
      </c>
      <c r="H294" s="22">
        <v>6</v>
      </c>
      <c r="I294" s="23" t="str">
        <f>IF(C294="","",IF(E294&lt;&gt;"","",IF(C294="","",IF(IFERROR(VLOOKUP((H294&amp;C294),'Ma Base de Repas'!$E:$N,10,FALSE),"")=0,"",IFERROR(VLOOKUP((H294&amp;C294),'Ma Base de Repas'!$E:$N,10,FALSE),"")))))</f>
        <v/>
      </c>
      <c r="J294" s="122" t="str">
        <f>IF(IFERROR((VLOOKUP(C294,'Ma Base de Repas'!$C:$M,11,0)),"")=0,"",IFERROR((VLOOKUP(C294,'Ma Base de Repas'!$C:$M,11,0)),""))</f>
        <v/>
      </c>
      <c r="K294" s="118"/>
      <c r="L294" s="78"/>
      <c r="M294" s="78"/>
      <c r="N294" s="17">
        <v>1</v>
      </c>
      <c r="O294" s="13" t="str">
        <f>IF(K294="","",IF(M294&lt;&gt;"","",IF(IFERROR(VLOOKUP((N294&amp;K294),'Ma Base de Repas'!$E:$N,10,FALSE),"")=0,"",IFERROR(VLOOKUP((N294&amp;K294),'Ma Base de Repas'!$E:$N,10,FALSE),""))))</f>
        <v/>
      </c>
      <c r="P294" s="14">
        <v>6</v>
      </c>
      <c r="Q294" s="15" t="str">
        <f>IF(K294="","",IF(M294&lt;&gt;"","",IF(K294="","",IF(IFERROR(VLOOKUP((P294&amp;K294),'Ma Base de Repas'!$E:$N,10,FALSE),"")=0,"",IFERROR(VLOOKUP((P294&amp;K294),'Ma Base de Repas'!$E:$N,10,FALSE),"")))))</f>
        <v/>
      </c>
      <c r="R294" s="120" t="str">
        <f>IF(IFERROR((VLOOKUP(K294,'Ma Base de Repas'!$C:$M,11,0)),"")=0,"",IFERROR((VLOOKUP(K294,'Ma Base de Repas'!$C:$M,11,0)),""))</f>
        <v/>
      </c>
    </row>
    <row r="295" spans="1:18" x14ac:dyDescent="0.25">
      <c r="A295" s="96"/>
      <c r="B295" s="97"/>
      <c r="C295" s="79"/>
      <c r="D295" s="79"/>
      <c r="E295" s="79"/>
      <c r="F295" s="17">
        <v>2</v>
      </c>
      <c r="G295" s="13" t="str">
        <f>IF(C294="","",IF(E294&lt;&gt;"","",IF(IFERROR(VLOOKUP((F295&amp;C294),'Ma Base de Repas'!$E:$N,10,FALSE),"")=0,"",IFERROR(VLOOKUP((F295&amp;C294),'Ma Base de Repas'!$E:$N,10,FALSE),""))))</f>
        <v/>
      </c>
      <c r="H295" s="14">
        <v>7</v>
      </c>
      <c r="I295" s="15" t="str">
        <f>IF(C294="","",IF(E294&lt;&gt;"","",IF(IFERROR(VLOOKUP((H295&amp;C294),'Ma Base de Repas'!$E:$N,10,FALSE),"")=0,"",IFERROR(VLOOKUP((H295&amp;C294),'Ma Base de Repas'!$E:$N,10,FALSE),""))))</f>
        <v/>
      </c>
      <c r="J295" s="105"/>
      <c r="K295" s="100"/>
      <c r="L295" s="79"/>
      <c r="M295" s="79"/>
      <c r="N295" s="17">
        <v>2</v>
      </c>
      <c r="O295" s="13" t="str">
        <f>IF(K294="","",IF(M294&lt;&gt;"","",IF(IFERROR(VLOOKUP((N295&amp;K294),'Ma Base de Repas'!$E:$N,10,FALSE),"")=0,"",IFERROR(VLOOKUP((N295&amp;K294),'Ma Base de Repas'!$E:$N,10,FALSE),""))))</f>
        <v/>
      </c>
      <c r="P295" s="14">
        <v>7</v>
      </c>
      <c r="Q295" s="15" t="str">
        <f>IF(K294="","",IF(M294&lt;&gt;"","",IF(IFERROR(VLOOKUP((P295&amp;K294),'Ma Base de Repas'!$E:$N,10,FALSE),"")=0,"",IFERROR(VLOOKUP((P295&amp;K294),'Ma Base de Repas'!$E:$N,10,FALSE),""))))</f>
        <v/>
      </c>
      <c r="R295" s="119"/>
    </row>
    <row r="296" spans="1:18" x14ac:dyDescent="0.25">
      <c r="A296" s="96"/>
      <c r="B296" s="97"/>
      <c r="C296" s="79"/>
      <c r="D296" s="79"/>
      <c r="E296" s="79"/>
      <c r="F296" s="17">
        <v>3</v>
      </c>
      <c r="G296" s="13" t="str">
        <f>IF(C294="","",IF(E294&lt;&gt;"","",IF(IFERROR(VLOOKUP((F296&amp;C294),'Ma Base de Repas'!$E:$N,10,FALSE),"")=0,"",IFERROR(VLOOKUP((F296&amp;C294),'Ma Base de Repas'!$E:$N,10,FALSE),""))))</f>
        <v/>
      </c>
      <c r="H296" s="14">
        <v>8</v>
      </c>
      <c r="I296" s="15" t="str">
        <f>IF(C294="","",IF(E294&lt;&gt;"","",IF(IFERROR(VLOOKUP((H296&amp;C294),'Ma Base de Repas'!$E:$N,10,FALSE),"")=0,"",IFERROR(VLOOKUP((H296&amp;C294),'Ma Base de Repas'!$E:$N,10,FALSE),""))))</f>
        <v/>
      </c>
      <c r="J296" s="105"/>
      <c r="K296" s="100"/>
      <c r="L296" s="79"/>
      <c r="M296" s="79"/>
      <c r="N296" s="17">
        <v>3</v>
      </c>
      <c r="O296" s="13" t="str">
        <f>IF(K294="","",IF(M294&lt;&gt;"","",IF(IFERROR(VLOOKUP((N296&amp;K294),'Ma Base de Repas'!$E:$N,10,FALSE),"")=0,"",IFERROR(VLOOKUP((N296&amp;K294),'Ma Base de Repas'!$E:$N,10,FALSE),""))))</f>
        <v/>
      </c>
      <c r="P296" s="14">
        <v>8</v>
      </c>
      <c r="Q296" s="15" t="str">
        <f>IF(K294="","",IF(M294&lt;&gt;"","",IF(IFERROR(VLOOKUP((P296&amp;K294),'Ma Base de Repas'!$E:$N,10,FALSE),"")=0,"",IFERROR(VLOOKUP((P296&amp;K294),'Ma Base de Repas'!$E:$N,10,FALSE),""))))</f>
        <v/>
      </c>
      <c r="R296" s="119"/>
    </row>
    <row r="297" spans="1:18" x14ac:dyDescent="0.25">
      <c r="A297" s="96"/>
      <c r="B297" s="97"/>
      <c r="C297" s="79"/>
      <c r="D297" s="79"/>
      <c r="E297" s="79"/>
      <c r="F297" s="17">
        <v>4</v>
      </c>
      <c r="G297" s="13" t="str">
        <f>IF(C294="","",IF(E294&lt;&gt;"","",IF(IFERROR(VLOOKUP((F297&amp;C294),'Ma Base de Repas'!$E:$N,10,FALSE),"")=0,"",IFERROR(VLOOKUP((F297&amp;C294),'Ma Base de Repas'!$E:$N,10,FALSE),""))))</f>
        <v/>
      </c>
      <c r="H297" s="14">
        <v>9</v>
      </c>
      <c r="I297" s="15" t="str">
        <f>IF(C294="","",IF(E294&lt;&gt;"","",IF(IFERROR(VLOOKUP((H297&amp;C294),'Ma Base de Repas'!$E:$N,10,FALSE),"")=0,"",IFERROR(VLOOKUP((H297&amp;C294),'Ma Base de Repas'!$E:$N,10,FALSE),""))))</f>
        <v/>
      </c>
      <c r="J297" s="105"/>
      <c r="K297" s="100"/>
      <c r="L297" s="79"/>
      <c r="M297" s="79"/>
      <c r="N297" s="17">
        <v>4</v>
      </c>
      <c r="O297" s="13" t="str">
        <f>IF(K294="","",IF(M294&lt;&gt;"","",IF(IFERROR(VLOOKUP((N297&amp;K294),'Ma Base de Repas'!$E:$N,10,FALSE),"")=0,"",IFERROR(VLOOKUP((N297&amp;K294),'Ma Base de Repas'!$E:$N,10,FALSE),""))))</f>
        <v/>
      </c>
      <c r="P297" s="14">
        <v>9</v>
      </c>
      <c r="Q297" s="15" t="str">
        <f>IF(K294="","",IF(M294&lt;&gt;"","",IF(IFERROR(VLOOKUP((P297&amp;K294),'Ma Base de Repas'!$E:$N,10,FALSE),"")=0,"",IFERROR(VLOOKUP((P297&amp;K294),'Ma Base de Repas'!$E:$N,10,FALSE),""))))</f>
        <v/>
      </c>
      <c r="R297" s="119"/>
    </row>
    <row r="298" spans="1:18" x14ac:dyDescent="0.25">
      <c r="A298" s="96"/>
      <c r="B298" s="97"/>
      <c r="C298" s="79"/>
      <c r="D298" s="79"/>
      <c r="E298" s="79"/>
      <c r="F298" s="17">
        <v>5</v>
      </c>
      <c r="G298" s="24" t="str">
        <f>IF(C294="","",IF(E294&lt;&gt;"","",IF(IFERROR(VLOOKUP((F298&amp;C294),'Ma Base de Repas'!$E:$N,10,FALSE),"")=0,"",IFERROR(VLOOKUP((F298&amp;C294),'Ma Base de Repas'!$E:$N,10,FALSE),""))))</f>
        <v/>
      </c>
      <c r="H298" s="25">
        <v>10</v>
      </c>
      <c r="I298" s="26" t="str">
        <f>IF(C294="","",IF(E294&lt;&gt;"","",IF(IFERROR(VLOOKUP((H298&amp;C294),'Ma Base de Repas'!$E:$N,10,FALSE),"")=0,"",IFERROR(VLOOKUP((H298&amp;C294),'Ma Base de Repas'!$E:$N,10,FALSE),""))))</f>
        <v/>
      </c>
      <c r="J298" s="105"/>
      <c r="K298" s="100"/>
      <c r="L298" s="79"/>
      <c r="M298" s="79"/>
      <c r="N298" s="17">
        <v>5</v>
      </c>
      <c r="O298" s="24" t="str">
        <f>IF(K294="","",IF(M294&lt;&gt;"","",IF(IFERROR(VLOOKUP((N298&amp;K294),'Ma Base de Repas'!$E:$N,10,FALSE),"")=0,"",IFERROR(VLOOKUP((N298&amp;K294),'Ma Base de Repas'!$E:$N,10,FALSE),""))))</f>
        <v/>
      </c>
      <c r="P298" s="25">
        <v>10</v>
      </c>
      <c r="Q298" s="26" t="str">
        <f>IF(K294="","",IF(M294&lt;&gt;"","",IF(IFERROR(VLOOKUP((P298&amp;K294),'Ma Base de Repas'!$E:$N,10,FALSE),"")=0,"",IFERROR(VLOOKUP((P298&amp;K294),'Ma Base de Repas'!$E:$N,10,FALSE),""))))</f>
        <v/>
      </c>
      <c r="R298" s="119"/>
    </row>
    <row r="299" spans="1:18" x14ac:dyDescent="0.25">
      <c r="A299" s="98" t="s">
        <v>11</v>
      </c>
      <c r="B299" s="126">
        <v>44255</v>
      </c>
      <c r="C299" s="78"/>
      <c r="D299" s="78"/>
      <c r="E299" s="78"/>
      <c r="F299" s="17">
        <v>1</v>
      </c>
      <c r="G299" s="21" t="str">
        <f>IF(C299="","",IF(E299&lt;&gt;"","",IF(IFERROR(VLOOKUP((F299&amp;C299),'Ma Base de Repas'!$E:$N,10,FALSE),"")=0,"",IFERROR(VLOOKUP((F299&amp;C299),'Ma Base de Repas'!$E:$N,10,FALSE),""))))</f>
        <v/>
      </c>
      <c r="H299" s="22">
        <v>6</v>
      </c>
      <c r="I299" s="23" t="str">
        <f>IF(C299="","",IF(E299&lt;&gt;"","",IF(C299="","",IF(IFERROR(VLOOKUP((H299&amp;C299),'Ma Base de Repas'!$E:$N,10,FALSE),"")=0,"",IFERROR(VLOOKUP((H299&amp;C299),'Ma Base de Repas'!$E:$N,10,FALSE),"")))))</f>
        <v/>
      </c>
      <c r="J299" s="122" t="str">
        <f>IF(IFERROR((VLOOKUP(C299,'Ma Base de Repas'!$C:$M,11,0)),"")=0,"",IFERROR((VLOOKUP(C299,'Ma Base de Repas'!$C:$M,11,0)),""))</f>
        <v/>
      </c>
      <c r="K299" s="118"/>
      <c r="L299" s="78"/>
      <c r="M299" s="78"/>
      <c r="N299" s="17">
        <v>1</v>
      </c>
      <c r="O299" s="13" t="str">
        <f>IF(K299="","",IF(M299&lt;&gt;"","",IF(IFERROR(VLOOKUP((N299&amp;K299),'Ma Base de Repas'!$E:$N,10,FALSE),"")=0,"",IFERROR(VLOOKUP((N299&amp;K299),'Ma Base de Repas'!$E:$N,10,FALSE),""))))</f>
        <v/>
      </c>
      <c r="P299" s="14">
        <v>6</v>
      </c>
      <c r="Q299" s="15" t="str">
        <f>IF(K299="","",IF(M299&lt;&gt;"","",IF(K299="","",IF(IFERROR(VLOOKUP((P299&amp;K299),'Ma Base de Repas'!$E:$N,10,FALSE),"")=0,"",IFERROR(VLOOKUP((P299&amp;K299),'Ma Base de Repas'!$E:$N,10,FALSE),"")))))</f>
        <v/>
      </c>
      <c r="R299" s="120" t="str">
        <f>IF(IFERROR((VLOOKUP(K299,'Ma Base de Repas'!$C:$M,11,0)),"")=0,"",IFERROR((VLOOKUP(K299,'Ma Base de Repas'!$C:$M,11,0)),""))</f>
        <v/>
      </c>
    </row>
    <row r="300" spans="1:18" x14ac:dyDescent="0.25">
      <c r="A300" s="96"/>
      <c r="B300" s="124"/>
      <c r="C300" s="79"/>
      <c r="D300" s="79"/>
      <c r="E300" s="79"/>
      <c r="F300" s="17">
        <v>2</v>
      </c>
      <c r="G300" s="13" t="str">
        <f>IF(C299="","",IF(E299&lt;&gt;"","",IF(IFERROR(VLOOKUP((F300&amp;C299),'Ma Base de Repas'!$E:$N,10,FALSE),"")=0,"",IFERROR(VLOOKUP((F300&amp;C299),'Ma Base de Repas'!$E:$N,10,FALSE),""))))</f>
        <v/>
      </c>
      <c r="H300" s="14">
        <v>7</v>
      </c>
      <c r="I300" s="15" t="str">
        <f>IF(C299="","",IF(E299&lt;&gt;"","",IF(IFERROR(VLOOKUP((H300&amp;C299),'Ma Base de Repas'!$E:$N,10,FALSE),"")=0,"",IFERROR(VLOOKUP((H300&amp;C299),'Ma Base de Repas'!$E:$N,10,FALSE),""))))</f>
        <v/>
      </c>
      <c r="J300" s="105"/>
      <c r="K300" s="100"/>
      <c r="L300" s="79"/>
      <c r="M300" s="79"/>
      <c r="N300" s="17">
        <v>2</v>
      </c>
      <c r="O300" s="13" t="str">
        <f>IF(K299="","",IF(M299&lt;&gt;"","",IF(IFERROR(VLOOKUP((N300&amp;K299),'Ma Base de Repas'!$E:$N,10,FALSE),"")=0,"",IFERROR(VLOOKUP((N300&amp;K299),'Ma Base de Repas'!$E:$N,10,FALSE),""))))</f>
        <v/>
      </c>
      <c r="P300" s="14">
        <v>7</v>
      </c>
      <c r="Q300" s="15" t="str">
        <f>IF(K299="","",IF(M299&lt;&gt;"","",IF(IFERROR(VLOOKUP((P300&amp;K299),'Ma Base de Repas'!$E:$N,10,FALSE),"")=0,"",IFERROR(VLOOKUP((P300&amp;K299),'Ma Base de Repas'!$E:$N,10,FALSE),""))))</f>
        <v/>
      </c>
      <c r="R300" s="119"/>
    </row>
    <row r="301" spans="1:18" x14ac:dyDescent="0.25">
      <c r="A301" s="96"/>
      <c r="B301" s="124"/>
      <c r="C301" s="79"/>
      <c r="D301" s="79"/>
      <c r="E301" s="79"/>
      <c r="F301" s="17">
        <v>3</v>
      </c>
      <c r="G301" s="13" t="str">
        <f>IF(C299="","",IF(E299&lt;&gt;"","",IF(IFERROR(VLOOKUP((F301&amp;C299),'Ma Base de Repas'!$E:$N,10,FALSE),"")=0,"",IFERROR(VLOOKUP((F301&amp;C299),'Ma Base de Repas'!$E:$N,10,FALSE),""))))</f>
        <v/>
      </c>
      <c r="H301" s="14">
        <v>8</v>
      </c>
      <c r="I301" s="15" t="str">
        <f>IF(C299="","",IF(E299&lt;&gt;"","",IF(IFERROR(VLOOKUP((H301&amp;C299),'Ma Base de Repas'!$E:$N,10,FALSE),"")=0,"",IFERROR(VLOOKUP((H301&amp;C299),'Ma Base de Repas'!$E:$N,10,FALSE),""))))</f>
        <v/>
      </c>
      <c r="J301" s="105"/>
      <c r="K301" s="100"/>
      <c r="L301" s="79"/>
      <c r="M301" s="79"/>
      <c r="N301" s="17">
        <v>3</v>
      </c>
      <c r="O301" s="13" t="str">
        <f>IF(K299="","",IF(M299&lt;&gt;"","",IF(IFERROR(VLOOKUP((N301&amp;K299),'Ma Base de Repas'!$E:$N,10,FALSE),"")=0,"",IFERROR(VLOOKUP((N301&amp;K299),'Ma Base de Repas'!$E:$N,10,FALSE),""))))</f>
        <v/>
      </c>
      <c r="P301" s="14">
        <v>8</v>
      </c>
      <c r="Q301" s="15" t="str">
        <f>IF(K299="","",IF(M299&lt;&gt;"","",IF(IFERROR(VLOOKUP((P301&amp;K299),'Ma Base de Repas'!$E:$N,10,FALSE),"")=0,"",IFERROR(VLOOKUP((P301&amp;K299),'Ma Base de Repas'!$E:$N,10,FALSE),""))))</f>
        <v/>
      </c>
      <c r="R301" s="119"/>
    </row>
    <row r="302" spans="1:18" x14ac:dyDescent="0.25">
      <c r="A302" s="96"/>
      <c r="B302" s="124"/>
      <c r="C302" s="79"/>
      <c r="D302" s="79"/>
      <c r="E302" s="79"/>
      <c r="F302" s="17">
        <v>4</v>
      </c>
      <c r="G302" s="13" t="str">
        <f>IF(C299="","",IF(E299&lt;&gt;"","",IF(IFERROR(VLOOKUP((F302&amp;C299),'Ma Base de Repas'!$E:$N,10,FALSE),"")=0,"",IFERROR(VLOOKUP((F302&amp;C299),'Ma Base de Repas'!$E:$N,10,FALSE),""))))</f>
        <v/>
      </c>
      <c r="H302" s="14">
        <v>9</v>
      </c>
      <c r="I302" s="15" t="str">
        <f>IF(C299="","",IF(E299&lt;&gt;"","",IF(IFERROR(VLOOKUP((H302&amp;C299),'Ma Base de Repas'!$E:$N,10,FALSE),"")=0,"",IFERROR(VLOOKUP((H302&amp;C299),'Ma Base de Repas'!$E:$N,10,FALSE),""))))</f>
        <v/>
      </c>
      <c r="J302" s="105"/>
      <c r="K302" s="100"/>
      <c r="L302" s="79"/>
      <c r="M302" s="79"/>
      <c r="N302" s="17">
        <v>4</v>
      </c>
      <c r="O302" s="13" t="str">
        <f>IF(K299="","",IF(M299&lt;&gt;"","",IF(IFERROR(VLOOKUP((N302&amp;K299),'Ma Base de Repas'!$E:$N,10,FALSE),"")=0,"",IFERROR(VLOOKUP((N302&amp;K299),'Ma Base de Repas'!$E:$N,10,FALSE),""))))</f>
        <v/>
      </c>
      <c r="P302" s="14">
        <v>9</v>
      </c>
      <c r="Q302" s="15" t="str">
        <f>IF(K299="","",IF(M299&lt;&gt;"","",IF(IFERROR(VLOOKUP((P302&amp;K299),'Ma Base de Repas'!$E:$N,10,FALSE),"")=0,"",IFERROR(VLOOKUP((P302&amp;K299),'Ma Base de Repas'!$E:$N,10,FALSE),""))))</f>
        <v/>
      </c>
      <c r="R302" s="119"/>
    </row>
    <row r="303" spans="1:18" x14ac:dyDescent="0.25">
      <c r="A303" s="96"/>
      <c r="B303" s="125"/>
      <c r="C303" s="79"/>
      <c r="D303" s="79"/>
      <c r="E303" s="79"/>
      <c r="F303" s="17">
        <v>5</v>
      </c>
      <c r="G303" s="24" t="str">
        <f>IF(C299="","",IF(E299&lt;&gt;"","",IF(IFERROR(VLOOKUP((F303&amp;C299),'Ma Base de Repas'!$E:$N,10,FALSE),"")=0,"",IFERROR(VLOOKUP((F303&amp;C299),'Ma Base de Repas'!$E:$N,10,FALSE),""))))</f>
        <v/>
      </c>
      <c r="H303" s="25">
        <v>10</v>
      </c>
      <c r="I303" s="26" t="str">
        <f>IF(C299="","",IF(E299&lt;&gt;"","",IF(IFERROR(VLOOKUP((H303&amp;C299),'Ma Base de Repas'!$E:$N,10,FALSE),"")=0,"",IFERROR(VLOOKUP((H303&amp;C299),'Ma Base de Repas'!$E:$N,10,FALSE),""))))</f>
        <v/>
      </c>
      <c r="J303" s="105"/>
      <c r="K303" s="100"/>
      <c r="L303" s="79"/>
      <c r="M303" s="79"/>
      <c r="N303" s="17">
        <v>5</v>
      </c>
      <c r="O303" s="24" t="str">
        <f>IF(K299="","",IF(M299&lt;&gt;"","",IF(IFERROR(VLOOKUP((N303&amp;K299),'Ma Base de Repas'!$E:$N,10,FALSE),"")=0,"",IFERROR(VLOOKUP((N303&amp;K299),'Ma Base de Repas'!$E:$N,10,FALSE),""))))</f>
        <v/>
      </c>
      <c r="P303" s="25">
        <v>10</v>
      </c>
      <c r="Q303" s="26" t="str">
        <f>IF(K299="","",IF(M299&lt;&gt;"","",IF(IFERROR(VLOOKUP((P303&amp;K299),'Ma Base de Repas'!$E:$N,10,FALSE),"")=0,"",IFERROR(VLOOKUP((P303&amp;K299),'Ma Base de Repas'!$E:$N,10,FALSE),""))))</f>
        <v/>
      </c>
      <c r="R303" s="119"/>
    </row>
    <row r="304" spans="1:18" x14ac:dyDescent="0.25">
      <c r="A304" s="96" t="s">
        <v>5</v>
      </c>
      <c r="B304" s="97">
        <v>44256</v>
      </c>
      <c r="C304" s="79"/>
      <c r="D304" s="79"/>
      <c r="E304" s="79"/>
      <c r="F304" s="17">
        <v>1</v>
      </c>
      <c r="G304" s="27" t="str">
        <f>IF(C304="","",IF(E304&lt;&gt;"","",IF(IFERROR(VLOOKUP((F304&amp;C304),'Ma Base de Repas'!$E:$N,10,FALSE),"")=0,"",IFERROR(VLOOKUP((F304&amp;C304),'Ma Base de Repas'!$E:$N,10,FALSE),""))))</f>
        <v/>
      </c>
      <c r="H304" s="28">
        <v>6</v>
      </c>
      <c r="I304" s="29" t="str">
        <f>IF(C304="","",IF(E304&lt;&gt;"","",IF(C304="","",IF(IFERROR(VLOOKUP((H304&amp;C304),'Ma Base de Repas'!$E:$N,10,FALSE),"")=0,"",IFERROR(VLOOKUP((H304&amp;C304),'Ma Base de Repas'!$E:$N,10,FALSE),"")))))</f>
        <v/>
      </c>
      <c r="J304" s="105" t="str">
        <f>IF(IFERROR((VLOOKUP(C304,'Ma Base de Repas'!$C:$M,11,0)),"")=0,"",IFERROR((VLOOKUP(C304,'Ma Base de Repas'!$C:$M,11,0)),""))</f>
        <v/>
      </c>
      <c r="K304" s="100"/>
      <c r="L304" s="79"/>
      <c r="M304" s="79"/>
      <c r="N304" s="17">
        <v>1</v>
      </c>
      <c r="O304" s="10" t="str">
        <f>IF(K304="","",IF(M304&lt;&gt;"","",IF(IFERROR(VLOOKUP((N304&amp;K304),'Ma Base de Repas'!$E:$N,10,FALSE),"")=0,"",IFERROR(VLOOKUP((N304&amp;K304),'Ma Base de Repas'!$E:$N,10,FALSE),""))))</f>
        <v/>
      </c>
      <c r="P304" s="11">
        <v>6</v>
      </c>
      <c r="Q304" s="12" t="str">
        <f>IF(K304="","",IF(M304&lt;&gt;"","",IF(K304="","",IF(IFERROR(VLOOKUP((P304&amp;K304),'Ma Base de Repas'!$E:$N,10,FALSE),"")=0,"",IFERROR(VLOOKUP((P304&amp;K304),'Ma Base de Repas'!$E:$N,10,FALSE),"")))))</f>
        <v/>
      </c>
      <c r="R304" s="119" t="str">
        <f>IF(IFERROR((VLOOKUP(K304,'Ma Base de Repas'!$C:$M,11,0)),"")=0,"",IFERROR((VLOOKUP(K304,'Ma Base de Repas'!$C:$M,11,0)),""))</f>
        <v/>
      </c>
    </row>
    <row r="305" spans="1:18" x14ac:dyDescent="0.25">
      <c r="A305" s="96"/>
      <c r="B305" s="97"/>
      <c r="C305" s="79"/>
      <c r="D305" s="79"/>
      <c r="E305" s="79"/>
      <c r="F305" s="17">
        <v>2</v>
      </c>
      <c r="G305" s="10" t="str">
        <f>IF(C304="","",IF(E304&lt;&gt;"","",IF(IFERROR(VLOOKUP((F305&amp;C304),'Ma Base de Repas'!$E:$N,10,FALSE),"")=0,"",IFERROR(VLOOKUP((F305&amp;C304),'Ma Base de Repas'!$E:$N,10,FALSE),""))))</f>
        <v/>
      </c>
      <c r="H305" s="11">
        <v>7</v>
      </c>
      <c r="I305" s="12" t="str">
        <f>IF(C304="","",IF(E304&lt;&gt;"","",IF(IFERROR(VLOOKUP((H305&amp;C304),'Ma Base de Repas'!$E:$N,10,FALSE),"")=0,"",IFERROR(VLOOKUP((H305&amp;C304),'Ma Base de Repas'!$E:$N,10,FALSE),""))))</f>
        <v/>
      </c>
      <c r="J305" s="105"/>
      <c r="K305" s="100"/>
      <c r="L305" s="79"/>
      <c r="M305" s="79"/>
      <c r="N305" s="17">
        <v>2</v>
      </c>
      <c r="O305" s="10" t="str">
        <f>IF(K304="","",IF(M304&lt;&gt;"","",IF(IFERROR(VLOOKUP((N305&amp;K304),'Ma Base de Repas'!$E:$N,10,FALSE),"")=0,"",IFERROR(VLOOKUP((N305&amp;K304),'Ma Base de Repas'!$E:$N,10,FALSE),""))))</f>
        <v/>
      </c>
      <c r="P305" s="11">
        <v>7</v>
      </c>
      <c r="Q305" s="12" t="str">
        <f>IF(K304="","",IF(M304&lt;&gt;"","",IF(IFERROR(VLOOKUP((P305&amp;K304),'Ma Base de Repas'!$E:$N,10,FALSE),"")=0,"",IFERROR(VLOOKUP((P305&amp;K304),'Ma Base de Repas'!$E:$N,10,FALSE),""))))</f>
        <v/>
      </c>
      <c r="R305" s="119"/>
    </row>
    <row r="306" spans="1:18" x14ac:dyDescent="0.25">
      <c r="A306" s="96"/>
      <c r="B306" s="97"/>
      <c r="C306" s="79"/>
      <c r="D306" s="79"/>
      <c r="E306" s="79"/>
      <c r="F306" s="17">
        <v>3</v>
      </c>
      <c r="G306" s="10" t="str">
        <f>IF(C304="","",IF(E304&lt;&gt;"","",IF(IFERROR(VLOOKUP((F306&amp;C304),'Ma Base de Repas'!$E:$N,10,FALSE),"")=0,"",IFERROR(VLOOKUP((F306&amp;C304),'Ma Base de Repas'!$E:$N,10,FALSE),""))))</f>
        <v/>
      </c>
      <c r="H306" s="11">
        <v>8</v>
      </c>
      <c r="I306" s="12" t="str">
        <f>IF(C304="","",IF(E304&lt;&gt;"","",IF(IFERROR(VLOOKUP((H306&amp;C304),'Ma Base de Repas'!$E:$N,10,FALSE),"")=0,"",IFERROR(VLOOKUP((H306&amp;C304),'Ma Base de Repas'!$E:$N,10,FALSE),""))))</f>
        <v/>
      </c>
      <c r="J306" s="105"/>
      <c r="K306" s="100"/>
      <c r="L306" s="79"/>
      <c r="M306" s="79"/>
      <c r="N306" s="17">
        <v>3</v>
      </c>
      <c r="O306" s="10" t="str">
        <f>IF(K304="","",IF(M304&lt;&gt;"","",IF(IFERROR(VLOOKUP((N306&amp;K304),'Ma Base de Repas'!$E:$N,10,FALSE),"")=0,"",IFERROR(VLOOKUP((N306&amp;K304),'Ma Base de Repas'!$E:$N,10,FALSE),""))))</f>
        <v/>
      </c>
      <c r="P306" s="11">
        <v>8</v>
      </c>
      <c r="Q306" s="12" t="str">
        <f>IF(K304="","",IF(M304&lt;&gt;"","",IF(IFERROR(VLOOKUP((P306&amp;K304),'Ma Base de Repas'!$E:$N,10,FALSE),"")=0,"",IFERROR(VLOOKUP((P306&amp;K304),'Ma Base de Repas'!$E:$N,10,FALSE),""))))</f>
        <v/>
      </c>
      <c r="R306" s="119"/>
    </row>
    <row r="307" spans="1:18" x14ac:dyDescent="0.25">
      <c r="A307" s="96"/>
      <c r="B307" s="97"/>
      <c r="C307" s="79"/>
      <c r="D307" s="79"/>
      <c r="E307" s="79"/>
      <c r="F307" s="17">
        <v>4</v>
      </c>
      <c r="G307" s="10" t="str">
        <f>IF(C304="","",IF(E304&lt;&gt;"","",IF(IFERROR(VLOOKUP((F307&amp;C304),'Ma Base de Repas'!$E:$N,10,FALSE),"")=0,"",IFERROR(VLOOKUP((F307&amp;C304),'Ma Base de Repas'!$E:$N,10,FALSE),""))))</f>
        <v/>
      </c>
      <c r="H307" s="11">
        <v>9</v>
      </c>
      <c r="I307" s="12" t="str">
        <f>IF(C304="","",IF(E304&lt;&gt;"","",IF(IFERROR(VLOOKUP((H307&amp;C304),'Ma Base de Repas'!$E:$N,10,FALSE),"")=0,"",IFERROR(VLOOKUP((H307&amp;C304),'Ma Base de Repas'!$E:$N,10,FALSE),""))))</f>
        <v/>
      </c>
      <c r="J307" s="105"/>
      <c r="K307" s="100"/>
      <c r="L307" s="79"/>
      <c r="M307" s="79"/>
      <c r="N307" s="17">
        <v>4</v>
      </c>
      <c r="O307" s="10" t="str">
        <f>IF(K304="","",IF(M304&lt;&gt;"","",IF(IFERROR(VLOOKUP((N307&amp;K304),'Ma Base de Repas'!$E:$N,10,FALSE),"")=0,"",IFERROR(VLOOKUP((N307&amp;K304),'Ma Base de Repas'!$E:$N,10,FALSE),""))))</f>
        <v/>
      </c>
      <c r="P307" s="11">
        <v>9</v>
      </c>
      <c r="Q307" s="12" t="str">
        <f>IF(K304="","",IF(M304&lt;&gt;"","",IF(IFERROR(VLOOKUP((P307&amp;K304),'Ma Base de Repas'!$E:$N,10,FALSE),"")=0,"",IFERROR(VLOOKUP((P307&amp;K304),'Ma Base de Repas'!$E:$N,10,FALSE),""))))</f>
        <v/>
      </c>
      <c r="R307" s="119"/>
    </row>
    <row r="308" spans="1:18" x14ac:dyDescent="0.25">
      <c r="A308" s="96"/>
      <c r="B308" s="97"/>
      <c r="C308" s="79"/>
      <c r="D308" s="79"/>
      <c r="E308" s="79"/>
      <c r="F308" s="17">
        <v>5</v>
      </c>
      <c r="G308" s="18" t="str">
        <f>IF(C304="","",IF(E304&lt;&gt;"","",IF(IFERROR(VLOOKUP((F308&amp;C304),'Ma Base de Repas'!$E:$N,10,FALSE),"")=0,"",IFERROR(VLOOKUP((F308&amp;C304),'Ma Base de Repas'!$E:$N,10,FALSE),""))))</f>
        <v/>
      </c>
      <c r="H308" s="19">
        <v>10</v>
      </c>
      <c r="I308" s="20" t="str">
        <f>IF(C304="","",IF(E304&lt;&gt;"","",IF(IFERROR(VLOOKUP((H308&amp;C304),'Ma Base de Repas'!$E:$N,10,FALSE),"")=0,"",IFERROR(VLOOKUP((H308&amp;C304),'Ma Base de Repas'!$E:$N,10,FALSE),""))))</f>
        <v/>
      </c>
      <c r="J308" s="105"/>
      <c r="K308" s="100"/>
      <c r="L308" s="79"/>
      <c r="M308" s="79"/>
      <c r="N308" s="17">
        <v>5</v>
      </c>
      <c r="O308" s="18" t="str">
        <f>IF(K304="","",IF(M304&lt;&gt;"","",IF(IFERROR(VLOOKUP((N308&amp;K304),'Ma Base de Repas'!$E:$N,10,FALSE),"")=0,"",IFERROR(VLOOKUP((N308&amp;K304),'Ma Base de Repas'!$E:$N,10,FALSE),""))))</f>
        <v/>
      </c>
      <c r="P308" s="19">
        <v>10</v>
      </c>
      <c r="Q308" s="20" t="str">
        <f>IF(K304="","",IF(M304&lt;&gt;"","",IF(IFERROR(VLOOKUP((P308&amp;K304),'Ma Base de Repas'!$E:$N,10,FALSE),"")=0,"",IFERROR(VLOOKUP((P308&amp;K304),'Ma Base de Repas'!$E:$N,10,FALSE),""))))</f>
        <v/>
      </c>
      <c r="R308" s="119"/>
    </row>
    <row r="309" spans="1:18" x14ac:dyDescent="0.25">
      <c r="A309" s="96" t="s">
        <v>6</v>
      </c>
      <c r="B309" s="123">
        <v>44257</v>
      </c>
      <c r="C309" s="79"/>
      <c r="D309" s="79"/>
      <c r="E309" s="79"/>
      <c r="F309" s="17">
        <v>1</v>
      </c>
      <c r="G309" s="27" t="str">
        <f>IF(C309="","",IF(E309&lt;&gt;"","",IF(IFERROR(VLOOKUP((F309&amp;C309),'Ma Base de Repas'!$E:$N,10,FALSE),"")=0,"",IFERROR(VLOOKUP((F309&amp;C309),'Ma Base de Repas'!$E:$N,10,FALSE),""))))</f>
        <v/>
      </c>
      <c r="H309" s="28">
        <v>6</v>
      </c>
      <c r="I309" s="29" t="str">
        <f>IF(C309="","",IF(E309&lt;&gt;"","",IF(C309="","",IF(IFERROR(VLOOKUP((H309&amp;C309),'Ma Base de Repas'!$E:$N,10,FALSE),"")=0,"",IFERROR(VLOOKUP((H309&amp;C309),'Ma Base de Repas'!$E:$N,10,FALSE),"")))))</f>
        <v/>
      </c>
      <c r="J309" s="105" t="str">
        <f>IF(IFERROR((VLOOKUP(C309,'Ma Base de Repas'!$C:$M,11,0)),"")=0,"",IFERROR((VLOOKUP(C309,'Ma Base de Repas'!$C:$M,11,0)),""))</f>
        <v/>
      </c>
      <c r="K309" s="100"/>
      <c r="L309" s="79"/>
      <c r="M309" s="79"/>
      <c r="N309" s="17">
        <v>1</v>
      </c>
      <c r="O309" s="10" t="str">
        <f>IF(K309="","",IF(M309&lt;&gt;"","",IF(IFERROR(VLOOKUP((N309&amp;K309),'Ma Base de Repas'!$E:$N,10,FALSE),"")=0,"",IFERROR(VLOOKUP((N309&amp;K309),'Ma Base de Repas'!$E:$N,10,FALSE),""))))</f>
        <v/>
      </c>
      <c r="P309" s="11">
        <v>6</v>
      </c>
      <c r="Q309" s="12" t="str">
        <f>IF(K309="","",IF(M309&lt;&gt;"","",IF(K309="","",IF(IFERROR(VLOOKUP((P309&amp;K309),'Ma Base de Repas'!$E:$N,10,FALSE),"")=0,"",IFERROR(VLOOKUP((P309&amp;K309),'Ma Base de Repas'!$E:$N,10,FALSE),"")))))</f>
        <v/>
      </c>
      <c r="R309" s="119" t="str">
        <f>IF(IFERROR((VLOOKUP(K309,'Ma Base de Repas'!$C:$M,11,0)),"")=0,"",IFERROR((VLOOKUP(K309,'Ma Base de Repas'!$C:$M,11,0)),""))</f>
        <v/>
      </c>
    </row>
    <row r="310" spans="1:18" x14ac:dyDescent="0.25">
      <c r="A310" s="96"/>
      <c r="B310" s="124"/>
      <c r="C310" s="79"/>
      <c r="D310" s="79"/>
      <c r="E310" s="79"/>
      <c r="F310" s="17">
        <v>2</v>
      </c>
      <c r="G310" s="10" t="str">
        <f>IF(C309="","",IF(E309&lt;&gt;"","",IF(IFERROR(VLOOKUP((F310&amp;C309),'Ma Base de Repas'!$E:$N,10,FALSE),"")=0,"",IFERROR(VLOOKUP((F310&amp;C309),'Ma Base de Repas'!$E:$N,10,FALSE),""))))</f>
        <v/>
      </c>
      <c r="H310" s="11">
        <v>7</v>
      </c>
      <c r="I310" s="12" t="str">
        <f>IF(C309="","",IF(E309&lt;&gt;"","",IF(IFERROR(VLOOKUP((H310&amp;C309),'Ma Base de Repas'!$E:$N,10,FALSE),"")=0,"",IFERROR(VLOOKUP((H310&amp;C309),'Ma Base de Repas'!$E:$N,10,FALSE),""))))</f>
        <v/>
      </c>
      <c r="J310" s="105"/>
      <c r="K310" s="100"/>
      <c r="L310" s="79"/>
      <c r="M310" s="79"/>
      <c r="N310" s="17">
        <v>2</v>
      </c>
      <c r="O310" s="10" t="str">
        <f>IF(K309="","",IF(M309&lt;&gt;"","",IF(IFERROR(VLOOKUP((N310&amp;K309),'Ma Base de Repas'!$E:$N,10,FALSE),"")=0,"",IFERROR(VLOOKUP((N310&amp;K309),'Ma Base de Repas'!$E:$N,10,FALSE),""))))</f>
        <v/>
      </c>
      <c r="P310" s="11">
        <v>7</v>
      </c>
      <c r="Q310" s="12" t="str">
        <f>IF(K309="","",IF(M309&lt;&gt;"","",IF(IFERROR(VLOOKUP((P310&amp;K309),'Ma Base de Repas'!$E:$N,10,FALSE),"")=0,"",IFERROR(VLOOKUP((P310&amp;K309),'Ma Base de Repas'!$E:$N,10,FALSE),""))))</f>
        <v/>
      </c>
      <c r="R310" s="119"/>
    </row>
    <row r="311" spans="1:18" x14ac:dyDescent="0.25">
      <c r="A311" s="96"/>
      <c r="B311" s="124"/>
      <c r="C311" s="79"/>
      <c r="D311" s="79"/>
      <c r="E311" s="79"/>
      <c r="F311" s="17">
        <v>3</v>
      </c>
      <c r="G311" s="10" t="str">
        <f>IF(C309="","",IF(E309&lt;&gt;"","",IF(IFERROR(VLOOKUP((F311&amp;C309),'Ma Base de Repas'!$E:$N,10,FALSE),"")=0,"",IFERROR(VLOOKUP((F311&amp;C309),'Ma Base de Repas'!$E:$N,10,FALSE),""))))</f>
        <v/>
      </c>
      <c r="H311" s="11">
        <v>8</v>
      </c>
      <c r="I311" s="12" t="str">
        <f>IF(C309="","",IF(E309&lt;&gt;"","",IF(IFERROR(VLOOKUP((H311&amp;C309),'Ma Base de Repas'!$E:$N,10,FALSE),"")=0,"",IFERROR(VLOOKUP((H311&amp;C309),'Ma Base de Repas'!$E:$N,10,FALSE),""))))</f>
        <v/>
      </c>
      <c r="J311" s="105"/>
      <c r="K311" s="100"/>
      <c r="L311" s="79"/>
      <c r="M311" s="79"/>
      <c r="N311" s="17">
        <v>3</v>
      </c>
      <c r="O311" s="10" t="str">
        <f>IF(K309="","",IF(M309&lt;&gt;"","",IF(IFERROR(VLOOKUP((N311&amp;K309),'Ma Base de Repas'!$E:$N,10,FALSE),"")=0,"",IFERROR(VLOOKUP((N311&amp;K309),'Ma Base de Repas'!$E:$N,10,FALSE),""))))</f>
        <v/>
      </c>
      <c r="P311" s="11">
        <v>8</v>
      </c>
      <c r="Q311" s="12" t="str">
        <f>IF(K309="","",IF(M309&lt;&gt;"","",IF(IFERROR(VLOOKUP((P311&amp;K309),'Ma Base de Repas'!$E:$N,10,FALSE),"")=0,"",IFERROR(VLOOKUP((P311&amp;K309),'Ma Base de Repas'!$E:$N,10,FALSE),""))))</f>
        <v/>
      </c>
      <c r="R311" s="119"/>
    </row>
    <row r="312" spans="1:18" x14ac:dyDescent="0.25">
      <c r="A312" s="96"/>
      <c r="B312" s="124"/>
      <c r="C312" s="79"/>
      <c r="D312" s="79"/>
      <c r="E312" s="79"/>
      <c r="F312" s="17">
        <v>4</v>
      </c>
      <c r="G312" s="10" t="str">
        <f>IF(C309="","",IF(E309&lt;&gt;"","",IF(IFERROR(VLOOKUP((F312&amp;C309),'Ma Base de Repas'!$E:$N,10,FALSE),"")=0,"",IFERROR(VLOOKUP((F312&amp;C309),'Ma Base de Repas'!$E:$N,10,FALSE),""))))</f>
        <v/>
      </c>
      <c r="H312" s="11">
        <v>9</v>
      </c>
      <c r="I312" s="12" t="str">
        <f>IF(C309="","",IF(E309&lt;&gt;"","",IF(IFERROR(VLOOKUP((H312&amp;C309),'Ma Base de Repas'!$E:$N,10,FALSE),"")=0,"",IFERROR(VLOOKUP((H312&amp;C309),'Ma Base de Repas'!$E:$N,10,FALSE),""))))</f>
        <v/>
      </c>
      <c r="J312" s="105"/>
      <c r="K312" s="100"/>
      <c r="L312" s="79"/>
      <c r="M312" s="79"/>
      <c r="N312" s="17">
        <v>4</v>
      </c>
      <c r="O312" s="10" t="str">
        <f>IF(K309="","",IF(M309&lt;&gt;"","",IF(IFERROR(VLOOKUP((N312&amp;K309),'Ma Base de Repas'!$E:$N,10,FALSE),"")=0,"",IFERROR(VLOOKUP((N312&amp;K309),'Ma Base de Repas'!$E:$N,10,FALSE),""))))</f>
        <v/>
      </c>
      <c r="P312" s="11">
        <v>9</v>
      </c>
      <c r="Q312" s="12" t="str">
        <f>IF(K309="","",IF(M309&lt;&gt;"","",IF(IFERROR(VLOOKUP((P312&amp;K309),'Ma Base de Repas'!$E:$N,10,FALSE),"")=0,"",IFERROR(VLOOKUP((P312&amp;K309),'Ma Base de Repas'!$E:$N,10,FALSE),""))))</f>
        <v/>
      </c>
      <c r="R312" s="119"/>
    </row>
    <row r="313" spans="1:18" x14ac:dyDescent="0.25">
      <c r="A313" s="96"/>
      <c r="B313" s="125"/>
      <c r="C313" s="79"/>
      <c r="D313" s="79"/>
      <c r="E313" s="79"/>
      <c r="F313" s="17">
        <v>5</v>
      </c>
      <c r="G313" s="18" t="str">
        <f>IF(C309="","",IF(E309&lt;&gt;"","",IF(IFERROR(VLOOKUP((F313&amp;C309),'Ma Base de Repas'!$E:$N,10,FALSE),"")=0,"",IFERROR(VLOOKUP((F313&amp;C309),'Ma Base de Repas'!$E:$N,10,FALSE),""))))</f>
        <v/>
      </c>
      <c r="H313" s="19">
        <v>10</v>
      </c>
      <c r="I313" s="20" t="str">
        <f>IF(C309="","",IF(E309&lt;&gt;"","",IF(IFERROR(VLOOKUP((H313&amp;C309),'Ma Base de Repas'!$E:$N,10,FALSE),"")=0,"",IFERROR(VLOOKUP((H313&amp;C309),'Ma Base de Repas'!$E:$N,10,FALSE),""))))</f>
        <v/>
      </c>
      <c r="J313" s="105"/>
      <c r="K313" s="100"/>
      <c r="L313" s="79"/>
      <c r="M313" s="79"/>
      <c r="N313" s="17">
        <v>5</v>
      </c>
      <c r="O313" s="18" t="str">
        <f>IF(K309="","",IF(M309&lt;&gt;"","",IF(IFERROR(VLOOKUP((N313&amp;K309),'Ma Base de Repas'!$E:$N,10,FALSE),"")=0,"",IFERROR(VLOOKUP((N313&amp;K309),'Ma Base de Repas'!$E:$N,10,FALSE),""))))</f>
        <v/>
      </c>
      <c r="P313" s="19">
        <v>10</v>
      </c>
      <c r="Q313" s="20" t="str">
        <f>IF(K309="","",IF(M309&lt;&gt;"","",IF(IFERROR(VLOOKUP((P313&amp;K309),'Ma Base de Repas'!$E:$N,10,FALSE),"")=0,"",IFERROR(VLOOKUP((P313&amp;K309),'Ma Base de Repas'!$E:$N,10,FALSE),""))))</f>
        <v/>
      </c>
      <c r="R313" s="119"/>
    </row>
    <row r="314" spans="1:18" x14ac:dyDescent="0.25">
      <c r="A314" s="96" t="s">
        <v>7</v>
      </c>
      <c r="B314" s="97">
        <v>44258</v>
      </c>
      <c r="C314" s="79"/>
      <c r="D314" s="79"/>
      <c r="E314" s="79"/>
      <c r="F314" s="17">
        <v>1</v>
      </c>
      <c r="G314" s="27" t="str">
        <f>IF(C314="","",IF(E314&lt;&gt;"","",IF(IFERROR(VLOOKUP((F314&amp;C314),'Ma Base de Repas'!$E:$N,10,FALSE),"")=0,"",IFERROR(VLOOKUP((F314&amp;C314),'Ma Base de Repas'!$E:$N,10,FALSE),""))))</f>
        <v/>
      </c>
      <c r="H314" s="28">
        <v>6</v>
      </c>
      <c r="I314" s="29" t="str">
        <f>IF(C314="","",IF(E314&lt;&gt;"","",IF(C314="","",IF(IFERROR(VLOOKUP((H314&amp;C314),'Ma Base de Repas'!$E:$N,10,FALSE),"")=0,"",IFERROR(VLOOKUP((H314&amp;C314),'Ma Base de Repas'!$E:$N,10,FALSE),"")))))</f>
        <v/>
      </c>
      <c r="J314" s="105" t="str">
        <f>IF(IFERROR((VLOOKUP(C314,'Ma Base de Repas'!$C:$M,11,0)),"")=0,"",IFERROR((VLOOKUP(C314,'Ma Base de Repas'!$C:$M,11,0)),""))</f>
        <v/>
      </c>
      <c r="K314" s="100"/>
      <c r="L314" s="79"/>
      <c r="M314" s="79"/>
      <c r="N314" s="17">
        <v>1</v>
      </c>
      <c r="O314" s="10" t="str">
        <f>IF(K314="","",IF(M314&lt;&gt;"","",IF(IFERROR(VLOOKUP((N314&amp;K314),'Ma Base de Repas'!$E:$N,10,FALSE),"")=0,"",IFERROR(VLOOKUP((N314&amp;K314),'Ma Base de Repas'!$E:$N,10,FALSE),""))))</f>
        <v/>
      </c>
      <c r="P314" s="11">
        <v>6</v>
      </c>
      <c r="Q314" s="12" t="str">
        <f>IF(K314="","",IF(M314&lt;&gt;"","",IF(K314="","",IF(IFERROR(VLOOKUP((P314&amp;K314),'Ma Base de Repas'!$E:$N,10,FALSE),"")=0,"",IFERROR(VLOOKUP((P314&amp;K314),'Ma Base de Repas'!$E:$N,10,FALSE),"")))))</f>
        <v/>
      </c>
      <c r="R314" s="119" t="str">
        <f>IF(IFERROR((VLOOKUP(K314,'Ma Base de Repas'!$C:$M,11,0)),"")=0,"",IFERROR((VLOOKUP(K314,'Ma Base de Repas'!$C:$M,11,0)),""))</f>
        <v/>
      </c>
    </row>
    <row r="315" spans="1:18" x14ac:dyDescent="0.25">
      <c r="A315" s="96"/>
      <c r="B315" s="97"/>
      <c r="C315" s="79"/>
      <c r="D315" s="79"/>
      <c r="E315" s="79"/>
      <c r="F315" s="17">
        <v>2</v>
      </c>
      <c r="G315" s="10" t="str">
        <f>IF(C314="","",IF(E314&lt;&gt;"","",IF(IFERROR(VLOOKUP((F315&amp;C314),'Ma Base de Repas'!$E:$N,10,FALSE),"")=0,"",IFERROR(VLOOKUP((F315&amp;C314),'Ma Base de Repas'!$E:$N,10,FALSE),""))))</f>
        <v/>
      </c>
      <c r="H315" s="11">
        <v>7</v>
      </c>
      <c r="I315" s="12" t="str">
        <f>IF(C314="","",IF(E314&lt;&gt;"","",IF(IFERROR(VLOOKUP((H315&amp;C314),'Ma Base de Repas'!$E:$N,10,FALSE),"")=0,"",IFERROR(VLOOKUP((H315&amp;C314),'Ma Base de Repas'!$E:$N,10,FALSE),""))))</f>
        <v/>
      </c>
      <c r="J315" s="105"/>
      <c r="K315" s="100"/>
      <c r="L315" s="79"/>
      <c r="M315" s="79"/>
      <c r="N315" s="17">
        <v>2</v>
      </c>
      <c r="O315" s="10" t="str">
        <f>IF(K314="","",IF(M314&lt;&gt;"","",IF(IFERROR(VLOOKUP((N315&amp;K314),'Ma Base de Repas'!$E:$N,10,FALSE),"")=0,"",IFERROR(VLOOKUP((N315&amp;K314),'Ma Base de Repas'!$E:$N,10,FALSE),""))))</f>
        <v/>
      </c>
      <c r="P315" s="11">
        <v>7</v>
      </c>
      <c r="Q315" s="12" t="str">
        <f>IF(K314="","",IF(M314&lt;&gt;"","",IF(IFERROR(VLOOKUP((P315&amp;K314),'Ma Base de Repas'!$E:$N,10,FALSE),"")=0,"",IFERROR(VLOOKUP((P315&amp;K314),'Ma Base de Repas'!$E:$N,10,FALSE),""))))</f>
        <v/>
      </c>
      <c r="R315" s="119"/>
    </row>
    <row r="316" spans="1:18" x14ac:dyDescent="0.25">
      <c r="A316" s="96"/>
      <c r="B316" s="97"/>
      <c r="C316" s="79"/>
      <c r="D316" s="79"/>
      <c r="E316" s="79"/>
      <c r="F316" s="17">
        <v>3</v>
      </c>
      <c r="G316" s="10" t="str">
        <f>IF(C314="","",IF(E314&lt;&gt;"","",IF(IFERROR(VLOOKUP((F316&amp;C314),'Ma Base de Repas'!$E:$N,10,FALSE),"")=0,"",IFERROR(VLOOKUP((F316&amp;C314),'Ma Base de Repas'!$E:$N,10,FALSE),""))))</f>
        <v/>
      </c>
      <c r="H316" s="11">
        <v>8</v>
      </c>
      <c r="I316" s="12" t="str">
        <f>IF(C314="","",IF(E314&lt;&gt;"","",IF(IFERROR(VLOOKUP((H316&amp;C314),'Ma Base de Repas'!$E:$N,10,FALSE),"")=0,"",IFERROR(VLOOKUP((H316&amp;C314),'Ma Base de Repas'!$E:$N,10,FALSE),""))))</f>
        <v/>
      </c>
      <c r="J316" s="105"/>
      <c r="K316" s="100"/>
      <c r="L316" s="79"/>
      <c r="M316" s="79"/>
      <c r="N316" s="17">
        <v>3</v>
      </c>
      <c r="O316" s="10" t="str">
        <f>IF(K314="","",IF(M314&lt;&gt;"","",IF(IFERROR(VLOOKUP((N316&amp;K314),'Ma Base de Repas'!$E:$N,10,FALSE),"")=0,"",IFERROR(VLOOKUP((N316&amp;K314),'Ma Base de Repas'!$E:$N,10,FALSE),""))))</f>
        <v/>
      </c>
      <c r="P316" s="11">
        <v>8</v>
      </c>
      <c r="Q316" s="12" t="str">
        <f>IF(K314="","",IF(M314&lt;&gt;"","",IF(IFERROR(VLOOKUP((P316&amp;K314),'Ma Base de Repas'!$E:$N,10,FALSE),"")=0,"",IFERROR(VLOOKUP((P316&amp;K314),'Ma Base de Repas'!$E:$N,10,FALSE),""))))</f>
        <v/>
      </c>
      <c r="R316" s="119"/>
    </row>
    <row r="317" spans="1:18" x14ac:dyDescent="0.25">
      <c r="A317" s="96"/>
      <c r="B317" s="97"/>
      <c r="C317" s="79"/>
      <c r="D317" s="79"/>
      <c r="E317" s="79"/>
      <c r="F317" s="17">
        <v>4</v>
      </c>
      <c r="G317" s="10" t="str">
        <f>IF(C314="","",IF(E314&lt;&gt;"","",IF(IFERROR(VLOOKUP((F317&amp;C314),'Ma Base de Repas'!$E:$N,10,FALSE),"")=0,"",IFERROR(VLOOKUP((F317&amp;C314),'Ma Base de Repas'!$E:$N,10,FALSE),""))))</f>
        <v/>
      </c>
      <c r="H317" s="11">
        <v>9</v>
      </c>
      <c r="I317" s="12" t="str">
        <f>IF(C314="","",IF(E314&lt;&gt;"","",IF(IFERROR(VLOOKUP((H317&amp;C314),'Ma Base de Repas'!$E:$N,10,FALSE),"")=0,"",IFERROR(VLOOKUP((H317&amp;C314),'Ma Base de Repas'!$E:$N,10,FALSE),""))))</f>
        <v/>
      </c>
      <c r="J317" s="105"/>
      <c r="K317" s="100"/>
      <c r="L317" s="79"/>
      <c r="M317" s="79"/>
      <c r="N317" s="17">
        <v>4</v>
      </c>
      <c r="O317" s="10" t="str">
        <f>IF(K314="","",IF(M314&lt;&gt;"","",IF(IFERROR(VLOOKUP((N317&amp;K314),'Ma Base de Repas'!$E:$N,10,FALSE),"")=0,"",IFERROR(VLOOKUP((N317&amp;K314),'Ma Base de Repas'!$E:$N,10,FALSE),""))))</f>
        <v/>
      </c>
      <c r="P317" s="11">
        <v>9</v>
      </c>
      <c r="Q317" s="12" t="str">
        <f>IF(K314="","",IF(M314&lt;&gt;"","",IF(IFERROR(VLOOKUP((P317&amp;K314),'Ma Base de Repas'!$E:$N,10,FALSE),"")=0,"",IFERROR(VLOOKUP((P317&amp;K314),'Ma Base de Repas'!$E:$N,10,FALSE),""))))</f>
        <v/>
      </c>
      <c r="R317" s="119"/>
    </row>
    <row r="318" spans="1:18" x14ac:dyDescent="0.25">
      <c r="A318" s="96"/>
      <c r="B318" s="97"/>
      <c r="C318" s="79"/>
      <c r="D318" s="79"/>
      <c r="E318" s="79"/>
      <c r="F318" s="17">
        <v>5</v>
      </c>
      <c r="G318" s="18" t="str">
        <f>IF(C314="","",IF(E314&lt;&gt;"","",IF(IFERROR(VLOOKUP((F318&amp;C314),'Ma Base de Repas'!$E:$N,10,FALSE),"")=0,"",IFERROR(VLOOKUP((F318&amp;C314),'Ma Base de Repas'!$E:$N,10,FALSE),""))))</f>
        <v/>
      </c>
      <c r="H318" s="19">
        <v>10</v>
      </c>
      <c r="I318" s="20" t="str">
        <f>IF(C314="","",IF(E314&lt;&gt;"","",IF(IFERROR(VLOOKUP((H318&amp;C314),'Ma Base de Repas'!$E:$N,10,FALSE),"")=0,"",IFERROR(VLOOKUP((H318&amp;C314),'Ma Base de Repas'!$E:$N,10,FALSE),""))))</f>
        <v/>
      </c>
      <c r="J318" s="105"/>
      <c r="K318" s="100"/>
      <c r="L318" s="79"/>
      <c r="M318" s="79"/>
      <c r="N318" s="17">
        <v>5</v>
      </c>
      <c r="O318" s="18" t="str">
        <f>IF(K314="","",IF(M314&lt;&gt;"","",IF(IFERROR(VLOOKUP((N318&amp;K314),'Ma Base de Repas'!$E:$N,10,FALSE),"")=0,"",IFERROR(VLOOKUP((N318&amp;K314),'Ma Base de Repas'!$E:$N,10,FALSE),""))))</f>
        <v/>
      </c>
      <c r="P318" s="19">
        <v>10</v>
      </c>
      <c r="Q318" s="20" t="str">
        <f>IF(K314="","",IF(M314&lt;&gt;"","",IF(IFERROR(VLOOKUP((P318&amp;K314),'Ma Base de Repas'!$E:$N,10,FALSE),"")=0,"",IFERROR(VLOOKUP((P318&amp;K314),'Ma Base de Repas'!$E:$N,10,FALSE),""))))</f>
        <v/>
      </c>
      <c r="R318" s="119"/>
    </row>
    <row r="319" spans="1:18" x14ac:dyDescent="0.25">
      <c r="A319" s="96" t="s">
        <v>8</v>
      </c>
      <c r="B319" s="123">
        <v>44259</v>
      </c>
      <c r="C319" s="79"/>
      <c r="D319" s="79"/>
      <c r="E319" s="79"/>
      <c r="F319" s="17">
        <v>1</v>
      </c>
      <c r="G319" s="27" t="str">
        <f>IF(C319="","",IF(E319&lt;&gt;"","",IF(IFERROR(VLOOKUP((F319&amp;C319),'Ma Base de Repas'!$E:$N,10,FALSE),"")=0,"",IFERROR(VLOOKUP((F319&amp;C319),'Ma Base de Repas'!$E:$N,10,FALSE),""))))</f>
        <v/>
      </c>
      <c r="H319" s="28">
        <v>6</v>
      </c>
      <c r="I319" s="29" t="str">
        <f>IF(C319="","",IF(E319&lt;&gt;"","",IF(C319="","",IF(IFERROR(VLOOKUP((H319&amp;C319),'Ma Base de Repas'!$E:$N,10,FALSE),"")=0,"",IFERROR(VLOOKUP((H319&amp;C319),'Ma Base de Repas'!$E:$N,10,FALSE),"")))))</f>
        <v/>
      </c>
      <c r="J319" s="105" t="str">
        <f>IF(IFERROR((VLOOKUP(C319,'Ma Base de Repas'!$C:$M,11,0)),"")=0,"",IFERROR((VLOOKUP(C319,'Ma Base de Repas'!$C:$M,11,0)),""))</f>
        <v/>
      </c>
      <c r="K319" s="100"/>
      <c r="L319" s="79"/>
      <c r="M319" s="79"/>
      <c r="N319" s="17">
        <v>1</v>
      </c>
      <c r="O319" s="10" t="str">
        <f>IF(K319="","",IF(M319&lt;&gt;"","",IF(IFERROR(VLOOKUP((N319&amp;K319),'Ma Base de Repas'!$E:$N,10,FALSE),"")=0,"",IFERROR(VLOOKUP((N319&amp;K319),'Ma Base de Repas'!$E:$N,10,FALSE),""))))</f>
        <v/>
      </c>
      <c r="P319" s="11">
        <v>6</v>
      </c>
      <c r="Q319" s="12" t="str">
        <f>IF(K319="","",IF(M319&lt;&gt;"","",IF(K319="","",IF(IFERROR(VLOOKUP((P319&amp;K319),'Ma Base de Repas'!$E:$N,10,FALSE),"")=0,"",IFERROR(VLOOKUP((P319&amp;K319),'Ma Base de Repas'!$E:$N,10,FALSE),"")))))</f>
        <v/>
      </c>
      <c r="R319" s="119" t="str">
        <f>IF(IFERROR((VLOOKUP(K319,'Ma Base de Repas'!$C:$M,11,0)),"")=0,"",IFERROR((VLOOKUP(K319,'Ma Base de Repas'!$C:$M,11,0)),""))</f>
        <v/>
      </c>
    </row>
    <row r="320" spans="1:18" x14ac:dyDescent="0.25">
      <c r="A320" s="96"/>
      <c r="B320" s="124"/>
      <c r="C320" s="79"/>
      <c r="D320" s="79"/>
      <c r="E320" s="79"/>
      <c r="F320" s="17">
        <v>2</v>
      </c>
      <c r="G320" s="10" t="str">
        <f>IF(C319="","",IF(E319&lt;&gt;"","",IF(IFERROR(VLOOKUP((F320&amp;C319),'Ma Base de Repas'!$E:$N,10,FALSE),"")=0,"",IFERROR(VLOOKUP((F320&amp;C319),'Ma Base de Repas'!$E:$N,10,FALSE),""))))</f>
        <v/>
      </c>
      <c r="H320" s="11">
        <v>7</v>
      </c>
      <c r="I320" s="12" t="str">
        <f>IF(C319="","",IF(E319&lt;&gt;"","",IF(IFERROR(VLOOKUP((H320&amp;C319),'Ma Base de Repas'!$E:$N,10,FALSE),"")=0,"",IFERROR(VLOOKUP((H320&amp;C319),'Ma Base de Repas'!$E:$N,10,FALSE),""))))</f>
        <v/>
      </c>
      <c r="J320" s="105"/>
      <c r="K320" s="100"/>
      <c r="L320" s="79"/>
      <c r="M320" s="79"/>
      <c r="N320" s="17">
        <v>2</v>
      </c>
      <c r="O320" s="10" t="str">
        <f>IF(K319="","",IF(M319&lt;&gt;"","",IF(IFERROR(VLOOKUP((N320&amp;K319),'Ma Base de Repas'!$E:$N,10,FALSE),"")=0,"",IFERROR(VLOOKUP((N320&amp;K319),'Ma Base de Repas'!$E:$N,10,FALSE),""))))</f>
        <v/>
      </c>
      <c r="P320" s="11">
        <v>7</v>
      </c>
      <c r="Q320" s="12" t="str">
        <f>IF(K319="","",IF(M319&lt;&gt;"","",IF(IFERROR(VLOOKUP((P320&amp;K319),'Ma Base de Repas'!$E:$N,10,FALSE),"")=0,"",IFERROR(VLOOKUP((P320&amp;K319),'Ma Base de Repas'!$E:$N,10,FALSE),""))))</f>
        <v/>
      </c>
      <c r="R320" s="119"/>
    </row>
    <row r="321" spans="1:18" x14ac:dyDescent="0.25">
      <c r="A321" s="96"/>
      <c r="B321" s="124"/>
      <c r="C321" s="79"/>
      <c r="D321" s="79"/>
      <c r="E321" s="79"/>
      <c r="F321" s="17">
        <v>3</v>
      </c>
      <c r="G321" s="10" t="str">
        <f>IF(C319="","",IF(E319&lt;&gt;"","",IF(IFERROR(VLOOKUP((F321&amp;C319),'Ma Base de Repas'!$E:$N,10,FALSE),"")=0,"",IFERROR(VLOOKUP((F321&amp;C319),'Ma Base de Repas'!$E:$N,10,FALSE),""))))</f>
        <v/>
      </c>
      <c r="H321" s="11">
        <v>8</v>
      </c>
      <c r="I321" s="12" t="str">
        <f>IF(C319="","",IF(E319&lt;&gt;"","",IF(IFERROR(VLOOKUP((H321&amp;C319),'Ma Base de Repas'!$E:$N,10,FALSE),"")=0,"",IFERROR(VLOOKUP((H321&amp;C319),'Ma Base de Repas'!$E:$N,10,FALSE),""))))</f>
        <v/>
      </c>
      <c r="J321" s="105"/>
      <c r="K321" s="100"/>
      <c r="L321" s="79"/>
      <c r="M321" s="79"/>
      <c r="N321" s="17">
        <v>3</v>
      </c>
      <c r="O321" s="10" t="str">
        <f>IF(K319="","",IF(M319&lt;&gt;"","",IF(IFERROR(VLOOKUP((N321&amp;K319),'Ma Base de Repas'!$E:$N,10,FALSE),"")=0,"",IFERROR(VLOOKUP((N321&amp;K319),'Ma Base de Repas'!$E:$N,10,FALSE),""))))</f>
        <v/>
      </c>
      <c r="P321" s="11">
        <v>8</v>
      </c>
      <c r="Q321" s="12" t="str">
        <f>IF(K319="","",IF(M319&lt;&gt;"","",IF(IFERROR(VLOOKUP((P321&amp;K319),'Ma Base de Repas'!$E:$N,10,FALSE),"")=0,"",IFERROR(VLOOKUP((P321&amp;K319),'Ma Base de Repas'!$E:$N,10,FALSE),""))))</f>
        <v/>
      </c>
      <c r="R321" s="119"/>
    </row>
    <row r="322" spans="1:18" x14ac:dyDescent="0.25">
      <c r="A322" s="96"/>
      <c r="B322" s="124"/>
      <c r="C322" s="79"/>
      <c r="D322" s="79"/>
      <c r="E322" s="79"/>
      <c r="F322" s="17">
        <v>4</v>
      </c>
      <c r="G322" s="10" t="str">
        <f>IF(C319="","",IF(E319&lt;&gt;"","",IF(IFERROR(VLOOKUP((F322&amp;C319),'Ma Base de Repas'!$E:$N,10,FALSE),"")=0,"",IFERROR(VLOOKUP((F322&amp;C319),'Ma Base de Repas'!$E:$N,10,FALSE),""))))</f>
        <v/>
      </c>
      <c r="H322" s="11">
        <v>9</v>
      </c>
      <c r="I322" s="12" t="str">
        <f>IF(C319="","",IF(E319&lt;&gt;"","",IF(IFERROR(VLOOKUP((H322&amp;C319),'Ma Base de Repas'!$E:$N,10,FALSE),"")=0,"",IFERROR(VLOOKUP((H322&amp;C319),'Ma Base de Repas'!$E:$N,10,FALSE),""))))</f>
        <v/>
      </c>
      <c r="J322" s="105"/>
      <c r="K322" s="100"/>
      <c r="L322" s="79"/>
      <c r="M322" s="79"/>
      <c r="N322" s="17">
        <v>4</v>
      </c>
      <c r="O322" s="10" t="str">
        <f>IF(K319="","",IF(M319&lt;&gt;"","",IF(IFERROR(VLOOKUP((N322&amp;K319),'Ma Base de Repas'!$E:$N,10,FALSE),"")=0,"",IFERROR(VLOOKUP((N322&amp;K319),'Ma Base de Repas'!$E:$N,10,FALSE),""))))</f>
        <v/>
      </c>
      <c r="P322" s="11">
        <v>9</v>
      </c>
      <c r="Q322" s="12" t="str">
        <f>IF(K319="","",IF(M319&lt;&gt;"","",IF(IFERROR(VLOOKUP((P322&amp;K319),'Ma Base de Repas'!$E:$N,10,FALSE),"")=0,"",IFERROR(VLOOKUP((P322&amp;K319),'Ma Base de Repas'!$E:$N,10,FALSE),""))))</f>
        <v/>
      </c>
      <c r="R322" s="119"/>
    </row>
    <row r="323" spans="1:18" x14ac:dyDescent="0.25">
      <c r="A323" s="96"/>
      <c r="B323" s="125"/>
      <c r="C323" s="79"/>
      <c r="D323" s="79"/>
      <c r="E323" s="79"/>
      <c r="F323" s="17">
        <v>5</v>
      </c>
      <c r="G323" s="18" t="str">
        <f>IF(C319="","",IF(E319&lt;&gt;"","",IF(IFERROR(VLOOKUP((F323&amp;C319),'Ma Base de Repas'!$E:$N,10,FALSE),"")=0,"",IFERROR(VLOOKUP((F323&amp;C319),'Ma Base de Repas'!$E:$N,10,FALSE),""))))</f>
        <v/>
      </c>
      <c r="H323" s="19">
        <v>10</v>
      </c>
      <c r="I323" s="20" t="str">
        <f>IF(C319="","",IF(E319&lt;&gt;"","",IF(IFERROR(VLOOKUP((H323&amp;C319),'Ma Base de Repas'!$E:$N,10,FALSE),"")=0,"",IFERROR(VLOOKUP((H323&amp;C319),'Ma Base de Repas'!$E:$N,10,FALSE),""))))</f>
        <v/>
      </c>
      <c r="J323" s="105"/>
      <c r="K323" s="100"/>
      <c r="L323" s="79"/>
      <c r="M323" s="79"/>
      <c r="N323" s="17">
        <v>5</v>
      </c>
      <c r="O323" s="18" t="str">
        <f>IF(K319="","",IF(M319&lt;&gt;"","",IF(IFERROR(VLOOKUP((N323&amp;K319),'Ma Base de Repas'!$E:$N,10,FALSE),"")=0,"",IFERROR(VLOOKUP((N323&amp;K319),'Ma Base de Repas'!$E:$N,10,FALSE),""))))</f>
        <v/>
      </c>
      <c r="P323" s="19">
        <v>10</v>
      </c>
      <c r="Q323" s="20" t="str">
        <f>IF(K319="","",IF(M319&lt;&gt;"","",IF(IFERROR(VLOOKUP((P323&amp;K319),'Ma Base de Repas'!$E:$N,10,FALSE),"")=0,"",IFERROR(VLOOKUP((P323&amp;K319),'Ma Base de Repas'!$E:$N,10,FALSE),""))))</f>
        <v/>
      </c>
      <c r="R323" s="119"/>
    </row>
    <row r="324" spans="1:18" x14ac:dyDescent="0.25">
      <c r="A324" s="96" t="s">
        <v>9</v>
      </c>
      <c r="B324" s="97">
        <v>44260</v>
      </c>
      <c r="C324" s="79"/>
      <c r="D324" s="79"/>
      <c r="E324" s="79"/>
      <c r="F324" s="17">
        <v>1</v>
      </c>
      <c r="G324" s="27" t="str">
        <f>IF(C324="","",IF(E324&lt;&gt;"","",IF(IFERROR(VLOOKUP((F324&amp;C324),'Ma Base de Repas'!$E:$N,10,FALSE),"")=0,"",IFERROR(VLOOKUP((F324&amp;C324),'Ma Base de Repas'!$E:$N,10,FALSE),""))))</f>
        <v/>
      </c>
      <c r="H324" s="28">
        <v>6</v>
      </c>
      <c r="I324" s="29" t="str">
        <f>IF(C324="","",IF(E324&lt;&gt;"","",IF(C324="","",IF(IFERROR(VLOOKUP((H324&amp;C324),'Ma Base de Repas'!$E:$N,10,FALSE),"")=0,"",IFERROR(VLOOKUP((H324&amp;C324),'Ma Base de Repas'!$E:$N,10,FALSE),"")))))</f>
        <v/>
      </c>
      <c r="J324" s="105" t="str">
        <f>IF(IFERROR((VLOOKUP(C324,'Ma Base de Repas'!$C:$M,11,0)),"")=0,"",IFERROR((VLOOKUP(C324,'Ma Base de Repas'!$C:$M,11,0)),""))</f>
        <v/>
      </c>
      <c r="K324" s="100"/>
      <c r="L324" s="79"/>
      <c r="M324" s="79"/>
      <c r="N324" s="17">
        <v>1</v>
      </c>
      <c r="O324" s="10" t="str">
        <f>IF(K324="","",IF(M324&lt;&gt;"","",IF(IFERROR(VLOOKUP((N324&amp;K324),'Ma Base de Repas'!$E:$N,10,FALSE),"")=0,"",IFERROR(VLOOKUP((N324&amp;K324),'Ma Base de Repas'!$E:$N,10,FALSE),""))))</f>
        <v/>
      </c>
      <c r="P324" s="11">
        <v>6</v>
      </c>
      <c r="Q324" s="12" t="str">
        <f>IF(K324="","",IF(M324&lt;&gt;"","",IF(K324="","",IF(IFERROR(VLOOKUP((P324&amp;K324),'Ma Base de Repas'!$E:$N,10,FALSE),"")=0,"",IFERROR(VLOOKUP((P324&amp;K324),'Ma Base de Repas'!$E:$N,10,FALSE),"")))))</f>
        <v/>
      </c>
      <c r="R324" s="119" t="str">
        <f>IF(IFERROR((VLOOKUP(K324,'Ma Base de Repas'!$C:$M,11,0)),"")=0,"",IFERROR((VLOOKUP(K324,'Ma Base de Repas'!$C:$M,11,0)),""))</f>
        <v/>
      </c>
    </row>
    <row r="325" spans="1:18" x14ac:dyDescent="0.25">
      <c r="A325" s="96"/>
      <c r="B325" s="97"/>
      <c r="C325" s="79"/>
      <c r="D325" s="79"/>
      <c r="E325" s="79"/>
      <c r="F325" s="17">
        <v>2</v>
      </c>
      <c r="G325" s="10" t="str">
        <f>IF(C324="","",IF(E324&lt;&gt;"","",IF(IFERROR(VLOOKUP((F325&amp;C324),'Ma Base de Repas'!$E:$N,10,FALSE),"")=0,"",IFERROR(VLOOKUP((F325&amp;C324),'Ma Base de Repas'!$E:$N,10,FALSE),""))))</f>
        <v/>
      </c>
      <c r="H325" s="11">
        <v>7</v>
      </c>
      <c r="I325" s="12" t="str">
        <f>IF(C324="","",IF(E324&lt;&gt;"","",IF(IFERROR(VLOOKUP((H325&amp;C324),'Ma Base de Repas'!$E:$N,10,FALSE),"")=0,"",IFERROR(VLOOKUP((H325&amp;C324),'Ma Base de Repas'!$E:$N,10,FALSE),""))))</f>
        <v/>
      </c>
      <c r="J325" s="105"/>
      <c r="K325" s="100"/>
      <c r="L325" s="79"/>
      <c r="M325" s="79"/>
      <c r="N325" s="17">
        <v>2</v>
      </c>
      <c r="O325" s="10" t="str">
        <f>IF(K324="","",IF(M324&lt;&gt;"","",IF(IFERROR(VLOOKUP((N325&amp;K324),'Ma Base de Repas'!$E:$N,10,FALSE),"")=0,"",IFERROR(VLOOKUP((N325&amp;K324),'Ma Base de Repas'!$E:$N,10,FALSE),""))))</f>
        <v/>
      </c>
      <c r="P325" s="11">
        <v>7</v>
      </c>
      <c r="Q325" s="12" t="str">
        <f>IF(K324="","",IF(M324&lt;&gt;"","",IF(IFERROR(VLOOKUP((P325&amp;K324),'Ma Base de Repas'!$E:$N,10,FALSE),"")=0,"",IFERROR(VLOOKUP((P325&amp;K324),'Ma Base de Repas'!$E:$N,10,FALSE),""))))</f>
        <v/>
      </c>
      <c r="R325" s="119"/>
    </row>
    <row r="326" spans="1:18" x14ac:dyDescent="0.25">
      <c r="A326" s="96"/>
      <c r="B326" s="97"/>
      <c r="C326" s="79"/>
      <c r="D326" s="79"/>
      <c r="E326" s="79"/>
      <c r="F326" s="17">
        <v>3</v>
      </c>
      <c r="G326" s="10" t="str">
        <f>IF(C324="","",IF(E324&lt;&gt;"","",IF(IFERROR(VLOOKUP((F326&amp;C324),'Ma Base de Repas'!$E:$N,10,FALSE),"")=0,"",IFERROR(VLOOKUP((F326&amp;C324),'Ma Base de Repas'!$E:$N,10,FALSE),""))))</f>
        <v/>
      </c>
      <c r="H326" s="11">
        <v>8</v>
      </c>
      <c r="I326" s="12" t="str">
        <f>IF(C324="","",IF(E324&lt;&gt;"","",IF(IFERROR(VLOOKUP((H326&amp;C324),'Ma Base de Repas'!$E:$N,10,FALSE),"")=0,"",IFERROR(VLOOKUP((H326&amp;C324),'Ma Base de Repas'!$E:$N,10,FALSE),""))))</f>
        <v/>
      </c>
      <c r="J326" s="105"/>
      <c r="K326" s="100"/>
      <c r="L326" s="79"/>
      <c r="M326" s="79"/>
      <c r="N326" s="17">
        <v>3</v>
      </c>
      <c r="O326" s="10" t="str">
        <f>IF(K324="","",IF(M324&lt;&gt;"","",IF(IFERROR(VLOOKUP((N326&amp;K324),'Ma Base de Repas'!$E:$N,10,FALSE),"")=0,"",IFERROR(VLOOKUP((N326&amp;K324),'Ma Base de Repas'!$E:$N,10,FALSE),""))))</f>
        <v/>
      </c>
      <c r="P326" s="11">
        <v>8</v>
      </c>
      <c r="Q326" s="12" t="str">
        <f>IF(K324="","",IF(M324&lt;&gt;"","",IF(IFERROR(VLOOKUP((P326&amp;K324),'Ma Base de Repas'!$E:$N,10,FALSE),"")=0,"",IFERROR(VLOOKUP((P326&amp;K324),'Ma Base de Repas'!$E:$N,10,FALSE),""))))</f>
        <v/>
      </c>
      <c r="R326" s="119"/>
    </row>
    <row r="327" spans="1:18" x14ac:dyDescent="0.25">
      <c r="A327" s="96"/>
      <c r="B327" s="97"/>
      <c r="C327" s="79"/>
      <c r="D327" s="79"/>
      <c r="E327" s="79"/>
      <c r="F327" s="17">
        <v>4</v>
      </c>
      <c r="G327" s="10" t="str">
        <f>IF(C324="","",IF(E324&lt;&gt;"","",IF(IFERROR(VLOOKUP((F327&amp;C324),'Ma Base de Repas'!$E:$N,10,FALSE),"")=0,"",IFERROR(VLOOKUP((F327&amp;C324),'Ma Base de Repas'!$E:$N,10,FALSE),""))))</f>
        <v/>
      </c>
      <c r="H327" s="11">
        <v>9</v>
      </c>
      <c r="I327" s="12" t="str">
        <f>IF(C324="","",IF(E324&lt;&gt;"","",IF(IFERROR(VLOOKUP((H327&amp;C324),'Ma Base de Repas'!$E:$N,10,FALSE),"")=0,"",IFERROR(VLOOKUP((H327&amp;C324),'Ma Base de Repas'!$E:$N,10,FALSE),""))))</f>
        <v/>
      </c>
      <c r="J327" s="105"/>
      <c r="K327" s="100"/>
      <c r="L327" s="79"/>
      <c r="M327" s="79"/>
      <c r="N327" s="17">
        <v>4</v>
      </c>
      <c r="O327" s="10" t="str">
        <f>IF(K324="","",IF(M324&lt;&gt;"","",IF(IFERROR(VLOOKUP((N327&amp;K324),'Ma Base de Repas'!$E:$N,10,FALSE),"")=0,"",IFERROR(VLOOKUP((N327&amp;K324),'Ma Base de Repas'!$E:$N,10,FALSE),""))))</f>
        <v/>
      </c>
      <c r="P327" s="11">
        <v>9</v>
      </c>
      <c r="Q327" s="12" t="str">
        <f>IF(K324="","",IF(M324&lt;&gt;"","",IF(IFERROR(VLOOKUP((P327&amp;K324),'Ma Base de Repas'!$E:$N,10,FALSE),"")=0,"",IFERROR(VLOOKUP((P327&amp;K324),'Ma Base de Repas'!$E:$N,10,FALSE),""))))</f>
        <v/>
      </c>
      <c r="R327" s="119"/>
    </row>
    <row r="328" spans="1:18" x14ac:dyDescent="0.25">
      <c r="A328" s="96"/>
      <c r="B328" s="97"/>
      <c r="C328" s="79"/>
      <c r="D328" s="79"/>
      <c r="E328" s="79"/>
      <c r="F328" s="17">
        <v>5</v>
      </c>
      <c r="G328" s="18" t="str">
        <f>IF(C324="","",IF(E324&lt;&gt;"","",IF(IFERROR(VLOOKUP((F328&amp;C324),'Ma Base de Repas'!$E:$N,10,FALSE),"")=0,"",IFERROR(VLOOKUP((F328&amp;C324),'Ma Base de Repas'!$E:$N,10,FALSE),""))))</f>
        <v/>
      </c>
      <c r="H328" s="19">
        <v>10</v>
      </c>
      <c r="I328" s="20" t="str">
        <f>IF(C324="","",IF(E324&lt;&gt;"","",IF(IFERROR(VLOOKUP((H328&amp;C324),'Ma Base de Repas'!$E:$N,10,FALSE),"")=0,"",IFERROR(VLOOKUP((H328&amp;C324),'Ma Base de Repas'!$E:$N,10,FALSE),""))))</f>
        <v/>
      </c>
      <c r="J328" s="105"/>
      <c r="K328" s="100"/>
      <c r="L328" s="79"/>
      <c r="M328" s="79"/>
      <c r="N328" s="17">
        <v>5</v>
      </c>
      <c r="O328" s="18" t="str">
        <f>IF(K324="","",IF(M324&lt;&gt;"","",IF(IFERROR(VLOOKUP((N328&amp;K324),'Ma Base de Repas'!$E:$N,10,FALSE),"")=0,"",IFERROR(VLOOKUP((N328&amp;K324),'Ma Base de Repas'!$E:$N,10,FALSE),""))))</f>
        <v/>
      </c>
      <c r="P328" s="19">
        <v>10</v>
      </c>
      <c r="Q328" s="20" t="str">
        <f>IF(K324="","",IF(M324&lt;&gt;"","",IF(IFERROR(VLOOKUP((P328&amp;K324),'Ma Base de Repas'!$E:$N,10,FALSE),"")=0,"",IFERROR(VLOOKUP((P328&amp;K324),'Ma Base de Repas'!$E:$N,10,FALSE),""))))</f>
        <v/>
      </c>
      <c r="R328" s="119"/>
    </row>
    <row r="329" spans="1:18" x14ac:dyDescent="0.25">
      <c r="A329" s="98" t="s">
        <v>10</v>
      </c>
      <c r="B329" s="126">
        <v>44261</v>
      </c>
      <c r="C329" s="78"/>
      <c r="D329" s="78"/>
      <c r="E329" s="78"/>
      <c r="F329" s="17">
        <v>1</v>
      </c>
      <c r="G329" s="21" t="str">
        <f>IF(C329="","",IF(E329&lt;&gt;"","",IF(IFERROR(VLOOKUP((F329&amp;C329),'Ma Base de Repas'!$E:$N,10,FALSE),"")=0,"",IFERROR(VLOOKUP((F329&amp;C329),'Ma Base de Repas'!$E:$N,10,FALSE),""))))</f>
        <v/>
      </c>
      <c r="H329" s="22">
        <v>6</v>
      </c>
      <c r="I329" s="23" t="str">
        <f>IF(C329="","",IF(E329&lt;&gt;"","",IF(C329="","",IF(IFERROR(VLOOKUP((H329&amp;C329),'Ma Base de Repas'!$E:$N,10,FALSE),"")=0,"",IFERROR(VLOOKUP((H329&amp;C329),'Ma Base de Repas'!$E:$N,10,FALSE),"")))))</f>
        <v/>
      </c>
      <c r="J329" s="122" t="str">
        <f>IF(IFERROR((VLOOKUP(C329,'Ma Base de Repas'!$C:$M,11,0)),"")=0,"",IFERROR((VLOOKUP(C329,'Ma Base de Repas'!$C:$M,11,0)),""))</f>
        <v/>
      </c>
      <c r="K329" s="118"/>
      <c r="L329" s="78"/>
      <c r="M329" s="78"/>
      <c r="N329" s="17">
        <v>1</v>
      </c>
      <c r="O329" s="13" t="str">
        <f>IF(K329="","",IF(M329&lt;&gt;"","",IF(IFERROR(VLOOKUP((N329&amp;K329),'Ma Base de Repas'!$E:$N,10,FALSE),"")=0,"",IFERROR(VLOOKUP((N329&amp;K329),'Ma Base de Repas'!$E:$N,10,FALSE),""))))</f>
        <v/>
      </c>
      <c r="P329" s="14">
        <v>6</v>
      </c>
      <c r="Q329" s="15" t="str">
        <f>IF(K329="","",IF(M329&lt;&gt;"","",IF(K329="","",IF(IFERROR(VLOOKUP((P329&amp;K329),'Ma Base de Repas'!$E:$N,10,FALSE),"")=0,"",IFERROR(VLOOKUP((P329&amp;K329),'Ma Base de Repas'!$E:$N,10,FALSE),"")))))</f>
        <v/>
      </c>
      <c r="R329" s="120" t="str">
        <f>IF(IFERROR((VLOOKUP(K329,'Ma Base de Repas'!$C:$M,11,0)),"")=0,"",IFERROR((VLOOKUP(K329,'Ma Base de Repas'!$C:$M,11,0)),""))</f>
        <v/>
      </c>
    </row>
    <row r="330" spans="1:18" x14ac:dyDescent="0.25">
      <c r="A330" s="96"/>
      <c r="B330" s="124"/>
      <c r="C330" s="79"/>
      <c r="D330" s="79"/>
      <c r="E330" s="79"/>
      <c r="F330" s="17">
        <v>2</v>
      </c>
      <c r="G330" s="13" t="str">
        <f>IF(C329="","",IF(E329&lt;&gt;"","",IF(IFERROR(VLOOKUP((F330&amp;C329),'Ma Base de Repas'!$E:$N,10,FALSE),"")=0,"",IFERROR(VLOOKUP((F330&amp;C329),'Ma Base de Repas'!$E:$N,10,FALSE),""))))</f>
        <v/>
      </c>
      <c r="H330" s="14">
        <v>7</v>
      </c>
      <c r="I330" s="15" t="str">
        <f>IF(C329="","",IF(E329&lt;&gt;"","",IF(IFERROR(VLOOKUP((H330&amp;C329),'Ma Base de Repas'!$E:$N,10,FALSE),"")=0,"",IFERROR(VLOOKUP((H330&amp;C329),'Ma Base de Repas'!$E:$N,10,FALSE),""))))</f>
        <v/>
      </c>
      <c r="J330" s="105"/>
      <c r="K330" s="100"/>
      <c r="L330" s="79"/>
      <c r="M330" s="79"/>
      <c r="N330" s="17">
        <v>2</v>
      </c>
      <c r="O330" s="13" t="str">
        <f>IF(K329="","",IF(M329&lt;&gt;"","",IF(IFERROR(VLOOKUP((N330&amp;K329),'Ma Base de Repas'!$E:$N,10,FALSE),"")=0,"",IFERROR(VLOOKUP((N330&amp;K329),'Ma Base de Repas'!$E:$N,10,FALSE),""))))</f>
        <v/>
      </c>
      <c r="P330" s="14">
        <v>7</v>
      </c>
      <c r="Q330" s="15" t="str">
        <f>IF(K329="","",IF(M329&lt;&gt;"","",IF(IFERROR(VLOOKUP((P330&amp;K329),'Ma Base de Repas'!$E:$N,10,FALSE),"")=0,"",IFERROR(VLOOKUP((P330&amp;K329),'Ma Base de Repas'!$E:$N,10,FALSE),""))))</f>
        <v/>
      </c>
      <c r="R330" s="119"/>
    </row>
    <row r="331" spans="1:18" x14ac:dyDescent="0.25">
      <c r="A331" s="96"/>
      <c r="B331" s="124"/>
      <c r="C331" s="79"/>
      <c r="D331" s="79"/>
      <c r="E331" s="79"/>
      <c r="F331" s="17">
        <v>3</v>
      </c>
      <c r="G331" s="13" t="str">
        <f>IF(C329="","",IF(E329&lt;&gt;"","",IF(IFERROR(VLOOKUP((F331&amp;C329),'Ma Base de Repas'!$E:$N,10,FALSE),"")=0,"",IFERROR(VLOOKUP((F331&amp;C329),'Ma Base de Repas'!$E:$N,10,FALSE),""))))</f>
        <v/>
      </c>
      <c r="H331" s="14">
        <v>8</v>
      </c>
      <c r="I331" s="15" t="str">
        <f>IF(C329="","",IF(E329&lt;&gt;"","",IF(IFERROR(VLOOKUP((H331&amp;C329),'Ma Base de Repas'!$E:$N,10,FALSE),"")=0,"",IFERROR(VLOOKUP((H331&amp;C329),'Ma Base de Repas'!$E:$N,10,FALSE),""))))</f>
        <v/>
      </c>
      <c r="J331" s="105"/>
      <c r="K331" s="100"/>
      <c r="L331" s="79"/>
      <c r="M331" s="79"/>
      <c r="N331" s="17">
        <v>3</v>
      </c>
      <c r="O331" s="13" t="str">
        <f>IF(K329="","",IF(M329&lt;&gt;"","",IF(IFERROR(VLOOKUP((N331&amp;K329),'Ma Base de Repas'!$E:$N,10,FALSE),"")=0,"",IFERROR(VLOOKUP((N331&amp;K329),'Ma Base de Repas'!$E:$N,10,FALSE),""))))</f>
        <v/>
      </c>
      <c r="P331" s="14">
        <v>8</v>
      </c>
      <c r="Q331" s="15" t="str">
        <f>IF(K329="","",IF(M329&lt;&gt;"","",IF(IFERROR(VLOOKUP((P331&amp;K329),'Ma Base de Repas'!$E:$N,10,FALSE),"")=0,"",IFERROR(VLOOKUP((P331&amp;K329),'Ma Base de Repas'!$E:$N,10,FALSE),""))))</f>
        <v/>
      </c>
      <c r="R331" s="119"/>
    </row>
    <row r="332" spans="1:18" x14ac:dyDescent="0.25">
      <c r="A332" s="96"/>
      <c r="B332" s="124"/>
      <c r="C332" s="79"/>
      <c r="D332" s="79"/>
      <c r="E332" s="79"/>
      <c r="F332" s="17">
        <v>4</v>
      </c>
      <c r="G332" s="13" t="str">
        <f>IF(C329="","",IF(E329&lt;&gt;"","",IF(IFERROR(VLOOKUP((F332&amp;C329),'Ma Base de Repas'!$E:$N,10,FALSE),"")=0,"",IFERROR(VLOOKUP((F332&amp;C329),'Ma Base de Repas'!$E:$N,10,FALSE),""))))</f>
        <v/>
      </c>
      <c r="H332" s="14">
        <v>9</v>
      </c>
      <c r="I332" s="15" t="str">
        <f>IF(C329="","",IF(E329&lt;&gt;"","",IF(IFERROR(VLOOKUP((H332&amp;C329),'Ma Base de Repas'!$E:$N,10,FALSE),"")=0,"",IFERROR(VLOOKUP((H332&amp;C329),'Ma Base de Repas'!$E:$N,10,FALSE),""))))</f>
        <v/>
      </c>
      <c r="J332" s="105"/>
      <c r="K332" s="100"/>
      <c r="L332" s="79"/>
      <c r="M332" s="79"/>
      <c r="N332" s="17">
        <v>4</v>
      </c>
      <c r="O332" s="13" t="str">
        <f>IF(K329="","",IF(M329&lt;&gt;"","",IF(IFERROR(VLOOKUP((N332&amp;K329),'Ma Base de Repas'!$E:$N,10,FALSE),"")=0,"",IFERROR(VLOOKUP((N332&amp;K329),'Ma Base de Repas'!$E:$N,10,FALSE),""))))</f>
        <v/>
      </c>
      <c r="P332" s="14">
        <v>9</v>
      </c>
      <c r="Q332" s="15" t="str">
        <f>IF(K329="","",IF(M329&lt;&gt;"","",IF(IFERROR(VLOOKUP((P332&amp;K329),'Ma Base de Repas'!$E:$N,10,FALSE),"")=0,"",IFERROR(VLOOKUP((P332&amp;K329),'Ma Base de Repas'!$E:$N,10,FALSE),""))))</f>
        <v/>
      </c>
      <c r="R332" s="119"/>
    </row>
    <row r="333" spans="1:18" x14ac:dyDescent="0.25">
      <c r="A333" s="96"/>
      <c r="B333" s="125"/>
      <c r="C333" s="79"/>
      <c r="D333" s="79"/>
      <c r="E333" s="79"/>
      <c r="F333" s="17">
        <v>5</v>
      </c>
      <c r="G333" s="24" t="str">
        <f>IF(C329="","",IF(E329&lt;&gt;"","",IF(IFERROR(VLOOKUP((F333&amp;C329),'Ma Base de Repas'!$E:$N,10,FALSE),"")=0,"",IFERROR(VLOOKUP((F333&amp;C329),'Ma Base de Repas'!$E:$N,10,FALSE),""))))</f>
        <v/>
      </c>
      <c r="H333" s="25">
        <v>10</v>
      </c>
      <c r="I333" s="26" t="str">
        <f>IF(C329="","",IF(E329&lt;&gt;"","",IF(IFERROR(VLOOKUP((H333&amp;C329),'Ma Base de Repas'!$E:$N,10,FALSE),"")=0,"",IFERROR(VLOOKUP((H333&amp;C329),'Ma Base de Repas'!$E:$N,10,FALSE),""))))</f>
        <v/>
      </c>
      <c r="J333" s="105"/>
      <c r="K333" s="100"/>
      <c r="L333" s="79"/>
      <c r="M333" s="79"/>
      <c r="N333" s="17">
        <v>5</v>
      </c>
      <c r="O333" s="24" t="str">
        <f>IF(K329="","",IF(M329&lt;&gt;"","",IF(IFERROR(VLOOKUP((N333&amp;K329),'Ma Base de Repas'!$E:$N,10,FALSE),"")=0,"",IFERROR(VLOOKUP((N333&amp;K329),'Ma Base de Repas'!$E:$N,10,FALSE),""))))</f>
        <v/>
      </c>
      <c r="P333" s="25">
        <v>10</v>
      </c>
      <c r="Q333" s="26" t="str">
        <f>IF(K329="","",IF(M329&lt;&gt;"","",IF(IFERROR(VLOOKUP((P333&amp;K329),'Ma Base de Repas'!$E:$N,10,FALSE),"")=0,"",IFERROR(VLOOKUP((P333&amp;K329),'Ma Base de Repas'!$E:$N,10,FALSE),""))))</f>
        <v/>
      </c>
      <c r="R333" s="119"/>
    </row>
    <row r="334" spans="1:18" x14ac:dyDescent="0.25">
      <c r="A334" s="98" t="s">
        <v>11</v>
      </c>
      <c r="B334" s="99">
        <v>44262</v>
      </c>
      <c r="C334" s="78"/>
      <c r="D334" s="78"/>
      <c r="E334" s="78"/>
      <c r="F334" s="17">
        <v>1</v>
      </c>
      <c r="G334" s="21" t="str">
        <f>IF(C334="","",IF(E334&lt;&gt;"","",IF(IFERROR(VLOOKUP((F334&amp;C334),'Ma Base de Repas'!$E:$N,10,FALSE),"")=0,"",IFERROR(VLOOKUP((F334&amp;C334),'Ma Base de Repas'!$E:$N,10,FALSE),""))))</f>
        <v/>
      </c>
      <c r="H334" s="22">
        <v>6</v>
      </c>
      <c r="I334" s="23" t="str">
        <f>IF(C334="","",IF(E334&lt;&gt;"","",IF(C334="","",IF(IFERROR(VLOOKUP((H334&amp;C334),'Ma Base de Repas'!$E:$N,10,FALSE),"")=0,"",IFERROR(VLOOKUP((H334&amp;C334),'Ma Base de Repas'!$E:$N,10,FALSE),"")))))</f>
        <v/>
      </c>
      <c r="J334" s="122" t="str">
        <f>IF(IFERROR((VLOOKUP(C334,'Ma Base de Repas'!$C:$M,11,0)),"")=0,"",IFERROR((VLOOKUP(C334,'Ma Base de Repas'!$C:$M,11,0)),""))</f>
        <v/>
      </c>
      <c r="K334" s="118"/>
      <c r="L334" s="78"/>
      <c r="M334" s="78"/>
      <c r="N334" s="17">
        <v>1</v>
      </c>
      <c r="O334" s="13" t="str">
        <f>IF(K334="","",IF(M334&lt;&gt;"","",IF(IFERROR(VLOOKUP((N334&amp;K334),'Ma Base de Repas'!$E:$N,10,FALSE),"")=0,"",IFERROR(VLOOKUP((N334&amp;K334),'Ma Base de Repas'!$E:$N,10,FALSE),""))))</f>
        <v/>
      </c>
      <c r="P334" s="14">
        <v>6</v>
      </c>
      <c r="Q334" s="15" t="str">
        <f>IF(K334="","",IF(M334&lt;&gt;"","",IF(K334="","",IF(IFERROR(VLOOKUP((P334&amp;K334),'Ma Base de Repas'!$E:$N,10,FALSE),"")=0,"",IFERROR(VLOOKUP((P334&amp;K334),'Ma Base de Repas'!$E:$N,10,FALSE),"")))))</f>
        <v/>
      </c>
      <c r="R334" s="120" t="str">
        <f>IF(IFERROR((VLOOKUP(K334,'Ma Base de Repas'!$C:$M,11,0)),"")=0,"",IFERROR((VLOOKUP(K334,'Ma Base de Repas'!$C:$M,11,0)),""))</f>
        <v/>
      </c>
    </row>
    <row r="335" spans="1:18" x14ac:dyDescent="0.25">
      <c r="A335" s="96"/>
      <c r="B335" s="97"/>
      <c r="C335" s="79"/>
      <c r="D335" s="79"/>
      <c r="E335" s="79"/>
      <c r="F335" s="17">
        <v>2</v>
      </c>
      <c r="G335" s="13" t="str">
        <f>IF(C334="","",IF(E334&lt;&gt;"","",IF(IFERROR(VLOOKUP((F335&amp;C334),'Ma Base de Repas'!$E:$N,10,FALSE),"")=0,"",IFERROR(VLOOKUP((F335&amp;C334),'Ma Base de Repas'!$E:$N,10,FALSE),""))))</f>
        <v/>
      </c>
      <c r="H335" s="14">
        <v>7</v>
      </c>
      <c r="I335" s="15" t="str">
        <f>IF(C334="","",IF(E334&lt;&gt;"","",IF(IFERROR(VLOOKUP((H335&amp;C334),'Ma Base de Repas'!$E:$N,10,FALSE),"")=0,"",IFERROR(VLOOKUP((H335&amp;C334),'Ma Base de Repas'!$E:$N,10,FALSE),""))))</f>
        <v/>
      </c>
      <c r="J335" s="105"/>
      <c r="K335" s="100"/>
      <c r="L335" s="79"/>
      <c r="M335" s="79"/>
      <c r="N335" s="17">
        <v>2</v>
      </c>
      <c r="O335" s="13" t="str">
        <f>IF(K334="","",IF(M334&lt;&gt;"","",IF(IFERROR(VLOOKUP((N335&amp;K334),'Ma Base de Repas'!$E:$N,10,FALSE),"")=0,"",IFERROR(VLOOKUP((N335&amp;K334),'Ma Base de Repas'!$E:$N,10,FALSE),""))))</f>
        <v/>
      </c>
      <c r="P335" s="14">
        <v>7</v>
      </c>
      <c r="Q335" s="15" t="str">
        <f>IF(K334="","",IF(M334&lt;&gt;"","",IF(IFERROR(VLOOKUP((P335&amp;K334),'Ma Base de Repas'!$E:$N,10,FALSE),"")=0,"",IFERROR(VLOOKUP((P335&amp;K334),'Ma Base de Repas'!$E:$N,10,FALSE),""))))</f>
        <v/>
      </c>
      <c r="R335" s="119"/>
    </row>
    <row r="336" spans="1:18" x14ac:dyDescent="0.25">
      <c r="A336" s="96"/>
      <c r="B336" s="97"/>
      <c r="C336" s="79"/>
      <c r="D336" s="79"/>
      <c r="E336" s="79"/>
      <c r="F336" s="17">
        <v>3</v>
      </c>
      <c r="G336" s="13" t="str">
        <f>IF(C334="","",IF(E334&lt;&gt;"","",IF(IFERROR(VLOOKUP((F336&amp;C334),'Ma Base de Repas'!$E:$N,10,FALSE),"")=0,"",IFERROR(VLOOKUP((F336&amp;C334),'Ma Base de Repas'!$E:$N,10,FALSE),""))))</f>
        <v/>
      </c>
      <c r="H336" s="14">
        <v>8</v>
      </c>
      <c r="I336" s="15" t="str">
        <f>IF(C334="","",IF(E334&lt;&gt;"","",IF(IFERROR(VLOOKUP((H336&amp;C334),'Ma Base de Repas'!$E:$N,10,FALSE),"")=0,"",IFERROR(VLOOKUP((H336&amp;C334),'Ma Base de Repas'!$E:$N,10,FALSE),""))))</f>
        <v/>
      </c>
      <c r="J336" s="105"/>
      <c r="K336" s="100"/>
      <c r="L336" s="79"/>
      <c r="M336" s="79"/>
      <c r="N336" s="17">
        <v>3</v>
      </c>
      <c r="O336" s="13" t="str">
        <f>IF(K334="","",IF(M334&lt;&gt;"","",IF(IFERROR(VLOOKUP((N336&amp;K334),'Ma Base de Repas'!$E:$N,10,FALSE),"")=0,"",IFERROR(VLOOKUP((N336&amp;K334),'Ma Base de Repas'!$E:$N,10,FALSE),""))))</f>
        <v/>
      </c>
      <c r="P336" s="14">
        <v>8</v>
      </c>
      <c r="Q336" s="15" t="str">
        <f>IF(K334="","",IF(M334&lt;&gt;"","",IF(IFERROR(VLOOKUP((P336&amp;K334),'Ma Base de Repas'!$E:$N,10,FALSE),"")=0,"",IFERROR(VLOOKUP((P336&amp;K334),'Ma Base de Repas'!$E:$N,10,FALSE),""))))</f>
        <v/>
      </c>
      <c r="R336" s="119"/>
    </row>
    <row r="337" spans="1:18" x14ac:dyDescent="0.25">
      <c r="A337" s="96"/>
      <c r="B337" s="97"/>
      <c r="C337" s="79"/>
      <c r="D337" s="79"/>
      <c r="E337" s="79"/>
      <c r="F337" s="17">
        <v>4</v>
      </c>
      <c r="G337" s="13" t="str">
        <f>IF(C334="","",IF(E334&lt;&gt;"","",IF(IFERROR(VLOOKUP((F337&amp;C334),'Ma Base de Repas'!$E:$N,10,FALSE),"")=0,"",IFERROR(VLOOKUP((F337&amp;C334),'Ma Base de Repas'!$E:$N,10,FALSE),""))))</f>
        <v/>
      </c>
      <c r="H337" s="14">
        <v>9</v>
      </c>
      <c r="I337" s="15" t="str">
        <f>IF(C334="","",IF(E334&lt;&gt;"","",IF(IFERROR(VLOOKUP((H337&amp;C334),'Ma Base de Repas'!$E:$N,10,FALSE),"")=0,"",IFERROR(VLOOKUP((H337&amp;C334),'Ma Base de Repas'!$E:$N,10,FALSE),""))))</f>
        <v/>
      </c>
      <c r="J337" s="105"/>
      <c r="K337" s="100"/>
      <c r="L337" s="79"/>
      <c r="M337" s="79"/>
      <c r="N337" s="17">
        <v>4</v>
      </c>
      <c r="O337" s="13" t="str">
        <f>IF(K334="","",IF(M334&lt;&gt;"","",IF(IFERROR(VLOOKUP((N337&amp;K334),'Ma Base de Repas'!$E:$N,10,FALSE),"")=0,"",IFERROR(VLOOKUP((N337&amp;K334),'Ma Base de Repas'!$E:$N,10,FALSE),""))))</f>
        <v/>
      </c>
      <c r="P337" s="14">
        <v>9</v>
      </c>
      <c r="Q337" s="15" t="str">
        <f>IF(K334="","",IF(M334&lt;&gt;"","",IF(IFERROR(VLOOKUP((P337&amp;K334),'Ma Base de Repas'!$E:$N,10,FALSE),"")=0,"",IFERROR(VLOOKUP((P337&amp;K334),'Ma Base de Repas'!$E:$N,10,FALSE),""))))</f>
        <v/>
      </c>
      <c r="R337" s="119"/>
    </row>
    <row r="338" spans="1:18" x14ac:dyDescent="0.25">
      <c r="A338" s="96"/>
      <c r="B338" s="97"/>
      <c r="C338" s="79"/>
      <c r="D338" s="79"/>
      <c r="E338" s="79"/>
      <c r="F338" s="17">
        <v>5</v>
      </c>
      <c r="G338" s="24" t="str">
        <f>IF(C334="","",IF(E334&lt;&gt;"","",IF(IFERROR(VLOOKUP((F338&amp;C334),'Ma Base de Repas'!$E:$N,10,FALSE),"")=0,"",IFERROR(VLOOKUP((F338&amp;C334),'Ma Base de Repas'!$E:$N,10,FALSE),""))))</f>
        <v/>
      </c>
      <c r="H338" s="25">
        <v>10</v>
      </c>
      <c r="I338" s="26" t="str">
        <f>IF(C334="","",IF(E334&lt;&gt;"","",IF(IFERROR(VLOOKUP((H338&amp;C334),'Ma Base de Repas'!$E:$N,10,FALSE),"")=0,"",IFERROR(VLOOKUP((H338&amp;C334),'Ma Base de Repas'!$E:$N,10,FALSE),""))))</f>
        <v/>
      </c>
      <c r="J338" s="105"/>
      <c r="K338" s="100"/>
      <c r="L338" s="79"/>
      <c r="M338" s="79"/>
      <c r="N338" s="17">
        <v>5</v>
      </c>
      <c r="O338" s="24" t="str">
        <f>IF(K334="","",IF(M334&lt;&gt;"","",IF(IFERROR(VLOOKUP((N338&amp;K334),'Ma Base de Repas'!$E:$N,10,FALSE),"")=0,"",IFERROR(VLOOKUP((N338&amp;K334),'Ma Base de Repas'!$E:$N,10,FALSE),""))))</f>
        <v/>
      </c>
      <c r="P338" s="25">
        <v>10</v>
      </c>
      <c r="Q338" s="26" t="str">
        <f>IF(K334="","",IF(M334&lt;&gt;"","",IF(IFERROR(VLOOKUP((P338&amp;K334),'Ma Base de Repas'!$E:$N,10,FALSE),"")=0,"",IFERROR(VLOOKUP((P338&amp;K334),'Ma Base de Repas'!$E:$N,10,FALSE),""))))</f>
        <v/>
      </c>
      <c r="R338" s="119"/>
    </row>
    <row r="339" spans="1:18" x14ac:dyDescent="0.25">
      <c r="A339" s="96" t="s">
        <v>5</v>
      </c>
      <c r="B339" s="123">
        <v>44263</v>
      </c>
      <c r="C339" s="79"/>
      <c r="D339" s="79"/>
      <c r="E339" s="79"/>
      <c r="F339" s="17">
        <v>1</v>
      </c>
      <c r="G339" s="27" t="str">
        <f>IF(C339="","",IF(E339&lt;&gt;"","",IF(IFERROR(VLOOKUP((F339&amp;C339),'Ma Base de Repas'!$E:$N,10,FALSE),"")=0,"",IFERROR(VLOOKUP((F339&amp;C339),'Ma Base de Repas'!$E:$N,10,FALSE),""))))</f>
        <v/>
      </c>
      <c r="H339" s="28">
        <v>6</v>
      </c>
      <c r="I339" s="29" t="str">
        <f>IF(C339="","",IF(E339&lt;&gt;"","",IF(C339="","",IF(IFERROR(VLOOKUP((H339&amp;C339),'Ma Base de Repas'!$E:$N,10,FALSE),"")=0,"",IFERROR(VLOOKUP((H339&amp;C339),'Ma Base de Repas'!$E:$N,10,FALSE),"")))))</f>
        <v/>
      </c>
      <c r="J339" s="105" t="str">
        <f>IF(IFERROR((VLOOKUP(C339,'Ma Base de Repas'!$C:$M,11,0)),"")=0,"",IFERROR((VLOOKUP(C339,'Ma Base de Repas'!$C:$M,11,0)),""))</f>
        <v/>
      </c>
      <c r="K339" s="100"/>
      <c r="L339" s="79"/>
      <c r="M339" s="79"/>
      <c r="N339" s="17">
        <v>1</v>
      </c>
      <c r="O339" s="10" t="str">
        <f>IF(K339="","",IF(M339&lt;&gt;"","",IF(IFERROR(VLOOKUP((N339&amp;K339),'Ma Base de Repas'!$E:$N,10,FALSE),"")=0,"",IFERROR(VLOOKUP((N339&amp;K339),'Ma Base de Repas'!$E:$N,10,FALSE),""))))</f>
        <v/>
      </c>
      <c r="P339" s="11">
        <v>6</v>
      </c>
      <c r="Q339" s="12" t="str">
        <f>IF(K339="","",IF(M339&lt;&gt;"","",IF(K339="","",IF(IFERROR(VLOOKUP((P339&amp;K339),'Ma Base de Repas'!$E:$N,10,FALSE),"")=0,"",IFERROR(VLOOKUP((P339&amp;K339),'Ma Base de Repas'!$E:$N,10,FALSE),"")))))</f>
        <v/>
      </c>
      <c r="R339" s="119" t="str">
        <f>IF(IFERROR((VLOOKUP(K339,'Ma Base de Repas'!$C:$M,11,0)),"")=0,"",IFERROR((VLOOKUP(K339,'Ma Base de Repas'!$C:$M,11,0)),""))</f>
        <v/>
      </c>
    </row>
    <row r="340" spans="1:18" x14ac:dyDescent="0.25">
      <c r="A340" s="96"/>
      <c r="B340" s="124"/>
      <c r="C340" s="79"/>
      <c r="D340" s="79"/>
      <c r="E340" s="79"/>
      <c r="F340" s="17">
        <v>2</v>
      </c>
      <c r="G340" s="10" t="str">
        <f>IF(C339="","",IF(E339&lt;&gt;"","",IF(IFERROR(VLOOKUP((F340&amp;C339),'Ma Base de Repas'!$E:$N,10,FALSE),"")=0,"",IFERROR(VLOOKUP((F340&amp;C339),'Ma Base de Repas'!$E:$N,10,FALSE),""))))</f>
        <v/>
      </c>
      <c r="H340" s="11">
        <v>7</v>
      </c>
      <c r="I340" s="12" t="str">
        <f>IF(C339="","",IF(E339&lt;&gt;"","",IF(IFERROR(VLOOKUP((H340&amp;C339),'Ma Base de Repas'!$E:$N,10,FALSE),"")=0,"",IFERROR(VLOOKUP((H340&amp;C339),'Ma Base de Repas'!$E:$N,10,FALSE),""))))</f>
        <v/>
      </c>
      <c r="J340" s="105"/>
      <c r="K340" s="100"/>
      <c r="L340" s="79"/>
      <c r="M340" s="79"/>
      <c r="N340" s="17">
        <v>2</v>
      </c>
      <c r="O340" s="10" t="str">
        <f>IF(K339="","",IF(M339&lt;&gt;"","",IF(IFERROR(VLOOKUP((N340&amp;K339),'Ma Base de Repas'!$E:$N,10,FALSE),"")=0,"",IFERROR(VLOOKUP((N340&amp;K339),'Ma Base de Repas'!$E:$N,10,FALSE),""))))</f>
        <v/>
      </c>
      <c r="P340" s="11">
        <v>7</v>
      </c>
      <c r="Q340" s="12" t="str">
        <f>IF(K339="","",IF(M339&lt;&gt;"","",IF(IFERROR(VLOOKUP((P340&amp;K339),'Ma Base de Repas'!$E:$N,10,FALSE),"")=0,"",IFERROR(VLOOKUP((P340&amp;K339),'Ma Base de Repas'!$E:$N,10,FALSE),""))))</f>
        <v/>
      </c>
      <c r="R340" s="119"/>
    </row>
    <row r="341" spans="1:18" x14ac:dyDescent="0.25">
      <c r="A341" s="96"/>
      <c r="B341" s="124"/>
      <c r="C341" s="79"/>
      <c r="D341" s="79"/>
      <c r="E341" s="79"/>
      <c r="F341" s="17">
        <v>3</v>
      </c>
      <c r="G341" s="10" t="str">
        <f>IF(C339="","",IF(E339&lt;&gt;"","",IF(IFERROR(VLOOKUP((F341&amp;C339),'Ma Base de Repas'!$E:$N,10,FALSE),"")=0,"",IFERROR(VLOOKUP((F341&amp;C339),'Ma Base de Repas'!$E:$N,10,FALSE),""))))</f>
        <v/>
      </c>
      <c r="H341" s="11">
        <v>8</v>
      </c>
      <c r="I341" s="12" t="str">
        <f>IF(C339="","",IF(E339&lt;&gt;"","",IF(IFERROR(VLOOKUP((H341&amp;C339),'Ma Base de Repas'!$E:$N,10,FALSE),"")=0,"",IFERROR(VLOOKUP((H341&amp;C339),'Ma Base de Repas'!$E:$N,10,FALSE),""))))</f>
        <v/>
      </c>
      <c r="J341" s="105"/>
      <c r="K341" s="100"/>
      <c r="L341" s="79"/>
      <c r="M341" s="79"/>
      <c r="N341" s="17">
        <v>3</v>
      </c>
      <c r="O341" s="10" t="str">
        <f>IF(K339="","",IF(M339&lt;&gt;"","",IF(IFERROR(VLOOKUP((N341&amp;K339),'Ma Base de Repas'!$E:$N,10,FALSE),"")=0,"",IFERROR(VLOOKUP((N341&amp;K339),'Ma Base de Repas'!$E:$N,10,FALSE),""))))</f>
        <v/>
      </c>
      <c r="P341" s="11">
        <v>8</v>
      </c>
      <c r="Q341" s="12" t="str">
        <f>IF(K339="","",IF(M339&lt;&gt;"","",IF(IFERROR(VLOOKUP((P341&amp;K339),'Ma Base de Repas'!$E:$N,10,FALSE),"")=0,"",IFERROR(VLOOKUP((P341&amp;K339),'Ma Base de Repas'!$E:$N,10,FALSE),""))))</f>
        <v/>
      </c>
      <c r="R341" s="119"/>
    </row>
    <row r="342" spans="1:18" x14ac:dyDescent="0.25">
      <c r="A342" s="96"/>
      <c r="B342" s="124"/>
      <c r="C342" s="79"/>
      <c r="D342" s="79"/>
      <c r="E342" s="79"/>
      <c r="F342" s="17">
        <v>4</v>
      </c>
      <c r="G342" s="10" t="str">
        <f>IF(C339="","",IF(E339&lt;&gt;"","",IF(IFERROR(VLOOKUP((F342&amp;C339),'Ma Base de Repas'!$E:$N,10,FALSE),"")=0,"",IFERROR(VLOOKUP((F342&amp;C339),'Ma Base de Repas'!$E:$N,10,FALSE),""))))</f>
        <v/>
      </c>
      <c r="H342" s="11">
        <v>9</v>
      </c>
      <c r="I342" s="12" t="str">
        <f>IF(C339="","",IF(E339&lt;&gt;"","",IF(IFERROR(VLOOKUP((H342&amp;C339),'Ma Base de Repas'!$E:$N,10,FALSE),"")=0,"",IFERROR(VLOOKUP((H342&amp;C339),'Ma Base de Repas'!$E:$N,10,FALSE),""))))</f>
        <v/>
      </c>
      <c r="J342" s="105"/>
      <c r="K342" s="100"/>
      <c r="L342" s="79"/>
      <c r="M342" s="79"/>
      <c r="N342" s="17">
        <v>4</v>
      </c>
      <c r="O342" s="10" t="str">
        <f>IF(K339="","",IF(M339&lt;&gt;"","",IF(IFERROR(VLOOKUP((N342&amp;K339),'Ma Base de Repas'!$E:$N,10,FALSE),"")=0,"",IFERROR(VLOOKUP((N342&amp;K339),'Ma Base de Repas'!$E:$N,10,FALSE),""))))</f>
        <v/>
      </c>
      <c r="P342" s="11">
        <v>9</v>
      </c>
      <c r="Q342" s="12" t="str">
        <f>IF(K339="","",IF(M339&lt;&gt;"","",IF(IFERROR(VLOOKUP((P342&amp;K339),'Ma Base de Repas'!$E:$N,10,FALSE),"")=0,"",IFERROR(VLOOKUP((P342&amp;K339),'Ma Base de Repas'!$E:$N,10,FALSE),""))))</f>
        <v/>
      </c>
      <c r="R342" s="119"/>
    </row>
    <row r="343" spans="1:18" x14ac:dyDescent="0.25">
      <c r="A343" s="96"/>
      <c r="B343" s="125"/>
      <c r="C343" s="79"/>
      <c r="D343" s="79"/>
      <c r="E343" s="79"/>
      <c r="F343" s="17">
        <v>5</v>
      </c>
      <c r="G343" s="18" t="str">
        <f>IF(C339="","",IF(E339&lt;&gt;"","",IF(IFERROR(VLOOKUP((F343&amp;C339),'Ma Base de Repas'!$E:$N,10,FALSE),"")=0,"",IFERROR(VLOOKUP((F343&amp;C339),'Ma Base de Repas'!$E:$N,10,FALSE),""))))</f>
        <v/>
      </c>
      <c r="H343" s="19">
        <v>10</v>
      </c>
      <c r="I343" s="20" t="str">
        <f>IF(C339="","",IF(E339&lt;&gt;"","",IF(IFERROR(VLOOKUP((H343&amp;C339),'Ma Base de Repas'!$E:$N,10,FALSE),"")=0,"",IFERROR(VLOOKUP((H343&amp;C339),'Ma Base de Repas'!$E:$N,10,FALSE),""))))</f>
        <v/>
      </c>
      <c r="J343" s="105"/>
      <c r="K343" s="100"/>
      <c r="L343" s="79"/>
      <c r="M343" s="79"/>
      <c r="N343" s="17">
        <v>5</v>
      </c>
      <c r="O343" s="18" t="str">
        <f>IF(K339="","",IF(M339&lt;&gt;"","",IF(IFERROR(VLOOKUP((N343&amp;K339),'Ma Base de Repas'!$E:$N,10,FALSE),"")=0,"",IFERROR(VLOOKUP((N343&amp;K339),'Ma Base de Repas'!$E:$N,10,FALSE),""))))</f>
        <v/>
      </c>
      <c r="P343" s="19">
        <v>10</v>
      </c>
      <c r="Q343" s="20" t="str">
        <f>IF(K339="","",IF(M339&lt;&gt;"","",IF(IFERROR(VLOOKUP((P343&amp;K339),'Ma Base de Repas'!$E:$N,10,FALSE),"")=0,"",IFERROR(VLOOKUP((P343&amp;K339),'Ma Base de Repas'!$E:$N,10,FALSE),""))))</f>
        <v/>
      </c>
      <c r="R343" s="119"/>
    </row>
    <row r="344" spans="1:18" x14ac:dyDescent="0.25">
      <c r="A344" s="96" t="s">
        <v>6</v>
      </c>
      <c r="B344" s="97">
        <v>44264</v>
      </c>
      <c r="C344" s="79"/>
      <c r="D344" s="79"/>
      <c r="E344" s="79"/>
      <c r="F344" s="17">
        <v>1</v>
      </c>
      <c r="G344" s="27" t="str">
        <f>IF(C344="","",IF(E344&lt;&gt;"","",IF(IFERROR(VLOOKUP((F344&amp;C344),'Ma Base de Repas'!$E:$N,10,FALSE),"")=0,"",IFERROR(VLOOKUP((F344&amp;C344),'Ma Base de Repas'!$E:$N,10,FALSE),""))))</f>
        <v/>
      </c>
      <c r="H344" s="28">
        <v>6</v>
      </c>
      <c r="I344" s="29" t="str">
        <f>IF(C344="","",IF(E344&lt;&gt;"","",IF(C344="","",IF(IFERROR(VLOOKUP((H344&amp;C344),'Ma Base de Repas'!$E:$N,10,FALSE),"")=0,"",IFERROR(VLOOKUP((H344&amp;C344),'Ma Base de Repas'!$E:$N,10,FALSE),"")))))</f>
        <v/>
      </c>
      <c r="J344" s="105" t="str">
        <f>IF(IFERROR((VLOOKUP(C344,'Ma Base de Repas'!$C:$M,11,0)),"")=0,"",IFERROR((VLOOKUP(C344,'Ma Base de Repas'!$C:$M,11,0)),""))</f>
        <v/>
      </c>
      <c r="K344" s="100"/>
      <c r="L344" s="79"/>
      <c r="M344" s="79"/>
      <c r="N344" s="17">
        <v>1</v>
      </c>
      <c r="O344" s="10" t="str">
        <f>IF(K344="","",IF(M344&lt;&gt;"","",IF(IFERROR(VLOOKUP((N344&amp;K344),'Ma Base de Repas'!$E:$N,10,FALSE),"")=0,"",IFERROR(VLOOKUP((N344&amp;K344),'Ma Base de Repas'!$E:$N,10,FALSE),""))))</f>
        <v/>
      </c>
      <c r="P344" s="11">
        <v>6</v>
      </c>
      <c r="Q344" s="12" t="str">
        <f>IF(K344="","",IF(M344&lt;&gt;"","",IF(K344="","",IF(IFERROR(VLOOKUP((P344&amp;K344),'Ma Base de Repas'!$E:$N,10,FALSE),"")=0,"",IFERROR(VLOOKUP((P344&amp;K344),'Ma Base de Repas'!$E:$N,10,FALSE),"")))))</f>
        <v/>
      </c>
      <c r="R344" s="119" t="str">
        <f>IF(IFERROR((VLOOKUP(K344,'Ma Base de Repas'!$C:$M,11,0)),"")=0,"",IFERROR((VLOOKUP(K344,'Ma Base de Repas'!$C:$M,11,0)),""))</f>
        <v/>
      </c>
    </row>
    <row r="345" spans="1:18" x14ac:dyDescent="0.25">
      <c r="A345" s="96"/>
      <c r="B345" s="97"/>
      <c r="C345" s="79"/>
      <c r="D345" s="79"/>
      <c r="E345" s="79"/>
      <c r="F345" s="17">
        <v>2</v>
      </c>
      <c r="G345" s="10" t="str">
        <f>IF(C344="","",IF(E344&lt;&gt;"","",IF(IFERROR(VLOOKUP((F345&amp;C344),'Ma Base de Repas'!$E:$N,10,FALSE),"")=0,"",IFERROR(VLOOKUP((F345&amp;C344),'Ma Base de Repas'!$E:$N,10,FALSE),""))))</f>
        <v/>
      </c>
      <c r="H345" s="11">
        <v>7</v>
      </c>
      <c r="I345" s="12" t="str">
        <f>IF(C344="","",IF(E344&lt;&gt;"","",IF(IFERROR(VLOOKUP((H345&amp;C344),'Ma Base de Repas'!$E:$N,10,FALSE),"")=0,"",IFERROR(VLOOKUP((H345&amp;C344),'Ma Base de Repas'!$E:$N,10,FALSE),""))))</f>
        <v/>
      </c>
      <c r="J345" s="105"/>
      <c r="K345" s="100"/>
      <c r="L345" s="79"/>
      <c r="M345" s="79"/>
      <c r="N345" s="17">
        <v>2</v>
      </c>
      <c r="O345" s="10" t="str">
        <f>IF(K344="","",IF(M344&lt;&gt;"","",IF(IFERROR(VLOOKUP((N345&amp;K344),'Ma Base de Repas'!$E:$N,10,FALSE),"")=0,"",IFERROR(VLOOKUP((N345&amp;K344),'Ma Base de Repas'!$E:$N,10,FALSE),""))))</f>
        <v/>
      </c>
      <c r="P345" s="11">
        <v>7</v>
      </c>
      <c r="Q345" s="12" t="str">
        <f>IF(K344="","",IF(M344&lt;&gt;"","",IF(IFERROR(VLOOKUP((P345&amp;K344),'Ma Base de Repas'!$E:$N,10,FALSE),"")=0,"",IFERROR(VLOOKUP((P345&amp;K344),'Ma Base de Repas'!$E:$N,10,FALSE),""))))</f>
        <v/>
      </c>
      <c r="R345" s="119"/>
    </row>
    <row r="346" spans="1:18" x14ac:dyDescent="0.25">
      <c r="A346" s="96"/>
      <c r="B346" s="97"/>
      <c r="C346" s="79"/>
      <c r="D346" s="79"/>
      <c r="E346" s="79"/>
      <c r="F346" s="17">
        <v>3</v>
      </c>
      <c r="G346" s="10" t="str">
        <f>IF(C344="","",IF(E344&lt;&gt;"","",IF(IFERROR(VLOOKUP((F346&amp;C344),'Ma Base de Repas'!$E:$N,10,FALSE),"")=0,"",IFERROR(VLOOKUP((F346&amp;C344),'Ma Base de Repas'!$E:$N,10,FALSE),""))))</f>
        <v/>
      </c>
      <c r="H346" s="11">
        <v>8</v>
      </c>
      <c r="I346" s="12" t="str">
        <f>IF(C344="","",IF(E344&lt;&gt;"","",IF(IFERROR(VLOOKUP((H346&amp;C344),'Ma Base de Repas'!$E:$N,10,FALSE),"")=0,"",IFERROR(VLOOKUP((H346&amp;C344),'Ma Base de Repas'!$E:$N,10,FALSE),""))))</f>
        <v/>
      </c>
      <c r="J346" s="105"/>
      <c r="K346" s="100"/>
      <c r="L346" s="79"/>
      <c r="M346" s="79"/>
      <c r="N346" s="17">
        <v>3</v>
      </c>
      <c r="O346" s="10" t="str">
        <f>IF(K344="","",IF(M344&lt;&gt;"","",IF(IFERROR(VLOOKUP((N346&amp;K344),'Ma Base de Repas'!$E:$N,10,FALSE),"")=0,"",IFERROR(VLOOKUP((N346&amp;K344),'Ma Base de Repas'!$E:$N,10,FALSE),""))))</f>
        <v/>
      </c>
      <c r="P346" s="11">
        <v>8</v>
      </c>
      <c r="Q346" s="12" t="str">
        <f>IF(K344="","",IF(M344&lt;&gt;"","",IF(IFERROR(VLOOKUP((P346&amp;K344),'Ma Base de Repas'!$E:$N,10,FALSE),"")=0,"",IFERROR(VLOOKUP((P346&amp;K344),'Ma Base de Repas'!$E:$N,10,FALSE),""))))</f>
        <v/>
      </c>
      <c r="R346" s="119"/>
    </row>
    <row r="347" spans="1:18" x14ac:dyDescent="0.25">
      <c r="A347" s="96"/>
      <c r="B347" s="97"/>
      <c r="C347" s="79"/>
      <c r="D347" s="79"/>
      <c r="E347" s="79"/>
      <c r="F347" s="17">
        <v>4</v>
      </c>
      <c r="G347" s="10" t="str">
        <f>IF(C344="","",IF(E344&lt;&gt;"","",IF(IFERROR(VLOOKUP((F347&amp;C344),'Ma Base de Repas'!$E:$N,10,FALSE),"")=0,"",IFERROR(VLOOKUP((F347&amp;C344),'Ma Base de Repas'!$E:$N,10,FALSE),""))))</f>
        <v/>
      </c>
      <c r="H347" s="11">
        <v>9</v>
      </c>
      <c r="I347" s="12" t="str">
        <f>IF(C344="","",IF(E344&lt;&gt;"","",IF(IFERROR(VLOOKUP((H347&amp;C344),'Ma Base de Repas'!$E:$N,10,FALSE),"")=0,"",IFERROR(VLOOKUP((H347&amp;C344),'Ma Base de Repas'!$E:$N,10,FALSE),""))))</f>
        <v/>
      </c>
      <c r="J347" s="105"/>
      <c r="K347" s="100"/>
      <c r="L347" s="79"/>
      <c r="M347" s="79"/>
      <c r="N347" s="17">
        <v>4</v>
      </c>
      <c r="O347" s="10" t="str">
        <f>IF(K344="","",IF(M344&lt;&gt;"","",IF(IFERROR(VLOOKUP((N347&amp;K344),'Ma Base de Repas'!$E:$N,10,FALSE),"")=0,"",IFERROR(VLOOKUP((N347&amp;K344),'Ma Base de Repas'!$E:$N,10,FALSE),""))))</f>
        <v/>
      </c>
      <c r="P347" s="11">
        <v>9</v>
      </c>
      <c r="Q347" s="12" t="str">
        <f>IF(K344="","",IF(M344&lt;&gt;"","",IF(IFERROR(VLOOKUP((P347&amp;K344),'Ma Base de Repas'!$E:$N,10,FALSE),"")=0,"",IFERROR(VLOOKUP((P347&amp;K344),'Ma Base de Repas'!$E:$N,10,FALSE),""))))</f>
        <v/>
      </c>
      <c r="R347" s="119"/>
    </row>
    <row r="348" spans="1:18" x14ac:dyDescent="0.25">
      <c r="A348" s="96"/>
      <c r="B348" s="97"/>
      <c r="C348" s="79"/>
      <c r="D348" s="79"/>
      <c r="E348" s="79"/>
      <c r="F348" s="17">
        <v>5</v>
      </c>
      <c r="G348" s="18" t="str">
        <f>IF(C344="","",IF(E344&lt;&gt;"","",IF(IFERROR(VLOOKUP((F348&amp;C344),'Ma Base de Repas'!$E:$N,10,FALSE),"")=0,"",IFERROR(VLOOKUP((F348&amp;C344),'Ma Base de Repas'!$E:$N,10,FALSE),""))))</f>
        <v/>
      </c>
      <c r="H348" s="19">
        <v>10</v>
      </c>
      <c r="I348" s="20" t="str">
        <f>IF(C344="","",IF(E344&lt;&gt;"","",IF(IFERROR(VLOOKUP((H348&amp;C344),'Ma Base de Repas'!$E:$N,10,FALSE),"")=0,"",IFERROR(VLOOKUP((H348&amp;C344),'Ma Base de Repas'!$E:$N,10,FALSE),""))))</f>
        <v/>
      </c>
      <c r="J348" s="105"/>
      <c r="K348" s="100"/>
      <c r="L348" s="79"/>
      <c r="M348" s="79"/>
      <c r="N348" s="17">
        <v>5</v>
      </c>
      <c r="O348" s="18" t="str">
        <f>IF(K344="","",IF(M344&lt;&gt;"","",IF(IFERROR(VLOOKUP((N348&amp;K344),'Ma Base de Repas'!$E:$N,10,FALSE),"")=0,"",IFERROR(VLOOKUP((N348&amp;K344),'Ma Base de Repas'!$E:$N,10,FALSE),""))))</f>
        <v/>
      </c>
      <c r="P348" s="19">
        <v>10</v>
      </c>
      <c r="Q348" s="20" t="str">
        <f>IF(K344="","",IF(M344&lt;&gt;"","",IF(IFERROR(VLOOKUP((P348&amp;K344),'Ma Base de Repas'!$E:$N,10,FALSE),"")=0,"",IFERROR(VLOOKUP((P348&amp;K344),'Ma Base de Repas'!$E:$N,10,FALSE),""))))</f>
        <v/>
      </c>
      <c r="R348" s="119"/>
    </row>
    <row r="349" spans="1:18" x14ac:dyDescent="0.25">
      <c r="A349" s="96" t="s">
        <v>7</v>
      </c>
      <c r="B349" s="123">
        <v>44265</v>
      </c>
      <c r="C349" s="79"/>
      <c r="D349" s="79"/>
      <c r="E349" s="79"/>
      <c r="F349" s="17">
        <v>1</v>
      </c>
      <c r="G349" s="27" t="str">
        <f>IF(C349="","",IF(E349&lt;&gt;"","",IF(IFERROR(VLOOKUP((F349&amp;C349),'Ma Base de Repas'!$E:$N,10,FALSE),"")=0,"",IFERROR(VLOOKUP((F349&amp;C349),'Ma Base de Repas'!$E:$N,10,FALSE),""))))</f>
        <v/>
      </c>
      <c r="H349" s="28">
        <v>6</v>
      </c>
      <c r="I349" s="29" t="str">
        <f>IF(C349="","",IF(E349&lt;&gt;"","",IF(C349="","",IF(IFERROR(VLOOKUP((H349&amp;C349),'Ma Base de Repas'!$E:$N,10,FALSE),"")=0,"",IFERROR(VLOOKUP((H349&amp;C349),'Ma Base de Repas'!$E:$N,10,FALSE),"")))))</f>
        <v/>
      </c>
      <c r="J349" s="105" t="str">
        <f>IF(IFERROR((VLOOKUP(C349,'Ma Base de Repas'!$C:$M,11,0)),"")=0,"",IFERROR((VLOOKUP(C349,'Ma Base de Repas'!$C:$M,11,0)),""))</f>
        <v/>
      </c>
      <c r="K349" s="100"/>
      <c r="L349" s="79"/>
      <c r="M349" s="79"/>
      <c r="N349" s="17">
        <v>1</v>
      </c>
      <c r="O349" s="10" t="str">
        <f>IF(K349="","",IF(M349&lt;&gt;"","",IF(IFERROR(VLOOKUP((N349&amp;K349),'Ma Base de Repas'!$E:$N,10,FALSE),"")=0,"",IFERROR(VLOOKUP((N349&amp;K349),'Ma Base de Repas'!$E:$N,10,FALSE),""))))</f>
        <v/>
      </c>
      <c r="P349" s="11">
        <v>6</v>
      </c>
      <c r="Q349" s="12" t="str">
        <f>IF(K349="","",IF(M349&lt;&gt;"","",IF(K349="","",IF(IFERROR(VLOOKUP((P349&amp;K349),'Ma Base de Repas'!$E:$N,10,FALSE),"")=0,"",IFERROR(VLOOKUP((P349&amp;K349),'Ma Base de Repas'!$E:$N,10,FALSE),"")))))</f>
        <v/>
      </c>
      <c r="R349" s="119" t="str">
        <f>IF(IFERROR((VLOOKUP(K349,'Ma Base de Repas'!$C:$M,11,0)),"")=0,"",IFERROR((VLOOKUP(K349,'Ma Base de Repas'!$C:$M,11,0)),""))</f>
        <v/>
      </c>
    </row>
    <row r="350" spans="1:18" x14ac:dyDescent="0.25">
      <c r="A350" s="96"/>
      <c r="B350" s="124"/>
      <c r="C350" s="79"/>
      <c r="D350" s="79"/>
      <c r="E350" s="79"/>
      <c r="F350" s="17">
        <v>2</v>
      </c>
      <c r="G350" s="10" t="str">
        <f>IF(C349="","",IF(E349&lt;&gt;"","",IF(IFERROR(VLOOKUP((F350&amp;C349),'Ma Base de Repas'!$E:$N,10,FALSE),"")=0,"",IFERROR(VLOOKUP((F350&amp;C349),'Ma Base de Repas'!$E:$N,10,FALSE),""))))</f>
        <v/>
      </c>
      <c r="H350" s="11">
        <v>7</v>
      </c>
      <c r="I350" s="12" t="str">
        <f>IF(C349="","",IF(E349&lt;&gt;"","",IF(IFERROR(VLOOKUP((H350&amp;C349),'Ma Base de Repas'!$E:$N,10,FALSE),"")=0,"",IFERROR(VLOOKUP((H350&amp;C349),'Ma Base de Repas'!$E:$N,10,FALSE),""))))</f>
        <v/>
      </c>
      <c r="J350" s="105"/>
      <c r="K350" s="100"/>
      <c r="L350" s="79"/>
      <c r="M350" s="79"/>
      <c r="N350" s="17">
        <v>2</v>
      </c>
      <c r="O350" s="10" t="str">
        <f>IF(K349="","",IF(M349&lt;&gt;"","",IF(IFERROR(VLOOKUP((N350&amp;K349),'Ma Base de Repas'!$E:$N,10,FALSE),"")=0,"",IFERROR(VLOOKUP((N350&amp;K349),'Ma Base de Repas'!$E:$N,10,FALSE),""))))</f>
        <v/>
      </c>
      <c r="P350" s="11">
        <v>7</v>
      </c>
      <c r="Q350" s="12" t="str">
        <f>IF(K349="","",IF(M349&lt;&gt;"","",IF(IFERROR(VLOOKUP((P350&amp;K349),'Ma Base de Repas'!$E:$N,10,FALSE),"")=0,"",IFERROR(VLOOKUP((P350&amp;K349),'Ma Base de Repas'!$E:$N,10,FALSE),""))))</f>
        <v/>
      </c>
      <c r="R350" s="119"/>
    </row>
    <row r="351" spans="1:18" x14ac:dyDescent="0.25">
      <c r="A351" s="96"/>
      <c r="B351" s="124"/>
      <c r="C351" s="79"/>
      <c r="D351" s="79"/>
      <c r="E351" s="79"/>
      <c r="F351" s="17">
        <v>3</v>
      </c>
      <c r="G351" s="10" t="str">
        <f>IF(C349="","",IF(E349&lt;&gt;"","",IF(IFERROR(VLOOKUP((F351&amp;C349),'Ma Base de Repas'!$E:$N,10,FALSE),"")=0,"",IFERROR(VLOOKUP((F351&amp;C349),'Ma Base de Repas'!$E:$N,10,FALSE),""))))</f>
        <v/>
      </c>
      <c r="H351" s="11">
        <v>8</v>
      </c>
      <c r="I351" s="12" t="str">
        <f>IF(C349="","",IF(E349&lt;&gt;"","",IF(IFERROR(VLOOKUP((H351&amp;C349),'Ma Base de Repas'!$E:$N,10,FALSE),"")=0,"",IFERROR(VLOOKUP((H351&amp;C349),'Ma Base de Repas'!$E:$N,10,FALSE),""))))</f>
        <v/>
      </c>
      <c r="J351" s="105"/>
      <c r="K351" s="100"/>
      <c r="L351" s="79"/>
      <c r="M351" s="79"/>
      <c r="N351" s="17">
        <v>3</v>
      </c>
      <c r="O351" s="10" t="str">
        <f>IF(K349="","",IF(M349&lt;&gt;"","",IF(IFERROR(VLOOKUP((N351&amp;K349),'Ma Base de Repas'!$E:$N,10,FALSE),"")=0,"",IFERROR(VLOOKUP((N351&amp;K349),'Ma Base de Repas'!$E:$N,10,FALSE),""))))</f>
        <v/>
      </c>
      <c r="P351" s="11">
        <v>8</v>
      </c>
      <c r="Q351" s="12" t="str">
        <f>IF(K349="","",IF(M349&lt;&gt;"","",IF(IFERROR(VLOOKUP((P351&amp;K349),'Ma Base de Repas'!$E:$N,10,FALSE),"")=0,"",IFERROR(VLOOKUP((P351&amp;K349),'Ma Base de Repas'!$E:$N,10,FALSE),""))))</f>
        <v/>
      </c>
      <c r="R351" s="119"/>
    </row>
    <row r="352" spans="1:18" x14ac:dyDescent="0.25">
      <c r="A352" s="96"/>
      <c r="B352" s="124"/>
      <c r="C352" s="79"/>
      <c r="D352" s="79"/>
      <c r="E352" s="79"/>
      <c r="F352" s="17">
        <v>4</v>
      </c>
      <c r="G352" s="10" t="str">
        <f>IF(C349="","",IF(E349&lt;&gt;"","",IF(IFERROR(VLOOKUP((F352&amp;C349),'Ma Base de Repas'!$E:$N,10,FALSE),"")=0,"",IFERROR(VLOOKUP((F352&amp;C349),'Ma Base de Repas'!$E:$N,10,FALSE),""))))</f>
        <v/>
      </c>
      <c r="H352" s="11">
        <v>9</v>
      </c>
      <c r="I352" s="12" t="str">
        <f>IF(C349="","",IF(E349&lt;&gt;"","",IF(IFERROR(VLOOKUP((H352&amp;C349),'Ma Base de Repas'!$E:$N,10,FALSE),"")=0,"",IFERROR(VLOOKUP((H352&amp;C349),'Ma Base de Repas'!$E:$N,10,FALSE),""))))</f>
        <v/>
      </c>
      <c r="J352" s="105"/>
      <c r="K352" s="100"/>
      <c r="L352" s="79"/>
      <c r="M352" s="79"/>
      <c r="N352" s="17">
        <v>4</v>
      </c>
      <c r="O352" s="10" t="str">
        <f>IF(K349="","",IF(M349&lt;&gt;"","",IF(IFERROR(VLOOKUP((N352&amp;K349),'Ma Base de Repas'!$E:$N,10,FALSE),"")=0,"",IFERROR(VLOOKUP((N352&amp;K349),'Ma Base de Repas'!$E:$N,10,FALSE),""))))</f>
        <v/>
      </c>
      <c r="P352" s="11">
        <v>9</v>
      </c>
      <c r="Q352" s="12" t="str">
        <f>IF(K349="","",IF(M349&lt;&gt;"","",IF(IFERROR(VLOOKUP((P352&amp;K349),'Ma Base de Repas'!$E:$N,10,FALSE),"")=0,"",IFERROR(VLOOKUP((P352&amp;K349),'Ma Base de Repas'!$E:$N,10,FALSE),""))))</f>
        <v/>
      </c>
      <c r="R352" s="119"/>
    </row>
    <row r="353" spans="1:18" x14ac:dyDescent="0.25">
      <c r="A353" s="96"/>
      <c r="B353" s="125"/>
      <c r="C353" s="79"/>
      <c r="D353" s="79"/>
      <c r="E353" s="79"/>
      <c r="F353" s="17">
        <v>5</v>
      </c>
      <c r="G353" s="18" t="str">
        <f>IF(C349="","",IF(E349&lt;&gt;"","",IF(IFERROR(VLOOKUP((F353&amp;C349),'Ma Base de Repas'!$E:$N,10,FALSE),"")=0,"",IFERROR(VLOOKUP((F353&amp;C349),'Ma Base de Repas'!$E:$N,10,FALSE),""))))</f>
        <v/>
      </c>
      <c r="H353" s="19">
        <v>10</v>
      </c>
      <c r="I353" s="20" t="str">
        <f>IF(C349="","",IF(E349&lt;&gt;"","",IF(IFERROR(VLOOKUP((H353&amp;C349),'Ma Base de Repas'!$E:$N,10,FALSE),"")=0,"",IFERROR(VLOOKUP((H353&amp;C349),'Ma Base de Repas'!$E:$N,10,FALSE),""))))</f>
        <v/>
      </c>
      <c r="J353" s="105"/>
      <c r="K353" s="100"/>
      <c r="L353" s="79"/>
      <c r="M353" s="79"/>
      <c r="N353" s="17">
        <v>5</v>
      </c>
      <c r="O353" s="18" t="str">
        <f>IF(K349="","",IF(M349&lt;&gt;"","",IF(IFERROR(VLOOKUP((N353&amp;K349),'Ma Base de Repas'!$E:$N,10,FALSE),"")=0,"",IFERROR(VLOOKUP((N353&amp;K349),'Ma Base de Repas'!$E:$N,10,FALSE),""))))</f>
        <v/>
      </c>
      <c r="P353" s="19">
        <v>10</v>
      </c>
      <c r="Q353" s="20" t="str">
        <f>IF(K349="","",IF(M349&lt;&gt;"","",IF(IFERROR(VLOOKUP((P353&amp;K349),'Ma Base de Repas'!$E:$N,10,FALSE),"")=0,"",IFERROR(VLOOKUP((P353&amp;K349),'Ma Base de Repas'!$E:$N,10,FALSE),""))))</f>
        <v/>
      </c>
      <c r="R353" s="119"/>
    </row>
    <row r="354" spans="1:18" x14ac:dyDescent="0.25">
      <c r="A354" s="96" t="s">
        <v>8</v>
      </c>
      <c r="B354" s="97">
        <v>44266</v>
      </c>
      <c r="C354" s="79"/>
      <c r="D354" s="79"/>
      <c r="E354" s="79"/>
      <c r="F354" s="17">
        <v>1</v>
      </c>
      <c r="G354" s="27" t="str">
        <f>IF(C354="","",IF(E354&lt;&gt;"","",IF(IFERROR(VLOOKUP((F354&amp;C354),'Ma Base de Repas'!$E:$N,10,FALSE),"")=0,"",IFERROR(VLOOKUP((F354&amp;C354),'Ma Base de Repas'!$E:$N,10,FALSE),""))))</f>
        <v/>
      </c>
      <c r="H354" s="28">
        <v>6</v>
      </c>
      <c r="I354" s="29" t="str">
        <f>IF(C354="","",IF(E354&lt;&gt;"","",IF(C354="","",IF(IFERROR(VLOOKUP((H354&amp;C354),'Ma Base de Repas'!$E:$N,10,FALSE),"")=0,"",IFERROR(VLOOKUP((H354&amp;C354),'Ma Base de Repas'!$E:$N,10,FALSE),"")))))</f>
        <v/>
      </c>
      <c r="J354" s="105" t="str">
        <f>IF(IFERROR((VLOOKUP(C354,'Ma Base de Repas'!$C:$M,11,0)),"")=0,"",IFERROR((VLOOKUP(C354,'Ma Base de Repas'!$C:$M,11,0)),""))</f>
        <v/>
      </c>
      <c r="K354" s="100"/>
      <c r="L354" s="79"/>
      <c r="M354" s="79"/>
      <c r="N354" s="17">
        <v>1</v>
      </c>
      <c r="O354" s="10" t="str">
        <f>IF(K354="","",IF(M354&lt;&gt;"","",IF(IFERROR(VLOOKUP((N354&amp;K354),'Ma Base de Repas'!$E:$N,10,FALSE),"")=0,"",IFERROR(VLOOKUP((N354&amp;K354),'Ma Base de Repas'!$E:$N,10,FALSE),""))))</f>
        <v/>
      </c>
      <c r="P354" s="11">
        <v>6</v>
      </c>
      <c r="Q354" s="12" t="str">
        <f>IF(K354="","",IF(M354&lt;&gt;"","",IF(K354="","",IF(IFERROR(VLOOKUP((P354&amp;K354),'Ma Base de Repas'!$E:$N,10,FALSE),"")=0,"",IFERROR(VLOOKUP((P354&amp;K354),'Ma Base de Repas'!$E:$N,10,FALSE),"")))))</f>
        <v/>
      </c>
      <c r="R354" s="119" t="str">
        <f>IF(IFERROR((VLOOKUP(K354,'Ma Base de Repas'!$C:$M,11,0)),"")=0,"",IFERROR((VLOOKUP(K354,'Ma Base de Repas'!$C:$M,11,0)),""))</f>
        <v/>
      </c>
    </row>
    <row r="355" spans="1:18" x14ac:dyDescent="0.25">
      <c r="A355" s="96"/>
      <c r="B355" s="97"/>
      <c r="C355" s="79"/>
      <c r="D355" s="79"/>
      <c r="E355" s="79"/>
      <c r="F355" s="17">
        <v>2</v>
      </c>
      <c r="G355" s="10" t="str">
        <f>IF(C354="","",IF(E354&lt;&gt;"","",IF(IFERROR(VLOOKUP((F355&amp;C354),'Ma Base de Repas'!$E:$N,10,FALSE),"")=0,"",IFERROR(VLOOKUP((F355&amp;C354),'Ma Base de Repas'!$E:$N,10,FALSE),""))))</f>
        <v/>
      </c>
      <c r="H355" s="11">
        <v>7</v>
      </c>
      <c r="I355" s="12" t="str">
        <f>IF(C354="","",IF(E354&lt;&gt;"","",IF(IFERROR(VLOOKUP((H355&amp;C354),'Ma Base de Repas'!$E:$N,10,FALSE),"")=0,"",IFERROR(VLOOKUP((H355&amp;C354),'Ma Base de Repas'!$E:$N,10,FALSE),""))))</f>
        <v/>
      </c>
      <c r="J355" s="105"/>
      <c r="K355" s="100"/>
      <c r="L355" s="79"/>
      <c r="M355" s="79"/>
      <c r="N355" s="17">
        <v>2</v>
      </c>
      <c r="O355" s="10" t="str">
        <f>IF(K354="","",IF(M354&lt;&gt;"","",IF(IFERROR(VLOOKUP((N355&amp;K354),'Ma Base de Repas'!$E:$N,10,FALSE),"")=0,"",IFERROR(VLOOKUP((N355&amp;K354),'Ma Base de Repas'!$E:$N,10,FALSE),""))))</f>
        <v/>
      </c>
      <c r="P355" s="11">
        <v>7</v>
      </c>
      <c r="Q355" s="12" t="str">
        <f>IF(K354="","",IF(M354&lt;&gt;"","",IF(IFERROR(VLOOKUP((P355&amp;K354),'Ma Base de Repas'!$E:$N,10,FALSE),"")=0,"",IFERROR(VLOOKUP((P355&amp;K354),'Ma Base de Repas'!$E:$N,10,FALSE),""))))</f>
        <v/>
      </c>
      <c r="R355" s="119"/>
    </row>
    <row r="356" spans="1:18" x14ac:dyDescent="0.25">
      <c r="A356" s="96"/>
      <c r="B356" s="97"/>
      <c r="C356" s="79"/>
      <c r="D356" s="79"/>
      <c r="E356" s="79"/>
      <c r="F356" s="17">
        <v>3</v>
      </c>
      <c r="G356" s="10" t="str">
        <f>IF(C354="","",IF(E354&lt;&gt;"","",IF(IFERROR(VLOOKUP((F356&amp;C354),'Ma Base de Repas'!$E:$N,10,FALSE),"")=0,"",IFERROR(VLOOKUP((F356&amp;C354),'Ma Base de Repas'!$E:$N,10,FALSE),""))))</f>
        <v/>
      </c>
      <c r="H356" s="11">
        <v>8</v>
      </c>
      <c r="I356" s="12" t="str">
        <f>IF(C354="","",IF(E354&lt;&gt;"","",IF(IFERROR(VLOOKUP((H356&amp;C354),'Ma Base de Repas'!$E:$N,10,FALSE),"")=0,"",IFERROR(VLOOKUP((H356&amp;C354),'Ma Base de Repas'!$E:$N,10,FALSE),""))))</f>
        <v/>
      </c>
      <c r="J356" s="105"/>
      <c r="K356" s="100"/>
      <c r="L356" s="79"/>
      <c r="M356" s="79"/>
      <c r="N356" s="17">
        <v>3</v>
      </c>
      <c r="O356" s="10" t="str">
        <f>IF(K354="","",IF(M354&lt;&gt;"","",IF(IFERROR(VLOOKUP((N356&amp;K354),'Ma Base de Repas'!$E:$N,10,FALSE),"")=0,"",IFERROR(VLOOKUP((N356&amp;K354),'Ma Base de Repas'!$E:$N,10,FALSE),""))))</f>
        <v/>
      </c>
      <c r="P356" s="11">
        <v>8</v>
      </c>
      <c r="Q356" s="12" t="str">
        <f>IF(K354="","",IF(M354&lt;&gt;"","",IF(IFERROR(VLOOKUP((P356&amp;K354),'Ma Base de Repas'!$E:$N,10,FALSE),"")=0,"",IFERROR(VLOOKUP((P356&amp;K354),'Ma Base de Repas'!$E:$N,10,FALSE),""))))</f>
        <v/>
      </c>
      <c r="R356" s="119"/>
    </row>
    <row r="357" spans="1:18" x14ac:dyDescent="0.25">
      <c r="A357" s="96"/>
      <c r="B357" s="97"/>
      <c r="C357" s="79"/>
      <c r="D357" s="79"/>
      <c r="E357" s="79"/>
      <c r="F357" s="17">
        <v>4</v>
      </c>
      <c r="G357" s="10" t="str">
        <f>IF(C354="","",IF(E354&lt;&gt;"","",IF(IFERROR(VLOOKUP((F357&amp;C354),'Ma Base de Repas'!$E:$N,10,FALSE),"")=0,"",IFERROR(VLOOKUP((F357&amp;C354),'Ma Base de Repas'!$E:$N,10,FALSE),""))))</f>
        <v/>
      </c>
      <c r="H357" s="11">
        <v>9</v>
      </c>
      <c r="I357" s="12" t="str">
        <f>IF(C354="","",IF(E354&lt;&gt;"","",IF(IFERROR(VLOOKUP((H357&amp;C354),'Ma Base de Repas'!$E:$N,10,FALSE),"")=0,"",IFERROR(VLOOKUP((H357&amp;C354),'Ma Base de Repas'!$E:$N,10,FALSE),""))))</f>
        <v/>
      </c>
      <c r="J357" s="105"/>
      <c r="K357" s="100"/>
      <c r="L357" s="79"/>
      <c r="M357" s="79"/>
      <c r="N357" s="17">
        <v>4</v>
      </c>
      <c r="O357" s="10" t="str">
        <f>IF(K354="","",IF(M354&lt;&gt;"","",IF(IFERROR(VLOOKUP((N357&amp;K354),'Ma Base de Repas'!$E:$N,10,FALSE),"")=0,"",IFERROR(VLOOKUP((N357&amp;K354),'Ma Base de Repas'!$E:$N,10,FALSE),""))))</f>
        <v/>
      </c>
      <c r="P357" s="11">
        <v>9</v>
      </c>
      <c r="Q357" s="12" t="str">
        <f>IF(K354="","",IF(M354&lt;&gt;"","",IF(IFERROR(VLOOKUP((P357&amp;K354),'Ma Base de Repas'!$E:$N,10,FALSE),"")=0,"",IFERROR(VLOOKUP((P357&amp;K354),'Ma Base de Repas'!$E:$N,10,FALSE),""))))</f>
        <v/>
      </c>
      <c r="R357" s="119"/>
    </row>
    <row r="358" spans="1:18" x14ac:dyDescent="0.25">
      <c r="A358" s="96"/>
      <c r="B358" s="97"/>
      <c r="C358" s="79"/>
      <c r="D358" s="79"/>
      <c r="E358" s="79"/>
      <c r="F358" s="17">
        <v>5</v>
      </c>
      <c r="G358" s="18" t="str">
        <f>IF(C354="","",IF(E354&lt;&gt;"","",IF(IFERROR(VLOOKUP((F358&amp;C354),'Ma Base de Repas'!$E:$N,10,FALSE),"")=0,"",IFERROR(VLOOKUP((F358&amp;C354),'Ma Base de Repas'!$E:$N,10,FALSE),""))))</f>
        <v/>
      </c>
      <c r="H358" s="19">
        <v>10</v>
      </c>
      <c r="I358" s="20" t="str">
        <f>IF(C354="","",IF(E354&lt;&gt;"","",IF(IFERROR(VLOOKUP((H358&amp;C354),'Ma Base de Repas'!$E:$N,10,FALSE),"")=0,"",IFERROR(VLOOKUP((H358&amp;C354),'Ma Base de Repas'!$E:$N,10,FALSE),""))))</f>
        <v/>
      </c>
      <c r="J358" s="105"/>
      <c r="K358" s="100"/>
      <c r="L358" s="79"/>
      <c r="M358" s="79"/>
      <c r="N358" s="17">
        <v>5</v>
      </c>
      <c r="O358" s="18" t="str">
        <f>IF(K354="","",IF(M354&lt;&gt;"","",IF(IFERROR(VLOOKUP((N358&amp;K354),'Ma Base de Repas'!$E:$N,10,FALSE),"")=0,"",IFERROR(VLOOKUP((N358&amp;K354),'Ma Base de Repas'!$E:$N,10,FALSE),""))))</f>
        <v/>
      </c>
      <c r="P358" s="19">
        <v>10</v>
      </c>
      <c r="Q358" s="20" t="str">
        <f>IF(K354="","",IF(M354&lt;&gt;"","",IF(IFERROR(VLOOKUP((P358&amp;K354),'Ma Base de Repas'!$E:$N,10,FALSE),"")=0,"",IFERROR(VLOOKUP((P358&amp;K354),'Ma Base de Repas'!$E:$N,10,FALSE),""))))</f>
        <v/>
      </c>
      <c r="R358" s="119"/>
    </row>
    <row r="359" spans="1:18" x14ac:dyDescent="0.25">
      <c r="A359" s="96" t="s">
        <v>9</v>
      </c>
      <c r="B359" s="123">
        <v>44267</v>
      </c>
      <c r="C359" s="79"/>
      <c r="D359" s="79"/>
      <c r="E359" s="79"/>
      <c r="F359" s="17">
        <v>1</v>
      </c>
      <c r="G359" s="27" t="str">
        <f>IF(C359="","",IF(E359&lt;&gt;"","",IF(IFERROR(VLOOKUP((F359&amp;C359),'Ma Base de Repas'!$E:$N,10,FALSE),"")=0,"",IFERROR(VLOOKUP((F359&amp;C359),'Ma Base de Repas'!$E:$N,10,FALSE),""))))</f>
        <v/>
      </c>
      <c r="H359" s="28">
        <v>6</v>
      </c>
      <c r="I359" s="29" t="str">
        <f>IF(C359="","",IF(E359&lt;&gt;"","",IF(C359="","",IF(IFERROR(VLOOKUP((H359&amp;C359),'Ma Base de Repas'!$E:$N,10,FALSE),"")=0,"",IFERROR(VLOOKUP((H359&amp;C359),'Ma Base de Repas'!$E:$N,10,FALSE),"")))))</f>
        <v/>
      </c>
      <c r="J359" s="105" t="str">
        <f>IF(IFERROR((VLOOKUP(C359,'Ma Base de Repas'!$C:$M,11,0)),"")=0,"",IFERROR((VLOOKUP(C359,'Ma Base de Repas'!$C:$M,11,0)),""))</f>
        <v/>
      </c>
      <c r="K359" s="100"/>
      <c r="L359" s="79"/>
      <c r="M359" s="79"/>
      <c r="N359" s="17">
        <v>1</v>
      </c>
      <c r="O359" s="10" t="str">
        <f>IF(K359="","",IF(M359&lt;&gt;"","",IF(IFERROR(VLOOKUP((N359&amp;K359),'Ma Base de Repas'!$E:$N,10,FALSE),"")=0,"",IFERROR(VLOOKUP((N359&amp;K359),'Ma Base de Repas'!$E:$N,10,FALSE),""))))</f>
        <v/>
      </c>
      <c r="P359" s="11">
        <v>6</v>
      </c>
      <c r="Q359" s="12" t="str">
        <f>IF(K359="","",IF(M359&lt;&gt;"","",IF(K359="","",IF(IFERROR(VLOOKUP((P359&amp;K359),'Ma Base de Repas'!$E:$N,10,FALSE),"")=0,"",IFERROR(VLOOKUP((P359&amp;K359),'Ma Base de Repas'!$E:$N,10,FALSE),"")))))</f>
        <v/>
      </c>
      <c r="R359" s="119" t="str">
        <f>IF(IFERROR((VLOOKUP(K359,'Ma Base de Repas'!$C:$M,11,0)),"")=0,"",IFERROR((VLOOKUP(K359,'Ma Base de Repas'!$C:$M,11,0)),""))</f>
        <v/>
      </c>
    </row>
    <row r="360" spans="1:18" x14ac:dyDescent="0.25">
      <c r="A360" s="96"/>
      <c r="B360" s="124"/>
      <c r="C360" s="79"/>
      <c r="D360" s="79"/>
      <c r="E360" s="79"/>
      <c r="F360" s="17">
        <v>2</v>
      </c>
      <c r="G360" s="10" t="str">
        <f>IF(C359="","",IF(E359&lt;&gt;"","",IF(IFERROR(VLOOKUP((F360&amp;C359),'Ma Base de Repas'!$E:$N,10,FALSE),"")=0,"",IFERROR(VLOOKUP((F360&amp;C359),'Ma Base de Repas'!$E:$N,10,FALSE),""))))</f>
        <v/>
      </c>
      <c r="H360" s="11">
        <v>7</v>
      </c>
      <c r="I360" s="12" t="str">
        <f>IF(C359="","",IF(E359&lt;&gt;"","",IF(IFERROR(VLOOKUP((H360&amp;C359),'Ma Base de Repas'!$E:$N,10,FALSE),"")=0,"",IFERROR(VLOOKUP((H360&amp;C359),'Ma Base de Repas'!$E:$N,10,FALSE),""))))</f>
        <v/>
      </c>
      <c r="J360" s="105"/>
      <c r="K360" s="100"/>
      <c r="L360" s="79"/>
      <c r="M360" s="79"/>
      <c r="N360" s="17">
        <v>2</v>
      </c>
      <c r="O360" s="10" t="str">
        <f>IF(K359="","",IF(M359&lt;&gt;"","",IF(IFERROR(VLOOKUP((N360&amp;K359),'Ma Base de Repas'!$E:$N,10,FALSE),"")=0,"",IFERROR(VLOOKUP((N360&amp;K359),'Ma Base de Repas'!$E:$N,10,FALSE),""))))</f>
        <v/>
      </c>
      <c r="P360" s="11">
        <v>7</v>
      </c>
      <c r="Q360" s="12" t="str">
        <f>IF(K359="","",IF(M359&lt;&gt;"","",IF(IFERROR(VLOOKUP((P360&amp;K359),'Ma Base de Repas'!$E:$N,10,FALSE),"")=0,"",IFERROR(VLOOKUP((P360&amp;K359),'Ma Base de Repas'!$E:$N,10,FALSE),""))))</f>
        <v/>
      </c>
      <c r="R360" s="119"/>
    </row>
    <row r="361" spans="1:18" x14ac:dyDescent="0.25">
      <c r="A361" s="96"/>
      <c r="B361" s="124"/>
      <c r="C361" s="79"/>
      <c r="D361" s="79"/>
      <c r="E361" s="79"/>
      <c r="F361" s="17">
        <v>3</v>
      </c>
      <c r="G361" s="10" t="str">
        <f>IF(C359="","",IF(E359&lt;&gt;"","",IF(IFERROR(VLOOKUP((F361&amp;C359),'Ma Base de Repas'!$E:$N,10,FALSE),"")=0,"",IFERROR(VLOOKUP((F361&amp;C359),'Ma Base de Repas'!$E:$N,10,FALSE),""))))</f>
        <v/>
      </c>
      <c r="H361" s="11">
        <v>8</v>
      </c>
      <c r="I361" s="12" t="str">
        <f>IF(C359="","",IF(E359&lt;&gt;"","",IF(IFERROR(VLOOKUP((H361&amp;C359),'Ma Base de Repas'!$E:$N,10,FALSE),"")=0,"",IFERROR(VLOOKUP((H361&amp;C359),'Ma Base de Repas'!$E:$N,10,FALSE),""))))</f>
        <v/>
      </c>
      <c r="J361" s="105"/>
      <c r="K361" s="100"/>
      <c r="L361" s="79"/>
      <c r="M361" s="79"/>
      <c r="N361" s="17">
        <v>3</v>
      </c>
      <c r="O361" s="10" t="str">
        <f>IF(K359="","",IF(M359&lt;&gt;"","",IF(IFERROR(VLOOKUP((N361&amp;K359),'Ma Base de Repas'!$E:$N,10,FALSE),"")=0,"",IFERROR(VLOOKUP((N361&amp;K359),'Ma Base de Repas'!$E:$N,10,FALSE),""))))</f>
        <v/>
      </c>
      <c r="P361" s="11">
        <v>8</v>
      </c>
      <c r="Q361" s="12" t="str">
        <f>IF(K359="","",IF(M359&lt;&gt;"","",IF(IFERROR(VLOOKUP((P361&amp;K359),'Ma Base de Repas'!$E:$N,10,FALSE),"")=0,"",IFERROR(VLOOKUP((P361&amp;K359),'Ma Base de Repas'!$E:$N,10,FALSE),""))))</f>
        <v/>
      </c>
      <c r="R361" s="119"/>
    </row>
    <row r="362" spans="1:18" x14ac:dyDescent="0.25">
      <c r="A362" s="96"/>
      <c r="B362" s="124"/>
      <c r="C362" s="79"/>
      <c r="D362" s="79"/>
      <c r="E362" s="79"/>
      <c r="F362" s="17">
        <v>4</v>
      </c>
      <c r="G362" s="10" t="str">
        <f>IF(C359="","",IF(E359&lt;&gt;"","",IF(IFERROR(VLOOKUP((F362&amp;C359),'Ma Base de Repas'!$E:$N,10,FALSE),"")=0,"",IFERROR(VLOOKUP((F362&amp;C359),'Ma Base de Repas'!$E:$N,10,FALSE),""))))</f>
        <v/>
      </c>
      <c r="H362" s="11">
        <v>9</v>
      </c>
      <c r="I362" s="12" t="str">
        <f>IF(C359="","",IF(E359&lt;&gt;"","",IF(IFERROR(VLOOKUP((H362&amp;C359),'Ma Base de Repas'!$E:$N,10,FALSE),"")=0,"",IFERROR(VLOOKUP((H362&amp;C359),'Ma Base de Repas'!$E:$N,10,FALSE),""))))</f>
        <v/>
      </c>
      <c r="J362" s="105"/>
      <c r="K362" s="100"/>
      <c r="L362" s="79"/>
      <c r="M362" s="79"/>
      <c r="N362" s="17">
        <v>4</v>
      </c>
      <c r="O362" s="10" t="str">
        <f>IF(K359="","",IF(M359&lt;&gt;"","",IF(IFERROR(VLOOKUP((N362&amp;K359),'Ma Base de Repas'!$E:$N,10,FALSE),"")=0,"",IFERROR(VLOOKUP((N362&amp;K359),'Ma Base de Repas'!$E:$N,10,FALSE),""))))</f>
        <v/>
      </c>
      <c r="P362" s="11">
        <v>9</v>
      </c>
      <c r="Q362" s="12" t="str">
        <f>IF(K359="","",IF(M359&lt;&gt;"","",IF(IFERROR(VLOOKUP((P362&amp;K359),'Ma Base de Repas'!$E:$N,10,FALSE),"")=0,"",IFERROR(VLOOKUP((P362&amp;K359),'Ma Base de Repas'!$E:$N,10,FALSE),""))))</f>
        <v/>
      </c>
      <c r="R362" s="119"/>
    </row>
    <row r="363" spans="1:18" x14ac:dyDescent="0.25">
      <c r="A363" s="96"/>
      <c r="B363" s="125"/>
      <c r="C363" s="79"/>
      <c r="D363" s="79"/>
      <c r="E363" s="79"/>
      <c r="F363" s="17">
        <v>5</v>
      </c>
      <c r="G363" s="18" t="str">
        <f>IF(C359="","",IF(E359&lt;&gt;"","",IF(IFERROR(VLOOKUP((F363&amp;C359),'Ma Base de Repas'!$E:$N,10,FALSE),"")=0,"",IFERROR(VLOOKUP((F363&amp;C359),'Ma Base de Repas'!$E:$N,10,FALSE),""))))</f>
        <v/>
      </c>
      <c r="H363" s="19">
        <v>10</v>
      </c>
      <c r="I363" s="20" t="str">
        <f>IF(C359="","",IF(E359&lt;&gt;"","",IF(IFERROR(VLOOKUP((H363&amp;C359),'Ma Base de Repas'!$E:$N,10,FALSE),"")=0,"",IFERROR(VLOOKUP((H363&amp;C359),'Ma Base de Repas'!$E:$N,10,FALSE),""))))</f>
        <v/>
      </c>
      <c r="J363" s="105"/>
      <c r="K363" s="100"/>
      <c r="L363" s="79"/>
      <c r="M363" s="79"/>
      <c r="N363" s="17">
        <v>5</v>
      </c>
      <c r="O363" s="18" t="str">
        <f>IF(K359="","",IF(M359&lt;&gt;"","",IF(IFERROR(VLOOKUP((N363&amp;K359),'Ma Base de Repas'!$E:$N,10,FALSE),"")=0,"",IFERROR(VLOOKUP((N363&amp;K359),'Ma Base de Repas'!$E:$N,10,FALSE),""))))</f>
        <v/>
      </c>
      <c r="P363" s="19">
        <v>10</v>
      </c>
      <c r="Q363" s="20" t="str">
        <f>IF(K359="","",IF(M359&lt;&gt;"","",IF(IFERROR(VLOOKUP((P363&amp;K359),'Ma Base de Repas'!$E:$N,10,FALSE),"")=0,"",IFERROR(VLOOKUP((P363&amp;K359),'Ma Base de Repas'!$E:$N,10,FALSE),""))))</f>
        <v/>
      </c>
      <c r="R363" s="119"/>
    </row>
    <row r="364" spans="1:18" x14ac:dyDescent="0.25">
      <c r="A364" s="98" t="s">
        <v>10</v>
      </c>
      <c r="B364" s="99">
        <v>44268</v>
      </c>
      <c r="C364" s="78"/>
      <c r="D364" s="78"/>
      <c r="E364" s="78"/>
      <c r="F364" s="17">
        <v>1</v>
      </c>
      <c r="G364" s="21" t="str">
        <f>IF(C364="","",IF(E364&lt;&gt;"","",IF(IFERROR(VLOOKUP((F364&amp;C364),'Ma Base de Repas'!$E:$N,10,FALSE),"")=0,"",IFERROR(VLOOKUP((F364&amp;C364),'Ma Base de Repas'!$E:$N,10,FALSE),""))))</f>
        <v/>
      </c>
      <c r="H364" s="22">
        <v>6</v>
      </c>
      <c r="I364" s="23" t="str">
        <f>IF(C364="","",IF(E364&lt;&gt;"","",IF(C364="","",IF(IFERROR(VLOOKUP((H364&amp;C364),'Ma Base de Repas'!$E:$N,10,FALSE),"")=0,"",IFERROR(VLOOKUP((H364&amp;C364),'Ma Base de Repas'!$E:$N,10,FALSE),"")))))</f>
        <v/>
      </c>
      <c r="J364" s="122" t="str">
        <f>IF(IFERROR((VLOOKUP(C364,'Ma Base de Repas'!$C:$M,11,0)),"")=0,"",IFERROR((VLOOKUP(C364,'Ma Base de Repas'!$C:$M,11,0)),""))</f>
        <v/>
      </c>
      <c r="K364" s="118"/>
      <c r="L364" s="78"/>
      <c r="M364" s="78"/>
      <c r="N364" s="17">
        <v>1</v>
      </c>
      <c r="O364" s="13" t="str">
        <f>IF(K364="","",IF(M364&lt;&gt;"","",IF(IFERROR(VLOOKUP((N364&amp;K364),'Ma Base de Repas'!$E:$N,10,FALSE),"")=0,"",IFERROR(VLOOKUP((N364&amp;K364),'Ma Base de Repas'!$E:$N,10,FALSE),""))))</f>
        <v/>
      </c>
      <c r="P364" s="14">
        <v>6</v>
      </c>
      <c r="Q364" s="15" t="str">
        <f>IF(K364="","",IF(M364&lt;&gt;"","",IF(K364="","",IF(IFERROR(VLOOKUP((P364&amp;K364),'Ma Base de Repas'!$E:$N,10,FALSE),"")=0,"",IFERROR(VLOOKUP((P364&amp;K364),'Ma Base de Repas'!$E:$N,10,FALSE),"")))))</f>
        <v/>
      </c>
      <c r="R364" s="120" t="str">
        <f>IF(IFERROR((VLOOKUP(K364,'Ma Base de Repas'!$C:$M,11,0)),"")=0,"",IFERROR((VLOOKUP(K364,'Ma Base de Repas'!$C:$M,11,0)),""))</f>
        <v/>
      </c>
    </row>
    <row r="365" spans="1:18" x14ac:dyDescent="0.25">
      <c r="A365" s="96"/>
      <c r="B365" s="97"/>
      <c r="C365" s="79"/>
      <c r="D365" s="79"/>
      <c r="E365" s="79"/>
      <c r="F365" s="17">
        <v>2</v>
      </c>
      <c r="G365" s="13" t="str">
        <f>IF(C364="","",IF(E364&lt;&gt;"","",IF(IFERROR(VLOOKUP((F365&amp;C364),'Ma Base de Repas'!$E:$N,10,FALSE),"")=0,"",IFERROR(VLOOKUP((F365&amp;C364),'Ma Base de Repas'!$E:$N,10,FALSE),""))))</f>
        <v/>
      </c>
      <c r="H365" s="14">
        <v>7</v>
      </c>
      <c r="I365" s="15" t="str">
        <f>IF(C364="","",IF(E364&lt;&gt;"","",IF(IFERROR(VLOOKUP((H365&amp;C364),'Ma Base de Repas'!$E:$N,10,FALSE),"")=0,"",IFERROR(VLOOKUP((H365&amp;C364),'Ma Base de Repas'!$E:$N,10,FALSE),""))))</f>
        <v/>
      </c>
      <c r="J365" s="105"/>
      <c r="K365" s="100"/>
      <c r="L365" s="79"/>
      <c r="M365" s="79"/>
      <c r="N365" s="17">
        <v>2</v>
      </c>
      <c r="O365" s="13" t="str">
        <f>IF(K364="","",IF(M364&lt;&gt;"","",IF(IFERROR(VLOOKUP((N365&amp;K364),'Ma Base de Repas'!$E:$N,10,FALSE),"")=0,"",IFERROR(VLOOKUP((N365&amp;K364),'Ma Base de Repas'!$E:$N,10,FALSE),""))))</f>
        <v/>
      </c>
      <c r="P365" s="14">
        <v>7</v>
      </c>
      <c r="Q365" s="15" t="str">
        <f>IF(K364="","",IF(M364&lt;&gt;"","",IF(IFERROR(VLOOKUP((P365&amp;K364),'Ma Base de Repas'!$E:$N,10,FALSE),"")=0,"",IFERROR(VLOOKUP((P365&amp;K364),'Ma Base de Repas'!$E:$N,10,FALSE),""))))</f>
        <v/>
      </c>
      <c r="R365" s="119"/>
    </row>
    <row r="366" spans="1:18" x14ac:dyDescent="0.25">
      <c r="A366" s="96"/>
      <c r="B366" s="97"/>
      <c r="C366" s="79"/>
      <c r="D366" s="79"/>
      <c r="E366" s="79"/>
      <c r="F366" s="17">
        <v>3</v>
      </c>
      <c r="G366" s="13" t="str">
        <f>IF(C364="","",IF(E364&lt;&gt;"","",IF(IFERROR(VLOOKUP((F366&amp;C364),'Ma Base de Repas'!$E:$N,10,FALSE),"")=0,"",IFERROR(VLOOKUP((F366&amp;C364),'Ma Base de Repas'!$E:$N,10,FALSE),""))))</f>
        <v/>
      </c>
      <c r="H366" s="14">
        <v>8</v>
      </c>
      <c r="I366" s="15" t="str">
        <f>IF(C364="","",IF(E364&lt;&gt;"","",IF(IFERROR(VLOOKUP((H366&amp;C364),'Ma Base de Repas'!$E:$N,10,FALSE),"")=0,"",IFERROR(VLOOKUP((H366&amp;C364),'Ma Base de Repas'!$E:$N,10,FALSE),""))))</f>
        <v/>
      </c>
      <c r="J366" s="105"/>
      <c r="K366" s="100"/>
      <c r="L366" s="79"/>
      <c r="M366" s="79"/>
      <c r="N366" s="17">
        <v>3</v>
      </c>
      <c r="O366" s="13" t="str">
        <f>IF(K364="","",IF(M364&lt;&gt;"","",IF(IFERROR(VLOOKUP((N366&amp;K364),'Ma Base de Repas'!$E:$N,10,FALSE),"")=0,"",IFERROR(VLOOKUP((N366&amp;K364),'Ma Base de Repas'!$E:$N,10,FALSE),""))))</f>
        <v/>
      </c>
      <c r="P366" s="14">
        <v>8</v>
      </c>
      <c r="Q366" s="15" t="str">
        <f>IF(K364="","",IF(M364&lt;&gt;"","",IF(IFERROR(VLOOKUP((P366&amp;K364),'Ma Base de Repas'!$E:$N,10,FALSE),"")=0,"",IFERROR(VLOOKUP((P366&amp;K364),'Ma Base de Repas'!$E:$N,10,FALSE),""))))</f>
        <v/>
      </c>
      <c r="R366" s="119"/>
    </row>
    <row r="367" spans="1:18" x14ac:dyDescent="0.25">
      <c r="A367" s="96"/>
      <c r="B367" s="97"/>
      <c r="C367" s="79"/>
      <c r="D367" s="79"/>
      <c r="E367" s="79"/>
      <c r="F367" s="17">
        <v>4</v>
      </c>
      <c r="G367" s="13" t="str">
        <f>IF(C364="","",IF(E364&lt;&gt;"","",IF(IFERROR(VLOOKUP((F367&amp;C364),'Ma Base de Repas'!$E:$N,10,FALSE),"")=0,"",IFERROR(VLOOKUP((F367&amp;C364),'Ma Base de Repas'!$E:$N,10,FALSE),""))))</f>
        <v/>
      </c>
      <c r="H367" s="14">
        <v>9</v>
      </c>
      <c r="I367" s="15" t="str">
        <f>IF(C364="","",IF(E364&lt;&gt;"","",IF(IFERROR(VLOOKUP((H367&amp;C364),'Ma Base de Repas'!$E:$N,10,FALSE),"")=0,"",IFERROR(VLOOKUP((H367&amp;C364),'Ma Base de Repas'!$E:$N,10,FALSE),""))))</f>
        <v/>
      </c>
      <c r="J367" s="105"/>
      <c r="K367" s="100"/>
      <c r="L367" s="79"/>
      <c r="M367" s="79"/>
      <c r="N367" s="17">
        <v>4</v>
      </c>
      <c r="O367" s="13" t="str">
        <f>IF(K364="","",IF(M364&lt;&gt;"","",IF(IFERROR(VLOOKUP((N367&amp;K364),'Ma Base de Repas'!$E:$N,10,FALSE),"")=0,"",IFERROR(VLOOKUP((N367&amp;K364),'Ma Base de Repas'!$E:$N,10,FALSE),""))))</f>
        <v/>
      </c>
      <c r="P367" s="14">
        <v>9</v>
      </c>
      <c r="Q367" s="15" t="str">
        <f>IF(K364="","",IF(M364&lt;&gt;"","",IF(IFERROR(VLOOKUP((P367&amp;K364),'Ma Base de Repas'!$E:$N,10,FALSE),"")=0,"",IFERROR(VLOOKUP((P367&amp;K364),'Ma Base de Repas'!$E:$N,10,FALSE),""))))</f>
        <v/>
      </c>
      <c r="R367" s="119"/>
    </row>
    <row r="368" spans="1:18" x14ac:dyDescent="0.25">
      <c r="A368" s="96"/>
      <c r="B368" s="97"/>
      <c r="C368" s="79"/>
      <c r="D368" s="79"/>
      <c r="E368" s="79"/>
      <c r="F368" s="17">
        <v>5</v>
      </c>
      <c r="G368" s="24" t="str">
        <f>IF(C364="","",IF(E364&lt;&gt;"","",IF(IFERROR(VLOOKUP((F368&amp;C364),'Ma Base de Repas'!$E:$N,10,FALSE),"")=0,"",IFERROR(VLOOKUP((F368&amp;C364),'Ma Base de Repas'!$E:$N,10,FALSE),""))))</f>
        <v/>
      </c>
      <c r="H368" s="25">
        <v>10</v>
      </c>
      <c r="I368" s="26" t="str">
        <f>IF(C364="","",IF(E364&lt;&gt;"","",IF(IFERROR(VLOOKUP((H368&amp;C364),'Ma Base de Repas'!$E:$N,10,FALSE),"")=0,"",IFERROR(VLOOKUP((H368&amp;C364),'Ma Base de Repas'!$E:$N,10,FALSE),""))))</f>
        <v/>
      </c>
      <c r="J368" s="105"/>
      <c r="K368" s="100"/>
      <c r="L368" s="79"/>
      <c r="M368" s="79"/>
      <c r="N368" s="17">
        <v>5</v>
      </c>
      <c r="O368" s="24" t="str">
        <f>IF(K364="","",IF(M364&lt;&gt;"","",IF(IFERROR(VLOOKUP((N368&amp;K364),'Ma Base de Repas'!$E:$N,10,FALSE),"")=0,"",IFERROR(VLOOKUP((N368&amp;K364),'Ma Base de Repas'!$E:$N,10,FALSE),""))))</f>
        <v/>
      </c>
      <c r="P368" s="25">
        <v>10</v>
      </c>
      <c r="Q368" s="26" t="str">
        <f>IF(K364="","",IF(M364&lt;&gt;"","",IF(IFERROR(VLOOKUP((P368&amp;K364),'Ma Base de Repas'!$E:$N,10,FALSE),"")=0,"",IFERROR(VLOOKUP((P368&amp;K364),'Ma Base de Repas'!$E:$N,10,FALSE),""))))</f>
        <v/>
      </c>
      <c r="R368" s="119"/>
    </row>
    <row r="369" spans="1:18" x14ac:dyDescent="0.25">
      <c r="A369" s="98" t="s">
        <v>11</v>
      </c>
      <c r="B369" s="126">
        <v>44269</v>
      </c>
      <c r="C369" s="78"/>
      <c r="D369" s="78"/>
      <c r="E369" s="78"/>
      <c r="F369" s="17">
        <v>1</v>
      </c>
      <c r="G369" s="21" t="str">
        <f>IF(C369="","",IF(E369&lt;&gt;"","",IF(IFERROR(VLOOKUP((F369&amp;C369),'Ma Base de Repas'!$E:$N,10,FALSE),"")=0,"",IFERROR(VLOOKUP((F369&amp;C369),'Ma Base de Repas'!$E:$N,10,FALSE),""))))</f>
        <v/>
      </c>
      <c r="H369" s="22">
        <v>6</v>
      </c>
      <c r="I369" s="23" t="str">
        <f>IF(C369="","",IF(E369&lt;&gt;"","",IF(C369="","",IF(IFERROR(VLOOKUP((H369&amp;C369),'Ma Base de Repas'!$E:$N,10,FALSE),"")=0,"",IFERROR(VLOOKUP((H369&amp;C369),'Ma Base de Repas'!$E:$N,10,FALSE),"")))))</f>
        <v/>
      </c>
      <c r="J369" s="122" t="str">
        <f>IF(IFERROR((VLOOKUP(C369,'Ma Base de Repas'!$C:$M,11,0)),"")=0,"",IFERROR((VLOOKUP(C369,'Ma Base de Repas'!$C:$M,11,0)),""))</f>
        <v/>
      </c>
      <c r="K369" s="118"/>
      <c r="L369" s="78"/>
      <c r="M369" s="78"/>
      <c r="N369" s="17">
        <v>1</v>
      </c>
      <c r="O369" s="13" t="str">
        <f>IF(K369="","",IF(M369&lt;&gt;"","",IF(IFERROR(VLOOKUP((N369&amp;K369),'Ma Base de Repas'!$E:$N,10,FALSE),"")=0,"",IFERROR(VLOOKUP((N369&amp;K369),'Ma Base de Repas'!$E:$N,10,FALSE),""))))</f>
        <v/>
      </c>
      <c r="P369" s="14">
        <v>6</v>
      </c>
      <c r="Q369" s="15" t="str">
        <f>IF(K369="","",IF(M369&lt;&gt;"","",IF(K369="","",IF(IFERROR(VLOOKUP((P369&amp;K369),'Ma Base de Repas'!$E:$N,10,FALSE),"")=0,"",IFERROR(VLOOKUP((P369&amp;K369),'Ma Base de Repas'!$E:$N,10,FALSE),"")))))</f>
        <v/>
      </c>
      <c r="R369" s="120" t="str">
        <f>IF(IFERROR((VLOOKUP(K369,'Ma Base de Repas'!$C:$M,11,0)),"")=0,"",IFERROR((VLOOKUP(K369,'Ma Base de Repas'!$C:$M,11,0)),""))</f>
        <v/>
      </c>
    </row>
    <row r="370" spans="1:18" x14ac:dyDescent="0.25">
      <c r="A370" s="96"/>
      <c r="B370" s="124"/>
      <c r="C370" s="79"/>
      <c r="D370" s="79"/>
      <c r="E370" s="79"/>
      <c r="F370" s="17">
        <v>2</v>
      </c>
      <c r="G370" s="13" t="str">
        <f>IF(C369="","",IF(E369&lt;&gt;"","",IF(IFERROR(VLOOKUP((F370&amp;C369),'Ma Base de Repas'!$E:$N,10,FALSE),"")=0,"",IFERROR(VLOOKUP((F370&amp;C369),'Ma Base de Repas'!$E:$N,10,FALSE),""))))</f>
        <v/>
      </c>
      <c r="H370" s="14">
        <v>7</v>
      </c>
      <c r="I370" s="15" t="str">
        <f>IF(C369="","",IF(E369&lt;&gt;"","",IF(IFERROR(VLOOKUP((H370&amp;C369),'Ma Base de Repas'!$E:$N,10,FALSE),"")=0,"",IFERROR(VLOOKUP((H370&amp;C369),'Ma Base de Repas'!$E:$N,10,FALSE),""))))</f>
        <v/>
      </c>
      <c r="J370" s="105"/>
      <c r="K370" s="100"/>
      <c r="L370" s="79"/>
      <c r="M370" s="79"/>
      <c r="N370" s="17">
        <v>2</v>
      </c>
      <c r="O370" s="13" t="str">
        <f>IF(K369="","",IF(M369&lt;&gt;"","",IF(IFERROR(VLOOKUP((N370&amp;K369),'Ma Base de Repas'!$E:$N,10,FALSE),"")=0,"",IFERROR(VLOOKUP((N370&amp;K369),'Ma Base de Repas'!$E:$N,10,FALSE),""))))</f>
        <v/>
      </c>
      <c r="P370" s="14">
        <v>7</v>
      </c>
      <c r="Q370" s="15" t="str">
        <f>IF(K369="","",IF(M369&lt;&gt;"","",IF(IFERROR(VLOOKUP((P370&amp;K369),'Ma Base de Repas'!$E:$N,10,FALSE),"")=0,"",IFERROR(VLOOKUP((P370&amp;K369),'Ma Base de Repas'!$E:$N,10,FALSE),""))))</f>
        <v/>
      </c>
      <c r="R370" s="119"/>
    </row>
    <row r="371" spans="1:18" x14ac:dyDescent="0.25">
      <c r="A371" s="96"/>
      <c r="B371" s="124"/>
      <c r="C371" s="79"/>
      <c r="D371" s="79"/>
      <c r="E371" s="79"/>
      <c r="F371" s="17">
        <v>3</v>
      </c>
      <c r="G371" s="13" t="str">
        <f>IF(C369="","",IF(E369&lt;&gt;"","",IF(IFERROR(VLOOKUP((F371&amp;C369),'Ma Base de Repas'!$E:$N,10,FALSE),"")=0,"",IFERROR(VLOOKUP((F371&amp;C369),'Ma Base de Repas'!$E:$N,10,FALSE),""))))</f>
        <v/>
      </c>
      <c r="H371" s="14">
        <v>8</v>
      </c>
      <c r="I371" s="15" t="str">
        <f>IF(C369="","",IF(E369&lt;&gt;"","",IF(IFERROR(VLOOKUP((H371&amp;C369),'Ma Base de Repas'!$E:$N,10,FALSE),"")=0,"",IFERROR(VLOOKUP((H371&amp;C369),'Ma Base de Repas'!$E:$N,10,FALSE),""))))</f>
        <v/>
      </c>
      <c r="J371" s="105"/>
      <c r="K371" s="100"/>
      <c r="L371" s="79"/>
      <c r="M371" s="79"/>
      <c r="N371" s="17">
        <v>3</v>
      </c>
      <c r="O371" s="13" t="str">
        <f>IF(K369="","",IF(M369&lt;&gt;"","",IF(IFERROR(VLOOKUP((N371&amp;K369),'Ma Base de Repas'!$E:$N,10,FALSE),"")=0,"",IFERROR(VLOOKUP((N371&amp;K369),'Ma Base de Repas'!$E:$N,10,FALSE),""))))</f>
        <v/>
      </c>
      <c r="P371" s="14">
        <v>8</v>
      </c>
      <c r="Q371" s="15" t="str">
        <f>IF(K369="","",IF(M369&lt;&gt;"","",IF(IFERROR(VLOOKUP((P371&amp;K369),'Ma Base de Repas'!$E:$N,10,FALSE),"")=0,"",IFERROR(VLOOKUP((P371&amp;K369),'Ma Base de Repas'!$E:$N,10,FALSE),""))))</f>
        <v/>
      </c>
      <c r="R371" s="119"/>
    </row>
    <row r="372" spans="1:18" x14ac:dyDescent="0.25">
      <c r="A372" s="96"/>
      <c r="B372" s="124"/>
      <c r="C372" s="79"/>
      <c r="D372" s="79"/>
      <c r="E372" s="79"/>
      <c r="F372" s="17">
        <v>4</v>
      </c>
      <c r="G372" s="13" t="str">
        <f>IF(C369="","",IF(E369&lt;&gt;"","",IF(IFERROR(VLOOKUP((F372&amp;C369),'Ma Base de Repas'!$E:$N,10,FALSE),"")=0,"",IFERROR(VLOOKUP((F372&amp;C369),'Ma Base de Repas'!$E:$N,10,FALSE),""))))</f>
        <v/>
      </c>
      <c r="H372" s="14">
        <v>9</v>
      </c>
      <c r="I372" s="15" t="str">
        <f>IF(C369="","",IF(E369&lt;&gt;"","",IF(IFERROR(VLOOKUP((H372&amp;C369),'Ma Base de Repas'!$E:$N,10,FALSE),"")=0,"",IFERROR(VLOOKUP((H372&amp;C369),'Ma Base de Repas'!$E:$N,10,FALSE),""))))</f>
        <v/>
      </c>
      <c r="J372" s="105"/>
      <c r="K372" s="100"/>
      <c r="L372" s="79"/>
      <c r="M372" s="79"/>
      <c r="N372" s="17">
        <v>4</v>
      </c>
      <c r="O372" s="13" t="str">
        <f>IF(K369="","",IF(M369&lt;&gt;"","",IF(IFERROR(VLOOKUP((N372&amp;K369),'Ma Base de Repas'!$E:$N,10,FALSE),"")=0,"",IFERROR(VLOOKUP((N372&amp;K369),'Ma Base de Repas'!$E:$N,10,FALSE),""))))</f>
        <v/>
      </c>
      <c r="P372" s="14">
        <v>9</v>
      </c>
      <c r="Q372" s="15" t="str">
        <f>IF(K369="","",IF(M369&lt;&gt;"","",IF(IFERROR(VLOOKUP((P372&amp;K369),'Ma Base de Repas'!$E:$N,10,FALSE),"")=0,"",IFERROR(VLOOKUP((P372&amp;K369),'Ma Base de Repas'!$E:$N,10,FALSE),""))))</f>
        <v/>
      </c>
      <c r="R372" s="119"/>
    </row>
    <row r="373" spans="1:18" x14ac:dyDescent="0.25">
      <c r="A373" s="96"/>
      <c r="B373" s="125"/>
      <c r="C373" s="79"/>
      <c r="D373" s="79"/>
      <c r="E373" s="79"/>
      <c r="F373" s="17">
        <v>5</v>
      </c>
      <c r="G373" s="24" t="str">
        <f>IF(C369="","",IF(E369&lt;&gt;"","",IF(IFERROR(VLOOKUP((F373&amp;C369),'Ma Base de Repas'!$E:$N,10,FALSE),"")=0,"",IFERROR(VLOOKUP((F373&amp;C369),'Ma Base de Repas'!$E:$N,10,FALSE),""))))</f>
        <v/>
      </c>
      <c r="H373" s="25">
        <v>10</v>
      </c>
      <c r="I373" s="26" t="str">
        <f>IF(C369="","",IF(E369&lt;&gt;"","",IF(IFERROR(VLOOKUP((H373&amp;C369),'Ma Base de Repas'!$E:$N,10,FALSE),"")=0,"",IFERROR(VLOOKUP((H373&amp;C369),'Ma Base de Repas'!$E:$N,10,FALSE),""))))</f>
        <v/>
      </c>
      <c r="J373" s="105"/>
      <c r="K373" s="100"/>
      <c r="L373" s="79"/>
      <c r="M373" s="79"/>
      <c r="N373" s="17">
        <v>5</v>
      </c>
      <c r="O373" s="24" t="str">
        <f>IF(K369="","",IF(M369&lt;&gt;"","",IF(IFERROR(VLOOKUP((N373&amp;K369),'Ma Base de Repas'!$E:$N,10,FALSE),"")=0,"",IFERROR(VLOOKUP((N373&amp;K369),'Ma Base de Repas'!$E:$N,10,FALSE),""))))</f>
        <v/>
      </c>
      <c r="P373" s="25">
        <v>10</v>
      </c>
      <c r="Q373" s="26" t="str">
        <f>IF(K369="","",IF(M369&lt;&gt;"","",IF(IFERROR(VLOOKUP((P373&amp;K369),'Ma Base de Repas'!$E:$N,10,FALSE),"")=0,"",IFERROR(VLOOKUP((P373&amp;K369),'Ma Base de Repas'!$E:$N,10,FALSE),""))))</f>
        <v/>
      </c>
      <c r="R373" s="119"/>
    </row>
    <row r="374" spans="1:18" x14ac:dyDescent="0.25">
      <c r="A374" s="96" t="s">
        <v>5</v>
      </c>
      <c r="B374" s="97">
        <v>44270</v>
      </c>
      <c r="C374" s="79"/>
      <c r="D374" s="79"/>
      <c r="E374" s="79"/>
      <c r="F374" s="17">
        <v>1</v>
      </c>
      <c r="G374" s="27" t="str">
        <f>IF(C374="","",IF(E374&lt;&gt;"","",IF(IFERROR(VLOOKUP((F374&amp;C374),'Ma Base de Repas'!$E:$N,10,FALSE),"")=0,"",IFERROR(VLOOKUP((F374&amp;C374),'Ma Base de Repas'!$E:$N,10,FALSE),""))))</f>
        <v/>
      </c>
      <c r="H374" s="28">
        <v>6</v>
      </c>
      <c r="I374" s="29" t="str">
        <f>IF(C374="","",IF(E374&lt;&gt;"","",IF(C374="","",IF(IFERROR(VLOOKUP((H374&amp;C374),'Ma Base de Repas'!$E:$N,10,FALSE),"")=0,"",IFERROR(VLOOKUP((H374&amp;C374),'Ma Base de Repas'!$E:$N,10,FALSE),"")))))</f>
        <v/>
      </c>
      <c r="J374" s="105" t="str">
        <f>IF(IFERROR((VLOOKUP(C374,'Ma Base de Repas'!$C:$M,11,0)),"")=0,"",IFERROR((VLOOKUP(C374,'Ma Base de Repas'!$C:$M,11,0)),""))</f>
        <v/>
      </c>
      <c r="K374" s="100"/>
      <c r="L374" s="79"/>
      <c r="M374" s="79"/>
      <c r="N374" s="17">
        <v>1</v>
      </c>
      <c r="O374" s="10" t="str">
        <f>IF(K374="","",IF(M374&lt;&gt;"","",IF(IFERROR(VLOOKUP((N374&amp;K374),'Ma Base de Repas'!$E:$N,10,FALSE),"")=0,"",IFERROR(VLOOKUP((N374&amp;K374),'Ma Base de Repas'!$E:$N,10,FALSE),""))))</f>
        <v/>
      </c>
      <c r="P374" s="11">
        <v>6</v>
      </c>
      <c r="Q374" s="12" t="str">
        <f>IF(K374="","",IF(M374&lt;&gt;"","",IF(K374="","",IF(IFERROR(VLOOKUP((P374&amp;K374),'Ma Base de Repas'!$E:$N,10,FALSE),"")=0,"",IFERROR(VLOOKUP((P374&amp;K374),'Ma Base de Repas'!$E:$N,10,FALSE),"")))))</f>
        <v/>
      </c>
      <c r="R374" s="119" t="str">
        <f>IF(IFERROR((VLOOKUP(K374,'Ma Base de Repas'!$C:$M,11,0)),"")=0,"",IFERROR((VLOOKUP(K374,'Ma Base de Repas'!$C:$M,11,0)),""))</f>
        <v/>
      </c>
    </row>
    <row r="375" spans="1:18" x14ac:dyDescent="0.25">
      <c r="A375" s="96"/>
      <c r="B375" s="97"/>
      <c r="C375" s="79"/>
      <c r="D375" s="79"/>
      <c r="E375" s="79"/>
      <c r="F375" s="17">
        <v>2</v>
      </c>
      <c r="G375" s="10" t="str">
        <f>IF(C374="","",IF(E374&lt;&gt;"","",IF(IFERROR(VLOOKUP((F375&amp;C374),'Ma Base de Repas'!$E:$N,10,FALSE),"")=0,"",IFERROR(VLOOKUP((F375&amp;C374),'Ma Base de Repas'!$E:$N,10,FALSE),""))))</f>
        <v/>
      </c>
      <c r="H375" s="11">
        <v>7</v>
      </c>
      <c r="I375" s="12" t="str">
        <f>IF(C374="","",IF(E374&lt;&gt;"","",IF(IFERROR(VLOOKUP((H375&amp;C374),'Ma Base de Repas'!$E:$N,10,FALSE),"")=0,"",IFERROR(VLOOKUP((H375&amp;C374),'Ma Base de Repas'!$E:$N,10,FALSE),""))))</f>
        <v/>
      </c>
      <c r="J375" s="105"/>
      <c r="K375" s="100"/>
      <c r="L375" s="79"/>
      <c r="M375" s="79"/>
      <c r="N375" s="17">
        <v>2</v>
      </c>
      <c r="O375" s="10" t="str">
        <f>IF(K374="","",IF(M374&lt;&gt;"","",IF(IFERROR(VLOOKUP((N375&amp;K374),'Ma Base de Repas'!$E:$N,10,FALSE),"")=0,"",IFERROR(VLOOKUP((N375&amp;K374),'Ma Base de Repas'!$E:$N,10,FALSE),""))))</f>
        <v/>
      </c>
      <c r="P375" s="11">
        <v>7</v>
      </c>
      <c r="Q375" s="12" t="str">
        <f>IF(K374="","",IF(M374&lt;&gt;"","",IF(IFERROR(VLOOKUP((P375&amp;K374),'Ma Base de Repas'!$E:$N,10,FALSE),"")=0,"",IFERROR(VLOOKUP((P375&amp;K374),'Ma Base de Repas'!$E:$N,10,FALSE),""))))</f>
        <v/>
      </c>
      <c r="R375" s="119"/>
    </row>
    <row r="376" spans="1:18" x14ac:dyDescent="0.25">
      <c r="A376" s="96"/>
      <c r="B376" s="97"/>
      <c r="C376" s="79"/>
      <c r="D376" s="79"/>
      <c r="E376" s="79"/>
      <c r="F376" s="17">
        <v>3</v>
      </c>
      <c r="G376" s="10" t="str">
        <f>IF(C374="","",IF(E374&lt;&gt;"","",IF(IFERROR(VLOOKUP((F376&amp;C374),'Ma Base de Repas'!$E:$N,10,FALSE),"")=0,"",IFERROR(VLOOKUP((F376&amp;C374),'Ma Base de Repas'!$E:$N,10,FALSE),""))))</f>
        <v/>
      </c>
      <c r="H376" s="11">
        <v>8</v>
      </c>
      <c r="I376" s="12" t="str">
        <f>IF(C374="","",IF(E374&lt;&gt;"","",IF(IFERROR(VLOOKUP((H376&amp;C374),'Ma Base de Repas'!$E:$N,10,FALSE),"")=0,"",IFERROR(VLOOKUP((H376&amp;C374),'Ma Base de Repas'!$E:$N,10,FALSE),""))))</f>
        <v/>
      </c>
      <c r="J376" s="105"/>
      <c r="K376" s="100"/>
      <c r="L376" s="79"/>
      <c r="M376" s="79"/>
      <c r="N376" s="17">
        <v>3</v>
      </c>
      <c r="O376" s="10" t="str">
        <f>IF(K374="","",IF(M374&lt;&gt;"","",IF(IFERROR(VLOOKUP((N376&amp;K374),'Ma Base de Repas'!$E:$N,10,FALSE),"")=0,"",IFERROR(VLOOKUP((N376&amp;K374),'Ma Base de Repas'!$E:$N,10,FALSE),""))))</f>
        <v/>
      </c>
      <c r="P376" s="11">
        <v>8</v>
      </c>
      <c r="Q376" s="12" t="str">
        <f>IF(K374="","",IF(M374&lt;&gt;"","",IF(IFERROR(VLOOKUP((P376&amp;K374),'Ma Base de Repas'!$E:$N,10,FALSE),"")=0,"",IFERROR(VLOOKUP((P376&amp;K374),'Ma Base de Repas'!$E:$N,10,FALSE),""))))</f>
        <v/>
      </c>
      <c r="R376" s="119"/>
    </row>
    <row r="377" spans="1:18" x14ac:dyDescent="0.25">
      <c r="A377" s="96"/>
      <c r="B377" s="97"/>
      <c r="C377" s="79"/>
      <c r="D377" s="79"/>
      <c r="E377" s="79"/>
      <c r="F377" s="17">
        <v>4</v>
      </c>
      <c r="G377" s="10" t="str">
        <f>IF(C374="","",IF(E374&lt;&gt;"","",IF(IFERROR(VLOOKUP((F377&amp;C374),'Ma Base de Repas'!$E:$N,10,FALSE),"")=0,"",IFERROR(VLOOKUP((F377&amp;C374),'Ma Base de Repas'!$E:$N,10,FALSE),""))))</f>
        <v/>
      </c>
      <c r="H377" s="11">
        <v>9</v>
      </c>
      <c r="I377" s="12" t="str">
        <f>IF(C374="","",IF(E374&lt;&gt;"","",IF(IFERROR(VLOOKUP((H377&amp;C374),'Ma Base de Repas'!$E:$N,10,FALSE),"")=0,"",IFERROR(VLOOKUP((H377&amp;C374),'Ma Base de Repas'!$E:$N,10,FALSE),""))))</f>
        <v/>
      </c>
      <c r="J377" s="105"/>
      <c r="K377" s="100"/>
      <c r="L377" s="79"/>
      <c r="M377" s="79"/>
      <c r="N377" s="17">
        <v>4</v>
      </c>
      <c r="O377" s="10" t="str">
        <f>IF(K374="","",IF(M374&lt;&gt;"","",IF(IFERROR(VLOOKUP((N377&amp;K374),'Ma Base de Repas'!$E:$N,10,FALSE),"")=0,"",IFERROR(VLOOKUP((N377&amp;K374),'Ma Base de Repas'!$E:$N,10,FALSE),""))))</f>
        <v/>
      </c>
      <c r="P377" s="11">
        <v>9</v>
      </c>
      <c r="Q377" s="12" t="str">
        <f>IF(K374="","",IF(M374&lt;&gt;"","",IF(IFERROR(VLOOKUP((P377&amp;K374),'Ma Base de Repas'!$E:$N,10,FALSE),"")=0,"",IFERROR(VLOOKUP((P377&amp;K374),'Ma Base de Repas'!$E:$N,10,FALSE),""))))</f>
        <v/>
      </c>
      <c r="R377" s="119"/>
    </row>
    <row r="378" spans="1:18" x14ac:dyDescent="0.25">
      <c r="A378" s="96"/>
      <c r="B378" s="97"/>
      <c r="C378" s="79"/>
      <c r="D378" s="79"/>
      <c r="E378" s="79"/>
      <c r="F378" s="17">
        <v>5</v>
      </c>
      <c r="G378" s="18" t="str">
        <f>IF(C374="","",IF(E374&lt;&gt;"","",IF(IFERROR(VLOOKUP((F378&amp;C374),'Ma Base de Repas'!$E:$N,10,FALSE),"")=0,"",IFERROR(VLOOKUP((F378&amp;C374),'Ma Base de Repas'!$E:$N,10,FALSE),""))))</f>
        <v/>
      </c>
      <c r="H378" s="19">
        <v>10</v>
      </c>
      <c r="I378" s="20" t="str">
        <f>IF(C374="","",IF(E374&lt;&gt;"","",IF(IFERROR(VLOOKUP((H378&amp;C374),'Ma Base de Repas'!$E:$N,10,FALSE),"")=0,"",IFERROR(VLOOKUP((H378&amp;C374),'Ma Base de Repas'!$E:$N,10,FALSE),""))))</f>
        <v/>
      </c>
      <c r="J378" s="105"/>
      <c r="K378" s="100"/>
      <c r="L378" s="79"/>
      <c r="M378" s="79"/>
      <c r="N378" s="17">
        <v>5</v>
      </c>
      <c r="O378" s="18" t="str">
        <f>IF(K374="","",IF(M374&lt;&gt;"","",IF(IFERROR(VLOOKUP((N378&amp;K374),'Ma Base de Repas'!$E:$N,10,FALSE),"")=0,"",IFERROR(VLOOKUP((N378&amp;K374),'Ma Base de Repas'!$E:$N,10,FALSE),""))))</f>
        <v/>
      </c>
      <c r="P378" s="19">
        <v>10</v>
      </c>
      <c r="Q378" s="20" t="str">
        <f>IF(K374="","",IF(M374&lt;&gt;"","",IF(IFERROR(VLOOKUP((P378&amp;K374),'Ma Base de Repas'!$E:$N,10,FALSE),"")=0,"",IFERROR(VLOOKUP((P378&amp;K374),'Ma Base de Repas'!$E:$N,10,FALSE),""))))</f>
        <v/>
      </c>
      <c r="R378" s="119"/>
    </row>
    <row r="379" spans="1:18" x14ac:dyDescent="0.25">
      <c r="A379" s="96" t="s">
        <v>6</v>
      </c>
      <c r="B379" s="123">
        <v>44271</v>
      </c>
      <c r="C379" s="79"/>
      <c r="D379" s="79"/>
      <c r="E379" s="79"/>
      <c r="F379" s="17">
        <v>1</v>
      </c>
      <c r="G379" s="27" t="str">
        <f>IF(C379="","",IF(E379&lt;&gt;"","",IF(IFERROR(VLOOKUP((F379&amp;C379),'Ma Base de Repas'!$E:$N,10,FALSE),"")=0,"",IFERROR(VLOOKUP((F379&amp;C379),'Ma Base de Repas'!$E:$N,10,FALSE),""))))</f>
        <v/>
      </c>
      <c r="H379" s="28">
        <v>6</v>
      </c>
      <c r="I379" s="29" t="str">
        <f>IF(C379="","",IF(E379&lt;&gt;"","",IF(C379="","",IF(IFERROR(VLOOKUP((H379&amp;C379),'Ma Base de Repas'!$E:$N,10,FALSE),"")=0,"",IFERROR(VLOOKUP((H379&amp;C379),'Ma Base de Repas'!$E:$N,10,FALSE),"")))))</f>
        <v/>
      </c>
      <c r="J379" s="105" t="str">
        <f>IF(IFERROR((VLOOKUP(C379,'Ma Base de Repas'!$C:$M,11,0)),"")=0,"",IFERROR((VLOOKUP(C379,'Ma Base de Repas'!$C:$M,11,0)),""))</f>
        <v/>
      </c>
      <c r="K379" s="100"/>
      <c r="L379" s="79"/>
      <c r="M379" s="79"/>
      <c r="N379" s="17">
        <v>1</v>
      </c>
      <c r="O379" s="10" t="str">
        <f>IF(K379="","",IF(M379&lt;&gt;"","",IF(IFERROR(VLOOKUP((N379&amp;K379),'Ma Base de Repas'!$E:$N,10,FALSE),"")=0,"",IFERROR(VLOOKUP((N379&amp;K379),'Ma Base de Repas'!$E:$N,10,FALSE),""))))</f>
        <v/>
      </c>
      <c r="P379" s="11">
        <v>6</v>
      </c>
      <c r="Q379" s="12" t="str">
        <f>IF(K379="","",IF(M379&lt;&gt;"","",IF(K379="","",IF(IFERROR(VLOOKUP((P379&amp;K379),'Ma Base de Repas'!$E:$N,10,FALSE),"")=0,"",IFERROR(VLOOKUP((P379&amp;K379),'Ma Base de Repas'!$E:$N,10,FALSE),"")))))</f>
        <v/>
      </c>
      <c r="R379" s="119" t="str">
        <f>IF(IFERROR((VLOOKUP(K379,'Ma Base de Repas'!$C:$M,11,0)),"")=0,"",IFERROR((VLOOKUP(K379,'Ma Base de Repas'!$C:$M,11,0)),""))</f>
        <v/>
      </c>
    </row>
    <row r="380" spans="1:18" x14ac:dyDescent="0.25">
      <c r="A380" s="96"/>
      <c r="B380" s="124"/>
      <c r="C380" s="79"/>
      <c r="D380" s="79"/>
      <c r="E380" s="79"/>
      <c r="F380" s="17">
        <v>2</v>
      </c>
      <c r="G380" s="10" t="str">
        <f>IF(C379="","",IF(E379&lt;&gt;"","",IF(IFERROR(VLOOKUP((F380&amp;C379),'Ma Base de Repas'!$E:$N,10,FALSE),"")=0,"",IFERROR(VLOOKUP((F380&amp;C379),'Ma Base de Repas'!$E:$N,10,FALSE),""))))</f>
        <v/>
      </c>
      <c r="H380" s="11">
        <v>7</v>
      </c>
      <c r="I380" s="12" t="str">
        <f>IF(C379="","",IF(E379&lt;&gt;"","",IF(IFERROR(VLOOKUP((H380&amp;C379),'Ma Base de Repas'!$E:$N,10,FALSE),"")=0,"",IFERROR(VLOOKUP((H380&amp;C379),'Ma Base de Repas'!$E:$N,10,FALSE),""))))</f>
        <v/>
      </c>
      <c r="J380" s="105"/>
      <c r="K380" s="100"/>
      <c r="L380" s="79"/>
      <c r="M380" s="79"/>
      <c r="N380" s="17">
        <v>2</v>
      </c>
      <c r="O380" s="10" t="str">
        <f>IF(K379="","",IF(M379&lt;&gt;"","",IF(IFERROR(VLOOKUP((N380&amp;K379),'Ma Base de Repas'!$E:$N,10,FALSE),"")=0,"",IFERROR(VLOOKUP((N380&amp;K379),'Ma Base de Repas'!$E:$N,10,FALSE),""))))</f>
        <v/>
      </c>
      <c r="P380" s="11">
        <v>7</v>
      </c>
      <c r="Q380" s="12" t="str">
        <f>IF(K379="","",IF(M379&lt;&gt;"","",IF(IFERROR(VLOOKUP((P380&amp;K379),'Ma Base de Repas'!$E:$N,10,FALSE),"")=0,"",IFERROR(VLOOKUP((P380&amp;K379),'Ma Base de Repas'!$E:$N,10,FALSE),""))))</f>
        <v/>
      </c>
      <c r="R380" s="119"/>
    </row>
    <row r="381" spans="1:18" x14ac:dyDescent="0.25">
      <c r="A381" s="96"/>
      <c r="B381" s="124"/>
      <c r="C381" s="79"/>
      <c r="D381" s="79"/>
      <c r="E381" s="79"/>
      <c r="F381" s="17">
        <v>3</v>
      </c>
      <c r="G381" s="10" t="str">
        <f>IF(C379="","",IF(E379&lt;&gt;"","",IF(IFERROR(VLOOKUP((F381&amp;C379),'Ma Base de Repas'!$E:$N,10,FALSE),"")=0,"",IFERROR(VLOOKUP((F381&amp;C379),'Ma Base de Repas'!$E:$N,10,FALSE),""))))</f>
        <v/>
      </c>
      <c r="H381" s="11">
        <v>8</v>
      </c>
      <c r="I381" s="12" t="str">
        <f>IF(C379="","",IF(E379&lt;&gt;"","",IF(IFERROR(VLOOKUP((H381&amp;C379),'Ma Base de Repas'!$E:$N,10,FALSE),"")=0,"",IFERROR(VLOOKUP((H381&amp;C379),'Ma Base de Repas'!$E:$N,10,FALSE),""))))</f>
        <v/>
      </c>
      <c r="J381" s="105"/>
      <c r="K381" s="100"/>
      <c r="L381" s="79"/>
      <c r="M381" s="79"/>
      <c r="N381" s="17">
        <v>3</v>
      </c>
      <c r="O381" s="10" t="str">
        <f>IF(K379="","",IF(M379&lt;&gt;"","",IF(IFERROR(VLOOKUP((N381&amp;K379),'Ma Base de Repas'!$E:$N,10,FALSE),"")=0,"",IFERROR(VLOOKUP((N381&amp;K379),'Ma Base de Repas'!$E:$N,10,FALSE),""))))</f>
        <v/>
      </c>
      <c r="P381" s="11">
        <v>8</v>
      </c>
      <c r="Q381" s="12" t="str">
        <f>IF(K379="","",IF(M379&lt;&gt;"","",IF(IFERROR(VLOOKUP((P381&amp;K379),'Ma Base de Repas'!$E:$N,10,FALSE),"")=0,"",IFERROR(VLOOKUP((P381&amp;K379),'Ma Base de Repas'!$E:$N,10,FALSE),""))))</f>
        <v/>
      </c>
      <c r="R381" s="119"/>
    </row>
    <row r="382" spans="1:18" x14ac:dyDescent="0.25">
      <c r="A382" s="96"/>
      <c r="B382" s="124"/>
      <c r="C382" s="79"/>
      <c r="D382" s="79"/>
      <c r="E382" s="79"/>
      <c r="F382" s="17">
        <v>4</v>
      </c>
      <c r="G382" s="10" t="str">
        <f>IF(C379="","",IF(E379&lt;&gt;"","",IF(IFERROR(VLOOKUP((F382&amp;C379),'Ma Base de Repas'!$E:$N,10,FALSE),"")=0,"",IFERROR(VLOOKUP((F382&amp;C379),'Ma Base de Repas'!$E:$N,10,FALSE),""))))</f>
        <v/>
      </c>
      <c r="H382" s="11">
        <v>9</v>
      </c>
      <c r="I382" s="12" t="str">
        <f>IF(C379="","",IF(E379&lt;&gt;"","",IF(IFERROR(VLOOKUP((H382&amp;C379),'Ma Base de Repas'!$E:$N,10,FALSE),"")=0,"",IFERROR(VLOOKUP((H382&amp;C379),'Ma Base de Repas'!$E:$N,10,FALSE),""))))</f>
        <v/>
      </c>
      <c r="J382" s="105"/>
      <c r="K382" s="100"/>
      <c r="L382" s="79"/>
      <c r="M382" s="79"/>
      <c r="N382" s="17">
        <v>4</v>
      </c>
      <c r="O382" s="10" t="str">
        <f>IF(K379="","",IF(M379&lt;&gt;"","",IF(IFERROR(VLOOKUP((N382&amp;K379),'Ma Base de Repas'!$E:$N,10,FALSE),"")=0,"",IFERROR(VLOOKUP((N382&amp;K379),'Ma Base de Repas'!$E:$N,10,FALSE),""))))</f>
        <v/>
      </c>
      <c r="P382" s="11">
        <v>9</v>
      </c>
      <c r="Q382" s="12" t="str">
        <f>IF(K379="","",IF(M379&lt;&gt;"","",IF(IFERROR(VLOOKUP((P382&amp;K379),'Ma Base de Repas'!$E:$N,10,FALSE),"")=0,"",IFERROR(VLOOKUP((P382&amp;K379),'Ma Base de Repas'!$E:$N,10,FALSE),""))))</f>
        <v/>
      </c>
      <c r="R382" s="119"/>
    </row>
    <row r="383" spans="1:18" x14ac:dyDescent="0.25">
      <c r="A383" s="96"/>
      <c r="B383" s="125"/>
      <c r="C383" s="79"/>
      <c r="D383" s="79"/>
      <c r="E383" s="79"/>
      <c r="F383" s="17">
        <v>5</v>
      </c>
      <c r="G383" s="18" t="str">
        <f>IF(C379="","",IF(E379&lt;&gt;"","",IF(IFERROR(VLOOKUP((F383&amp;C379),'Ma Base de Repas'!$E:$N,10,FALSE),"")=0,"",IFERROR(VLOOKUP((F383&amp;C379),'Ma Base de Repas'!$E:$N,10,FALSE),""))))</f>
        <v/>
      </c>
      <c r="H383" s="19">
        <v>10</v>
      </c>
      <c r="I383" s="20" t="str">
        <f>IF(C379="","",IF(E379&lt;&gt;"","",IF(IFERROR(VLOOKUP((H383&amp;C379),'Ma Base de Repas'!$E:$N,10,FALSE),"")=0,"",IFERROR(VLOOKUP((H383&amp;C379),'Ma Base de Repas'!$E:$N,10,FALSE),""))))</f>
        <v/>
      </c>
      <c r="J383" s="105"/>
      <c r="K383" s="100"/>
      <c r="L383" s="79"/>
      <c r="M383" s="79"/>
      <c r="N383" s="17">
        <v>5</v>
      </c>
      <c r="O383" s="18" t="str">
        <f>IF(K379="","",IF(M379&lt;&gt;"","",IF(IFERROR(VLOOKUP((N383&amp;K379),'Ma Base de Repas'!$E:$N,10,FALSE),"")=0,"",IFERROR(VLOOKUP((N383&amp;K379),'Ma Base de Repas'!$E:$N,10,FALSE),""))))</f>
        <v/>
      </c>
      <c r="P383" s="19">
        <v>10</v>
      </c>
      <c r="Q383" s="20" t="str">
        <f>IF(K379="","",IF(M379&lt;&gt;"","",IF(IFERROR(VLOOKUP((P383&amp;K379),'Ma Base de Repas'!$E:$N,10,FALSE),"")=0,"",IFERROR(VLOOKUP((P383&amp;K379),'Ma Base de Repas'!$E:$N,10,FALSE),""))))</f>
        <v/>
      </c>
      <c r="R383" s="119"/>
    </row>
    <row r="384" spans="1:18" x14ac:dyDescent="0.25">
      <c r="A384" s="96" t="s">
        <v>7</v>
      </c>
      <c r="B384" s="97">
        <v>44272</v>
      </c>
      <c r="C384" s="79"/>
      <c r="D384" s="79"/>
      <c r="E384" s="79"/>
      <c r="F384" s="17">
        <v>1</v>
      </c>
      <c r="G384" s="27" t="str">
        <f>IF(C384="","",IF(E384&lt;&gt;"","",IF(IFERROR(VLOOKUP((F384&amp;C384),'Ma Base de Repas'!$E:$N,10,FALSE),"")=0,"",IFERROR(VLOOKUP((F384&amp;C384),'Ma Base de Repas'!$E:$N,10,FALSE),""))))</f>
        <v/>
      </c>
      <c r="H384" s="28">
        <v>6</v>
      </c>
      <c r="I384" s="29" t="str">
        <f>IF(C384="","",IF(E384&lt;&gt;"","",IF(C384="","",IF(IFERROR(VLOOKUP((H384&amp;C384),'Ma Base de Repas'!$E:$N,10,FALSE),"")=0,"",IFERROR(VLOOKUP((H384&amp;C384),'Ma Base de Repas'!$E:$N,10,FALSE),"")))))</f>
        <v/>
      </c>
      <c r="J384" s="105" t="str">
        <f>IF(IFERROR((VLOOKUP(C384,'Ma Base de Repas'!$C:$M,11,0)),"")=0,"",IFERROR((VLOOKUP(C384,'Ma Base de Repas'!$C:$M,11,0)),""))</f>
        <v/>
      </c>
      <c r="K384" s="100"/>
      <c r="L384" s="79"/>
      <c r="M384" s="79"/>
      <c r="N384" s="17">
        <v>1</v>
      </c>
      <c r="O384" s="10" t="str">
        <f>IF(K384="","",IF(M384&lt;&gt;"","",IF(IFERROR(VLOOKUP((N384&amp;K384),'Ma Base de Repas'!$E:$N,10,FALSE),"")=0,"",IFERROR(VLOOKUP((N384&amp;K384),'Ma Base de Repas'!$E:$N,10,FALSE),""))))</f>
        <v/>
      </c>
      <c r="P384" s="11">
        <v>6</v>
      </c>
      <c r="Q384" s="12" t="str">
        <f>IF(K384="","",IF(M384&lt;&gt;"","",IF(K384="","",IF(IFERROR(VLOOKUP((P384&amp;K384),'Ma Base de Repas'!$E:$N,10,FALSE),"")=0,"",IFERROR(VLOOKUP((P384&amp;K384),'Ma Base de Repas'!$E:$N,10,FALSE),"")))))</f>
        <v/>
      </c>
      <c r="R384" s="119" t="str">
        <f>IF(IFERROR((VLOOKUP(K384,'Ma Base de Repas'!$C:$M,11,0)),"")=0,"",IFERROR((VLOOKUP(K384,'Ma Base de Repas'!$C:$M,11,0)),""))</f>
        <v/>
      </c>
    </row>
    <row r="385" spans="1:18" x14ac:dyDescent="0.25">
      <c r="A385" s="96"/>
      <c r="B385" s="97"/>
      <c r="C385" s="79"/>
      <c r="D385" s="79"/>
      <c r="E385" s="79"/>
      <c r="F385" s="17">
        <v>2</v>
      </c>
      <c r="G385" s="10" t="str">
        <f>IF(C384="","",IF(E384&lt;&gt;"","",IF(IFERROR(VLOOKUP((F385&amp;C384),'Ma Base de Repas'!$E:$N,10,FALSE),"")=0,"",IFERROR(VLOOKUP((F385&amp;C384),'Ma Base de Repas'!$E:$N,10,FALSE),""))))</f>
        <v/>
      </c>
      <c r="H385" s="11">
        <v>7</v>
      </c>
      <c r="I385" s="12" t="str">
        <f>IF(C384="","",IF(E384&lt;&gt;"","",IF(IFERROR(VLOOKUP((H385&amp;C384),'Ma Base de Repas'!$E:$N,10,FALSE),"")=0,"",IFERROR(VLOOKUP((H385&amp;C384),'Ma Base de Repas'!$E:$N,10,FALSE),""))))</f>
        <v/>
      </c>
      <c r="J385" s="105"/>
      <c r="K385" s="100"/>
      <c r="L385" s="79"/>
      <c r="M385" s="79"/>
      <c r="N385" s="17">
        <v>2</v>
      </c>
      <c r="O385" s="10" t="str">
        <f>IF(K384="","",IF(M384&lt;&gt;"","",IF(IFERROR(VLOOKUP((N385&amp;K384),'Ma Base de Repas'!$E:$N,10,FALSE),"")=0,"",IFERROR(VLOOKUP((N385&amp;K384),'Ma Base de Repas'!$E:$N,10,FALSE),""))))</f>
        <v/>
      </c>
      <c r="P385" s="11">
        <v>7</v>
      </c>
      <c r="Q385" s="12" t="str">
        <f>IF(K384="","",IF(M384&lt;&gt;"","",IF(IFERROR(VLOOKUP((P385&amp;K384),'Ma Base de Repas'!$E:$N,10,FALSE),"")=0,"",IFERROR(VLOOKUP((P385&amp;K384),'Ma Base de Repas'!$E:$N,10,FALSE),""))))</f>
        <v/>
      </c>
      <c r="R385" s="119"/>
    </row>
    <row r="386" spans="1:18" x14ac:dyDescent="0.25">
      <c r="A386" s="96"/>
      <c r="B386" s="97"/>
      <c r="C386" s="79"/>
      <c r="D386" s="79"/>
      <c r="E386" s="79"/>
      <c r="F386" s="17">
        <v>3</v>
      </c>
      <c r="G386" s="10" t="str">
        <f>IF(C384="","",IF(E384&lt;&gt;"","",IF(IFERROR(VLOOKUP((F386&amp;C384),'Ma Base de Repas'!$E:$N,10,FALSE),"")=0,"",IFERROR(VLOOKUP((F386&amp;C384),'Ma Base de Repas'!$E:$N,10,FALSE),""))))</f>
        <v/>
      </c>
      <c r="H386" s="11">
        <v>8</v>
      </c>
      <c r="I386" s="12" t="str">
        <f>IF(C384="","",IF(E384&lt;&gt;"","",IF(IFERROR(VLOOKUP((H386&amp;C384),'Ma Base de Repas'!$E:$N,10,FALSE),"")=0,"",IFERROR(VLOOKUP((H386&amp;C384),'Ma Base de Repas'!$E:$N,10,FALSE),""))))</f>
        <v/>
      </c>
      <c r="J386" s="105"/>
      <c r="K386" s="100"/>
      <c r="L386" s="79"/>
      <c r="M386" s="79"/>
      <c r="N386" s="17">
        <v>3</v>
      </c>
      <c r="O386" s="10" t="str">
        <f>IF(K384="","",IF(M384&lt;&gt;"","",IF(IFERROR(VLOOKUP((N386&amp;K384),'Ma Base de Repas'!$E:$N,10,FALSE),"")=0,"",IFERROR(VLOOKUP((N386&amp;K384),'Ma Base de Repas'!$E:$N,10,FALSE),""))))</f>
        <v/>
      </c>
      <c r="P386" s="11">
        <v>8</v>
      </c>
      <c r="Q386" s="12" t="str">
        <f>IF(K384="","",IF(M384&lt;&gt;"","",IF(IFERROR(VLOOKUP((P386&amp;K384),'Ma Base de Repas'!$E:$N,10,FALSE),"")=0,"",IFERROR(VLOOKUP((P386&amp;K384),'Ma Base de Repas'!$E:$N,10,FALSE),""))))</f>
        <v/>
      </c>
      <c r="R386" s="119"/>
    </row>
    <row r="387" spans="1:18" x14ac:dyDescent="0.25">
      <c r="A387" s="96"/>
      <c r="B387" s="97"/>
      <c r="C387" s="79"/>
      <c r="D387" s="79"/>
      <c r="E387" s="79"/>
      <c r="F387" s="17">
        <v>4</v>
      </c>
      <c r="G387" s="10" t="str">
        <f>IF(C384="","",IF(E384&lt;&gt;"","",IF(IFERROR(VLOOKUP((F387&amp;C384),'Ma Base de Repas'!$E:$N,10,FALSE),"")=0,"",IFERROR(VLOOKUP((F387&amp;C384),'Ma Base de Repas'!$E:$N,10,FALSE),""))))</f>
        <v/>
      </c>
      <c r="H387" s="11">
        <v>9</v>
      </c>
      <c r="I387" s="12" t="str">
        <f>IF(C384="","",IF(E384&lt;&gt;"","",IF(IFERROR(VLOOKUP((H387&amp;C384),'Ma Base de Repas'!$E:$N,10,FALSE),"")=0,"",IFERROR(VLOOKUP((H387&amp;C384),'Ma Base de Repas'!$E:$N,10,FALSE),""))))</f>
        <v/>
      </c>
      <c r="J387" s="105"/>
      <c r="K387" s="100"/>
      <c r="L387" s="79"/>
      <c r="M387" s="79"/>
      <c r="N387" s="17">
        <v>4</v>
      </c>
      <c r="O387" s="10" t="str">
        <f>IF(K384="","",IF(M384&lt;&gt;"","",IF(IFERROR(VLOOKUP((N387&amp;K384),'Ma Base de Repas'!$E:$N,10,FALSE),"")=0,"",IFERROR(VLOOKUP((N387&amp;K384),'Ma Base de Repas'!$E:$N,10,FALSE),""))))</f>
        <v/>
      </c>
      <c r="P387" s="11">
        <v>9</v>
      </c>
      <c r="Q387" s="12" t="str">
        <f>IF(K384="","",IF(M384&lt;&gt;"","",IF(IFERROR(VLOOKUP((P387&amp;K384),'Ma Base de Repas'!$E:$N,10,FALSE),"")=0,"",IFERROR(VLOOKUP((P387&amp;K384),'Ma Base de Repas'!$E:$N,10,FALSE),""))))</f>
        <v/>
      </c>
      <c r="R387" s="119"/>
    </row>
    <row r="388" spans="1:18" x14ac:dyDescent="0.25">
      <c r="A388" s="96"/>
      <c r="B388" s="97"/>
      <c r="C388" s="79"/>
      <c r="D388" s="79"/>
      <c r="E388" s="79"/>
      <c r="F388" s="17">
        <v>5</v>
      </c>
      <c r="G388" s="18" t="str">
        <f>IF(C384="","",IF(E384&lt;&gt;"","",IF(IFERROR(VLOOKUP((F388&amp;C384),'Ma Base de Repas'!$E:$N,10,FALSE),"")=0,"",IFERROR(VLOOKUP((F388&amp;C384),'Ma Base de Repas'!$E:$N,10,FALSE),""))))</f>
        <v/>
      </c>
      <c r="H388" s="19">
        <v>10</v>
      </c>
      <c r="I388" s="20" t="str">
        <f>IF(C384="","",IF(E384&lt;&gt;"","",IF(IFERROR(VLOOKUP((H388&amp;C384),'Ma Base de Repas'!$E:$N,10,FALSE),"")=0,"",IFERROR(VLOOKUP((H388&amp;C384),'Ma Base de Repas'!$E:$N,10,FALSE),""))))</f>
        <v/>
      </c>
      <c r="J388" s="105"/>
      <c r="K388" s="100"/>
      <c r="L388" s="79"/>
      <c r="M388" s="79"/>
      <c r="N388" s="17">
        <v>5</v>
      </c>
      <c r="O388" s="18" t="str">
        <f>IF(K384="","",IF(M384&lt;&gt;"","",IF(IFERROR(VLOOKUP((N388&amp;K384),'Ma Base de Repas'!$E:$N,10,FALSE),"")=0,"",IFERROR(VLOOKUP((N388&amp;K384),'Ma Base de Repas'!$E:$N,10,FALSE),""))))</f>
        <v/>
      </c>
      <c r="P388" s="19">
        <v>10</v>
      </c>
      <c r="Q388" s="20" t="str">
        <f>IF(K384="","",IF(M384&lt;&gt;"","",IF(IFERROR(VLOOKUP((P388&amp;K384),'Ma Base de Repas'!$E:$N,10,FALSE),"")=0,"",IFERROR(VLOOKUP((P388&amp;K384),'Ma Base de Repas'!$E:$N,10,FALSE),""))))</f>
        <v/>
      </c>
      <c r="R388" s="119"/>
    </row>
    <row r="389" spans="1:18" x14ac:dyDescent="0.25">
      <c r="A389" s="96" t="s">
        <v>8</v>
      </c>
      <c r="B389" s="123">
        <v>44273</v>
      </c>
      <c r="C389" s="79"/>
      <c r="D389" s="79"/>
      <c r="E389" s="79"/>
      <c r="F389" s="17">
        <v>1</v>
      </c>
      <c r="G389" s="27" t="str">
        <f>IF(C389="","",IF(E389&lt;&gt;"","",IF(IFERROR(VLOOKUP((F389&amp;C389),'Ma Base de Repas'!$E:$N,10,FALSE),"")=0,"",IFERROR(VLOOKUP((F389&amp;C389),'Ma Base de Repas'!$E:$N,10,FALSE),""))))</f>
        <v/>
      </c>
      <c r="H389" s="28">
        <v>6</v>
      </c>
      <c r="I389" s="29" t="str">
        <f>IF(C389="","",IF(E389&lt;&gt;"","",IF(C389="","",IF(IFERROR(VLOOKUP((H389&amp;C389),'Ma Base de Repas'!$E:$N,10,FALSE),"")=0,"",IFERROR(VLOOKUP((H389&amp;C389),'Ma Base de Repas'!$E:$N,10,FALSE),"")))))</f>
        <v/>
      </c>
      <c r="J389" s="105" t="str">
        <f>IF(IFERROR((VLOOKUP(C389,'Ma Base de Repas'!$C:$M,11,0)),"")=0,"",IFERROR((VLOOKUP(C389,'Ma Base de Repas'!$C:$M,11,0)),""))</f>
        <v/>
      </c>
      <c r="K389" s="100"/>
      <c r="L389" s="79"/>
      <c r="M389" s="79"/>
      <c r="N389" s="17">
        <v>1</v>
      </c>
      <c r="O389" s="10" t="str">
        <f>IF(K389="","",IF(M389&lt;&gt;"","",IF(IFERROR(VLOOKUP((N389&amp;K389),'Ma Base de Repas'!$E:$N,10,FALSE),"")=0,"",IFERROR(VLOOKUP((N389&amp;K389),'Ma Base de Repas'!$E:$N,10,FALSE),""))))</f>
        <v/>
      </c>
      <c r="P389" s="11">
        <v>6</v>
      </c>
      <c r="Q389" s="12" t="str">
        <f>IF(K389="","",IF(M389&lt;&gt;"","",IF(K389="","",IF(IFERROR(VLOOKUP((P389&amp;K389),'Ma Base de Repas'!$E:$N,10,FALSE),"")=0,"",IFERROR(VLOOKUP((P389&amp;K389),'Ma Base de Repas'!$E:$N,10,FALSE),"")))))</f>
        <v/>
      </c>
      <c r="R389" s="119" t="str">
        <f>IF(IFERROR((VLOOKUP(K389,'Ma Base de Repas'!$C:$M,11,0)),"")=0,"",IFERROR((VLOOKUP(K389,'Ma Base de Repas'!$C:$M,11,0)),""))</f>
        <v/>
      </c>
    </row>
    <row r="390" spans="1:18" x14ac:dyDescent="0.25">
      <c r="A390" s="96"/>
      <c r="B390" s="124"/>
      <c r="C390" s="79"/>
      <c r="D390" s="79"/>
      <c r="E390" s="79"/>
      <c r="F390" s="17">
        <v>2</v>
      </c>
      <c r="G390" s="10" t="str">
        <f>IF(C389="","",IF(E389&lt;&gt;"","",IF(IFERROR(VLOOKUP((F390&amp;C389),'Ma Base de Repas'!$E:$N,10,FALSE),"")=0,"",IFERROR(VLOOKUP((F390&amp;C389),'Ma Base de Repas'!$E:$N,10,FALSE),""))))</f>
        <v/>
      </c>
      <c r="H390" s="11">
        <v>7</v>
      </c>
      <c r="I390" s="12" t="str">
        <f>IF(C389="","",IF(E389&lt;&gt;"","",IF(IFERROR(VLOOKUP((H390&amp;C389),'Ma Base de Repas'!$E:$N,10,FALSE),"")=0,"",IFERROR(VLOOKUP((H390&amp;C389),'Ma Base de Repas'!$E:$N,10,FALSE),""))))</f>
        <v/>
      </c>
      <c r="J390" s="105"/>
      <c r="K390" s="100"/>
      <c r="L390" s="79"/>
      <c r="M390" s="79"/>
      <c r="N390" s="17">
        <v>2</v>
      </c>
      <c r="O390" s="10" t="str">
        <f>IF(K389="","",IF(M389&lt;&gt;"","",IF(IFERROR(VLOOKUP((N390&amp;K389),'Ma Base de Repas'!$E:$N,10,FALSE),"")=0,"",IFERROR(VLOOKUP((N390&amp;K389),'Ma Base de Repas'!$E:$N,10,FALSE),""))))</f>
        <v/>
      </c>
      <c r="P390" s="11">
        <v>7</v>
      </c>
      <c r="Q390" s="12" t="str">
        <f>IF(K389="","",IF(M389&lt;&gt;"","",IF(IFERROR(VLOOKUP((P390&amp;K389),'Ma Base de Repas'!$E:$N,10,FALSE),"")=0,"",IFERROR(VLOOKUP((P390&amp;K389),'Ma Base de Repas'!$E:$N,10,FALSE),""))))</f>
        <v/>
      </c>
      <c r="R390" s="119"/>
    </row>
    <row r="391" spans="1:18" x14ac:dyDescent="0.25">
      <c r="A391" s="96"/>
      <c r="B391" s="124"/>
      <c r="C391" s="79"/>
      <c r="D391" s="79"/>
      <c r="E391" s="79"/>
      <c r="F391" s="17">
        <v>3</v>
      </c>
      <c r="G391" s="10" t="str">
        <f>IF(C389="","",IF(E389&lt;&gt;"","",IF(IFERROR(VLOOKUP((F391&amp;C389),'Ma Base de Repas'!$E:$N,10,FALSE),"")=0,"",IFERROR(VLOOKUP((F391&amp;C389),'Ma Base de Repas'!$E:$N,10,FALSE),""))))</f>
        <v/>
      </c>
      <c r="H391" s="11">
        <v>8</v>
      </c>
      <c r="I391" s="12" t="str">
        <f>IF(C389="","",IF(E389&lt;&gt;"","",IF(IFERROR(VLOOKUP((H391&amp;C389),'Ma Base de Repas'!$E:$N,10,FALSE),"")=0,"",IFERROR(VLOOKUP((H391&amp;C389),'Ma Base de Repas'!$E:$N,10,FALSE),""))))</f>
        <v/>
      </c>
      <c r="J391" s="105"/>
      <c r="K391" s="100"/>
      <c r="L391" s="79"/>
      <c r="M391" s="79"/>
      <c r="N391" s="17">
        <v>3</v>
      </c>
      <c r="O391" s="10" t="str">
        <f>IF(K389="","",IF(M389&lt;&gt;"","",IF(IFERROR(VLOOKUP((N391&amp;K389),'Ma Base de Repas'!$E:$N,10,FALSE),"")=0,"",IFERROR(VLOOKUP((N391&amp;K389),'Ma Base de Repas'!$E:$N,10,FALSE),""))))</f>
        <v/>
      </c>
      <c r="P391" s="11">
        <v>8</v>
      </c>
      <c r="Q391" s="12" t="str">
        <f>IF(K389="","",IF(M389&lt;&gt;"","",IF(IFERROR(VLOOKUP((P391&amp;K389),'Ma Base de Repas'!$E:$N,10,FALSE),"")=0,"",IFERROR(VLOOKUP((P391&amp;K389),'Ma Base de Repas'!$E:$N,10,FALSE),""))))</f>
        <v/>
      </c>
      <c r="R391" s="119"/>
    </row>
    <row r="392" spans="1:18" x14ac:dyDescent="0.25">
      <c r="A392" s="96"/>
      <c r="B392" s="124"/>
      <c r="C392" s="79"/>
      <c r="D392" s="79"/>
      <c r="E392" s="79"/>
      <c r="F392" s="17">
        <v>4</v>
      </c>
      <c r="G392" s="10" t="str">
        <f>IF(C389="","",IF(E389&lt;&gt;"","",IF(IFERROR(VLOOKUP((F392&amp;C389),'Ma Base de Repas'!$E:$N,10,FALSE),"")=0,"",IFERROR(VLOOKUP((F392&amp;C389),'Ma Base de Repas'!$E:$N,10,FALSE),""))))</f>
        <v/>
      </c>
      <c r="H392" s="11">
        <v>9</v>
      </c>
      <c r="I392" s="12" t="str">
        <f>IF(C389="","",IF(E389&lt;&gt;"","",IF(IFERROR(VLOOKUP((H392&amp;C389),'Ma Base de Repas'!$E:$N,10,FALSE),"")=0,"",IFERROR(VLOOKUP((H392&amp;C389),'Ma Base de Repas'!$E:$N,10,FALSE),""))))</f>
        <v/>
      </c>
      <c r="J392" s="105"/>
      <c r="K392" s="100"/>
      <c r="L392" s="79"/>
      <c r="M392" s="79"/>
      <c r="N392" s="17">
        <v>4</v>
      </c>
      <c r="O392" s="10" t="str">
        <f>IF(K389="","",IF(M389&lt;&gt;"","",IF(IFERROR(VLOOKUP((N392&amp;K389),'Ma Base de Repas'!$E:$N,10,FALSE),"")=0,"",IFERROR(VLOOKUP((N392&amp;K389),'Ma Base de Repas'!$E:$N,10,FALSE),""))))</f>
        <v/>
      </c>
      <c r="P392" s="11">
        <v>9</v>
      </c>
      <c r="Q392" s="12" t="str">
        <f>IF(K389="","",IF(M389&lt;&gt;"","",IF(IFERROR(VLOOKUP((P392&amp;K389),'Ma Base de Repas'!$E:$N,10,FALSE),"")=0,"",IFERROR(VLOOKUP((P392&amp;K389),'Ma Base de Repas'!$E:$N,10,FALSE),""))))</f>
        <v/>
      </c>
      <c r="R392" s="119"/>
    </row>
    <row r="393" spans="1:18" x14ac:dyDescent="0.25">
      <c r="A393" s="96"/>
      <c r="B393" s="125"/>
      <c r="C393" s="79"/>
      <c r="D393" s="79"/>
      <c r="E393" s="79"/>
      <c r="F393" s="17">
        <v>5</v>
      </c>
      <c r="G393" s="18" t="str">
        <f>IF(C389="","",IF(E389&lt;&gt;"","",IF(IFERROR(VLOOKUP((F393&amp;C389),'Ma Base de Repas'!$E:$N,10,FALSE),"")=0,"",IFERROR(VLOOKUP((F393&amp;C389),'Ma Base de Repas'!$E:$N,10,FALSE),""))))</f>
        <v/>
      </c>
      <c r="H393" s="19">
        <v>10</v>
      </c>
      <c r="I393" s="20" t="str">
        <f>IF(C389="","",IF(E389&lt;&gt;"","",IF(IFERROR(VLOOKUP((H393&amp;C389),'Ma Base de Repas'!$E:$N,10,FALSE),"")=0,"",IFERROR(VLOOKUP((H393&amp;C389),'Ma Base de Repas'!$E:$N,10,FALSE),""))))</f>
        <v/>
      </c>
      <c r="J393" s="105"/>
      <c r="K393" s="100"/>
      <c r="L393" s="79"/>
      <c r="M393" s="79"/>
      <c r="N393" s="17">
        <v>5</v>
      </c>
      <c r="O393" s="18" t="str">
        <f>IF(K389="","",IF(M389&lt;&gt;"","",IF(IFERROR(VLOOKUP((N393&amp;K389),'Ma Base de Repas'!$E:$N,10,FALSE),"")=0,"",IFERROR(VLOOKUP((N393&amp;K389),'Ma Base de Repas'!$E:$N,10,FALSE),""))))</f>
        <v/>
      </c>
      <c r="P393" s="19">
        <v>10</v>
      </c>
      <c r="Q393" s="20" t="str">
        <f>IF(K389="","",IF(M389&lt;&gt;"","",IF(IFERROR(VLOOKUP((P393&amp;K389),'Ma Base de Repas'!$E:$N,10,FALSE),"")=0,"",IFERROR(VLOOKUP((P393&amp;K389),'Ma Base de Repas'!$E:$N,10,FALSE),""))))</f>
        <v/>
      </c>
      <c r="R393" s="119"/>
    </row>
    <row r="394" spans="1:18" x14ac:dyDescent="0.25">
      <c r="A394" s="96" t="s">
        <v>9</v>
      </c>
      <c r="B394" s="97">
        <v>44274</v>
      </c>
      <c r="C394" s="79"/>
      <c r="D394" s="79"/>
      <c r="E394" s="79"/>
      <c r="F394" s="17">
        <v>1</v>
      </c>
      <c r="G394" s="27" t="str">
        <f>IF(C394="","",IF(E394&lt;&gt;"","",IF(IFERROR(VLOOKUP((F394&amp;C394),'Ma Base de Repas'!$E:$N,10,FALSE),"")=0,"",IFERROR(VLOOKUP((F394&amp;C394),'Ma Base de Repas'!$E:$N,10,FALSE),""))))</f>
        <v/>
      </c>
      <c r="H394" s="28">
        <v>6</v>
      </c>
      <c r="I394" s="29" t="str">
        <f>IF(C394="","",IF(E394&lt;&gt;"","",IF(C394="","",IF(IFERROR(VLOOKUP((H394&amp;C394),'Ma Base de Repas'!$E:$N,10,FALSE),"")=0,"",IFERROR(VLOOKUP((H394&amp;C394),'Ma Base de Repas'!$E:$N,10,FALSE),"")))))</f>
        <v/>
      </c>
      <c r="J394" s="105" t="str">
        <f>IF(IFERROR((VLOOKUP(C394,'Ma Base de Repas'!$C:$M,11,0)),"")=0,"",IFERROR((VLOOKUP(C394,'Ma Base de Repas'!$C:$M,11,0)),""))</f>
        <v/>
      </c>
      <c r="K394" s="100"/>
      <c r="L394" s="79"/>
      <c r="M394" s="79"/>
      <c r="N394" s="17">
        <v>1</v>
      </c>
      <c r="O394" s="10" t="str">
        <f>IF(K394="","",IF(M394&lt;&gt;"","",IF(IFERROR(VLOOKUP((N394&amp;K394),'Ma Base de Repas'!$E:$N,10,FALSE),"")=0,"",IFERROR(VLOOKUP((N394&amp;K394),'Ma Base de Repas'!$E:$N,10,FALSE),""))))</f>
        <v/>
      </c>
      <c r="P394" s="11">
        <v>6</v>
      </c>
      <c r="Q394" s="12" t="str">
        <f>IF(K394="","",IF(M394&lt;&gt;"","",IF(K394="","",IF(IFERROR(VLOOKUP((P394&amp;K394),'Ma Base de Repas'!$E:$N,10,FALSE),"")=0,"",IFERROR(VLOOKUP((P394&amp;K394),'Ma Base de Repas'!$E:$N,10,FALSE),"")))))</f>
        <v/>
      </c>
      <c r="R394" s="119" t="str">
        <f>IF(IFERROR((VLOOKUP(K394,'Ma Base de Repas'!$C:$M,11,0)),"")=0,"",IFERROR((VLOOKUP(K394,'Ma Base de Repas'!$C:$M,11,0)),""))</f>
        <v/>
      </c>
    </row>
    <row r="395" spans="1:18" x14ac:dyDescent="0.25">
      <c r="A395" s="96"/>
      <c r="B395" s="97"/>
      <c r="C395" s="79"/>
      <c r="D395" s="79"/>
      <c r="E395" s="79"/>
      <c r="F395" s="17">
        <v>2</v>
      </c>
      <c r="G395" s="10" t="str">
        <f>IF(C394="","",IF(E394&lt;&gt;"","",IF(IFERROR(VLOOKUP((F395&amp;C394),'Ma Base de Repas'!$E:$N,10,FALSE),"")=0,"",IFERROR(VLOOKUP((F395&amp;C394),'Ma Base de Repas'!$E:$N,10,FALSE),""))))</f>
        <v/>
      </c>
      <c r="H395" s="11">
        <v>7</v>
      </c>
      <c r="I395" s="12" t="str">
        <f>IF(C394="","",IF(E394&lt;&gt;"","",IF(IFERROR(VLOOKUP((H395&amp;C394),'Ma Base de Repas'!$E:$N,10,FALSE),"")=0,"",IFERROR(VLOOKUP((H395&amp;C394),'Ma Base de Repas'!$E:$N,10,FALSE),""))))</f>
        <v/>
      </c>
      <c r="J395" s="105"/>
      <c r="K395" s="100"/>
      <c r="L395" s="79"/>
      <c r="M395" s="79"/>
      <c r="N395" s="17">
        <v>2</v>
      </c>
      <c r="O395" s="10" t="str">
        <f>IF(K394="","",IF(M394&lt;&gt;"","",IF(IFERROR(VLOOKUP((N395&amp;K394),'Ma Base de Repas'!$E:$N,10,FALSE),"")=0,"",IFERROR(VLOOKUP((N395&amp;K394),'Ma Base de Repas'!$E:$N,10,FALSE),""))))</f>
        <v/>
      </c>
      <c r="P395" s="11">
        <v>7</v>
      </c>
      <c r="Q395" s="12" t="str">
        <f>IF(K394="","",IF(M394&lt;&gt;"","",IF(IFERROR(VLOOKUP((P395&amp;K394),'Ma Base de Repas'!$E:$N,10,FALSE),"")=0,"",IFERROR(VLOOKUP((P395&amp;K394),'Ma Base de Repas'!$E:$N,10,FALSE),""))))</f>
        <v/>
      </c>
      <c r="R395" s="119"/>
    </row>
    <row r="396" spans="1:18" x14ac:dyDescent="0.25">
      <c r="A396" s="96"/>
      <c r="B396" s="97"/>
      <c r="C396" s="79"/>
      <c r="D396" s="79"/>
      <c r="E396" s="79"/>
      <c r="F396" s="17">
        <v>3</v>
      </c>
      <c r="G396" s="10" t="str">
        <f>IF(C394="","",IF(E394&lt;&gt;"","",IF(IFERROR(VLOOKUP((F396&amp;C394),'Ma Base de Repas'!$E:$N,10,FALSE),"")=0,"",IFERROR(VLOOKUP((F396&amp;C394),'Ma Base de Repas'!$E:$N,10,FALSE),""))))</f>
        <v/>
      </c>
      <c r="H396" s="11">
        <v>8</v>
      </c>
      <c r="I396" s="12" t="str">
        <f>IF(C394="","",IF(E394&lt;&gt;"","",IF(IFERROR(VLOOKUP((H396&amp;C394),'Ma Base de Repas'!$E:$N,10,FALSE),"")=0,"",IFERROR(VLOOKUP((H396&amp;C394),'Ma Base de Repas'!$E:$N,10,FALSE),""))))</f>
        <v/>
      </c>
      <c r="J396" s="105"/>
      <c r="K396" s="100"/>
      <c r="L396" s="79"/>
      <c r="M396" s="79"/>
      <c r="N396" s="17">
        <v>3</v>
      </c>
      <c r="O396" s="10" t="str">
        <f>IF(K394="","",IF(M394&lt;&gt;"","",IF(IFERROR(VLOOKUP((N396&amp;K394),'Ma Base de Repas'!$E:$N,10,FALSE),"")=0,"",IFERROR(VLOOKUP((N396&amp;K394),'Ma Base de Repas'!$E:$N,10,FALSE),""))))</f>
        <v/>
      </c>
      <c r="P396" s="11">
        <v>8</v>
      </c>
      <c r="Q396" s="12" t="str">
        <f>IF(K394="","",IF(M394&lt;&gt;"","",IF(IFERROR(VLOOKUP((P396&amp;K394),'Ma Base de Repas'!$E:$N,10,FALSE),"")=0,"",IFERROR(VLOOKUP((P396&amp;K394),'Ma Base de Repas'!$E:$N,10,FALSE),""))))</f>
        <v/>
      </c>
      <c r="R396" s="119"/>
    </row>
    <row r="397" spans="1:18" x14ac:dyDescent="0.25">
      <c r="A397" s="96"/>
      <c r="B397" s="97"/>
      <c r="C397" s="79"/>
      <c r="D397" s="79"/>
      <c r="E397" s="79"/>
      <c r="F397" s="17">
        <v>4</v>
      </c>
      <c r="G397" s="10" t="str">
        <f>IF(C394="","",IF(E394&lt;&gt;"","",IF(IFERROR(VLOOKUP((F397&amp;C394),'Ma Base de Repas'!$E:$N,10,FALSE),"")=0,"",IFERROR(VLOOKUP((F397&amp;C394),'Ma Base de Repas'!$E:$N,10,FALSE),""))))</f>
        <v/>
      </c>
      <c r="H397" s="11">
        <v>9</v>
      </c>
      <c r="I397" s="12" t="str">
        <f>IF(C394="","",IF(E394&lt;&gt;"","",IF(IFERROR(VLOOKUP((H397&amp;C394),'Ma Base de Repas'!$E:$N,10,FALSE),"")=0,"",IFERROR(VLOOKUP((H397&amp;C394),'Ma Base de Repas'!$E:$N,10,FALSE),""))))</f>
        <v/>
      </c>
      <c r="J397" s="105"/>
      <c r="K397" s="100"/>
      <c r="L397" s="79"/>
      <c r="M397" s="79"/>
      <c r="N397" s="17">
        <v>4</v>
      </c>
      <c r="O397" s="10" t="str">
        <f>IF(K394="","",IF(M394&lt;&gt;"","",IF(IFERROR(VLOOKUP((N397&amp;K394),'Ma Base de Repas'!$E:$N,10,FALSE),"")=0,"",IFERROR(VLOOKUP((N397&amp;K394),'Ma Base de Repas'!$E:$N,10,FALSE),""))))</f>
        <v/>
      </c>
      <c r="P397" s="11">
        <v>9</v>
      </c>
      <c r="Q397" s="12" t="str">
        <f>IF(K394="","",IF(M394&lt;&gt;"","",IF(IFERROR(VLOOKUP((P397&amp;K394),'Ma Base de Repas'!$E:$N,10,FALSE),"")=0,"",IFERROR(VLOOKUP((P397&amp;K394),'Ma Base de Repas'!$E:$N,10,FALSE),""))))</f>
        <v/>
      </c>
      <c r="R397" s="119"/>
    </row>
    <row r="398" spans="1:18" x14ac:dyDescent="0.25">
      <c r="A398" s="96"/>
      <c r="B398" s="97"/>
      <c r="C398" s="79"/>
      <c r="D398" s="79"/>
      <c r="E398" s="79"/>
      <c r="F398" s="17">
        <v>5</v>
      </c>
      <c r="G398" s="18" t="str">
        <f>IF(C394="","",IF(E394&lt;&gt;"","",IF(IFERROR(VLOOKUP((F398&amp;C394),'Ma Base de Repas'!$E:$N,10,FALSE),"")=0,"",IFERROR(VLOOKUP((F398&amp;C394),'Ma Base de Repas'!$E:$N,10,FALSE),""))))</f>
        <v/>
      </c>
      <c r="H398" s="19">
        <v>10</v>
      </c>
      <c r="I398" s="20" t="str">
        <f>IF(C394="","",IF(E394&lt;&gt;"","",IF(IFERROR(VLOOKUP((H398&amp;C394),'Ma Base de Repas'!$E:$N,10,FALSE),"")=0,"",IFERROR(VLOOKUP((H398&amp;C394),'Ma Base de Repas'!$E:$N,10,FALSE),""))))</f>
        <v/>
      </c>
      <c r="J398" s="105"/>
      <c r="K398" s="100"/>
      <c r="L398" s="79"/>
      <c r="M398" s="79"/>
      <c r="N398" s="17">
        <v>5</v>
      </c>
      <c r="O398" s="18" t="str">
        <f>IF(K394="","",IF(M394&lt;&gt;"","",IF(IFERROR(VLOOKUP((N398&amp;K394),'Ma Base de Repas'!$E:$N,10,FALSE),"")=0,"",IFERROR(VLOOKUP((N398&amp;K394),'Ma Base de Repas'!$E:$N,10,FALSE),""))))</f>
        <v/>
      </c>
      <c r="P398" s="19">
        <v>10</v>
      </c>
      <c r="Q398" s="20" t="str">
        <f>IF(K394="","",IF(M394&lt;&gt;"","",IF(IFERROR(VLOOKUP((P398&amp;K394),'Ma Base de Repas'!$E:$N,10,FALSE),"")=0,"",IFERROR(VLOOKUP((P398&amp;K394),'Ma Base de Repas'!$E:$N,10,FALSE),""))))</f>
        <v/>
      </c>
      <c r="R398" s="119"/>
    </row>
    <row r="399" spans="1:18" x14ac:dyDescent="0.25">
      <c r="A399" s="98" t="s">
        <v>10</v>
      </c>
      <c r="B399" s="126">
        <v>44275</v>
      </c>
      <c r="C399" s="78"/>
      <c r="D399" s="78"/>
      <c r="E399" s="78"/>
      <c r="F399" s="17">
        <v>1</v>
      </c>
      <c r="G399" s="21" t="str">
        <f>IF(C399="","",IF(E399&lt;&gt;"","",IF(IFERROR(VLOOKUP((F399&amp;C399),'Ma Base de Repas'!$E:$N,10,FALSE),"")=0,"",IFERROR(VLOOKUP((F399&amp;C399),'Ma Base de Repas'!$E:$N,10,FALSE),""))))</f>
        <v/>
      </c>
      <c r="H399" s="22">
        <v>6</v>
      </c>
      <c r="I399" s="23" t="str">
        <f>IF(C399="","",IF(E399&lt;&gt;"","",IF(C399="","",IF(IFERROR(VLOOKUP((H399&amp;C399),'Ma Base de Repas'!$E:$N,10,FALSE),"")=0,"",IFERROR(VLOOKUP((H399&amp;C399),'Ma Base de Repas'!$E:$N,10,FALSE),"")))))</f>
        <v/>
      </c>
      <c r="J399" s="122" t="str">
        <f>IF(IFERROR((VLOOKUP(C399,'Ma Base de Repas'!$C:$M,11,0)),"")=0,"",IFERROR((VLOOKUP(C399,'Ma Base de Repas'!$C:$M,11,0)),""))</f>
        <v/>
      </c>
      <c r="K399" s="118"/>
      <c r="L399" s="78"/>
      <c r="M399" s="78"/>
      <c r="N399" s="17">
        <v>1</v>
      </c>
      <c r="O399" s="13" t="str">
        <f>IF(K399="","",IF(M399&lt;&gt;"","",IF(IFERROR(VLOOKUP((N399&amp;K399),'Ma Base de Repas'!$E:$N,10,FALSE),"")=0,"",IFERROR(VLOOKUP((N399&amp;K399),'Ma Base de Repas'!$E:$N,10,FALSE),""))))</f>
        <v/>
      </c>
      <c r="P399" s="14">
        <v>6</v>
      </c>
      <c r="Q399" s="15" t="str">
        <f>IF(K399="","",IF(M399&lt;&gt;"","",IF(K399="","",IF(IFERROR(VLOOKUP((P399&amp;K399),'Ma Base de Repas'!$E:$N,10,FALSE),"")=0,"",IFERROR(VLOOKUP((P399&amp;K399),'Ma Base de Repas'!$E:$N,10,FALSE),"")))))</f>
        <v/>
      </c>
      <c r="R399" s="120" t="str">
        <f>IF(IFERROR((VLOOKUP(K399,'Ma Base de Repas'!$C:$M,11,0)),"")=0,"",IFERROR((VLOOKUP(K399,'Ma Base de Repas'!$C:$M,11,0)),""))</f>
        <v/>
      </c>
    </row>
    <row r="400" spans="1:18" x14ac:dyDescent="0.25">
      <c r="A400" s="96"/>
      <c r="B400" s="124"/>
      <c r="C400" s="79"/>
      <c r="D400" s="79"/>
      <c r="E400" s="79"/>
      <c r="F400" s="17">
        <v>2</v>
      </c>
      <c r="G400" s="13" t="str">
        <f>IF(C399="","",IF(E399&lt;&gt;"","",IF(IFERROR(VLOOKUP((F400&amp;C399),'Ma Base de Repas'!$E:$N,10,FALSE),"")=0,"",IFERROR(VLOOKUP((F400&amp;C399),'Ma Base de Repas'!$E:$N,10,FALSE),""))))</f>
        <v/>
      </c>
      <c r="H400" s="14">
        <v>7</v>
      </c>
      <c r="I400" s="15" t="str">
        <f>IF(C399="","",IF(E399&lt;&gt;"","",IF(IFERROR(VLOOKUP((H400&amp;C399),'Ma Base de Repas'!$E:$N,10,FALSE),"")=0,"",IFERROR(VLOOKUP((H400&amp;C399),'Ma Base de Repas'!$E:$N,10,FALSE),""))))</f>
        <v/>
      </c>
      <c r="J400" s="105"/>
      <c r="K400" s="100"/>
      <c r="L400" s="79"/>
      <c r="M400" s="79"/>
      <c r="N400" s="17">
        <v>2</v>
      </c>
      <c r="O400" s="13" t="str">
        <f>IF(K399="","",IF(M399&lt;&gt;"","",IF(IFERROR(VLOOKUP((N400&amp;K399),'Ma Base de Repas'!$E:$N,10,FALSE),"")=0,"",IFERROR(VLOOKUP((N400&amp;K399),'Ma Base de Repas'!$E:$N,10,FALSE),""))))</f>
        <v/>
      </c>
      <c r="P400" s="14">
        <v>7</v>
      </c>
      <c r="Q400" s="15" t="str">
        <f>IF(K399="","",IF(M399&lt;&gt;"","",IF(IFERROR(VLOOKUP((P400&amp;K399),'Ma Base de Repas'!$E:$N,10,FALSE),"")=0,"",IFERROR(VLOOKUP((P400&amp;K399),'Ma Base de Repas'!$E:$N,10,FALSE),""))))</f>
        <v/>
      </c>
      <c r="R400" s="119"/>
    </row>
    <row r="401" spans="1:18" x14ac:dyDescent="0.25">
      <c r="A401" s="96"/>
      <c r="B401" s="124"/>
      <c r="C401" s="79"/>
      <c r="D401" s="79"/>
      <c r="E401" s="79"/>
      <c r="F401" s="17">
        <v>3</v>
      </c>
      <c r="G401" s="13" t="str">
        <f>IF(C399="","",IF(E399&lt;&gt;"","",IF(IFERROR(VLOOKUP((F401&amp;C399),'Ma Base de Repas'!$E:$N,10,FALSE),"")=0,"",IFERROR(VLOOKUP((F401&amp;C399),'Ma Base de Repas'!$E:$N,10,FALSE),""))))</f>
        <v/>
      </c>
      <c r="H401" s="14">
        <v>8</v>
      </c>
      <c r="I401" s="15" t="str">
        <f>IF(C399="","",IF(E399&lt;&gt;"","",IF(IFERROR(VLOOKUP((H401&amp;C399),'Ma Base de Repas'!$E:$N,10,FALSE),"")=0,"",IFERROR(VLOOKUP((H401&amp;C399),'Ma Base de Repas'!$E:$N,10,FALSE),""))))</f>
        <v/>
      </c>
      <c r="J401" s="105"/>
      <c r="K401" s="100"/>
      <c r="L401" s="79"/>
      <c r="M401" s="79"/>
      <c r="N401" s="17">
        <v>3</v>
      </c>
      <c r="O401" s="13" t="str">
        <f>IF(K399="","",IF(M399&lt;&gt;"","",IF(IFERROR(VLOOKUP((N401&amp;K399),'Ma Base de Repas'!$E:$N,10,FALSE),"")=0,"",IFERROR(VLOOKUP((N401&amp;K399),'Ma Base de Repas'!$E:$N,10,FALSE),""))))</f>
        <v/>
      </c>
      <c r="P401" s="14">
        <v>8</v>
      </c>
      <c r="Q401" s="15" t="str">
        <f>IF(K399="","",IF(M399&lt;&gt;"","",IF(IFERROR(VLOOKUP((P401&amp;K399),'Ma Base de Repas'!$E:$N,10,FALSE),"")=0,"",IFERROR(VLOOKUP((P401&amp;K399),'Ma Base de Repas'!$E:$N,10,FALSE),""))))</f>
        <v/>
      </c>
      <c r="R401" s="119"/>
    </row>
    <row r="402" spans="1:18" x14ac:dyDescent="0.25">
      <c r="A402" s="96"/>
      <c r="B402" s="124"/>
      <c r="C402" s="79"/>
      <c r="D402" s="79"/>
      <c r="E402" s="79"/>
      <c r="F402" s="17">
        <v>4</v>
      </c>
      <c r="G402" s="13" t="str">
        <f>IF(C399="","",IF(E399&lt;&gt;"","",IF(IFERROR(VLOOKUP((F402&amp;C399),'Ma Base de Repas'!$E:$N,10,FALSE),"")=0,"",IFERROR(VLOOKUP((F402&amp;C399),'Ma Base de Repas'!$E:$N,10,FALSE),""))))</f>
        <v/>
      </c>
      <c r="H402" s="14">
        <v>9</v>
      </c>
      <c r="I402" s="15" t="str">
        <f>IF(C399="","",IF(E399&lt;&gt;"","",IF(IFERROR(VLOOKUP((H402&amp;C399),'Ma Base de Repas'!$E:$N,10,FALSE),"")=0,"",IFERROR(VLOOKUP((H402&amp;C399),'Ma Base de Repas'!$E:$N,10,FALSE),""))))</f>
        <v/>
      </c>
      <c r="J402" s="105"/>
      <c r="K402" s="100"/>
      <c r="L402" s="79"/>
      <c r="M402" s="79"/>
      <c r="N402" s="17">
        <v>4</v>
      </c>
      <c r="O402" s="13" t="str">
        <f>IF(K399="","",IF(M399&lt;&gt;"","",IF(IFERROR(VLOOKUP((N402&amp;K399),'Ma Base de Repas'!$E:$N,10,FALSE),"")=0,"",IFERROR(VLOOKUP((N402&amp;K399),'Ma Base de Repas'!$E:$N,10,FALSE),""))))</f>
        <v/>
      </c>
      <c r="P402" s="14">
        <v>9</v>
      </c>
      <c r="Q402" s="15" t="str">
        <f>IF(K399="","",IF(M399&lt;&gt;"","",IF(IFERROR(VLOOKUP((P402&amp;K399),'Ma Base de Repas'!$E:$N,10,FALSE),"")=0,"",IFERROR(VLOOKUP((P402&amp;K399),'Ma Base de Repas'!$E:$N,10,FALSE),""))))</f>
        <v/>
      </c>
      <c r="R402" s="119"/>
    </row>
    <row r="403" spans="1:18" x14ac:dyDescent="0.25">
      <c r="A403" s="96"/>
      <c r="B403" s="125"/>
      <c r="C403" s="79"/>
      <c r="D403" s="79"/>
      <c r="E403" s="79"/>
      <c r="F403" s="17">
        <v>5</v>
      </c>
      <c r="G403" s="24" t="str">
        <f>IF(C399="","",IF(E399&lt;&gt;"","",IF(IFERROR(VLOOKUP((F403&amp;C399),'Ma Base de Repas'!$E:$N,10,FALSE),"")=0,"",IFERROR(VLOOKUP((F403&amp;C399),'Ma Base de Repas'!$E:$N,10,FALSE),""))))</f>
        <v/>
      </c>
      <c r="H403" s="25">
        <v>10</v>
      </c>
      <c r="I403" s="26" t="str">
        <f>IF(C399="","",IF(E399&lt;&gt;"","",IF(IFERROR(VLOOKUP((H403&amp;C399),'Ma Base de Repas'!$E:$N,10,FALSE),"")=0,"",IFERROR(VLOOKUP((H403&amp;C399),'Ma Base de Repas'!$E:$N,10,FALSE),""))))</f>
        <v/>
      </c>
      <c r="J403" s="105"/>
      <c r="K403" s="100"/>
      <c r="L403" s="79"/>
      <c r="M403" s="79"/>
      <c r="N403" s="17">
        <v>5</v>
      </c>
      <c r="O403" s="24" t="str">
        <f>IF(K399="","",IF(M399&lt;&gt;"","",IF(IFERROR(VLOOKUP((N403&amp;K399),'Ma Base de Repas'!$E:$N,10,FALSE),"")=0,"",IFERROR(VLOOKUP((N403&amp;K399),'Ma Base de Repas'!$E:$N,10,FALSE),""))))</f>
        <v/>
      </c>
      <c r="P403" s="25">
        <v>10</v>
      </c>
      <c r="Q403" s="26" t="str">
        <f>IF(K399="","",IF(M399&lt;&gt;"","",IF(IFERROR(VLOOKUP((P403&amp;K399),'Ma Base de Repas'!$E:$N,10,FALSE),"")=0,"",IFERROR(VLOOKUP((P403&amp;K399),'Ma Base de Repas'!$E:$N,10,FALSE),""))))</f>
        <v/>
      </c>
      <c r="R403" s="119"/>
    </row>
    <row r="404" spans="1:18" x14ac:dyDescent="0.25">
      <c r="A404" s="98" t="s">
        <v>11</v>
      </c>
      <c r="B404" s="99">
        <v>44276</v>
      </c>
      <c r="C404" s="78"/>
      <c r="D404" s="78"/>
      <c r="E404" s="78"/>
      <c r="F404" s="17">
        <v>1</v>
      </c>
      <c r="G404" s="21" t="str">
        <f>IF(C404="","",IF(E404&lt;&gt;"","",IF(IFERROR(VLOOKUP((F404&amp;C404),'Ma Base de Repas'!$E:$N,10,FALSE),"")=0,"",IFERROR(VLOOKUP((F404&amp;C404),'Ma Base de Repas'!$E:$N,10,FALSE),""))))</f>
        <v/>
      </c>
      <c r="H404" s="22">
        <v>6</v>
      </c>
      <c r="I404" s="23" t="str">
        <f>IF(C404="","",IF(E404&lt;&gt;"","",IF(C404="","",IF(IFERROR(VLOOKUP((H404&amp;C404),'Ma Base de Repas'!$E:$N,10,FALSE),"")=0,"",IFERROR(VLOOKUP((H404&amp;C404),'Ma Base de Repas'!$E:$N,10,FALSE),"")))))</f>
        <v/>
      </c>
      <c r="J404" s="122" t="str">
        <f>IF(IFERROR((VLOOKUP(C404,'Ma Base de Repas'!$C:$M,11,0)),"")=0,"",IFERROR((VLOOKUP(C404,'Ma Base de Repas'!$C:$M,11,0)),""))</f>
        <v/>
      </c>
      <c r="K404" s="118"/>
      <c r="L404" s="78"/>
      <c r="M404" s="78"/>
      <c r="N404" s="17">
        <v>1</v>
      </c>
      <c r="O404" s="13" t="str">
        <f>IF(K404="","",IF(M404&lt;&gt;"","",IF(IFERROR(VLOOKUP((N404&amp;K404),'Ma Base de Repas'!$E:$N,10,FALSE),"")=0,"",IFERROR(VLOOKUP((N404&amp;K404),'Ma Base de Repas'!$E:$N,10,FALSE),""))))</f>
        <v/>
      </c>
      <c r="P404" s="14">
        <v>6</v>
      </c>
      <c r="Q404" s="15" t="str">
        <f>IF(K404="","",IF(M404&lt;&gt;"","",IF(K404="","",IF(IFERROR(VLOOKUP((P404&amp;K404),'Ma Base de Repas'!$E:$N,10,FALSE),"")=0,"",IFERROR(VLOOKUP((P404&amp;K404),'Ma Base de Repas'!$E:$N,10,FALSE),"")))))</f>
        <v/>
      </c>
      <c r="R404" s="120" t="str">
        <f>IF(IFERROR((VLOOKUP(K404,'Ma Base de Repas'!$C:$M,11,0)),"")=0,"",IFERROR((VLOOKUP(K404,'Ma Base de Repas'!$C:$M,11,0)),""))</f>
        <v/>
      </c>
    </row>
    <row r="405" spans="1:18" x14ac:dyDescent="0.25">
      <c r="A405" s="96"/>
      <c r="B405" s="97"/>
      <c r="C405" s="79"/>
      <c r="D405" s="79"/>
      <c r="E405" s="79"/>
      <c r="F405" s="17">
        <v>2</v>
      </c>
      <c r="G405" s="13" t="str">
        <f>IF(C404="","",IF(E404&lt;&gt;"","",IF(IFERROR(VLOOKUP((F405&amp;C404),'Ma Base de Repas'!$E:$N,10,FALSE),"")=0,"",IFERROR(VLOOKUP((F405&amp;C404),'Ma Base de Repas'!$E:$N,10,FALSE),""))))</f>
        <v/>
      </c>
      <c r="H405" s="14">
        <v>7</v>
      </c>
      <c r="I405" s="15" t="str">
        <f>IF(C404="","",IF(E404&lt;&gt;"","",IF(IFERROR(VLOOKUP((H405&amp;C404),'Ma Base de Repas'!$E:$N,10,FALSE),"")=0,"",IFERROR(VLOOKUP((H405&amp;C404),'Ma Base de Repas'!$E:$N,10,FALSE),""))))</f>
        <v/>
      </c>
      <c r="J405" s="105"/>
      <c r="K405" s="100"/>
      <c r="L405" s="79"/>
      <c r="M405" s="79"/>
      <c r="N405" s="17">
        <v>2</v>
      </c>
      <c r="O405" s="13" t="str">
        <f>IF(K404="","",IF(M404&lt;&gt;"","",IF(IFERROR(VLOOKUP((N405&amp;K404),'Ma Base de Repas'!$E:$N,10,FALSE),"")=0,"",IFERROR(VLOOKUP((N405&amp;K404),'Ma Base de Repas'!$E:$N,10,FALSE),""))))</f>
        <v/>
      </c>
      <c r="P405" s="14">
        <v>7</v>
      </c>
      <c r="Q405" s="15" t="str">
        <f>IF(K404="","",IF(M404&lt;&gt;"","",IF(IFERROR(VLOOKUP((P405&amp;K404),'Ma Base de Repas'!$E:$N,10,FALSE),"")=0,"",IFERROR(VLOOKUP((P405&amp;K404),'Ma Base de Repas'!$E:$N,10,FALSE),""))))</f>
        <v/>
      </c>
      <c r="R405" s="119"/>
    </row>
    <row r="406" spans="1:18" x14ac:dyDescent="0.25">
      <c r="A406" s="96"/>
      <c r="B406" s="97"/>
      <c r="C406" s="79"/>
      <c r="D406" s="79"/>
      <c r="E406" s="79"/>
      <c r="F406" s="17">
        <v>3</v>
      </c>
      <c r="G406" s="13" t="str">
        <f>IF(C404="","",IF(E404&lt;&gt;"","",IF(IFERROR(VLOOKUP((F406&amp;C404),'Ma Base de Repas'!$E:$N,10,FALSE),"")=0,"",IFERROR(VLOOKUP((F406&amp;C404),'Ma Base de Repas'!$E:$N,10,FALSE),""))))</f>
        <v/>
      </c>
      <c r="H406" s="14">
        <v>8</v>
      </c>
      <c r="I406" s="15" t="str">
        <f>IF(C404="","",IF(E404&lt;&gt;"","",IF(IFERROR(VLOOKUP((H406&amp;C404),'Ma Base de Repas'!$E:$N,10,FALSE),"")=0,"",IFERROR(VLOOKUP((H406&amp;C404),'Ma Base de Repas'!$E:$N,10,FALSE),""))))</f>
        <v/>
      </c>
      <c r="J406" s="105"/>
      <c r="K406" s="100"/>
      <c r="L406" s="79"/>
      <c r="M406" s="79"/>
      <c r="N406" s="17">
        <v>3</v>
      </c>
      <c r="O406" s="13" t="str">
        <f>IF(K404="","",IF(M404&lt;&gt;"","",IF(IFERROR(VLOOKUP((N406&amp;K404),'Ma Base de Repas'!$E:$N,10,FALSE),"")=0,"",IFERROR(VLOOKUP((N406&amp;K404),'Ma Base de Repas'!$E:$N,10,FALSE),""))))</f>
        <v/>
      </c>
      <c r="P406" s="14">
        <v>8</v>
      </c>
      <c r="Q406" s="15" t="str">
        <f>IF(K404="","",IF(M404&lt;&gt;"","",IF(IFERROR(VLOOKUP((P406&amp;K404),'Ma Base de Repas'!$E:$N,10,FALSE),"")=0,"",IFERROR(VLOOKUP((P406&amp;K404),'Ma Base de Repas'!$E:$N,10,FALSE),""))))</f>
        <v/>
      </c>
      <c r="R406" s="119"/>
    </row>
    <row r="407" spans="1:18" x14ac:dyDescent="0.25">
      <c r="A407" s="96"/>
      <c r="B407" s="97"/>
      <c r="C407" s="79"/>
      <c r="D407" s="79"/>
      <c r="E407" s="79"/>
      <c r="F407" s="17">
        <v>4</v>
      </c>
      <c r="G407" s="13" t="str">
        <f>IF(C404="","",IF(E404&lt;&gt;"","",IF(IFERROR(VLOOKUP((F407&amp;C404),'Ma Base de Repas'!$E:$N,10,FALSE),"")=0,"",IFERROR(VLOOKUP((F407&amp;C404),'Ma Base de Repas'!$E:$N,10,FALSE),""))))</f>
        <v/>
      </c>
      <c r="H407" s="14">
        <v>9</v>
      </c>
      <c r="I407" s="15" t="str">
        <f>IF(C404="","",IF(E404&lt;&gt;"","",IF(IFERROR(VLOOKUP((H407&amp;C404),'Ma Base de Repas'!$E:$N,10,FALSE),"")=0,"",IFERROR(VLOOKUP((H407&amp;C404),'Ma Base de Repas'!$E:$N,10,FALSE),""))))</f>
        <v/>
      </c>
      <c r="J407" s="105"/>
      <c r="K407" s="100"/>
      <c r="L407" s="79"/>
      <c r="M407" s="79"/>
      <c r="N407" s="17">
        <v>4</v>
      </c>
      <c r="O407" s="13" t="str">
        <f>IF(K404="","",IF(M404&lt;&gt;"","",IF(IFERROR(VLOOKUP((N407&amp;K404),'Ma Base de Repas'!$E:$N,10,FALSE),"")=0,"",IFERROR(VLOOKUP((N407&amp;K404),'Ma Base de Repas'!$E:$N,10,FALSE),""))))</f>
        <v/>
      </c>
      <c r="P407" s="14">
        <v>9</v>
      </c>
      <c r="Q407" s="15" t="str">
        <f>IF(K404="","",IF(M404&lt;&gt;"","",IF(IFERROR(VLOOKUP((P407&amp;K404),'Ma Base de Repas'!$E:$N,10,FALSE),"")=0,"",IFERROR(VLOOKUP((P407&amp;K404),'Ma Base de Repas'!$E:$N,10,FALSE),""))))</f>
        <v/>
      </c>
      <c r="R407" s="119"/>
    </row>
    <row r="408" spans="1:18" x14ac:dyDescent="0.25">
      <c r="A408" s="96"/>
      <c r="B408" s="97"/>
      <c r="C408" s="79"/>
      <c r="D408" s="79"/>
      <c r="E408" s="79"/>
      <c r="F408" s="17">
        <v>5</v>
      </c>
      <c r="G408" s="24" t="str">
        <f>IF(C404="","",IF(E404&lt;&gt;"","",IF(IFERROR(VLOOKUP((F408&amp;C404),'Ma Base de Repas'!$E:$N,10,FALSE),"")=0,"",IFERROR(VLOOKUP((F408&amp;C404),'Ma Base de Repas'!$E:$N,10,FALSE),""))))</f>
        <v/>
      </c>
      <c r="H408" s="25">
        <v>10</v>
      </c>
      <c r="I408" s="26" t="str">
        <f>IF(C404="","",IF(E404&lt;&gt;"","",IF(IFERROR(VLOOKUP((H408&amp;C404),'Ma Base de Repas'!$E:$N,10,FALSE),"")=0,"",IFERROR(VLOOKUP((H408&amp;C404),'Ma Base de Repas'!$E:$N,10,FALSE),""))))</f>
        <v/>
      </c>
      <c r="J408" s="105"/>
      <c r="K408" s="100"/>
      <c r="L408" s="79"/>
      <c r="M408" s="79"/>
      <c r="N408" s="17">
        <v>5</v>
      </c>
      <c r="O408" s="24" t="str">
        <f>IF(K404="","",IF(M404&lt;&gt;"","",IF(IFERROR(VLOOKUP((N408&amp;K404),'Ma Base de Repas'!$E:$N,10,FALSE),"")=0,"",IFERROR(VLOOKUP((N408&amp;K404),'Ma Base de Repas'!$E:$N,10,FALSE),""))))</f>
        <v/>
      </c>
      <c r="P408" s="25">
        <v>10</v>
      </c>
      <c r="Q408" s="26" t="str">
        <f>IF(K404="","",IF(M404&lt;&gt;"","",IF(IFERROR(VLOOKUP((P408&amp;K404),'Ma Base de Repas'!$E:$N,10,FALSE),"")=0,"",IFERROR(VLOOKUP((P408&amp;K404),'Ma Base de Repas'!$E:$N,10,FALSE),""))))</f>
        <v/>
      </c>
      <c r="R408" s="119"/>
    </row>
    <row r="409" spans="1:18" x14ac:dyDescent="0.25">
      <c r="A409" s="96" t="s">
        <v>5</v>
      </c>
      <c r="B409" s="123">
        <v>44277</v>
      </c>
      <c r="C409" s="79"/>
      <c r="D409" s="79"/>
      <c r="E409" s="79"/>
      <c r="F409" s="17">
        <v>1</v>
      </c>
      <c r="G409" s="27" t="str">
        <f>IF(C409="","",IF(E409&lt;&gt;"","",IF(IFERROR(VLOOKUP((F409&amp;C409),'Ma Base de Repas'!$E:$N,10,FALSE),"")=0,"",IFERROR(VLOOKUP((F409&amp;C409),'Ma Base de Repas'!$E:$N,10,FALSE),""))))</f>
        <v/>
      </c>
      <c r="H409" s="28">
        <v>6</v>
      </c>
      <c r="I409" s="29" t="str">
        <f>IF(C409="","",IF(E409&lt;&gt;"","",IF(C409="","",IF(IFERROR(VLOOKUP((H409&amp;C409),'Ma Base de Repas'!$E:$N,10,FALSE),"")=0,"",IFERROR(VLOOKUP((H409&amp;C409),'Ma Base de Repas'!$E:$N,10,FALSE),"")))))</f>
        <v/>
      </c>
      <c r="J409" s="105" t="str">
        <f>IF(IFERROR((VLOOKUP(C409,'Ma Base de Repas'!$C:$M,11,0)),"")=0,"",IFERROR((VLOOKUP(C409,'Ma Base de Repas'!$C:$M,11,0)),""))</f>
        <v/>
      </c>
      <c r="K409" s="100"/>
      <c r="L409" s="79"/>
      <c r="M409" s="79"/>
      <c r="N409" s="17">
        <v>1</v>
      </c>
      <c r="O409" s="10" t="str">
        <f>IF(K409="","",IF(M409&lt;&gt;"","",IF(IFERROR(VLOOKUP((N409&amp;K409),'Ma Base de Repas'!$E:$N,10,FALSE),"")=0,"",IFERROR(VLOOKUP((N409&amp;K409),'Ma Base de Repas'!$E:$N,10,FALSE),""))))</f>
        <v/>
      </c>
      <c r="P409" s="11">
        <v>6</v>
      </c>
      <c r="Q409" s="12" t="str">
        <f>IF(K409="","",IF(M409&lt;&gt;"","",IF(K409="","",IF(IFERROR(VLOOKUP((P409&amp;K409),'Ma Base de Repas'!$E:$N,10,FALSE),"")=0,"",IFERROR(VLOOKUP((P409&amp;K409),'Ma Base de Repas'!$E:$N,10,FALSE),"")))))</f>
        <v/>
      </c>
      <c r="R409" s="119" t="str">
        <f>IF(IFERROR((VLOOKUP(K409,'Ma Base de Repas'!$C:$M,11,0)),"")=0,"",IFERROR((VLOOKUP(K409,'Ma Base de Repas'!$C:$M,11,0)),""))</f>
        <v/>
      </c>
    </row>
    <row r="410" spans="1:18" x14ac:dyDescent="0.25">
      <c r="A410" s="96"/>
      <c r="B410" s="124"/>
      <c r="C410" s="79"/>
      <c r="D410" s="79"/>
      <c r="E410" s="79"/>
      <c r="F410" s="17">
        <v>2</v>
      </c>
      <c r="G410" s="10" t="str">
        <f>IF(C409="","",IF(E409&lt;&gt;"","",IF(IFERROR(VLOOKUP((F410&amp;C409),'Ma Base de Repas'!$E:$N,10,FALSE),"")=0,"",IFERROR(VLOOKUP((F410&amp;C409),'Ma Base de Repas'!$E:$N,10,FALSE),""))))</f>
        <v/>
      </c>
      <c r="H410" s="11">
        <v>7</v>
      </c>
      <c r="I410" s="12" t="str">
        <f>IF(C409="","",IF(E409&lt;&gt;"","",IF(IFERROR(VLOOKUP((H410&amp;C409),'Ma Base de Repas'!$E:$N,10,FALSE),"")=0,"",IFERROR(VLOOKUP((H410&amp;C409),'Ma Base de Repas'!$E:$N,10,FALSE),""))))</f>
        <v/>
      </c>
      <c r="J410" s="105"/>
      <c r="K410" s="100"/>
      <c r="L410" s="79"/>
      <c r="M410" s="79"/>
      <c r="N410" s="17">
        <v>2</v>
      </c>
      <c r="O410" s="10" t="str">
        <f>IF(K409="","",IF(M409&lt;&gt;"","",IF(IFERROR(VLOOKUP((N410&amp;K409),'Ma Base de Repas'!$E:$N,10,FALSE),"")=0,"",IFERROR(VLOOKUP((N410&amp;K409),'Ma Base de Repas'!$E:$N,10,FALSE),""))))</f>
        <v/>
      </c>
      <c r="P410" s="11">
        <v>7</v>
      </c>
      <c r="Q410" s="12" t="str">
        <f>IF(K409="","",IF(M409&lt;&gt;"","",IF(IFERROR(VLOOKUP((P410&amp;K409),'Ma Base de Repas'!$E:$N,10,FALSE),"")=0,"",IFERROR(VLOOKUP((P410&amp;K409),'Ma Base de Repas'!$E:$N,10,FALSE),""))))</f>
        <v/>
      </c>
      <c r="R410" s="119"/>
    </row>
    <row r="411" spans="1:18" x14ac:dyDescent="0.25">
      <c r="A411" s="96"/>
      <c r="B411" s="124"/>
      <c r="C411" s="79"/>
      <c r="D411" s="79"/>
      <c r="E411" s="79"/>
      <c r="F411" s="17">
        <v>3</v>
      </c>
      <c r="G411" s="10" t="str">
        <f>IF(C409="","",IF(E409&lt;&gt;"","",IF(IFERROR(VLOOKUP((F411&amp;C409),'Ma Base de Repas'!$E:$N,10,FALSE),"")=0,"",IFERROR(VLOOKUP((F411&amp;C409),'Ma Base de Repas'!$E:$N,10,FALSE),""))))</f>
        <v/>
      </c>
      <c r="H411" s="11">
        <v>8</v>
      </c>
      <c r="I411" s="12" t="str">
        <f>IF(C409="","",IF(E409&lt;&gt;"","",IF(IFERROR(VLOOKUP((H411&amp;C409),'Ma Base de Repas'!$E:$N,10,FALSE),"")=0,"",IFERROR(VLOOKUP((H411&amp;C409),'Ma Base de Repas'!$E:$N,10,FALSE),""))))</f>
        <v/>
      </c>
      <c r="J411" s="105"/>
      <c r="K411" s="100"/>
      <c r="L411" s="79"/>
      <c r="M411" s="79"/>
      <c r="N411" s="17">
        <v>3</v>
      </c>
      <c r="O411" s="10" t="str">
        <f>IF(K409="","",IF(M409&lt;&gt;"","",IF(IFERROR(VLOOKUP((N411&amp;K409),'Ma Base de Repas'!$E:$N,10,FALSE),"")=0,"",IFERROR(VLOOKUP((N411&amp;K409),'Ma Base de Repas'!$E:$N,10,FALSE),""))))</f>
        <v/>
      </c>
      <c r="P411" s="11">
        <v>8</v>
      </c>
      <c r="Q411" s="12" t="str">
        <f>IF(K409="","",IF(M409&lt;&gt;"","",IF(IFERROR(VLOOKUP((P411&amp;K409),'Ma Base de Repas'!$E:$N,10,FALSE),"")=0,"",IFERROR(VLOOKUP((P411&amp;K409),'Ma Base de Repas'!$E:$N,10,FALSE),""))))</f>
        <v/>
      </c>
      <c r="R411" s="119"/>
    </row>
    <row r="412" spans="1:18" x14ac:dyDescent="0.25">
      <c r="A412" s="96"/>
      <c r="B412" s="124"/>
      <c r="C412" s="79"/>
      <c r="D412" s="79"/>
      <c r="E412" s="79"/>
      <c r="F412" s="17">
        <v>4</v>
      </c>
      <c r="G412" s="10" t="str">
        <f>IF(C409="","",IF(E409&lt;&gt;"","",IF(IFERROR(VLOOKUP((F412&amp;C409),'Ma Base de Repas'!$E:$N,10,FALSE),"")=0,"",IFERROR(VLOOKUP((F412&amp;C409),'Ma Base de Repas'!$E:$N,10,FALSE),""))))</f>
        <v/>
      </c>
      <c r="H412" s="11">
        <v>9</v>
      </c>
      <c r="I412" s="12" t="str">
        <f>IF(C409="","",IF(E409&lt;&gt;"","",IF(IFERROR(VLOOKUP((H412&amp;C409),'Ma Base de Repas'!$E:$N,10,FALSE),"")=0,"",IFERROR(VLOOKUP((H412&amp;C409),'Ma Base de Repas'!$E:$N,10,FALSE),""))))</f>
        <v/>
      </c>
      <c r="J412" s="105"/>
      <c r="K412" s="100"/>
      <c r="L412" s="79"/>
      <c r="M412" s="79"/>
      <c r="N412" s="17">
        <v>4</v>
      </c>
      <c r="O412" s="10" t="str">
        <f>IF(K409="","",IF(M409&lt;&gt;"","",IF(IFERROR(VLOOKUP((N412&amp;K409),'Ma Base de Repas'!$E:$N,10,FALSE),"")=0,"",IFERROR(VLOOKUP((N412&amp;K409),'Ma Base de Repas'!$E:$N,10,FALSE),""))))</f>
        <v/>
      </c>
      <c r="P412" s="11">
        <v>9</v>
      </c>
      <c r="Q412" s="12" t="str">
        <f>IF(K409="","",IF(M409&lt;&gt;"","",IF(IFERROR(VLOOKUP((P412&amp;K409),'Ma Base de Repas'!$E:$N,10,FALSE),"")=0,"",IFERROR(VLOOKUP((P412&amp;K409),'Ma Base de Repas'!$E:$N,10,FALSE),""))))</f>
        <v/>
      </c>
      <c r="R412" s="119"/>
    </row>
    <row r="413" spans="1:18" x14ac:dyDescent="0.25">
      <c r="A413" s="96"/>
      <c r="B413" s="125"/>
      <c r="C413" s="79"/>
      <c r="D413" s="79"/>
      <c r="E413" s="79"/>
      <c r="F413" s="17">
        <v>5</v>
      </c>
      <c r="G413" s="18" t="str">
        <f>IF(C409="","",IF(E409&lt;&gt;"","",IF(IFERROR(VLOOKUP((F413&amp;C409),'Ma Base de Repas'!$E:$N,10,FALSE),"")=0,"",IFERROR(VLOOKUP((F413&amp;C409),'Ma Base de Repas'!$E:$N,10,FALSE),""))))</f>
        <v/>
      </c>
      <c r="H413" s="19">
        <v>10</v>
      </c>
      <c r="I413" s="20" t="str">
        <f>IF(C409="","",IF(E409&lt;&gt;"","",IF(IFERROR(VLOOKUP((H413&amp;C409),'Ma Base de Repas'!$E:$N,10,FALSE),"")=0,"",IFERROR(VLOOKUP((H413&amp;C409),'Ma Base de Repas'!$E:$N,10,FALSE),""))))</f>
        <v/>
      </c>
      <c r="J413" s="105"/>
      <c r="K413" s="100"/>
      <c r="L413" s="79"/>
      <c r="M413" s="79"/>
      <c r="N413" s="17">
        <v>5</v>
      </c>
      <c r="O413" s="18" t="str">
        <f>IF(K409="","",IF(M409&lt;&gt;"","",IF(IFERROR(VLOOKUP((N413&amp;K409),'Ma Base de Repas'!$E:$N,10,FALSE),"")=0,"",IFERROR(VLOOKUP((N413&amp;K409),'Ma Base de Repas'!$E:$N,10,FALSE),""))))</f>
        <v/>
      </c>
      <c r="P413" s="19">
        <v>10</v>
      </c>
      <c r="Q413" s="20" t="str">
        <f>IF(K409="","",IF(M409&lt;&gt;"","",IF(IFERROR(VLOOKUP((P413&amp;K409),'Ma Base de Repas'!$E:$N,10,FALSE),"")=0,"",IFERROR(VLOOKUP((P413&amp;K409),'Ma Base de Repas'!$E:$N,10,FALSE),""))))</f>
        <v/>
      </c>
      <c r="R413" s="119"/>
    </row>
    <row r="414" spans="1:18" x14ac:dyDescent="0.25">
      <c r="A414" s="96" t="s">
        <v>6</v>
      </c>
      <c r="B414" s="97">
        <v>44278</v>
      </c>
      <c r="C414" s="79"/>
      <c r="D414" s="79"/>
      <c r="E414" s="79"/>
      <c r="F414" s="17">
        <v>1</v>
      </c>
      <c r="G414" s="27" t="str">
        <f>IF(C414="","",IF(E414&lt;&gt;"","",IF(IFERROR(VLOOKUP((F414&amp;C414),'Ma Base de Repas'!$E:$N,10,FALSE),"")=0,"",IFERROR(VLOOKUP((F414&amp;C414),'Ma Base de Repas'!$E:$N,10,FALSE),""))))</f>
        <v/>
      </c>
      <c r="H414" s="28">
        <v>6</v>
      </c>
      <c r="I414" s="29" t="str">
        <f>IF(C414="","",IF(E414&lt;&gt;"","",IF(C414="","",IF(IFERROR(VLOOKUP((H414&amp;C414),'Ma Base de Repas'!$E:$N,10,FALSE),"")=0,"",IFERROR(VLOOKUP((H414&amp;C414),'Ma Base de Repas'!$E:$N,10,FALSE),"")))))</f>
        <v/>
      </c>
      <c r="J414" s="105" t="str">
        <f>IF(IFERROR((VLOOKUP(C414,'Ma Base de Repas'!$C:$M,11,0)),"")=0,"",IFERROR((VLOOKUP(C414,'Ma Base de Repas'!$C:$M,11,0)),""))</f>
        <v/>
      </c>
      <c r="K414" s="100"/>
      <c r="L414" s="79"/>
      <c r="M414" s="79"/>
      <c r="N414" s="17">
        <v>1</v>
      </c>
      <c r="O414" s="10" t="str">
        <f>IF(K414="","",IF(M414&lt;&gt;"","",IF(IFERROR(VLOOKUP((N414&amp;K414),'Ma Base de Repas'!$E:$N,10,FALSE),"")=0,"",IFERROR(VLOOKUP((N414&amp;K414),'Ma Base de Repas'!$E:$N,10,FALSE),""))))</f>
        <v/>
      </c>
      <c r="P414" s="11">
        <v>6</v>
      </c>
      <c r="Q414" s="12" t="str">
        <f>IF(K414="","",IF(M414&lt;&gt;"","",IF(K414="","",IF(IFERROR(VLOOKUP((P414&amp;K414),'Ma Base de Repas'!$E:$N,10,FALSE),"")=0,"",IFERROR(VLOOKUP((P414&amp;K414),'Ma Base de Repas'!$E:$N,10,FALSE),"")))))</f>
        <v/>
      </c>
      <c r="R414" s="119" t="str">
        <f>IF(IFERROR((VLOOKUP(K414,'Ma Base de Repas'!$C:$M,11,0)),"")=0,"",IFERROR((VLOOKUP(K414,'Ma Base de Repas'!$C:$M,11,0)),""))</f>
        <v/>
      </c>
    </row>
    <row r="415" spans="1:18" x14ac:dyDescent="0.25">
      <c r="A415" s="96"/>
      <c r="B415" s="97"/>
      <c r="C415" s="79"/>
      <c r="D415" s="79"/>
      <c r="E415" s="79"/>
      <c r="F415" s="17">
        <v>2</v>
      </c>
      <c r="G415" s="10" t="str">
        <f>IF(C414="","",IF(E414&lt;&gt;"","",IF(IFERROR(VLOOKUP((F415&amp;C414),'Ma Base de Repas'!$E:$N,10,FALSE),"")=0,"",IFERROR(VLOOKUP((F415&amp;C414),'Ma Base de Repas'!$E:$N,10,FALSE),""))))</f>
        <v/>
      </c>
      <c r="H415" s="11">
        <v>7</v>
      </c>
      <c r="I415" s="12" t="str">
        <f>IF(C414="","",IF(E414&lt;&gt;"","",IF(IFERROR(VLOOKUP((H415&amp;C414),'Ma Base de Repas'!$E:$N,10,FALSE),"")=0,"",IFERROR(VLOOKUP((H415&amp;C414),'Ma Base de Repas'!$E:$N,10,FALSE),""))))</f>
        <v/>
      </c>
      <c r="J415" s="105"/>
      <c r="K415" s="100"/>
      <c r="L415" s="79"/>
      <c r="M415" s="79"/>
      <c r="N415" s="17">
        <v>2</v>
      </c>
      <c r="O415" s="10" t="str">
        <f>IF(K414="","",IF(M414&lt;&gt;"","",IF(IFERROR(VLOOKUP((N415&amp;K414),'Ma Base de Repas'!$E:$N,10,FALSE),"")=0,"",IFERROR(VLOOKUP((N415&amp;K414),'Ma Base de Repas'!$E:$N,10,FALSE),""))))</f>
        <v/>
      </c>
      <c r="P415" s="11">
        <v>7</v>
      </c>
      <c r="Q415" s="12" t="str">
        <f>IF(K414="","",IF(M414&lt;&gt;"","",IF(IFERROR(VLOOKUP((P415&amp;K414),'Ma Base de Repas'!$E:$N,10,FALSE),"")=0,"",IFERROR(VLOOKUP((P415&amp;K414),'Ma Base de Repas'!$E:$N,10,FALSE),""))))</f>
        <v/>
      </c>
      <c r="R415" s="119"/>
    </row>
    <row r="416" spans="1:18" x14ac:dyDescent="0.25">
      <c r="A416" s="96"/>
      <c r="B416" s="97"/>
      <c r="C416" s="79"/>
      <c r="D416" s="79"/>
      <c r="E416" s="79"/>
      <c r="F416" s="17">
        <v>3</v>
      </c>
      <c r="G416" s="10" t="str">
        <f>IF(C414="","",IF(E414&lt;&gt;"","",IF(IFERROR(VLOOKUP((F416&amp;C414),'Ma Base de Repas'!$E:$N,10,FALSE),"")=0,"",IFERROR(VLOOKUP((F416&amp;C414),'Ma Base de Repas'!$E:$N,10,FALSE),""))))</f>
        <v/>
      </c>
      <c r="H416" s="11">
        <v>8</v>
      </c>
      <c r="I416" s="12" t="str">
        <f>IF(C414="","",IF(E414&lt;&gt;"","",IF(IFERROR(VLOOKUP((H416&amp;C414),'Ma Base de Repas'!$E:$N,10,FALSE),"")=0,"",IFERROR(VLOOKUP((H416&amp;C414),'Ma Base de Repas'!$E:$N,10,FALSE),""))))</f>
        <v/>
      </c>
      <c r="J416" s="105"/>
      <c r="K416" s="100"/>
      <c r="L416" s="79"/>
      <c r="M416" s="79"/>
      <c r="N416" s="17">
        <v>3</v>
      </c>
      <c r="O416" s="10" t="str">
        <f>IF(K414="","",IF(M414&lt;&gt;"","",IF(IFERROR(VLOOKUP((N416&amp;K414),'Ma Base de Repas'!$E:$N,10,FALSE),"")=0,"",IFERROR(VLOOKUP((N416&amp;K414),'Ma Base de Repas'!$E:$N,10,FALSE),""))))</f>
        <v/>
      </c>
      <c r="P416" s="11">
        <v>8</v>
      </c>
      <c r="Q416" s="12" t="str">
        <f>IF(K414="","",IF(M414&lt;&gt;"","",IF(IFERROR(VLOOKUP((P416&amp;K414),'Ma Base de Repas'!$E:$N,10,FALSE),"")=0,"",IFERROR(VLOOKUP((P416&amp;K414),'Ma Base de Repas'!$E:$N,10,FALSE),""))))</f>
        <v/>
      </c>
      <c r="R416" s="119"/>
    </row>
    <row r="417" spans="1:18" x14ac:dyDescent="0.25">
      <c r="A417" s="96"/>
      <c r="B417" s="97"/>
      <c r="C417" s="79"/>
      <c r="D417" s="79"/>
      <c r="E417" s="79"/>
      <c r="F417" s="17">
        <v>4</v>
      </c>
      <c r="G417" s="10" t="str">
        <f>IF(C414="","",IF(E414&lt;&gt;"","",IF(IFERROR(VLOOKUP((F417&amp;C414),'Ma Base de Repas'!$E:$N,10,FALSE),"")=0,"",IFERROR(VLOOKUP((F417&amp;C414),'Ma Base de Repas'!$E:$N,10,FALSE),""))))</f>
        <v/>
      </c>
      <c r="H417" s="11">
        <v>9</v>
      </c>
      <c r="I417" s="12" t="str">
        <f>IF(C414="","",IF(E414&lt;&gt;"","",IF(IFERROR(VLOOKUP((H417&amp;C414),'Ma Base de Repas'!$E:$N,10,FALSE),"")=0,"",IFERROR(VLOOKUP((H417&amp;C414),'Ma Base de Repas'!$E:$N,10,FALSE),""))))</f>
        <v/>
      </c>
      <c r="J417" s="105"/>
      <c r="K417" s="100"/>
      <c r="L417" s="79"/>
      <c r="M417" s="79"/>
      <c r="N417" s="17">
        <v>4</v>
      </c>
      <c r="O417" s="10" t="str">
        <f>IF(K414="","",IF(M414&lt;&gt;"","",IF(IFERROR(VLOOKUP((N417&amp;K414),'Ma Base de Repas'!$E:$N,10,FALSE),"")=0,"",IFERROR(VLOOKUP((N417&amp;K414),'Ma Base de Repas'!$E:$N,10,FALSE),""))))</f>
        <v/>
      </c>
      <c r="P417" s="11">
        <v>9</v>
      </c>
      <c r="Q417" s="12" t="str">
        <f>IF(K414="","",IF(M414&lt;&gt;"","",IF(IFERROR(VLOOKUP((P417&amp;K414),'Ma Base de Repas'!$E:$N,10,FALSE),"")=0,"",IFERROR(VLOOKUP((P417&amp;K414),'Ma Base de Repas'!$E:$N,10,FALSE),""))))</f>
        <v/>
      </c>
      <c r="R417" s="119"/>
    </row>
    <row r="418" spans="1:18" x14ac:dyDescent="0.25">
      <c r="A418" s="96"/>
      <c r="B418" s="97"/>
      <c r="C418" s="79"/>
      <c r="D418" s="79"/>
      <c r="E418" s="79"/>
      <c r="F418" s="17">
        <v>5</v>
      </c>
      <c r="G418" s="18" t="str">
        <f>IF(C414="","",IF(E414&lt;&gt;"","",IF(IFERROR(VLOOKUP((F418&amp;C414),'Ma Base de Repas'!$E:$N,10,FALSE),"")=0,"",IFERROR(VLOOKUP((F418&amp;C414),'Ma Base de Repas'!$E:$N,10,FALSE),""))))</f>
        <v/>
      </c>
      <c r="H418" s="19">
        <v>10</v>
      </c>
      <c r="I418" s="20" t="str">
        <f>IF(C414="","",IF(E414&lt;&gt;"","",IF(IFERROR(VLOOKUP((H418&amp;C414),'Ma Base de Repas'!$E:$N,10,FALSE),"")=0,"",IFERROR(VLOOKUP((H418&amp;C414),'Ma Base de Repas'!$E:$N,10,FALSE),""))))</f>
        <v/>
      </c>
      <c r="J418" s="105"/>
      <c r="K418" s="100"/>
      <c r="L418" s="79"/>
      <c r="M418" s="79"/>
      <c r="N418" s="17">
        <v>5</v>
      </c>
      <c r="O418" s="18" t="str">
        <f>IF(K414="","",IF(M414&lt;&gt;"","",IF(IFERROR(VLOOKUP((N418&amp;K414),'Ma Base de Repas'!$E:$N,10,FALSE),"")=0,"",IFERROR(VLOOKUP((N418&amp;K414),'Ma Base de Repas'!$E:$N,10,FALSE),""))))</f>
        <v/>
      </c>
      <c r="P418" s="19">
        <v>10</v>
      </c>
      <c r="Q418" s="20" t="str">
        <f>IF(K414="","",IF(M414&lt;&gt;"","",IF(IFERROR(VLOOKUP((P418&amp;K414),'Ma Base de Repas'!$E:$N,10,FALSE),"")=0,"",IFERROR(VLOOKUP((P418&amp;K414),'Ma Base de Repas'!$E:$N,10,FALSE),""))))</f>
        <v/>
      </c>
      <c r="R418" s="119"/>
    </row>
    <row r="419" spans="1:18" x14ac:dyDescent="0.25">
      <c r="A419" s="96" t="s">
        <v>7</v>
      </c>
      <c r="B419" s="123">
        <v>44279</v>
      </c>
      <c r="C419" s="79"/>
      <c r="D419" s="79"/>
      <c r="E419" s="79"/>
      <c r="F419" s="17">
        <v>1</v>
      </c>
      <c r="G419" s="27" t="str">
        <f>IF(C419="","",IF(E419&lt;&gt;"","",IF(IFERROR(VLOOKUP((F419&amp;C419),'Ma Base de Repas'!$E:$N,10,FALSE),"")=0,"",IFERROR(VLOOKUP((F419&amp;C419),'Ma Base de Repas'!$E:$N,10,FALSE),""))))</f>
        <v/>
      </c>
      <c r="H419" s="28">
        <v>6</v>
      </c>
      <c r="I419" s="29" t="str">
        <f>IF(C419="","",IF(E419&lt;&gt;"","",IF(C419="","",IF(IFERROR(VLOOKUP((H419&amp;C419),'Ma Base de Repas'!$E:$N,10,FALSE),"")=0,"",IFERROR(VLOOKUP((H419&amp;C419),'Ma Base de Repas'!$E:$N,10,FALSE),"")))))</f>
        <v/>
      </c>
      <c r="J419" s="105" t="str">
        <f>IF(IFERROR((VLOOKUP(C419,'Ma Base de Repas'!$C:$M,11,0)),"")=0,"",IFERROR((VLOOKUP(C419,'Ma Base de Repas'!$C:$M,11,0)),""))</f>
        <v/>
      </c>
      <c r="K419" s="100"/>
      <c r="L419" s="79"/>
      <c r="M419" s="79"/>
      <c r="N419" s="17">
        <v>1</v>
      </c>
      <c r="O419" s="10" t="str">
        <f>IF(K419="","",IF(M419&lt;&gt;"","",IF(IFERROR(VLOOKUP((N419&amp;K419),'Ma Base de Repas'!$E:$N,10,FALSE),"")=0,"",IFERROR(VLOOKUP((N419&amp;K419),'Ma Base de Repas'!$E:$N,10,FALSE),""))))</f>
        <v/>
      </c>
      <c r="P419" s="11">
        <v>6</v>
      </c>
      <c r="Q419" s="12" t="str">
        <f>IF(K419="","",IF(M419&lt;&gt;"","",IF(K419="","",IF(IFERROR(VLOOKUP((P419&amp;K419),'Ma Base de Repas'!$E:$N,10,FALSE),"")=0,"",IFERROR(VLOOKUP((P419&amp;K419),'Ma Base de Repas'!$E:$N,10,FALSE),"")))))</f>
        <v/>
      </c>
      <c r="R419" s="119" t="str">
        <f>IF(IFERROR((VLOOKUP(K419,'Ma Base de Repas'!$C:$M,11,0)),"")=0,"",IFERROR((VLOOKUP(K419,'Ma Base de Repas'!$C:$M,11,0)),""))</f>
        <v/>
      </c>
    </row>
    <row r="420" spans="1:18" x14ac:dyDescent="0.25">
      <c r="A420" s="96"/>
      <c r="B420" s="124"/>
      <c r="C420" s="79"/>
      <c r="D420" s="79"/>
      <c r="E420" s="79"/>
      <c r="F420" s="17">
        <v>2</v>
      </c>
      <c r="G420" s="10" t="str">
        <f>IF(C419="","",IF(E419&lt;&gt;"","",IF(IFERROR(VLOOKUP((F420&amp;C419),'Ma Base de Repas'!$E:$N,10,FALSE),"")=0,"",IFERROR(VLOOKUP((F420&amp;C419),'Ma Base de Repas'!$E:$N,10,FALSE),""))))</f>
        <v/>
      </c>
      <c r="H420" s="11">
        <v>7</v>
      </c>
      <c r="I420" s="12" t="str">
        <f>IF(C419="","",IF(E419&lt;&gt;"","",IF(IFERROR(VLOOKUP((H420&amp;C419),'Ma Base de Repas'!$E:$N,10,FALSE),"")=0,"",IFERROR(VLOOKUP((H420&amp;C419),'Ma Base de Repas'!$E:$N,10,FALSE),""))))</f>
        <v/>
      </c>
      <c r="J420" s="105"/>
      <c r="K420" s="100"/>
      <c r="L420" s="79"/>
      <c r="M420" s="79"/>
      <c r="N420" s="17">
        <v>2</v>
      </c>
      <c r="O420" s="10" t="str">
        <f>IF(K419="","",IF(M419&lt;&gt;"","",IF(IFERROR(VLOOKUP((N420&amp;K419),'Ma Base de Repas'!$E:$N,10,FALSE),"")=0,"",IFERROR(VLOOKUP((N420&amp;K419),'Ma Base de Repas'!$E:$N,10,FALSE),""))))</f>
        <v/>
      </c>
      <c r="P420" s="11">
        <v>7</v>
      </c>
      <c r="Q420" s="12" t="str">
        <f>IF(K419="","",IF(M419&lt;&gt;"","",IF(IFERROR(VLOOKUP((P420&amp;K419),'Ma Base de Repas'!$E:$N,10,FALSE),"")=0,"",IFERROR(VLOOKUP((P420&amp;K419),'Ma Base de Repas'!$E:$N,10,FALSE),""))))</f>
        <v/>
      </c>
      <c r="R420" s="119"/>
    </row>
    <row r="421" spans="1:18" x14ac:dyDescent="0.25">
      <c r="A421" s="96"/>
      <c r="B421" s="124"/>
      <c r="C421" s="79"/>
      <c r="D421" s="79"/>
      <c r="E421" s="79"/>
      <c r="F421" s="17">
        <v>3</v>
      </c>
      <c r="G421" s="10" t="str">
        <f>IF(C419="","",IF(E419&lt;&gt;"","",IF(IFERROR(VLOOKUP((F421&amp;C419),'Ma Base de Repas'!$E:$N,10,FALSE),"")=0,"",IFERROR(VLOOKUP((F421&amp;C419),'Ma Base de Repas'!$E:$N,10,FALSE),""))))</f>
        <v/>
      </c>
      <c r="H421" s="11">
        <v>8</v>
      </c>
      <c r="I421" s="12" t="str">
        <f>IF(C419="","",IF(E419&lt;&gt;"","",IF(IFERROR(VLOOKUP((H421&amp;C419),'Ma Base de Repas'!$E:$N,10,FALSE),"")=0,"",IFERROR(VLOOKUP((H421&amp;C419),'Ma Base de Repas'!$E:$N,10,FALSE),""))))</f>
        <v/>
      </c>
      <c r="J421" s="105"/>
      <c r="K421" s="100"/>
      <c r="L421" s="79"/>
      <c r="M421" s="79"/>
      <c r="N421" s="17">
        <v>3</v>
      </c>
      <c r="O421" s="10" t="str">
        <f>IF(K419="","",IF(M419&lt;&gt;"","",IF(IFERROR(VLOOKUP((N421&amp;K419),'Ma Base de Repas'!$E:$N,10,FALSE),"")=0,"",IFERROR(VLOOKUP((N421&amp;K419),'Ma Base de Repas'!$E:$N,10,FALSE),""))))</f>
        <v/>
      </c>
      <c r="P421" s="11">
        <v>8</v>
      </c>
      <c r="Q421" s="12" t="str">
        <f>IF(K419="","",IF(M419&lt;&gt;"","",IF(IFERROR(VLOOKUP((P421&amp;K419),'Ma Base de Repas'!$E:$N,10,FALSE),"")=0,"",IFERROR(VLOOKUP((P421&amp;K419),'Ma Base de Repas'!$E:$N,10,FALSE),""))))</f>
        <v/>
      </c>
      <c r="R421" s="119"/>
    </row>
    <row r="422" spans="1:18" x14ac:dyDescent="0.25">
      <c r="A422" s="96"/>
      <c r="B422" s="124"/>
      <c r="C422" s="79"/>
      <c r="D422" s="79"/>
      <c r="E422" s="79"/>
      <c r="F422" s="17">
        <v>4</v>
      </c>
      <c r="G422" s="10" t="str">
        <f>IF(C419="","",IF(E419&lt;&gt;"","",IF(IFERROR(VLOOKUP((F422&amp;C419),'Ma Base de Repas'!$E:$N,10,FALSE),"")=0,"",IFERROR(VLOOKUP((F422&amp;C419),'Ma Base de Repas'!$E:$N,10,FALSE),""))))</f>
        <v/>
      </c>
      <c r="H422" s="11">
        <v>9</v>
      </c>
      <c r="I422" s="12" t="str">
        <f>IF(C419="","",IF(E419&lt;&gt;"","",IF(IFERROR(VLOOKUP((H422&amp;C419),'Ma Base de Repas'!$E:$N,10,FALSE),"")=0,"",IFERROR(VLOOKUP((H422&amp;C419),'Ma Base de Repas'!$E:$N,10,FALSE),""))))</f>
        <v/>
      </c>
      <c r="J422" s="105"/>
      <c r="K422" s="100"/>
      <c r="L422" s="79"/>
      <c r="M422" s="79"/>
      <c r="N422" s="17">
        <v>4</v>
      </c>
      <c r="O422" s="10" t="str">
        <f>IF(K419="","",IF(M419&lt;&gt;"","",IF(IFERROR(VLOOKUP((N422&amp;K419),'Ma Base de Repas'!$E:$N,10,FALSE),"")=0,"",IFERROR(VLOOKUP((N422&amp;K419),'Ma Base de Repas'!$E:$N,10,FALSE),""))))</f>
        <v/>
      </c>
      <c r="P422" s="11">
        <v>9</v>
      </c>
      <c r="Q422" s="12" t="str">
        <f>IF(K419="","",IF(M419&lt;&gt;"","",IF(IFERROR(VLOOKUP((P422&amp;K419),'Ma Base de Repas'!$E:$N,10,FALSE),"")=0,"",IFERROR(VLOOKUP((P422&amp;K419),'Ma Base de Repas'!$E:$N,10,FALSE),""))))</f>
        <v/>
      </c>
      <c r="R422" s="119"/>
    </row>
    <row r="423" spans="1:18" x14ac:dyDescent="0.25">
      <c r="A423" s="96"/>
      <c r="B423" s="125"/>
      <c r="C423" s="79"/>
      <c r="D423" s="79"/>
      <c r="E423" s="79"/>
      <c r="F423" s="17">
        <v>5</v>
      </c>
      <c r="G423" s="18" t="str">
        <f>IF(C419="","",IF(E419&lt;&gt;"","",IF(IFERROR(VLOOKUP((F423&amp;C419),'Ma Base de Repas'!$E:$N,10,FALSE),"")=0,"",IFERROR(VLOOKUP((F423&amp;C419),'Ma Base de Repas'!$E:$N,10,FALSE),""))))</f>
        <v/>
      </c>
      <c r="H423" s="19">
        <v>10</v>
      </c>
      <c r="I423" s="20" t="str">
        <f>IF(C419="","",IF(E419&lt;&gt;"","",IF(IFERROR(VLOOKUP((H423&amp;C419),'Ma Base de Repas'!$E:$N,10,FALSE),"")=0,"",IFERROR(VLOOKUP((H423&amp;C419),'Ma Base de Repas'!$E:$N,10,FALSE),""))))</f>
        <v/>
      </c>
      <c r="J423" s="105"/>
      <c r="K423" s="100"/>
      <c r="L423" s="79"/>
      <c r="M423" s="79"/>
      <c r="N423" s="17">
        <v>5</v>
      </c>
      <c r="O423" s="18" t="str">
        <f>IF(K419="","",IF(M419&lt;&gt;"","",IF(IFERROR(VLOOKUP((N423&amp;K419),'Ma Base de Repas'!$E:$N,10,FALSE),"")=0,"",IFERROR(VLOOKUP((N423&amp;K419),'Ma Base de Repas'!$E:$N,10,FALSE),""))))</f>
        <v/>
      </c>
      <c r="P423" s="19">
        <v>10</v>
      </c>
      <c r="Q423" s="20" t="str">
        <f>IF(K419="","",IF(M419&lt;&gt;"","",IF(IFERROR(VLOOKUP((P423&amp;K419),'Ma Base de Repas'!$E:$N,10,FALSE),"")=0,"",IFERROR(VLOOKUP((P423&amp;K419),'Ma Base de Repas'!$E:$N,10,FALSE),""))))</f>
        <v/>
      </c>
      <c r="R423" s="119"/>
    </row>
    <row r="424" spans="1:18" x14ac:dyDescent="0.25">
      <c r="A424" s="96" t="s">
        <v>8</v>
      </c>
      <c r="B424" s="97">
        <v>44280</v>
      </c>
      <c r="C424" s="79"/>
      <c r="D424" s="79"/>
      <c r="E424" s="79"/>
      <c r="F424" s="17">
        <v>1</v>
      </c>
      <c r="G424" s="27" t="str">
        <f>IF(C424="","",IF(E424&lt;&gt;"","",IF(IFERROR(VLOOKUP((F424&amp;C424),'Ma Base de Repas'!$E:$N,10,FALSE),"")=0,"",IFERROR(VLOOKUP((F424&amp;C424),'Ma Base de Repas'!$E:$N,10,FALSE),""))))</f>
        <v/>
      </c>
      <c r="H424" s="28">
        <v>6</v>
      </c>
      <c r="I424" s="29" t="str">
        <f>IF(C424="","",IF(E424&lt;&gt;"","",IF(C424="","",IF(IFERROR(VLOOKUP((H424&amp;C424),'Ma Base de Repas'!$E:$N,10,FALSE),"")=0,"",IFERROR(VLOOKUP((H424&amp;C424),'Ma Base de Repas'!$E:$N,10,FALSE),"")))))</f>
        <v/>
      </c>
      <c r="J424" s="105" t="str">
        <f>IF(IFERROR((VLOOKUP(C424,'Ma Base de Repas'!$C:$M,11,0)),"")=0,"",IFERROR((VLOOKUP(C424,'Ma Base de Repas'!$C:$M,11,0)),""))</f>
        <v/>
      </c>
      <c r="K424" s="100"/>
      <c r="L424" s="79"/>
      <c r="M424" s="79"/>
      <c r="N424" s="17">
        <v>1</v>
      </c>
      <c r="O424" s="10" t="str">
        <f>IF(K424="","",IF(M424&lt;&gt;"","",IF(IFERROR(VLOOKUP((N424&amp;K424),'Ma Base de Repas'!$E:$N,10,FALSE),"")=0,"",IFERROR(VLOOKUP((N424&amp;K424),'Ma Base de Repas'!$E:$N,10,FALSE),""))))</f>
        <v/>
      </c>
      <c r="P424" s="11">
        <v>6</v>
      </c>
      <c r="Q424" s="12" t="str">
        <f>IF(K424="","",IF(M424&lt;&gt;"","",IF(K424="","",IF(IFERROR(VLOOKUP((P424&amp;K424),'Ma Base de Repas'!$E:$N,10,FALSE),"")=0,"",IFERROR(VLOOKUP((P424&amp;K424),'Ma Base de Repas'!$E:$N,10,FALSE),"")))))</f>
        <v/>
      </c>
      <c r="R424" s="119" t="str">
        <f>IF(IFERROR((VLOOKUP(K424,'Ma Base de Repas'!$C:$M,11,0)),"")=0,"",IFERROR((VLOOKUP(K424,'Ma Base de Repas'!$C:$M,11,0)),""))</f>
        <v/>
      </c>
    </row>
    <row r="425" spans="1:18" x14ac:dyDescent="0.25">
      <c r="A425" s="96"/>
      <c r="B425" s="97"/>
      <c r="C425" s="79"/>
      <c r="D425" s="79"/>
      <c r="E425" s="79"/>
      <c r="F425" s="17">
        <v>2</v>
      </c>
      <c r="G425" s="10" t="str">
        <f>IF(C424="","",IF(E424&lt;&gt;"","",IF(IFERROR(VLOOKUP((F425&amp;C424),'Ma Base de Repas'!$E:$N,10,FALSE),"")=0,"",IFERROR(VLOOKUP((F425&amp;C424),'Ma Base de Repas'!$E:$N,10,FALSE),""))))</f>
        <v/>
      </c>
      <c r="H425" s="11">
        <v>7</v>
      </c>
      <c r="I425" s="12" t="str">
        <f>IF(C424="","",IF(E424&lt;&gt;"","",IF(IFERROR(VLOOKUP((H425&amp;C424),'Ma Base de Repas'!$E:$N,10,FALSE),"")=0,"",IFERROR(VLOOKUP((H425&amp;C424),'Ma Base de Repas'!$E:$N,10,FALSE),""))))</f>
        <v/>
      </c>
      <c r="J425" s="105"/>
      <c r="K425" s="100"/>
      <c r="L425" s="79"/>
      <c r="M425" s="79"/>
      <c r="N425" s="17">
        <v>2</v>
      </c>
      <c r="O425" s="10" t="str">
        <f>IF(K424="","",IF(M424&lt;&gt;"","",IF(IFERROR(VLOOKUP((N425&amp;K424),'Ma Base de Repas'!$E:$N,10,FALSE),"")=0,"",IFERROR(VLOOKUP((N425&amp;K424),'Ma Base de Repas'!$E:$N,10,FALSE),""))))</f>
        <v/>
      </c>
      <c r="P425" s="11">
        <v>7</v>
      </c>
      <c r="Q425" s="12" t="str">
        <f>IF(K424="","",IF(M424&lt;&gt;"","",IF(IFERROR(VLOOKUP((P425&amp;K424),'Ma Base de Repas'!$E:$N,10,FALSE),"")=0,"",IFERROR(VLOOKUP((P425&amp;K424),'Ma Base de Repas'!$E:$N,10,FALSE),""))))</f>
        <v/>
      </c>
      <c r="R425" s="119"/>
    </row>
    <row r="426" spans="1:18" x14ac:dyDescent="0.25">
      <c r="A426" s="96"/>
      <c r="B426" s="97"/>
      <c r="C426" s="79"/>
      <c r="D426" s="79"/>
      <c r="E426" s="79"/>
      <c r="F426" s="17">
        <v>3</v>
      </c>
      <c r="G426" s="10" t="str">
        <f>IF(C424="","",IF(E424&lt;&gt;"","",IF(IFERROR(VLOOKUP((F426&amp;C424),'Ma Base de Repas'!$E:$N,10,FALSE),"")=0,"",IFERROR(VLOOKUP((F426&amp;C424),'Ma Base de Repas'!$E:$N,10,FALSE),""))))</f>
        <v/>
      </c>
      <c r="H426" s="11">
        <v>8</v>
      </c>
      <c r="I426" s="12" t="str">
        <f>IF(C424="","",IF(E424&lt;&gt;"","",IF(IFERROR(VLOOKUP((H426&amp;C424),'Ma Base de Repas'!$E:$N,10,FALSE),"")=0,"",IFERROR(VLOOKUP((H426&amp;C424),'Ma Base de Repas'!$E:$N,10,FALSE),""))))</f>
        <v/>
      </c>
      <c r="J426" s="105"/>
      <c r="K426" s="100"/>
      <c r="L426" s="79"/>
      <c r="M426" s="79"/>
      <c r="N426" s="17">
        <v>3</v>
      </c>
      <c r="O426" s="10" t="str">
        <f>IF(K424="","",IF(M424&lt;&gt;"","",IF(IFERROR(VLOOKUP((N426&amp;K424),'Ma Base de Repas'!$E:$N,10,FALSE),"")=0,"",IFERROR(VLOOKUP((N426&amp;K424),'Ma Base de Repas'!$E:$N,10,FALSE),""))))</f>
        <v/>
      </c>
      <c r="P426" s="11">
        <v>8</v>
      </c>
      <c r="Q426" s="12" t="str">
        <f>IF(K424="","",IF(M424&lt;&gt;"","",IF(IFERROR(VLOOKUP((P426&amp;K424),'Ma Base de Repas'!$E:$N,10,FALSE),"")=0,"",IFERROR(VLOOKUP((P426&amp;K424),'Ma Base de Repas'!$E:$N,10,FALSE),""))))</f>
        <v/>
      </c>
      <c r="R426" s="119"/>
    </row>
    <row r="427" spans="1:18" x14ac:dyDescent="0.25">
      <c r="A427" s="96"/>
      <c r="B427" s="97"/>
      <c r="C427" s="79"/>
      <c r="D427" s="79"/>
      <c r="E427" s="79"/>
      <c r="F427" s="17">
        <v>4</v>
      </c>
      <c r="G427" s="10" t="str">
        <f>IF(C424="","",IF(E424&lt;&gt;"","",IF(IFERROR(VLOOKUP((F427&amp;C424),'Ma Base de Repas'!$E:$N,10,FALSE),"")=0,"",IFERROR(VLOOKUP((F427&amp;C424),'Ma Base de Repas'!$E:$N,10,FALSE),""))))</f>
        <v/>
      </c>
      <c r="H427" s="11">
        <v>9</v>
      </c>
      <c r="I427" s="12" t="str">
        <f>IF(C424="","",IF(E424&lt;&gt;"","",IF(IFERROR(VLOOKUP((H427&amp;C424),'Ma Base de Repas'!$E:$N,10,FALSE),"")=0,"",IFERROR(VLOOKUP((H427&amp;C424),'Ma Base de Repas'!$E:$N,10,FALSE),""))))</f>
        <v/>
      </c>
      <c r="J427" s="105"/>
      <c r="K427" s="100"/>
      <c r="L427" s="79"/>
      <c r="M427" s="79"/>
      <c r="N427" s="17">
        <v>4</v>
      </c>
      <c r="O427" s="10" t="str">
        <f>IF(K424="","",IF(M424&lt;&gt;"","",IF(IFERROR(VLOOKUP((N427&amp;K424),'Ma Base de Repas'!$E:$N,10,FALSE),"")=0,"",IFERROR(VLOOKUP((N427&amp;K424),'Ma Base de Repas'!$E:$N,10,FALSE),""))))</f>
        <v/>
      </c>
      <c r="P427" s="11">
        <v>9</v>
      </c>
      <c r="Q427" s="12" t="str">
        <f>IF(K424="","",IF(M424&lt;&gt;"","",IF(IFERROR(VLOOKUP((P427&amp;K424),'Ma Base de Repas'!$E:$N,10,FALSE),"")=0,"",IFERROR(VLOOKUP((P427&amp;K424),'Ma Base de Repas'!$E:$N,10,FALSE),""))))</f>
        <v/>
      </c>
      <c r="R427" s="119"/>
    </row>
    <row r="428" spans="1:18" x14ac:dyDescent="0.25">
      <c r="A428" s="96"/>
      <c r="B428" s="97"/>
      <c r="C428" s="79"/>
      <c r="D428" s="79"/>
      <c r="E428" s="79"/>
      <c r="F428" s="17">
        <v>5</v>
      </c>
      <c r="G428" s="18" t="str">
        <f>IF(C424="","",IF(E424&lt;&gt;"","",IF(IFERROR(VLOOKUP((F428&amp;C424),'Ma Base de Repas'!$E:$N,10,FALSE),"")=0,"",IFERROR(VLOOKUP((F428&amp;C424),'Ma Base de Repas'!$E:$N,10,FALSE),""))))</f>
        <v/>
      </c>
      <c r="H428" s="19">
        <v>10</v>
      </c>
      <c r="I428" s="20" t="str">
        <f>IF(C424="","",IF(E424&lt;&gt;"","",IF(IFERROR(VLOOKUP((H428&amp;C424),'Ma Base de Repas'!$E:$N,10,FALSE),"")=0,"",IFERROR(VLOOKUP((H428&amp;C424),'Ma Base de Repas'!$E:$N,10,FALSE),""))))</f>
        <v/>
      </c>
      <c r="J428" s="105"/>
      <c r="K428" s="100"/>
      <c r="L428" s="79"/>
      <c r="M428" s="79"/>
      <c r="N428" s="17">
        <v>5</v>
      </c>
      <c r="O428" s="18" t="str">
        <f>IF(K424="","",IF(M424&lt;&gt;"","",IF(IFERROR(VLOOKUP((N428&amp;K424),'Ma Base de Repas'!$E:$N,10,FALSE),"")=0,"",IFERROR(VLOOKUP((N428&amp;K424),'Ma Base de Repas'!$E:$N,10,FALSE),""))))</f>
        <v/>
      </c>
      <c r="P428" s="19">
        <v>10</v>
      </c>
      <c r="Q428" s="20" t="str">
        <f>IF(K424="","",IF(M424&lt;&gt;"","",IF(IFERROR(VLOOKUP((P428&amp;K424),'Ma Base de Repas'!$E:$N,10,FALSE),"")=0,"",IFERROR(VLOOKUP((P428&amp;K424),'Ma Base de Repas'!$E:$N,10,FALSE),""))))</f>
        <v/>
      </c>
      <c r="R428" s="119"/>
    </row>
    <row r="429" spans="1:18" x14ac:dyDescent="0.25">
      <c r="A429" s="96" t="s">
        <v>9</v>
      </c>
      <c r="B429" s="123">
        <v>44281</v>
      </c>
      <c r="C429" s="79"/>
      <c r="D429" s="79"/>
      <c r="E429" s="79"/>
      <c r="F429" s="17">
        <v>1</v>
      </c>
      <c r="G429" s="27" t="str">
        <f>IF(C429="","",IF(E429&lt;&gt;"","",IF(IFERROR(VLOOKUP((F429&amp;C429),'Ma Base de Repas'!$E:$N,10,FALSE),"")=0,"",IFERROR(VLOOKUP((F429&amp;C429),'Ma Base de Repas'!$E:$N,10,FALSE),""))))</f>
        <v/>
      </c>
      <c r="H429" s="28">
        <v>6</v>
      </c>
      <c r="I429" s="29" t="str">
        <f>IF(C429="","",IF(E429&lt;&gt;"","",IF(C429="","",IF(IFERROR(VLOOKUP((H429&amp;C429),'Ma Base de Repas'!$E:$N,10,FALSE),"")=0,"",IFERROR(VLOOKUP((H429&amp;C429),'Ma Base de Repas'!$E:$N,10,FALSE),"")))))</f>
        <v/>
      </c>
      <c r="J429" s="105" t="str">
        <f>IF(IFERROR((VLOOKUP(C429,'Ma Base de Repas'!$C:$M,11,0)),"")=0,"",IFERROR((VLOOKUP(C429,'Ma Base de Repas'!$C:$M,11,0)),""))</f>
        <v/>
      </c>
      <c r="K429" s="100"/>
      <c r="L429" s="79"/>
      <c r="M429" s="79"/>
      <c r="N429" s="17">
        <v>1</v>
      </c>
      <c r="O429" s="10" t="str">
        <f>IF(K429="","",IF(M429&lt;&gt;"","",IF(IFERROR(VLOOKUP((N429&amp;K429),'Ma Base de Repas'!$E:$N,10,FALSE),"")=0,"",IFERROR(VLOOKUP((N429&amp;K429),'Ma Base de Repas'!$E:$N,10,FALSE),""))))</f>
        <v/>
      </c>
      <c r="P429" s="11">
        <v>6</v>
      </c>
      <c r="Q429" s="12" t="str">
        <f>IF(K429="","",IF(M429&lt;&gt;"","",IF(K429="","",IF(IFERROR(VLOOKUP((P429&amp;K429),'Ma Base de Repas'!$E:$N,10,FALSE),"")=0,"",IFERROR(VLOOKUP((P429&amp;K429),'Ma Base de Repas'!$E:$N,10,FALSE),"")))))</f>
        <v/>
      </c>
      <c r="R429" s="119" t="str">
        <f>IF(IFERROR((VLOOKUP(K429,'Ma Base de Repas'!$C:$M,11,0)),"")=0,"",IFERROR((VLOOKUP(K429,'Ma Base de Repas'!$C:$M,11,0)),""))</f>
        <v/>
      </c>
    </row>
    <row r="430" spans="1:18" x14ac:dyDescent="0.25">
      <c r="A430" s="96"/>
      <c r="B430" s="124"/>
      <c r="C430" s="79"/>
      <c r="D430" s="79"/>
      <c r="E430" s="79"/>
      <c r="F430" s="17">
        <v>2</v>
      </c>
      <c r="G430" s="10" t="str">
        <f>IF(C429="","",IF(E429&lt;&gt;"","",IF(IFERROR(VLOOKUP((F430&amp;C429),'Ma Base de Repas'!$E:$N,10,FALSE),"")=0,"",IFERROR(VLOOKUP((F430&amp;C429),'Ma Base de Repas'!$E:$N,10,FALSE),""))))</f>
        <v/>
      </c>
      <c r="H430" s="11">
        <v>7</v>
      </c>
      <c r="I430" s="12" t="str">
        <f>IF(C429="","",IF(E429&lt;&gt;"","",IF(IFERROR(VLOOKUP((H430&amp;C429),'Ma Base de Repas'!$E:$N,10,FALSE),"")=0,"",IFERROR(VLOOKUP((H430&amp;C429),'Ma Base de Repas'!$E:$N,10,FALSE),""))))</f>
        <v/>
      </c>
      <c r="J430" s="105"/>
      <c r="K430" s="100"/>
      <c r="L430" s="79"/>
      <c r="M430" s="79"/>
      <c r="N430" s="17">
        <v>2</v>
      </c>
      <c r="O430" s="10" t="str">
        <f>IF(K429="","",IF(M429&lt;&gt;"","",IF(IFERROR(VLOOKUP((N430&amp;K429),'Ma Base de Repas'!$E:$N,10,FALSE),"")=0,"",IFERROR(VLOOKUP((N430&amp;K429),'Ma Base de Repas'!$E:$N,10,FALSE),""))))</f>
        <v/>
      </c>
      <c r="P430" s="11">
        <v>7</v>
      </c>
      <c r="Q430" s="12" t="str">
        <f>IF(K429="","",IF(M429&lt;&gt;"","",IF(IFERROR(VLOOKUP((P430&amp;K429),'Ma Base de Repas'!$E:$N,10,FALSE),"")=0,"",IFERROR(VLOOKUP((P430&amp;K429),'Ma Base de Repas'!$E:$N,10,FALSE),""))))</f>
        <v/>
      </c>
      <c r="R430" s="119"/>
    </row>
    <row r="431" spans="1:18" x14ac:dyDescent="0.25">
      <c r="A431" s="96"/>
      <c r="B431" s="124"/>
      <c r="C431" s="79"/>
      <c r="D431" s="79"/>
      <c r="E431" s="79"/>
      <c r="F431" s="17">
        <v>3</v>
      </c>
      <c r="G431" s="10" t="str">
        <f>IF(C429="","",IF(E429&lt;&gt;"","",IF(IFERROR(VLOOKUP((F431&amp;C429),'Ma Base de Repas'!$E:$N,10,FALSE),"")=0,"",IFERROR(VLOOKUP((F431&amp;C429),'Ma Base de Repas'!$E:$N,10,FALSE),""))))</f>
        <v/>
      </c>
      <c r="H431" s="11">
        <v>8</v>
      </c>
      <c r="I431" s="12" t="str">
        <f>IF(C429="","",IF(E429&lt;&gt;"","",IF(IFERROR(VLOOKUP((H431&amp;C429),'Ma Base de Repas'!$E:$N,10,FALSE),"")=0,"",IFERROR(VLOOKUP((H431&amp;C429),'Ma Base de Repas'!$E:$N,10,FALSE),""))))</f>
        <v/>
      </c>
      <c r="J431" s="105"/>
      <c r="K431" s="100"/>
      <c r="L431" s="79"/>
      <c r="M431" s="79"/>
      <c r="N431" s="17">
        <v>3</v>
      </c>
      <c r="O431" s="10" t="str">
        <f>IF(K429="","",IF(M429&lt;&gt;"","",IF(IFERROR(VLOOKUP((N431&amp;K429),'Ma Base de Repas'!$E:$N,10,FALSE),"")=0,"",IFERROR(VLOOKUP((N431&amp;K429),'Ma Base de Repas'!$E:$N,10,FALSE),""))))</f>
        <v/>
      </c>
      <c r="P431" s="11">
        <v>8</v>
      </c>
      <c r="Q431" s="12" t="str">
        <f>IF(K429="","",IF(M429&lt;&gt;"","",IF(IFERROR(VLOOKUP((P431&amp;K429),'Ma Base de Repas'!$E:$N,10,FALSE),"")=0,"",IFERROR(VLOOKUP((P431&amp;K429),'Ma Base de Repas'!$E:$N,10,FALSE),""))))</f>
        <v/>
      </c>
      <c r="R431" s="119"/>
    </row>
    <row r="432" spans="1:18" x14ac:dyDescent="0.25">
      <c r="A432" s="96"/>
      <c r="B432" s="124"/>
      <c r="C432" s="79"/>
      <c r="D432" s="79"/>
      <c r="E432" s="79"/>
      <c r="F432" s="17">
        <v>4</v>
      </c>
      <c r="G432" s="10" t="str">
        <f>IF(C429="","",IF(E429&lt;&gt;"","",IF(IFERROR(VLOOKUP((F432&amp;C429),'Ma Base de Repas'!$E:$N,10,FALSE),"")=0,"",IFERROR(VLOOKUP((F432&amp;C429),'Ma Base de Repas'!$E:$N,10,FALSE),""))))</f>
        <v/>
      </c>
      <c r="H432" s="11">
        <v>9</v>
      </c>
      <c r="I432" s="12" t="str">
        <f>IF(C429="","",IF(E429&lt;&gt;"","",IF(IFERROR(VLOOKUP((H432&amp;C429),'Ma Base de Repas'!$E:$N,10,FALSE),"")=0,"",IFERROR(VLOOKUP((H432&amp;C429),'Ma Base de Repas'!$E:$N,10,FALSE),""))))</f>
        <v/>
      </c>
      <c r="J432" s="105"/>
      <c r="K432" s="100"/>
      <c r="L432" s="79"/>
      <c r="M432" s="79"/>
      <c r="N432" s="17">
        <v>4</v>
      </c>
      <c r="O432" s="10" t="str">
        <f>IF(K429="","",IF(M429&lt;&gt;"","",IF(IFERROR(VLOOKUP((N432&amp;K429),'Ma Base de Repas'!$E:$N,10,FALSE),"")=0,"",IFERROR(VLOOKUP((N432&amp;K429),'Ma Base de Repas'!$E:$N,10,FALSE),""))))</f>
        <v/>
      </c>
      <c r="P432" s="11">
        <v>9</v>
      </c>
      <c r="Q432" s="12" t="str">
        <f>IF(K429="","",IF(M429&lt;&gt;"","",IF(IFERROR(VLOOKUP((P432&amp;K429),'Ma Base de Repas'!$E:$N,10,FALSE),"")=0,"",IFERROR(VLOOKUP((P432&amp;K429),'Ma Base de Repas'!$E:$N,10,FALSE),""))))</f>
        <v/>
      </c>
      <c r="R432" s="119"/>
    </row>
    <row r="433" spans="1:18" x14ac:dyDescent="0.25">
      <c r="A433" s="96"/>
      <c r="B433" s="125"/>
      <c r="C433" s="79"/>
      <c r="D433" s="79"/>
      <c r="E433" s="79"/>
      <c r="F433" s="17">
        <v>5</v>
      </c>
      <c r="G433" s="18" t="str">
        <f>IF(C429="","",IF(E429&lt;&gt;"","",IF(IFERROR(VLOOKUP((F433&amp;C429),'Ma Base de Repas'!$E:$N,10,FALSE),"")=0,"",IFERROR(VLOOKUP((F433&amp;C429),'Ma Base de Repas'!$E:$N,10,FALSE),""))))</f>
        <v/>
      </c>
      <c r="H433" s="19">
        <v>10</v>
      </c>
      <c r="I433" s="20" t="str">
        <f>IF(C429="","",IF(E429&lt;&gt;"","",IF(IFERROR(VLOOKUP((H433&amp;C429),'Ma Base de Repas'!$E:$N,10,FALSE),"")=0,"",IFERROR(VLOOKUP((H433&amp;C429),'Ma Base de Repas'!$E:$N,10,FALSE),""))))</f>
        <v/>
      </c>
      <c r="J433" s="105"/>
      <c r="K433" s="100"/>
      <c r="L433" s="79"/>
      <c r="M433" s="79"/>
      <c r="N433" s="17">
        <v>5</v>
      </c>
      <c r="O433" s="18" t="str">
        <f>IF(K429="","",IF(M429&lt;&gt;"","",IF(IFERROR(VLOOKUP((N433&amp;K429),'Ma Base de Repas'!$E:$N,10,FALSE),"")=0,"",IFERROR(VLOOKUP((N433&amp;K429),'Ma Base de Repas'!$E:$N,10,FALSE),""))))</f>
        <v/>
      </c>
      <c r="P433" s="19">
        <v>10</v>
      </c>
      <c r="Q433" s="20" t="str">
        <f>IF(K429="","",IF(M429&lt;&gt;"","",IF(IFERROR(VLOOKUP((P433&amp;K429),'Ma Base de Repas'!$E:$N,10,FALSE),"")=0,"",IFERROR(VLOOKUP((P433&amp;K429),'Ma Base de Repas'!$E:$N,10,FALSE),""))))</f>
        <v/>
      </c>
      <c r="R433" s="119"/>
    </row>
    <row r="434" spans="1:18" x14ac:dyDescent="0.25">
      <c r="A434" s="98" t="s">
        <v>10</v>
      </c>
      <c r="B434" s="99">
        <v>44282</v>
      </c>
      <c r="C434" s="78"/>
      <c r="D434" s="78"/>
      <c r="E434" s="78"/>
      <c r="F434" s="17">
        <v>1</v>
      </c>
      <c r="G434" s="21" t="str">
        <f>IF(C434="","",IF(E434&lt;&gt;"","",IF(IFERROR(VLOOKUP((F434&amp;C434),'Ma Base de Repas'!$E:$N,10,FALSE),"")=0,"",IFERROR(VLOOKUP((F434&amp;C434),'Ma Base de Repas'!$E:$N,10,FALSE),""))))</f>
        <v/>
      </c>
      <c r="H434" s="22">
        <v>6</v>
      </c>
      <c r="I434" s="23" t="str">
        <f>IF(C434="","",IF(E434&lt;&gt;"","",IF(C434="","",IF(IFERROR(VLOOKUP((H434&amp;C434),'Ma Base de Repas'!$E:$N,10,FALSE),"")=0,"",IFERROR(VLOOKUP((H434&amp;C434),'Ma Base de Repas'!$E:$N,10,FALSE),"")))))</f>
        <v/>
      </c>
      <c r="J434" s="122" t="str">
        <f>IF(IFERROR((VLOOKUP(C434,'Ma Base de Repas'!$C:$M,11,0)),"")=0,"",IFERROR((VLOOKUP(C434,'Ma Base de Repas'!$C:$M,11,0)),""))</f>
        <v/>
      </c>
      <c r="K434" s="118"/>
      <c r="L434" s="78"/>
      <c r="M434" s="78"/>
      <c r="N434" s="17">
        <v>1</v>
      </c>
      <c r="O434" s="13" t="str">
        <f>IF(K434="","",IF(M434&lt;&gt;"","",IF(IFERROR(VLOOKUP((N434&amp;K434),'Ma Base de Repas'!$E:$N,10,FALSE),"")=0,"",IFERROR(VLOOKUP((N434&amp;K434),'Ma Base de Repas'!$E:$N,10,FALSE),""))))</f>
        <v/>
      </c>
      <c r="P434" s="14">
        <v>6</v>
      </c>
      <c r="Q434" s="15" t="str">
        <f>IF(K434="","",IF(M434&lt;&gt;"","",IF(K434="","",IF(IFERROR(VLOOKUP((P434&amp;K434),'Ma Base de Repas'!$E:$N,10,FALSE),"")=0,"",IFERROR(VLOOKUP((P434&amp;K434),'Ma Base de Repas'!$E:$N,10,FALSE),"")))))</f>
        <v/>
      </c>
      <c r="R434" s="120" t="str">
        <f>IF(IFERROR((VLOOKUP(K434,'Ma Base de Repas'!$C:$M,11,0)),"")=0,"",IFERROR((VLOOKUP(K434,'Ma Base de Repas'!$C:$M,11,0)),""))</f>
        <v/>
      </c>
    </row>
    <row r="435" spans="1:18" x14ac:dyDescent="0.25">
      <c r="A435" s="96"/>
      <c r="B435" s="97"/>
      <c r="C435" s="79"/>
      <c r="D435" s="79"/>
      <c r="E435" s="79"/>
      <c r="F435" s="17">
        <v>2</v>
      </c>
      <c r="G435" s="13" t="str">
        <f>IF(C434="","",IF(E434&lt;&gt;"","",IF(IFERROR(VLOOKUP((F435&amp;C434),'Ma Base de Repas'!$E:$N,10,FALSE),"")=0,"",IFERROR(VLOOKUP((F435&amp;C434),'Ma Base de Repas'!$E:$N,10,FALSE),""))))</f>
        <v/>
      </c>
      <c r="H435" s="14">
        <v>7</v>
      </c>
      <c r="I435" s="15" t="str">
        <f>IF(C434="","",IF(E434&lt;&gt;"","",IF(IFERROR(VLOOKUP((H435&amp;C434),'Ma Base de Repas'!$E:$N,10,FALSE),"")=0,"",IFERROR(VLOOKUP((H435&amp;C434),'Ma Base de Repas'!$E:$N,10,FALSE),""))))</f>
        <v/>
      </c>
      <c r="J435" s="105"/>
      <c r="K435" s="100"/>
      <c r="L435" s="79"/>
      <c r="M435" s="79"/>
      <c r="N435" s="17">
        <v>2</v>
      </c>
      <c r="O435" s="13" t="str">
        <f>IF(K434="","",IF(M434&lt;&gt;"","",IF(IFERROR(VLOOKUP((N435&amp;K434),'Ma Base de Repas'!$E:$N,10,FALSE),"")=0,"",IFERROR(VLOOKUP((N435&amp;K434),'Ma Base de Repas'!$E:$N,10,FALSE),""))))</f>
        <v/>
      </c>
      <c r="P435" s="14">
        <v>7</v>
      </c>
      <c r="Q435" s="15" t="str">
        <f>IF(K434="","",IF(M434&lt;&gt;"","",IF(IFERROR(VLOOKUP((P435&amp;K434),'Ma Base de Repas'!$E:$N,10,FALSE),"")=0,"",IFERROR(VLOOKUP((P435&amp;K434),'Ma Base de Repas'!$E:$N,10,FALSE),""))))</f>
        <v/>
      </c>
      <c r="R435" s="119"/>
    </row>
    <row r="436" spans="1:18" x14ac:dyDescent="0.25">
      <c r="A436" s="96"/>
      <c r="B436" s="97"/>
      <c r="C436" s="79"/>
      <c r="D436" s="79"/>
      <c r="E436" s="79"/>
      <c r="F436" s="17">
        <v>3</v>
      </c>
      <c r="G436" s="13" t="str">
        <f>IF(C434="","",IF(E434&lt;&gt;"","",IF(IFERROR(VLOOKUP((F436&amp;C434),'Ma Base de Repas'!$E:$N,10,FALSE),"")=0,"",IFERROR(VLOOKUP((F436&amp;C434),'Ma Base de Repas'!$E:$N,10,FALSE),""))))</f>
        <v/>
      </c>
      <c r="H436" s="14">
        <v>8</v>
      </c>
      <c r="I436" s="15" t="str">
        <f>IF(C434="","",IF(E434&lt;&gt;"","",IF(IFERROR(VLOOKUP((H436&amp;C434),'Ma Base de Repas'!$E:$N,10,FALSE),"")=0,"",IFERROR(VLOOKUP((H436&amp;C434),'Ma Base de Repas'!$E:$N,10,FALSE),""))))</f>
        <v/>
      </c>
      <c r="J436" s="105"/>
      <c r="K436" s="100"/>
      <c r="L436" s="79"/>
      <c r="M436" s="79"/>
      <c r="N436" s="17">
        <v>3</v>
      </c>
      <c r="O436" s="13" t="str">
        <f>IF(K434="","",IF(M434&lt;&gt;"","",IF(IFERROR(VLOOKUP((N436&amp;K434),'Ma Base de Repas'!$E:$N,10,FALSE),"")=0,"",IFERROR(VLOOKUP((N436&amp;K434),'Ma Base de Repas'!$E:$N,10,FALSE),""))))</f>
        <v/>
      </c>
      <c r="P436" s="14">
        <v>8</v>
      </c>
      <c r="Q436" s="15" t="str">
        <f>IF(K434="","",IF(M434&lt;&gt;"","",IF(IFERROR(VLOOKUP((P436&amp;K434),'Ma Base de Repas'!$E:$N,10,FALSE),"")=0,"",IFERROR(VLOOKUP((P436&amp;K434),'Ma Base de Repas'!$E:$N,10,FALSE),""))))</f>
        <v/>
      </c>
      <c r="R436" s="119"/>
    </row>
    <row r="437" spans="1:18" x14ac:dyDescent="0.25">
      <c r="A437" s="96"/>
      <c r="B437" s="97"/>
      <c r="C437" s="79"/>
      <c r="D437" s="79"/>
      <c r="E437" s="79"/>
      <c r="F437" s="17">
        <v>4</v>
      </c>
      <c r="G437" s="13" t="str">
        <f>IF(C434="","",IF(E434&lt;&gt;"","",IF(IFERROR(VLOOKUP((F437&amp;C434),'Ma Base de Repas'!$E:$N,10,FALSE),"")=0,"",IFERROR(VLOOKUP((F437&amp;C434),'Ma Base de Repas'!$E:$N,10,FALSE),""))))</f>
        <v/>
      </c>
      <c r="H437" s="14">
        <v>9</v>
      </c>
      <c r="I437" s="15" t="str">
        <f>IF(C434="","",IF(E434&lt;&gt;"","",IF(IFERROR(VLOOKUP((H437&amp;C434),'Ma Base de Repas'!$E:$N,10,FALSE),"")=0,"",IFERROR(VLOOKUP((H437&amp;C434),'Ma Base de Repas'!$E:$N,10,FALSE),""))))</f>
        <v/>
      </c>
      <c r="J437" s="105"/>
      <c r="K437" s="100"/>
      <c r="L437" s="79"/>
      <c r="M437" s="79"/>
      <c r="N437" s="17">
        <v>4</v>
      </c>
      <c r="O437" s="13" t="str">
        <f>IF(K434="","",IF(M434&lt;&gt;"","",IF(IFERROR(VLOOKUP((N437&amp;K434),'Ma Base de Repas'!$E:$N,10,FALSE),"")=0,"",IFERROR(VLOOKUP((N437&amp;K434),'Ma Base de Repas'!$E:$N,10,FALSE),""))))</f>
        <v/>
      </c>
      <c r="P437" s="14">
        <v>9</v>
      </c>
      <c r="Q437" s="15" t="str">
        <f>IF(K434="","",IF(M434&lt;&gt;"","",IF(IFERROR(VLOOKUP((P437&amp;K434),'Ma Base de Repas'!$E:$N,10,FALSE),"")=0,"",IFERROR(VLOOKUP((P437&amp;K434),'Ma Base de Repas'!$E:$N,10,FALSE),""))))</f>
        <v/>
      </c>
      <c r="R437" s="119"/>
    </row>
    <row r="438" spans="1:18" x14ac:dyDescent="0.25">
      <c r="A438" s="96"/>
      <c r="B438" s="97"/>
      <c r="C438" s="79"/>
      <c r="D438" s="79"/>
      <c r="E438" s="79"/>
      <c r="F438" s="17">
        <v>5</v>
      </c>
      <c r="G438" s="24" t="str">
        <f>IF(C434="","",IF(E434&lt;&gt;"","",IF(IFERROR(VLOOKUP((F438&amp;C434),'Ma Base de Repas'!$E:$N,10,FALSE),"")=0,"",IFERROR(VLOOKUP((F438&amp;C434),'Ma Base de Repas'!$E:$N,10,FALSE),""))))</f>
        <v/>
      </c>
      <c r="H438" s="25">
        <v>10</v>
      </c>
      <c r="I438" s="26" t="str">
        <f>IF(C434="","",IF(E434&lt;&gt;"","",IF(IFERROR(VLOOKUP((H438&amp;C434),'Ma Base de Repas'!$E:$N,10,FALSE),"")=0,"",IFERROR(VLOOKUP((H438&amp;C434),'Ma Base de Repas'!$E:$N,10,FALSE),""))))</f>
        <v/>
      </c>
      <c r="J438" s="105"/>
      <c r="K438" s="100"/>
      <c r="L438" s="79"/>
      <c r="M438" s="79"/>
      <c r="N438" s="17">
        <v>5</v>
      </c>
      <c r="O438" s="24" t="str">
        <f>IF(K434="","",IF(M434&lt;&gt;"","",IF(IFERROR(VLOOKUP((N438&amp;K434),'Ma Base de Repas'!$E:$N,10,FALSE),"")=0,"",IFERROR(VLOOKUP((N438&amp;K434),'Ma Base de Repas'!$E:$N,10,FALSE),""))))</f>
        <v/>
      </c>
      <c r="P438" s="25">
        <v>10</v>
      </c>
      <c r="Q438" s="26" t="str">
        <f>IF(K434="","",IF(M434&lt;&gt;"","",IF(IFERROR(VLOOKUP((P438&amp;K434),'Ma Base de Repas'!$E:$N,10,FALSE),"")=0,"",IFERROR(VLOOKUP((P438&amp;K434),'Ma Base de Repas'!$E:$N,10,FALSE),""))))</f>
        <v/>
      </c>
      <c r="R438" s="119"/>
    </row>
    <row r="439" spans="1:18" x14ac:dyDescent="0.25">
      <c r="A439" s="98" t="s">
        <v>11</v>
      </c>
      <c r="B439" s="126">
        <v>44283</v>
      </c>
      <c r="C439" s="78"/>
      <c r="D439" s="78"/>
      <c r="E439" s="78"/>
      <c r="F439" s="17">
        <v>1</v>
      </c>
      <c r="G439" s="21" t="str">
        <f>IF(C439="","",IF(E439&lt;&gt;"","",IF(IFERROR(VLOOKUP((F439&amp;C439),'Ma Base de Repas'!$E:$N,10,FALSE),"")=0,"",IFERROR(VLOOKUP((F439&amp;C439),'Ma Base de Repas'!$E:$N,10,FALSE),""))))</f>
        <v/>
      </c>
      <c r="H439" s="22">
        <v>6</v>
      </c>
      <c r="I439" s="23" t="str">
        <f>IF(C439="","",IF(E439&lt;&gt;"","",IF(C439="","",IF(IFERROR(VLOOKUP((H439&amp;C439),'Ma Base de Repas'!$E:$N,10,FALSE),"")=0,"",IFERROR(VLOOKUP((H439&amp;C439),'Ma Base de Repas'!$E:$N,10,FALSE),"")))))</f>
        <v/>
      </c>
      <c r="J439" s="122" t="str">
        <f>IF(IFERROR((VLOOKUP(C439,'Ma Base de Repas'!$C:$M,11,0)),"")=0,"",IFERROR((VLOOKUP(C439,'Ma Base de Repas'!$C:$M,11,0)),""))</f>
        <v/>
      </c>
      <c r="K439" s="118"/>
      <c r="L439" s="78"/>
      <c r="M439" s="78"/>
      <c r="N439" s="17">
        <v>1</v>
      </c>
      <c r="O439" s="13" t="str">
        <f>IF(K439="","",IF(M439&lt;&gt;"","",IF(IFERROR(VLOOKUP((N439&amp;K439),'Ma Base de Repas'!$E:$N,10,FALSE),"")=0,"",IFERROR(VLOOKUP((N439&amp;K439),'Ma Base de Repas'!$E:$N,10,FALSE),""))))</f>
        <v/>
      </c>
      <c r="P439" s="14">
        <v>6</v>
      </c>
      <c r="Q439" s="15" t="str">
        <f>IF(K439="","",IF(M439&lt;&gt;"","",IF(K439="","",IF(IFERROR(VLOOKUP((P439&amp;K439),'Ma Base de Repas'!$E:$N,10,FALSE),"")=0,"",IFERROR(VLOOKUP((P439&amp;K439),'Ma Base de Repas'!$E:$N,10,FALSE),"")))))</f>
        <v/>
      </c>
      <c r="R439" s="120" t="str">
        <f>IF(IFERROR((VLOOKUP(K439,'Ma Base de Repas'!$C:$M,11,0)),"")=0,"",IFERROR((VLOOKUP(K439,'Ma Base de Repas'!$C:$M,11,0)),""))</f>
        <v/>
      </c>
    </row>
    <row r="440" spans="1:18" x14ac:dyDescent="0.25">
      <c r="A440" s="96"/>
      <c r="B440" s="124"/>
      <c r="C440" s="79"/>
      <c r="D440" s="79"/>
      <c r="E440" s="79"/>
      <c r="F440" s="17">
        <v>2</v>
      </c>
      <c r="G440" s="13" t="str">
        <f>IF(C439="","",IF(E439&lt;&gt;"","",IF(IFERROR(VLOOKUP((F440&amp;C439),'Ma Base de Repas'!$E:$N,10,FALSE),"")=0,"",IFERROR(VLOOKUP((F440&amp;C439),'Ma Base de Repas'!$E:$N,10,FALSE),""))))</f>
        <v/>
      </c>
      <c r="H440" s="14">
        <v>7</v>
      </c>
      <c r="I440" s="15" t="str">
        <f>IF(C439="","",IF(E439&lt;&gt;"","",IF(IFERROR(VLOOKUP((H440&amp;C439),'Ma Base de Repas'!$E:$N,10,FALSE),"")=0,"",IFERROR(VLOOKUP((H440&amp;C439),'Ma Base de Repas'!$E:$N,10,FALSE),""))))</f>
        <v/>
      </c>
      <c r="J440" s="105"/>
      <c r="K440" s="100"/>
      <c r="L440" s="79"/>
      <c r="M440" s="79"/>
      <c r="N440" s="17">
        <v>2</v>
      </c>
      <c r="O440" s="13" t="str">
        <f>IF(K439="","",IF(M439&lt;&gt;"","",IF(IFERROR(VLOOKUP((N440&amp;K439),'Ma Base de Repas'!$E:$N,10,FALSE),"")=0,"",IFERROR(VLOOKUP((N440&amp;K439),'Ma Base de Repas'!$E:$N,10,FALSE),""))))</f>
        <v/>
      </c>
      <c r="P440" s="14">
        <v>7</v>
      </c>
      <c r="Q440" s="15" t="str">
        <f>IF(K439="","",IF(M439&lt;&gt;"","",IF(IFERROR(VLOOKUP((P440&amp;K439),'Ma Base de Repas'!$E:$N,10,FALSE),"")=0,"",IFERROR(VLOOKUP((P440&amp;K439),'Ma Base de Repas'!$E:$N,10,FALSE),""))))</f>
        <v/>
      </c>
      <c r="R440" s="119"/>
    </row>
    <row r="441" spans="1:18" x14ac:dyDescent="0.25">
      <c r="A441" s="96"/>
      <c r="B441" s="124"/>
      <c r="C441" s="79"/>
      <c r="D441" s="79"/>
      <c r="E441" s="79"/>
      <c r="F441" s="17">
        <v>3</v>
      </c>
      <c r="G441" s="13" t="str">
        <f>IF(C439="","",IF(E439&lt;&gt;"","",IF(IFERROR(VLOOKUP((F441&amp;C439),'Ma Base de Repas'!$E:$N,10,FALSE),"")=0,"",IFERROR(VLOOKUP((F441&amp;C439),'Ma Base de Repas'!$E:$N,10,FALSE),""))))</f>
        <v/>
      </c>
      <c r="H441" s="14">
        <v>8</v>
      </c>
      <c r="I441" s="15" t="str">
        <f>IF(C439="","",IF(E439&lt;&gt;"","",IF(IFERROR(VLOOKUP((H441&amp;C439),'Ma Base de Repas'!$E:$N,10,FALSE),"")=0,"",IFERROR(VLOOKUP((H441&amp;C439),'Ma Base de Repas'!$E:$N,10,FALSE),""))))</f>
        <v/>
      </c>
      <c r="J441" s="105"/>
      <c r="K441" s="100"/>
      <c r="L441" s="79"/>
      <c r="M441" s="79"/>
      <c r="N441" s="17">
        <v>3</v>
      </c>
      <c r="O441" s="13" t="str">
        <f>IF(K439="","",IF(M439&lt;&gt;"","",IF(IFERROR(VLOOKUP((N441&amp;K439),'Ma Base de Repas'!$E:$N,10,FALSE),"")=0,"",IFERROR(VLOOKUP((N441&amp;K439),'Ma Base de Repas'!$E:$N,10,FALSE),""))))</f>
        <v/>
      </c>
      <c r="P441" s="14">
        <v>8</v>
      </c>
      <c r="Q441" s="15" t="str">
        <f>IF(K439="","",IF(M439&lt;&gt;"","",IF(IFERROR(VLOOKUP((P441&amp;K439),'Ma Base de Repas'!$E:$N,10,FALSE),"")=0,"",IFERROR(VLOOKUP((P441&amp;K439),'Ma Base de Repas'!$E:$N,10,FALSE),""))))</f>
        <v/>
      </c>
      <c r="R441" s="119"/>
    </row>
    <row r="442" spans="1:18" x14ac:dyDescent="0.25">
      <c r="A442" s="96"/>
      <c r="B442" s="124"/>
      <c r="C442" s="79"/>
      <c r="D442" s="79"/>
      <c r="E442" s="79"/>
      <c r="F442" s="17">
        <v>4</v>
      </c>
      <c r="G442" s="13" t="str">
        <f>IF(C439="","",IF(E439&lt;&gt;"","",IF(IFERROR(VLOOKUP((F442&amp;C439),'Ma Base de Repas'!$E:$N,10,FALSE),"")=0,"",IFERROR(VLOOKUP((F442&amp;C439),'Ma Base de Repas'!$E:$N,10,FALSE),""))))</f>
        <v/>
      </c>
      <c r="H442" s="14">
        <v>9</v>
      </c>
      <c r="I442" s="15" t="str">
        <f>IF(C439="","",IF(E439&lt;&gt;"","",IF(IFERROR(VLOOKUP((H442&amp;C439),'Ma Base de Repas'!$E:$N,10,FALSE),"")=0,"",IFERROR(VLOOKUP((H442&amp;C439),'Ma Base de Repas'!$E:$N,10,FALSE),""))))</f>
        <v/>
      </c>
      <c r="J442" s="105"/>
      <c r="K442" s="100"/>
      <c r="L442" s="79"/>
      <c r="M442" s="79"/>
      <c r="N442" s="17">
        <v>4</v>
      </c>
      <c r="O442" s="13" t="str">
        <f>IF(K439="","",IF(M439&lt;&gt;"","",IF(IFERROR(VLOOKUP((N442&amp;K439),'Ma Base de Repas'!$E:$N,10,FALSE),"")=0,"",IFERROR(VLOOKUP((N442&amp;K439),'Ma Base de Repas'!$E:$N,10,FALSE),""))))</f>
        <v/>
      </c>
      <c r="P442" s="14">
        <v>9</v>
      </c>
      <c r="Q442" s="15" t="str">
        <f>IF(K439="","",IF(M439&lt;&gt;"","",IF(IFERROR(VLOOKUP((P442&amp;K439),'Ma Base de Repas'!$E:$N,10,FALSE),"")=0,"",IFERROR(VLOOKUP((P442&amp;K439),'Ma Base de Repas'!$E:$N,10,FALSE),""))))</f>
        <v/>
      </c>
      <c r="R442" s="119"/>
    </row>
    <row r="443" spans="1:18" x14ac:dyDescent="0.25">
      <c r="A443" s="96"/>
      <c r="B443" s="125"/>
      <c r="C443" s="79"/>
      <c r="D443" s="79"/>
      <c r="E443" s="79"/>
      <c r="F443" s="17">
        <v>5</v>
      </c>
      <c r="G443" s="24" t="str">
        <f>IF(C439="","",IF(E439&lt;&gt;"","",IF(IFERROR(VLOOKUP((F443&amp;C439),'Ma Base de Repas'!$E:$N,10,FALSE),"")=0,"",IFERROR(VLOOKUP((F443&amp;C439),'Ma Base de Repas'!$E:$N,10,FALSE),""))))</f>
        <v/>
      </c>
      <c r="H443" s="25">
        <v>10</v>
      </c>
      <c r="I443" s="26" t="str">
        <f>IF(C439="","",IF(E439&lt;&gt;"","",IF(IFERROR(VLOOKUP((H443&amp;C439),'Ma Base de Repas'!$E:$N,10,FALSE),"")=0,"",IFERROR(VLOOKUP((H443&amp;C439),'Ma Base de Repas'!$E:$N,10,FALSE),""))))</f>
        <v/>
      </c>
      <c r="J443" s="105"/>
      <c r="K443" s="100"/>
      <c r="L443" s="79"/>
      <c r="M443" s="79"/>
      <c r="N443" s="17">
        <v>5</v>
      </c>
      <c r="O443" s="24" t="str">
        <f>IF(K439="","",IF(M439&lt;&gt;"","",IF(IFERROR(VLOOKUP((N443&amp;K439),'Ma Base de Repas'!$E:$N,10,FALSE),"")=0,"",IFERROR(VLOOKUP((N443&amp;K439),'Ma Base de Repas'!$E:$N,10,FALSE),""))))</f>
        <v/>
      </c>
      <c r="P443" s="25">
        <v>10</v>
      </c>
      <c r="Q443" s="26" t="str">
        <f>IF(K439="","",IF(M439&lt;&gt;"","",IF(IFERROR(VLOOKUP((P443&amp;K439),'Ma Base de Repas'!$E:$N,10,FALSE),"")=0,"",IFERROR(VLOOKUP((P443&amp;K439),'Ma Base de Repas'!$E:$N,10,FALSE),""))))</f>
        <v/>
      </c>
      <c r="R443" s="119"/>
    </row>
    <row r="444" spans="1:18" x14ac:dyDescent="0.25">
      <c r="A444" s="96" t="s">
        <v>5</v>
      </c>
      <c r="B444" s="97">
        <v>44284</v>
      </c>
      <c r="C444" s="79"/>
      <c r="D444" s="79"/>
      <c r="E444" s="79"/>
      <c r="F444" s="17">
        <v>1</v>
      </c>
      <c r="G444" s="27" t="str">
        <f>IF(C444="","",IF(E444&lt;&gt;"","",IF(IFERROR(VLOOKUP((F444&amp;C444),'Ma Base de Repas'!$E:$N,10,FALSE),"")=0,"",IFERROR(VLOOKUP((F444&amp;C444),'Ma Base de Repas'!$E:$N,10,FALSE),""))))</f>
        <v/>
      </c>
      <c r="H444" s="28">
        <v>6</v>
      </c>
      <c r="I444" s="29" t="str">
        <f>IF(C444="","",IF(E444&lt;&gt;"","",IF(C444="","",IF(IFERROR(VLOOKUP((H444&amp;C444),'Ma Base de Repas'!$E:$N,10,FALSE),"")=0,"",IFERROR(VLOOKUP((H444&amp;C444),'Ma Base de Repas'!$E:$N,10,FALSE),"")))))</f>
        <v/>
      </c>
      <c r="J444" s="105" t="str">
        <f>IF(IFERROR((VLOOKUP(C444,'Ma Base de Repas'!$C:$M,11,0)),"")=0,"",IFERROR((VLOOKUP(C444,'Ma Base de Repas'!$C:$M,11,0)),""))</f>
        <v/>
      </c>
      <c r="K444" s="100"/>
      <c r="L444" s="79"/>
      <c r="M444" s="79"/>
      <c r="N444" s="17">
        <v>1</v>
      </c>
      <c r="O444" s="10" t="str">
        <f>IF(K444="","",IF(M444&lt;&gt;"","",IF(IFERROR(VLOOKUP((N444&amp;K444),'Ma Base de Repas'!$E:$N,10,FALSE),"")=0,"",IFERROR(VLOOKUP((N444&amp;K444),'Ma Base de Repas'!$E:$N,10,FALSE),""))))</f>
        <v/>
      </c>
      <c r="P444" s="11">
        <v>6</v>
      </c>
      <c r="Q444" s="12" t="str">
        <f>IF(K444="","",IF(M444&lt;&gt;"","",IF(K444="","",IF(IFERROR(VLOOKUP((P444&amp;K444),'Ma Base de Repas'!$E:$N,10,FALSE),"")=0,"",IFERROR(VLOOKUP((P444&amp;K444),'Ma Base de Repas'!$E:$N,10,FALSE),"")))))</f>
        <v/>
      </c>
      <c r="R444" s="119" t="str">
        <f>IF(IFERROR((VLOOKUP(K444,'Ma Base de Repas'!$C:$M,11,0)),"")=0,"",IFERROR((VLOOKUP(K444,'Ma Base de Repas'!$C:$M,11,0)),""))</f>
        <v/>
      </c>
    </row>
    <row r="445" spans="1:18" x14ac:dyDescent="0.25">
      <c r="A445" s="96"/>
      <c r="B445" s="97"/>
      <c r="C445" s="79"/>
      <c r="D445" s="79"/>
      <c r="E445" s="79"/>
      <c r="F445" s="17">
        <v>2</v>
      </c>
      <c r="G445" s="10" t="str">
        <f>IF(C444="","",IF(E444&lt;&gt;"","",IF(IFERROR(VLOOKUP((F445&amp;C444),'Ma Base de Repas'!$E:$N,10,FALSE),"")=0,"",IFERROR(VLOOKUP((F445&amp;C444),'Ma Base de Repas'!$E:$N,10,FALSE),""))))</f>
        <v/>
      </c>
      <c r="H445" s="11">
        <v>7</v>
      </c>
      <c r="I445" s="12" t="str">
        <f>IF(C444="","",IF(E444&lt;&gt;"","",IF(IFERROR(VLOOKUP((H445&amp;C444),'Ma Base de Repas'!$E:$N,10,FALSE),"")=0,"",IFERROR(VLOOKUP((H445&amp;C444),'Ma Base de Repas'!$E:$N,10,FALSE),""))))</f>
        <v/>
      </c>
      <c r="J445" s="105"/>
      <c r="K445" s="100"/>
      <c r="L445" s="79"/>
      <c r="M445" s="79"/>
      <c r="N445" s="17">
        <v>2</v>
      </c>
      <c r="O445" s="10" t="str">
        <f>IF(K444="","",IF(M444&lt;&gt;"","",IF(IFERROR(VLOOKUP((N445&amp;K444),'Ma Base de Repas'!$E:$N,10,FALSE),"")=0,"",IFERROR(VLOOKUP((N445&amp;K444),'Ma Base de Repas'!$E:$N,10,FALSE),""))))</f>
        <v/>
      </c>
      <c r="P445" s="11">
        <v>7</v>
      </c>
      <c r="Q445" s="12" t="str">
        <f>IF(K444="","",IF(M444&lt;&gt;"","",IF(IFERROR(VLOOKUP((P445&amp;K444),'Ma Base de Repas'!$E:$N,10,FALSE),"")=0,"",IFERROR(VLOOKUP((P445&amp;K444),'Ma Base de Repas'!$E:$N,10,FALSE),""))))</f>
        <v/>
      </c>
      <c r="R445" s="119"/>
    </row>
    <row r="446" spans="1:18" x14ac:dyDescent="0.25">
      <c r="A446" s="96"/>
      <c r="B446" s="97"/>
      <c r="C446" s="79"/>
      <c r="D446" s="79"/>
      <c r="E446" s="79"/>
      <c r="F446" s="17">
        <v>3</v>
      </c>
      <c r="G446" s="10" t="str">
        <f>IF(C444="","",IF(E444&lt;&gt;"","",IF(IFERROR(VLOOKUP((F446&amp;C444),'Ma Base de Repas'!$E:$N,10,FALSE),"")=0,"",IFERROR(VLOOKUP((F446&amp;C444),'Ma Base de Repas'!$E:$N,10,FALSE),""))))</f>
        <v/>
      </c>
      <c r="H446" s="11">
        <v>8</v>
      </c>
      <c r="I446" s="12" t="str">
        <f>IF(C444="","",IF(E444&lt;&gt;"","",IF(IFERROR(VLOOKUP((H446&amp;C444),'Ma Base de Repas'!$E:$N,10,FALSE),"")=0,"",IFERROR(VLOOKUP((H446&amp;C444),'Ma Base de Repas'!$E:$N,10,FALSE),""))))</f>
        <v/>
      </c>
      <c r="J446" s="105"/>
      <c r="K446" s="100"/>
      <c r="L446" s="79"/>
      <c r="M446" s="79"/>
      <c r="N446" s="17">
        <v>3</v>
      </c>
      <c r="O446" s="10" t="str">
        <f>IF(K444="","",IF(M444&lt;&gt;"","",IF(IFERROR(VLOOKUP((N446&amp;K444),'Ma Base de Repas'!$E:$N,10,FALSE),"")=0,"",IFERROR(VLOOKUP((N446&amp;K444),'Ma Base de Repas'!$E:$N,10,FALSE),""))))</f>
        <v/>
      </c>
      <c r="P446" s="11">
        <v>8</v>
      </c>
      <c r="Q446" s="12" t="str">
        <f>IF(K444="","",IF(M444&lt;&gt;"","",IF(IFERROR(VLOOKUP((P446&amp;K444),'Ma Base de Repas'!$E:$N,10,FALSE),"")=0,"",IFERROR(VLOOKUP((P446&amp;K444),'Ma Base de Repas'!$E:$N,10,FALSE),""))))</f>
        <v/>
      </c>
      <c r="R446" s="119"/>
    </row>
    <row r="447" spans="1:18" x14ac:dyDescent="0.25">
      <c r="A447" s="96"/>
      <c r="B447" s="97"/>
      <c r="C447" s="79"/>
      <c r="D447" s="79"/>
      <c r="E447" s="79"/>
      <c r="F447" s="17">
        <v>4</v>
      </c>
      <c r="G447" s="10" t="str">
        <f>IF(C444="","",IF(E444&lt;&gt;"","",IF(IFERROR(VLOOKUP((F447&amp;C444),'Ma Base de Repas'!$E:$N,10,FALSE),"")=0,"",IFERROR(VLOOKUP((F447&amp;C444),'Ma Base de Repas'!$E:$N,10,FALSE),""))))</f>
        <v/>
      </c>
      <c r="H447" s="11">
        <v>9</v>
      </c>
      <c r="I447" s="12" t="str">
        <f>IF(C444="","",IF(E444&lt;&gt;"","",IF(IFERROR(VLOOKUP((H447&amp;C444),'Ma Base de Repas'!$E:$N,10,FALSE),"")=0,"",IFERROR(VLOOKUP((H447&amp;C444),'Ma Base de Repas'!$E:$N,10,FALSE),""))))</f>
        <v/>
      </c>
      <c r="J447" s="105"/>
      <c r="K447" s="100"/>
      <c r="L447" s="79"/>
      <c r="M447" s="79"/>
      <c r="N447" s="17">
        <v>4</v>
      </c>
      <c r="O447" s="10" t="str">
        <f>IF(K444="","",IF(M444&lt;&gt;"","",IF(IFERROR(VLOOKUP((N447&amp;K444),'Ma Base de Repas'!$E:$N,10,FALSE),"")=0,"",IFERROR(VLOOKUP((N447&amp;K444),'Ma Base de Repas'!$E:$N,10,FALSE),""))))</f>
        <v/>
      </c>
      <c r="P447" s="11">
        <v>9</v>
      </c>
      <c r="Q447" s="12" t="str">
        <f>IF(K444="","",IF(M444&lt;&gt;"","",IF(IFERROR(VLOOKUP((P447&amp;K444),'Ma Base de Repas'!$E:$N,10,FALSE),"")=0,"",IFERROR(VLOOKUP((P447&amp;K444),'Ma Base de Repas'!$E:$N,10,FALSE),""))))</f>
        <v/>
      </c>
      <c r="R447" s="119"/>
    </row>
    <row r="448" spans="1:18" x14ac:dyDescent="0.25">
      <c r="A448" s="96"/>
      <c r="B448" s="97"/>
      <c r="C448" s="79"/>
      <c r="D448" s="79"/>
      <c r="E448" s="79"/>
      <c r="F448" s="17">
        <v>5</v>
      </c>
      <c r="G448" s="18" t="str">
        <f>IF(C444="","",IF(E444&lt;&gt;"","",IF(IFERROR(VLOOKUP((F448&amp;C444),'Ma Base de Repas'!$E:$N,10,FALSE),"")=0,"",IFERROR(VLOOKUP((F448&amp;C444),'Ma Base de Repas'!$E:$N,10,FALSE),""))))</f>
        <v/>
      </c>
      <c r="H448" s="19">
        <v>10</v>
      </c>
      <c r="I448" s="20" t="str">
        <f>IF(C444="","",IF(E444&lt;&gt;"","",IF(IFERROR(VLOOKUP((H448&amp;C444),'Ma Base de Repas'!$E:$N,10,FALSE),"")=0,"",IFERROR(VLOOKUP((H448&amp;C444),'Ma Base de Repas'!$E:$N,10,FALSE),""))))</f>
        <v/>
      </c>
      <c r="J448" s="105"/>
      <c r="K448" s="100"/>
      <c r="L448" s="79"/>
      <c r="M448" s="79"/>
      <c r="N448" s="17">
        <v>5</v>
      </c>
      <c r="O448" s="18" t="str">
        <f>IF(K444="","",IF(M444&lt;&gt;"","",IF(IFERROR(VLOOKUP((N448&amp;K444),'Ma Base de Repas'!$E:$N,10,FALSE),"")=0,"",IFERROR(VLOOKUP((N448&amp;K444),'Ma Base de Repas'!$E:$N,10,FALSE),""))))</f>
        <v/>
      </c>
      <c r="P448" s="19">
        <v>10</v>
      </c>
      <c r="Q448" s="20" t="str">
        <f>IF(K444="","",IF(M444&lt;&gt;"","",IF(IFERROR(VLOOKUP((P448&amp;K444),'Ma Base de Repas'!$E:$N,10,FALSE),"")=0,"",IFERROR(VLOOKUP((P448&amp;K444),'Ma Base de Repas'!$E:$N,10,FALSE),""))))</f>
        <v/>
      </c>
      <c r="R448" s="119"/>
    </row>
    <row r="449" spans="1:18" x14ac:dyDescent="0.25">
      <c r="A449" s="96" t="s">
        <v>6</v>
      </c>
      <c r="B449" s="123">
        <v>44285</v>
      </c>
      <c r="C449" s="79"/>
      <c r="D449" s="79"/>
      <c r="E449" s="79"/>
      <c r="F449" s="17">
        <v>1</v>
      </c>
      <c r="G449" s="27" t="str">
        <f>IF(C449="","",IF(E449&lt;&gt;"","",IF(IFERROR(VLOOKUP((F449&amp;C449),'Ma Base de Repas'!$E:$N,10,FALSE),"")=0,"",IFERROR(VLOOKUP((F449&amp;C449),'Ma Base de Repas'!$E:$N,10,FALSE),""))))</f>
        <v/>
      </c>
      <c r="H449" s="28">
        <v>6</v>
      </c>
      <c r="I449" s="29" t="str">
        <f>IF(C449="","",IF(E449&lt;&gt;"","",IF(C449="","",IF(IFERROR(VLOOKUP((H449&amp;C449),'Ma Base de Repas'!$E:$N,10,FALSE),"")=0,"",IFERROR(VLOOKUP((H449&amp;C449),'Ma Base de Repas'!$E:$N,10,FALSE),"")))))</f>
        <v/>
      </c>
      <c r="J449" s="105" t="str">
        <f>IF(IFERROR((VLOOKUP(C449,'Ma Base de Repas'!$C:$M,11,0)),"")=0,"",IFERROR((VLOOKUP(C449,'Ma Base de Repas'!$C:$M,11,0)),""))</f>
        <v/>
      </c>
      <c r="K449" s="100"/>
      <c r="L449" s="79"/>
      <c r="M449" s="79"/>
      <c r="N449" s="17">
        <v>1</v>
      </c>
      <c r="O449" s="10" t="str">
        <f>IF(K449="","",IF(M449&lt;&gt;"","",IF(IFERROR(VLOOKUP((N449&amp;K449),'Ma Base de Repas'!$E:$N,10,FALSE),"")=0,"",IFERROR(VLOOKUP((N449&amp;K449),'Ma Base de Repas'!$E:$N,10,FALSE),""))))</f>
        <v/>
      </c>
      <c r="P449" s="11">
        <v>6</v>
      </c>
      <c r="Q449" s="12" t="str">
        <f>IF(K449="","",IF(M449&lt;&gt;"","",IF(K449="","",IF(IFERROR(VLOOKUP((P449&amp;K449),'Ma Base de Repas'!$E:$N,10,FALSE),"")=0,"",IFERROR(VLOOKUP((P449&amp;K449),'Ma Base de Repas'!$E:$N,10,FALSE),"")))))</f>
        <v/>
      </c>
      <c r="R449" s="119" t="str">
        <f>IF(IFERROR((VLOOKUP(K449,'Ma Base de Repas'!$C:$M,11,0)),"")=0,"",IFERROR((VLOOKUP(K449,'Ma Base de Repas'!$C:$M,11,0)),""))</f>
        <v/>
      </c>
    </row>
    <row r="450" spans="1:18" x14ac:dyDescent="0.25">
      <c r="A450" s="96"/>
      <c r="B450" s="124"/>
      <c r="C450" s="79"/>
      <c r="D450" s="79"/>
      <c r="E450" s="79"/>
      <c r="F450" s="17">
        <v>2</v>
      </c>
      <c r="G450" s="10" t="str">
        <f>IF(C449="","",IF(E449&lt;&gt;"","",IF(IFERROR(VLOOKUP((F450&amp;C449),'Ma Base de Repas'!$E:$N,10,FALSE),"")=0,"",IFERROR(VLOOKUP((F450&amp;C449),'Ma Base de Repas'!$E:$N,10,FALSE),""))))</f>
        <v/>
      </c>
      <c r="H450" s="11">
        <v>7</v>
      </c>
      <c r="I450" s="12" t="str">
        <f>IF(C449="","",IF(E449&lt;&gt;"","",IF(IFERROR(VLOOKUP((H450&amp;C449),'Ma Base de Repas'!$E:$N,10,FALSE),"")=0,"",IFERROR(VLOOKUP((H450&amp;C449),'Ma Base de Repas'!$E:$N,10,FALSE),""))))</f>
        <v/>
      </c>
      <c r="J450" s="105"/>
      <c r="K450" s="100"/>
      <c r="L450" s="79"/>
      <c r="M450" s="79"/>
      <c r="N450" s="17">
        <v>2</v>
      </c>
      <c r="O450" s="10" t="str">
        <f>IF(K449="","",IF(M449&lt;&gt;"","",IF(IFERROR(VLOOKUP((N450&amp;K449),'Ma Base de Repas'!$E:$N,10,FALSE),"")=0,"",IFERROR(VLOOKUP((N450&amp;K449),'Ma Base de Repas'!$E:$N,10,FALSE),""))))</f>
        <v/>
      </c>
      <c r="P450" s="11">
        <v>7</v>
      </c>
      <c r="Q450" s="12" t="str">
        <f>IF(K449="","",IF(M449&lt;&gt;"","",IF(IFERROR(VLOOKUP((P450&amp;K449),'Ma Base de Repas'!$E:$N,10,FALSE),"")=0,"",IFERROR(VLOOKUP((P450&amp;K449),'Ma Base de Repas'!$E:$N,10,FALSE),""))))</f>
        <v/>
      </c>
      <c r="R450" s="119"/>
    </row>
    <row r="451" spans="1:18" x14ac:dyDescent="0.25">
      <c r="A451" s="96"/>
      <c r="B451" s="124"/>
      <c r="C451" s="79"/>
      <c r="D451" s="79"/>
      <c r="E451" s="79"/>
      <c r="F451" s="17">
        <v>3</v>
      </c>
      <c r="G451" s="10" t="str">
        <f>IF(C449="","",IF(E449&lt;&gt;"","",IF(IFERROR(VLOOKUP((F451&amp;C449),'Ma Base de Repas'!$E:$N,10,FALSE),"")=0,"",IFERROR(VLOOKUP((F451&amp;C449),'Ma Base de Repas'!$E:$N,10,FALSE),""))))</f>
        <v/>
      </c>
      <c r="H451" s="11">
        <v>8</v>
      </c>
      <c r="I451" s="12" t="str">
        <f>IF(C449="","",IF(E449&lt;&gt;"","",IF(IFERROR(VLOOKUP((H451&amp;C449),'Ma Base de Repas'!$E:$N,10,FALSE),"")=0,"",IFERROR(VLOOKUP((H451&amp;C449),'Ma Base de Repas'!$E:$N,10,FALSE),""))))</f>
        <v/>
      </c>
      <c r="J451" s="105"/>
      <c r="K451" s="100"/>
      <c r="L451" s="79"/>
      <c r="M451" s="79"/>
      <c r="N451" s="17">
        <v>3</v>
      </c>
      <c r="O451" s="10" t="str">
        <f>IF(K449="","",IF(M449&lt;&gt;"","",IF(IFERROR(VLOOKUP((N451&amp;K449),'Ma Base de Repas'!$E:$N,10,FALSE),"")=0,"",IFERROR(VLOOKUP((N451&amp;K449),'Ma Base de Repas'!$E:$N,10,FALSE),""))))</f>
        <v/>
      </c>
      <c r="P451" s="11">
        <v>8</v>
      </c>
      <c r="Q451" s="12" t="str">
        <f>IF(K449="","",IF(M449&lt;&gt;"","",IF(IFERROR(VLOOKUP((P451&amp;K449),'Ma Base de Repas'!$E:$N,10,FALSE),"")=0,"",IFERROR(VLOOKUP((P451&amp;K449),'Ma Base de Repas'!$E:$N,10,FALSE),""))))</f>
        <v/>
      </c>
      <c r="R451" s="119"/>
    </row>
    <row r="452" spans="1:18" x14ac:dyDescent="0.25">
      <c r="A452" s="96"/>
      <c r="B452" s="124"/>
      <c r="C452" s="79"/>
      <c r="D452" s="79"/>
      <c r="E452" s="79"/>
      <c r="F452" s="17">
        <v>4</v>
      </c>
      <c r="G452" s="10" t="str">
        <f>IF(C449="","",IF(E449&lt;&gt;"","",IF(IFERROR(VLOOKUP((F452&amp;C449),'Ma Base de Repas'!$E:$N,10,FALSE),"")=0,"",IFERROR(VLOOKUP((F452&amp;C449),'Ma Base de Repas'!$E:$N,10,FALSE),""))))</f>
        <v/>
      </c>
      <c r="H452" s="11">
        <v>9</v>
      </c>
      <c r="I452" s="12" t="str">
        <f>IF(C449="","",IF(E449&lt;&gt;"","",IF(IFERROR(VLOOKUP((H452&amp;C449),'Ma Base de Repas'!$E:$N,10,FALSE),"")=0,"",IFERROR(VLOOKUP((H452&amp;C449),'Ma Base de Repas'!$E:$N,10,FALSE),""))))</f>
        <v/>
      </c>
      <c r="J452" s="105"/>
      <c r="K452" s="100"/>
      <c r="L452" s="79"/>
      <c r="M452" s="79"/>
      <c r="N452" s="17">
        <v>4</v>
      </c>
      <c r="O452" s="10" t="str">
        <f>IF(K449="","",IF(M449&lt;&gt;"","",IF(IFERROR(VLOOKUP((N452&amp;K449),'Ma Base de Repas'!$E:$N,10,FALSE),"")=0,"",IFERROR(VLOOKUP((N452&amp;K449),'Ma Base de Repas'!$E:$N,10,FALSE),""))))</f>
        <v/>
      </c>
      <c r="P452" s="11">
        <v>9</v>
      </c>
      <c r="Q452" s="12" t="str">
        <f>IF(K449="","",IF(M449&lt;&gt;"","",IF(IFERROR(VLOOKUP((P452&amp;K449),'Ma Base de Repas'!$E:$N,10,FALSE),"")=0,"",IFERROR(VLOOKUP((P452&amp;K449),'Ma Base de Repas'!$E:$N,10,FALSE),""))))</f>
        <v/>
      </c>
      <c r="R452" s="119"/>
    </row>
    <row r="453" spans="1:18" x14ac:dyDescent="0.25">
      <c r="A453" s="96"/>
      <c r="B453" s="125"/>
      <c r="C453" s="79"/>
      <c r="D453" s="79"/>
      <c r="E453" s="79"/>
      <c r="F453" s="17">
        <v>5</v>
      </c>
      <c r="G453" s="18" t="str">
        <f>IF(C449="","",IF(E449&lt;&gt;"","",IF(IFERROR(VLOOKUP((F453&amp;C449),'Ma Base de Repas'!$E:$N,10,FALSE),"")=0,"",IFERROR(VLOOKUP((F453&amp;C449),'Ma Base de Repas'!$E:$N,10,FALSE),""))))</f>
        <v/>
      </c>
      <c r="H453" s="19">
        <v>10</v>
      </c>
      <c r="I453" s="20" t="str">
        <f>IF(C449="","",IF(E449&lt;&gt;"","",IF(IFERROR(VLOOKUP((H453&amp;C449),'Ma Base de Repas'!$E:$N,10,FALSE),"")=0,"",IFERROR(VLOOKUP((H453&amp;C449),'Ma Base de Repas'!$E:$N,10,FALSE),""))))</f>
        <v/>
      </c>
      <c r="J453" s="105"/>
      <c r="K453" s="100"/>
      <c r="L453" s="79"/>
      <c r="M453" s="79"/>
      <c r="N453" s="17">
        <v>5</v>
      </c>
      <c r="O453" s="18" t="str">
        <f>IF(K449="","",IF(M449&lt;&gt;"","",IF(IFERROR(VLOOKUP((N453&amp;K449),'Ma Base de Repas'!$E:$N,10,FALSE),"")=0,"",IFERROR(VLOOKUP((N453&amp;K449),'Ma Base de Repas'!$E:$N,10,FALSE),""))))</f>
        <v/>
      </c>
      <c r="P453" s="19">
        <v>10</v>
      </c>
      <c r="Q453" s="20" t="str">
        <f>IF(K449="","",IF(M449&lt;&gt;"","",IF(IFERROR(VLOOKUP((P453&amp;K449),'Ma Base de Repas'!$E:$N,10,FALSE),"")=0,"",IFERROR(VLOOKUP((P453&amp;K449),'Ma Base de Repas'!$E:$N,10,FALSE),""))))</f>
        <v/>
      </c>
      <c r="R453" s="119"/>
    </row>
    <row r="454" spans="1:18" x14ac:dyDescent="0.25">
      <c r="A454" s="96" t="s">
        <v>7</v>
      </c>
      <c r="B454" s="97">
        <v>44286</v>
      </c>
      <c r="C454" s="79"/>
      <c r="D454" s="79"/>
      <c r="E454" s="79"/>
      <c r="F454" s="17">
        <v>1</v>
      </c>
      <c r="G454" s="27" t="str">
        <f>IF(C454="","",IF(E454&lt;&gt;"","",IF(IFERROR(VLOOKUP((F454&amp;C454),'Ma Base de Repas'!$E:$N,10,FALSE),"")=0,"",IFERROR(VLOOKUP((F454&amp;C454),'Ma Base de Repas'!$E:$N,10,FALSE),""))))</f>
        <v/>
      </c>
      <c r="H454" s="28">
        <v>6</v>
      </c>
      <c r="I454" s="29" t="str">
        <f>IF(C454="","",IF(E454&lt;&gt;"","",IF(C454="","",IF(IFERROR(VLOOKUP((H454&amp;C454),'Ma Base de Repas'!$E:$N,10,FALSE),"")=0,"",IFERROR(VLOOKUP((H454&amp;C454),'Ma Base de Repas'!$E:$N,10,FALSE),"")))))</f>
        <v/>
      </c>
      <c r="J454" s="105" t="str">
        <f>IF(IFERROR((VLOOKUP(C454,'Ma Base de Repas'!$C:$M,11,0)),"")=0,"",IFERROR((VLOOKUP(C454,'Ma Base de Repas'!$C:$M,11,0)),""))</f>
        <v/>
      </c>
      <c r="K454" s="100"/>
      <c r="L454" s="79"/>
      <c r="M454" s="79"/>
      <c r="N454" s="17">
        <v>1</v>
      </c>
      <c r="O454" s="10" t="str">
        <f>IF(K454="","",IF(M454&lt;&gt;"","",IF(IFERROR(VLOOKUP((N454&amp;K454),'Ma Base de Repas'!$E:$N,10,FALSE),"")=0,"",IFERROR(VLOOKUP((N454&amp;K454),'Ma Base de Repas'!$E:$N,10,FALSE),""))))</f>
        <v/>
      </c>
      <c r="P454" s="11">
        <v>6</v>
      </c>
      <c r="Q454" s="12" t="str">
        <f>IF(K454="","",IF(M454&lt;&gt;"","",IF(K454="","",IF(IFERROR(VLOOKUP((P454&amp;K454),'Ma Base de Repas'!$E:$N,10,FALSE),"")=0,"",IFERROR(VLOOKUP((P454&amp;K454),'Ma Base de Repas'!$E:$N,10,FALSE),"")))))</f>
        <v/>
      </c>
      <c r="R454" s="119" t="str">
        <f>IF(IFERROR((VLOOKUP(K454,'Ma Base de Repas'!$C:$M,11,0)),"")=0,"",IFERROR((VLOOKUP(K454,'Ma Base de Repas'!$C:$M,11,0)),""))</f>
        <v/>
      </c>
    </row>
    <row r="455" spans="1:18" x14ac:dyDescent="0.25">
      <c r="A455" s="96"/>
      <c r="B455" s="97"/>
      <c r="C455" s="79"/>
      <c r="D455" s="79"/>
      <c r="E455" s="79"/>
      <c r="F455" s="17">
        <v>2</v>
      </c>
      <c r="G455" s="10" t="str">
        <f>IF(C454="","",IF(E454&lt;&gt;"","",IF(IFERROR(VLOOKUP((F455&amp;C454),'Ma Base de Repas'!$E:$N,10,FALSE),"")=0,"",IFERROR(VLOOKUP((F455&amp;C454),'Ma Base de Repas'!$E:$N,10,FALSE),""))))</f>
        <v/>
      </c>
      <c r="H455" s="11">
        <v>7</v>
      </c>
      <c r="I455" s="12" t="str">
        <f>IF(C454="","",IF(E454&lt;&gt;"","",IF(IFERROR(VLOOKUP((H455&amp;C454),'Ma Base de Repas'!$E:$N,10,FALSE),"")=0,"",IFERROR(VLOOKUP((H455&amp;C454),'Ma Base de Repas'!$E:$N,10,FALSE),""))))</f>
        <v/>
      </c>
      <c r="J455" s="105"/>
      <c r="K455" s="100"/>
      <c r="L455" s="79"/>
      <c r="M455" s="79"/>
      <c r="N455" s="17">
        <v>2</v>
      </c>
      <c r="O455" s="10" t="str">
        <f>IF(K454="","",IF(M454&lt;&gt;"","",IF(IFERROR(VLOOKUP((N455&amp;K454),'Ma Base de Repas'!$E:$N,10,FALSE),"")=0,"",IFERROR(VLOOKUP((N455&amp;K454),'Ma Base de Repas'!$E:$N,10,FALSE),""))))</f>
        <v/>
      </c>
      <c r="P455" s="11">
        <v>7</v>
      </c>
      <c r="Q455" s="12" t="str">
        <f>IF(K454="","",IF(M454&lt;&gt;"","",IF(IFERROR(VLOOKUP((P455&amp;K454),'Ma Base de Repas'!$E:$N,10,FALSE),"")=0,"",IFERROR(VLOOKUP((P455&amp;K454),'Ma Base de Repas'!$E:$N,10,FALSE),""))))</f>
        <v/>
      </c>
      <c r="R455" s="119"/>
    </row>
    <row r="456" spans="1:18" x14ac:dyDescent="0.25">
      <c r="A456" s="96"/>
      <c r="B456" s="97"/>
      <c r="C456" s="79"/>
      <c r="D456" s="79"/>
      <c r="E456" s="79"/>
      <c r="F456" s="17">
        <v>3</v>
      </c>
      <c r="G456" s="10" t="str">
        <f>IF(C454="","",IF(E454&lt;&gt;"","",IF(IFERROR(VLOOKUP((F456&amp;C454),'Ma Base de Repas'!$E:$N,10,FALSE),"")=0,"",IFERROR(VLOOKUP((F456&amp;C454),'Ma Base de Repas'!$E:$N,10,FALSE),""))))</f>
        <v/>
      </c>
      <c r="H456" s="11">
        <v>8</v>
      </c>
      <c r="I456" s="12" t="str">
        <f>IF(C454="","",IF(E454&lt;&gt;"","",IF(IFERROR(VLOOKUP((H456&amp;C454),'Ma Base de Repas'!$E:$N,10,FALSE),"")=0,"",IFERROR(VLOOKUP((H456&amp;C454),'Ma Base de Repas'!$E:$N,10,FALSE),""))))</f>
        <v/>
      </c>
      <c r="J456" s="105"/>
      <c r="K456" s="100"/>
      <c r="L456" s="79"/>
      <c r="M456" s="79"/>
      <c r="N456" s="17">
        <v>3</v>
      </c>
      <c r="O456" s="10" t="str">
        <f>IF(K454="","",IF(M454&lt;&gt;"","",IF(IFERROR(VLOOKUP((N456&amp;K454),'Ma Base de Repas'!$E:$N,10,FALSE),"")=0,"",IFERROR(VLOOKUP((N456&amp;K454),'Ma Base de Repas'!$E:$N,10,FALSE),""))))</f>
        <v/>
      </c>
      <c r="P456" s="11">
        <v>8</v>
      </c>
      <c r="Q456" s="12" t="str">
        <f>IF(K454="","",IF(M454&lt;&gt;"","",IF(IFERROR(VLOOKUP((P456&amp;K454),'Ma Base de Repas'!$E:$N,10,FALSE),"")=0,"",IFERROR(VLOOKUP((P456&amp;K454),'Ma Base de Repas'!$E:$N,10,FALSE),""))))</f>
        <v/>
      </c>
      <c r="R456" s="119"/>
    </row>
    <row r="457" spans="1:18" x14ac:dyDescent="0.25">
      <c r="A457" s="96"/>
      <c r="B457" s="97"/>
      <c r="C457" s="79"/>
      <c r="D457" s="79"/>
      <c r="E457" s="79"/>
      <c r="F457" s="17">
        <v>4</v>
      </c>
      <c r="G457" s="10" t="str">
        <f>IF(C454="","",IF(E454&lt;&gt;"","",IF(IFERROR(VLOOKUP((F457&amp;C454),'Ma Base de Repas'!$E:$N,10,FALSE),"")=0,"",IFERROR(VLOOKUP((F457&amp;C454),'Ma Base de Repas'!$E:$N,10,FALSE),""))))</f>
        <v/>
      </c>
      <c r="H457" s="11">
        <v>9</v>
      </c>
      <c r="I457" s="12" t="str">
        <f>IF(C454="","",IF(E454&lt;&gt;"","",IF(IFERROR(VLOOKUP((H457&amp;C454),'Ma Base de Repas'!$E:$N,10,FALSE),"")=0,"",IFERROR(VLOOKUP((H457&amp;C454),'Ma Base de Repas'!$E:$N,10,FALSE),""))))</f>
        <v/>
      </c>
      <c r="J457" s="105"/>
      <c r="K457" s="100"/>
      <c r="L457" s="79"/>
      <c r="M457" s="79"/>
      <c r="N457" s="17">
        <v>4</v>
      </c>
      <c r="O457" s="10" t="str">
        <f>IF(K454="","",IF(M454&lt;&gt;"","",IF(IFERROR(VLOOKUP((N457&amp;K454),'Ma Base de Repas'!$E:$N,10,FALSE),"")=0,"",IFERROR(VLOOKUP((N457&amp;K454),'Ma Base de Repas'!$E:$N,10,FALSE),""))))</f>
        <v/>
      </c>
      <c r="P457" s="11">
        <v>9</v>
      </c>
      <c r="Q457" s="12" t="str">
        <f>IF(K454="","",IF(M454&lt;&gt;"","",IF(IFERROR(VLOOKUP((P457&amp;K454),'Ma Base de Repas'!$E:$N,10,FALSE),"")=0,"",IFERROR(VLOOKUP((P457&amp;K454),'Ma Base de Repas'!$E:$N,10,FALSE),""))))</f>
        <v/>
      </c>
      <c r="R457" s="119"/>
    </row>
    <row r="458" spans="1:18" x14ac:dyDescent="0.25">
      <c r="A458" s="96"/>
      <c r="B458" s="97"/>
      <c r="C458" s="79"/>
      <c r="D458" s="79"/>
      <c r="E458" s="79"/>
      <c r="F458" s="17">
        <v>5</v>
      </c>
      <c r="G458" s="18" t="str">
        <f>IF(C454="","",IF(E454&lt;&gt;"","",IF(IFERROR(VLOOKUP((F458&amp;C454),'Ma Base de Repas'!$E:$N,10,FALSE),"")=0,"",IFERROR(VLOOKUP((F458&amp;C454),'Ma Base de Repas'!$E:$N,10,FALSE),""))))</f>
        <v/>
      </c>
      <c r="H458" s="19">
        <v>10</v>
      </c>
      <c r="I458" s="20" t="str">
        <f>IF(C454="","",IF(E454&lt;&gt;"","",IF(IFERROR(VLOOKUP((H458&amp;C454),'Ma Base de Repas'!$E:$N,10,FALSE),"")=0,"",IFERROR(VLOOKUP((H458&amp;C454),'Ma Base de Repas'!$E:$N,10,FALSE),""))))</f>
        <v/>
      </c>
      <c r="J458" s="105"/>
      <c r="K458" s="100"/>
      <c r="L458" s="79"/>
      <c r="M458" s="79"/>
      <c r="N458" s="17">
        <v>5</v>
      </c>
      <c r="O458" s="18" t="str">
        <f>IF(K454="","",IF(M454&lt;&gt;"","",IF(IFERROR(VLOOKUP((N458&amp;K454),'Ma Base de Repas'!$E:$N,10,FALSE),"")=0,"",IFERROR(VLOOKUP((N458&amp;K454),'Ma Base de Repas'!$E:$N,10,FALSE),""))))</f>
        <v/>
      </c>
      <c r="P458" s="19">
        <v>10</v>
      </c>
      <c r="Q458" s="20" t="str">
        <f>IF(K454="","",IF(M454&lt;&gt;"","",IF(IFERROR(VLOOKUP((P458&amp;K454),'Ma Base de Repas'!$E:$N,10,FALSE),"")=0,"",IFERROR(VLOOKUP((P458&amp;K454),'Ma Base de Repas'!$E:$N,10,FALSE),""))))</f>
        <v/>
      </c>
      <c r="R458" s="119"/>
    </row>
    <row r="459" spans="1:18" x14ac:dyDescent="0.25">
      <c r="A459" s="96" t="s">
        <v>8</v>
      </c>
      <c r="B459" s="123">
        <v>44287</v>
      </c>
      <c r="C459" s="79"/>
      <c r="D459" s="79"/>
      <c r="E459" s="79"/>
      <c r="F459" s="17">
        <v>1</v>
      </c>
      <c r="G459" s="27" t="str">
        <f>IF(C459="","",IF(E459&lt;&gt;"","",IF(IFERROR(VLOOKUP((F459&amp;C459),'Ma Base de Repas'!$E:$N,10,FALSE),"")=0,"",IFERROR(VLOOKUP((F459&amp;C459),'Ma Base de Repas'!$E:$N,10,FALSE),""))))</f>
        <v/>
      </c>
      <c r="H459" s="28">
        <v>6</v>
      </c>
      <c r="I459" s="29" t="str">
        <f>IF(C459="","",IF(E459&lt;&gt;"","",IF(C459="","",IF(IFERROR(VLOOKUP((H459&amp;C459),'Ma Base de Repas'!$E:$N,10,FALSE),"")=0,"",IFERROR(VLOOKUP((H459&amp;C459),'Ma Base de Repas'!$E:$N,10,FALSE),"")))))</f>
        <v/>
      </c>
      <c r="J459" s="105" t="str">
        <f>IF(IFERROR((VLOOKUP(C459,'Ma Base de Repas'!$C:$M,11,0)),"")=0,"",IFERROR((VLOOKUP(C459,'Ma Base de Repas'!$C:$M,11,0)),""))</f>
        <v/>
      </c>
      <c r="K459" s="100"/>
      <c r="L459" s="79"/>
      <c r="M459" s="79"/>
      <c r="N459" s="17">
        <v>1</v>
      </c>
      <c r="O459" s="10" t="str">
        <f>IF(K459="","",IF(M459&lt;&gt;"","",IF(IFERROR(VLOOKUP((N459&amp;K459),'Ma Base de Repas'!$E:$N,10,FALSE),"")=0,"",IFERROR(VLOOKUP((N459&amp;K459),'Ma Base de Repas'!$E:$N,10,FALSE),""))))</f>
        <v/>
      </c>
      <c r="P459" s="11">
        <v>6</v>
      </c>
      <c r="Q459" s="12" t="str">
        <f>IF(K459="","",IF(M459&lt;&gt;"","",IF(K459="","",IF(IFERROR(VLOOKUP((P459&amp;K459),'Ma Base de Repas'!$E:$N,10,FALSE),"")=0,"",IFERROR(VLOOKUP((P459&amp;K459),'Ma Base de Repas'!$E:$N,10,FALSE),"")))))</f>
        <v/>
      </c>
      <c r="R459" s="119" t="str">
        <f>IF(IFERROR((VLOOKUP(K459,'Ma Base de Repas'!$C:$M,11,0)),"")=0,"",IFERROR((VLOOKUP(K459,'Ma Base de Repas'!$C:$M,11,0)),""))</f>
        <v/>
      </c>
    </row>
    <row r="460" spans="1:18" x14ac:dyDescent="0.25">
      <c r="A460" s="96"/>
      <c r="B460" s="124"/>
      <c r="C460" s="79"/>
      <c r="D460" s="79"/>
      <c r="E460" s="79"/>
      <c r="F460" s="17">
        <v>2</v>
      </c>
      <c r="G460" s="10" t="str">
        <f>IF(C459="","",IF(E459&lt;&gt;"","",IF(IFERROR(VLOOKUP((F460&amp;C459),'Ma Base de Repas'!$E:$N,10,FALSE),"")=0,"",IFERROR(VLOOKUP((F460&amp;C459),'Ma Base de Repas'!$E:$N,10,FALSE),""))))</f>
        <v/>
      </c>
      <c r="H460" s="11">
        <v>7</v>
      </c>
      <c r="I460" s="12" t="str">
        <f>IF(C459="","",IF(E459&lt;&gt;"","",IF(IFERROR(VLOOKUP((H460&amp;C459),'Ma Base de Repas'!$E:$N,10,FALSE),"")=0,"",IFERROR(VLOOKUP((H460&amp;C459),'Ma Base de Repas'!$E:$N,10,FALSE),""))))</f>
        <v/>
      </c>
      <c r="J460" s="105"/>
      <c r="K460" s="100"/>
      <c r="L460" s="79"/>
      <c r="M460" s="79"/>
      <c r="N460" s="17">
        <v>2</v>
      </c>
      <c r="O460" s="10" t="str">
        <f>IF(K459="","",IF(M459&lt;&gt;"","",IF(IFERROR(VLOOKUP((N460&amp;K459),'Ma Base de Repas'!$E:$N,10,FALSE),"")=0,"",IFERROR(VLOOKUP((N460&amp;K459),'Ma Base de Repas'!$E:$N,10,FALSE),""))))</f>
        <v/>
      </c>
      <c r="P460" s="11">
        <v>7</v>
      </c>
      <c r="Q460" s="12" t="str">
        <f>IF(K459="","",IF(M459&lt;&gt;"","",IF(IFERROR(VLOOKUP((P460&amp;K459),'Ma Base de Repas'!$E:$N,10,FALSE),"")=0,"",IFERROR(VLOOKUP((P460&amp;K459),'Ma Base de Repas'!$E:$N,10,FALSE),""))))</f>
        <v/>
      </c>
      <c r="R460" s="119"/>
    </row>
    <row r="461" spans="1:18" x14ac:dyDescent="0.25">
      <c r="A461" s="96"/>
      <c r="B461" s="124"/>
      <c r="C461" s="79"/>
      <c r="D461" s="79"/>
      <c r="E461" s="79"/>
      <c r="F461" s="17">
        <v>3</v>
      </c>
      <c r="G461" s="10" t="str">
        <f>IF(C459="","",IF(E459&lt;&gt;"","",IF(IFERROR(VLOOKUP((F461&amp;C459),'Ma Base de Repas'!$E:$N,10,FALSE),"")=0,"",IFERROR(VLOOKUP((F461&amp;C459),'Ma Base de Repas'!$E:$N,10,FALSE),""))))</f>
        <v/>
      </c>
      <c r="H461" s="11">
        <v>8</v>
      </c>
      <c r="I461" s="12" t="str">
        <f>IF(C459="","",IF(E459&lt;&gt;"","",IF(IFERROR(VLOOKUP((H461&amp;C459),'Ma Base de Repas'!$E:$N,10,FALSE),"")=0,"",IFERROR(VLOOKUP((H461&amp;C459),'Ma Base de Repas'!$E:$N,10,FALSE),""))))</f>
        <v/>
      </c>
      <c r="J461" s="105"/>
      <c r="K461" s="100"/>
      <c r="L461" s="79"/>
      <c r="M461" s="79"/>
      <c r="N461" s="17">
        <v>3</v>
      </c>
      <c r="O461" s="10" t="str">
        <f>IF(K459="","",IF(M459&lt;&gt;"","",IF(IFERROR(VLOOKUP((N461&amp;K459),'Ma Base de Repas'!$E:$N,10,FALSE),"")=0,"",IFERROR(VLOOKUP((N461&amp;K459),'Ma Base de Repas'!$E:$N,10,FALSE),""))))</f>
        <v/>
      </c>
      <c r="P461" s="11">
        <v>8</v>
      </c>
      <c r="Q461" s="12" t="str">
        <f>IF(K459="","",IF(M459&lt;&gt;"","",IF(IFERROR(VLOOKUP((P461&amp;K459),'Ma Base de Repas'!$E:$N,10,FALSE),"")=0,"",IFERROR(VLOOKUP((P461&amp;K459),'Ma Base de Repas'!$E:$N,10,FALSE),""))))</f>
        <v/>
      </c>
      <c r="R461" s="119"/>
    </row>
    <row r="462" spans="1:18" x14ac:dyDescent="0.25">
      <c r="A462" s="96"/>
      <c r="B462" s="124"/>
      <c r="C462" s="79"/>
      <c r="D462" s="79"/>
      <c r="E462" s="79"/>
      <c r="F462" s="17">
        <v>4</v>
      </c>
      <c r="G462" s="10" t="str">
        <f>IF(C459="","",IF(E459&lt;&gt;"","",IF(IFERROR(VLOOKUP((F462&amp;C459),'Ma Base de Repas'!$E:$N,10,FALSE),"")=0,"",IFERROR(VLOOKUP((F462&amp;C459),'Ma Base de Repas'!$E:$N,10,FALSE),""))))</f>
        <v/>
      </c>
      <c r="H462" s="11">
        <v>9</v>
      </c>
      <c r="I462" s="12" t="str">
        <f>IF(C459="","",IF(E459&lt;&gt;"","",IF(IFERROR(VLOOKUP((H462&amp;C459),'Ma Base de Repas'!$E:$N,10,FALSE),"")=0,"",IFERROR(VLOOKUP((H462&amp;C459),'Ma Base de Repas'!$E:$N,10,FALSE),""))))</f>
        <v/>
      </c>
      <c r="J462" s="105"/>
      <c r="K462" s="100"/>
      <c r="L462" s="79"/>
      <c r="M462" s="79"/>
      <c r="N462" s="17">
        <v>4</v>
      </c>
      <c r="O462" s="10" t="str">
        <f>IF(K459="","",IF(M459&lt;&gt;"","",IF(IFERROR(VLOOKUP((N462&amp;K459),'Ma Base de Repas'!$E:$N,10,FALSE),"")=0,"",IFERROR(VLOOKUP((N462&amp;K459),'Ma Base de Repas'!$E:$N,10,FALSE),""))))</f>
        <v/>
      </c>
      <c r="P462" s="11">
        <v>9</v>
      </c>
      <c r="Q462" s="12" t="str">
        <f>IF(K459="","",IF(M459&lt;&gt;"","",IF(IFERROR(VLOOKUP((P462&amp;K459),'Ma Base de Repas'!$E:$N,10,FALSE),"")=0,"",IFERROR(VLOOKUP((P462&amp;K459),'Ma Base de Repas'!$E:$N,10,FALSE),""))))</f>
        <v/>
      </c>
      <c r="R462" s="119"/>
    </row>
    <row r="463" spans="1:18" x14ac:dyDescent="0.25">
      <c r="A463" s="96"/>
      <c r="B463" s="125"/>
      <c r="C463" s="79"/>
      <c r="D463" s="79"/>
      <c r="E463" s="79"/>
      <c r="F463" s="17">
        <v>5</v>
      </c>
      <c r="G463" s="18" t="str">
        <f>IF(C459="","",IF(E459&lt;&gt;"","",IF(IFERROR(VLOOKUP((F463&amp;C459),'Ma Base de Repas'!$E:$N,10,FALSE),"")=0,"",IFERROR(VLOOKUP((F463&amp;C459),'Ma Base de Repas'!$E:$N,10,FALSE),""))))</f>
        <v/>
      </c>
      <c r="H463" s="19">
        <v>10</v>
      </c>
      <c r="I463" s="20" t="str">
        <f>IF(C459="","",IF(E459&lt;&gt;"","",IF(IFERROR(VLOOKUP((H463&amp;C459),'Ma Base de Repas'!$E:$N,10,FALSE),"")=0,"",IFERROR(VLOOKUP((H463&amp;C459),'Ma Base de Repas'!$E:$N,10,FALSE),""))))</f>
        <v/>
      </c>
      <c r="J463" s="105"/>
      <c r="K463" s="100"/>
      <c r="L463" s="79"/>
      <c r="M463" s="79"/>
      <c r="N463" s="17">
        <v>5</v>
      </c>
      <c r="O463" s="18" t="str">
        <f>IF(K459="","",IF(M459&lt;&gt;"","",IF(IFERROR(VLOOKUP((N463&amp;K459),'Ma Base de Repas'!$E:$N,10,FALSE),"")=0,"",IFERROR(VLOOKUP((N463&amp;K459),'Ma Base de Repas'!$E:$N,10,FALSE),""))))</f>
        <v/>
      </c>
      <c r="P463" s="19">
        <v>10</v>
      </c>
      <c r="Q463" s="20" t="str">
        <f>IF(K459="","",IF(M459&lt;&gt;"","",IF(IFERROR(VLOOKUP((P463&amp;K459),'Ma Base de Repas'!$E:$N,10,FALSE),"")=0,"",IFERROR(VLOOKUP((P463&amp;K459),'Ma Base de Repas'!$E:$N,10,FALSE),""))))</f>
        <v/>
      </c>
      <c r="R463" s="119"/>
    </row>
    <row r="464" spans="1:18" x14ac:dyDescent="0.25">
      <c r="A464" s="96" t="s">
        <v>9</v>
      </c>
      <c r="B464" s="97">
        <v>44288</v>
      </c>
      <c r="C464" s="79"/>
      <c r="D464" s="79"/>
      <c r="E464" s="79"/>
      <c r="F464" s="17">
        <v>1</v>
      </c>
      <c r="G464" s="27" t="str">
        <f>IF(C464="","",IF(E464&lt;&gt;"","",IF(IFERROR(VLOOKUP((F464&amp;C464),'Ma Base de Repas'!$E:$N,10,FALSE),"")=0,"",IFERROR(VLOOKUP((F464&amp;C464),'Ma Base de Repas'!$E:$N,10,FALSE),""))))</f>
        <v/>
      </c>
      <c r="H464" s="28">
        <v>6</v>
      </c>
      <c r="I464" s="29" t="str">
        <f>IF(C464="","",IF(E464&lt;&gt;"","",IF(C464="","",IF(IFERROR(VLOOKUP((H464&amp;C464),'Ma Base de Repas'!$E:$N,10,FALSE),"")=0,"",IFERROR(VLOOKUP((H464&amp;C464),'Ma Base de Repas'!$E:$N,10,FALSE),"")))))</f>
        <v/>
      </c>
      <c r="J464" s="105" t="str">
        <f>IF(IFERROR((VLOOKUP(C464,'Ma Base de Repas'!$C:$M,11,0)),"")=0,"",IFERROR((VLOOKUP(C464,'Ma Base de Repas'!$C:$M,11,0)),""))</f>
        <v/>
      </c>
      <c r="K464" s="100"/>
      <c r="L464" s="79"/>
      <c r="M464" s="79"/>
      <c r="N464" s="17">
        <v>1</v>
      </c>
      <c r="O464" s="10" t="str">
        <f>IF(K464="","",IF(M464&lt;&gt;"","",IF(IFERROR(VLOOKUP((N464&amp;K464),'Ma Base de Repas'!$E:$N,10,FALSE),"")=0,"",IFERROR(VLOOKUP((N464&amp;K464),'Ma Base de Repas'!$E:$N,10,FALSE),""))))</f>
        <v/>
      </c>
      <c r="P464" s="11">
        <v>6</v>
      </c>
      <c r="Q464" s="12" t="str">
        <f>IF(K464="","",IF(M464&lt;&gt;"","",IF(K464="","",IF(IFERROR(VLOOKUP((P464&amp;K464),'Ma Base de Repas'!$E:$N,10,FALSE),"")=0,"",IFERROR(VLOOKUP((P464&amp;K464),'Ma Base de Repas'!$E:$N,10,FALSE),"")))))</f>
        <v/>
      </c>
      <c r="R464" s="119" t="str">
        <f>IF(IFERROR((VLOOKUP(K464,'Ma Base de Repas'!$C:$M,11,0)),"")=0,"",IFERROR((VLOOKUP(K464,'Ma Base de Repas'!$C:$M,11,0)),""))</f>
        <v/>
      </c>
    </row>
    <row r="465" spans="1:18" x14ac:dyDescent="0.25">
      <c r="A465" s="96"/>
      <c r="B465" s="97"/>
      <c r="C465" s="79"/>
      <c r="D465" s="79"/>
      <c r="E465" s="79"/>
      <c r="F465" s="17">
        <v>2</v>
      </c>
      <c r="G465" s="10" t="str">
        <f>IF(C464="","",IF(E464&lt;&gt;"","",IF(IFERROR(VLOOKUP((F465&amp;C464),'Ma Base de Repas'!$E:$N,10,FALSE),"")=0,"",IFERROR(VLOOKUP((F465&amp;C464),'Ma Base de Repas'!$E:$N,10,FALSE),""))))</f>
        <v/>
      </c>
      <c r="H465" s="11">
        <v>7</v>
      </c>
      <c r="I465" s="12" t="str">
        <f>IF(C464="","",IF(E464&lt;&gt;"","",IF(IFERROR(VLOOKUP((H465&amp;C464),'Ma Base de Repas'!$E:$N,10,FALSE),"")=0,"",IFERROR(VLOOKUP((H465&amp;C464),'Ma Base de Repas'!$E:$N,10,FALSE),""))))</f>
        <v/>
      </c>
      <c r="J465" s="105"/>
      <c r="K465" s="100"/>
      <c r="L465" s="79"/>
      <c r="M465" s="79"/>
      <c r="N465" s="17">
        <v>2</v>
      </c>
      <c r="O465" s="10" t="str">
        <f>IF(K464="","",IF(M464&lt;&gt;"","",IF(IFERROR(VLOOKUP((N465&amp;K464),'Ma Base de Repas'!$E:$N,10,FALSE),"")=0,"",IFERROR(VLOOKUP((N465&amp;K464),'Ma Base de Repas'!$E:$N,10,FALSE),""))))</f>
        <v/>
      </c>
      <c r="P465" s="11">
        <v>7</v>
      </c>
      <c r="Q465" s="12" t="str">
        <f>IF(K464="","",IF(M464&lt;&gt;"","",IF(IFERROR(VLOOKUP((P465&amp;K464),'Ma Base de Repas'!$E:$N,10,FALSE),"")=0,"",IFERROR(VLOOKUP((P465&amp;K464),'Ma Base de Repas'!$E:$N,10,FALSE),""))))</f>
        <v/>
      </c>
      <c r="R465" s="119"/>
    </row>
    <row r="466" spans="1:18" x14ac:dyDescent="0.25">
      <c r="A466" s="96"/>
      <c r="B466" s="97"/>
      <c r="C466" s="79"/>
      <c r="D466" s="79"/>
      <c r="E466" s="79"/>
      <c r="F466" s="17">
        <v>3</v>
      </c>
      <c r="G466" s="10" t="str">
        <f>IF(C464="","",IF(E464&lt;&gt;"","",IF(IFERROR(VLOOKUP((F466&amp;C464),'Ma Base de Repas'!$E:$N,10,FALSE),"")=0,"",IFERROR(VLOOKUP((F466&amp;C464),'Ma Base de Repas'!$E:$N,10,FALSE),""))))</f>
        <v/>
      </c>
      <c r="H466" s="11">
        <v>8</v>
      </c>
      <c r="I466" s="12" t="str">
        <f>IF(C464="","",IF(E464&lt;&gt;"","",IF(IFERROR(VLOOKUP((H466&amp;C464),'Ma Base de Repas'!$E:$N,10,FALSE),"")=0,"",IFERROR(VLOOKUP((H466&amp;C464),'Ma Base de Repas'!$E:$N,10,FALSE),""))))</f>
        <v/>
      </c>
      <c r="J466" s="105"/>
      <c r="K466" s="100"/>
      <c r="L466" s="79"/>
      <c r="M466" s="79"/>
      <c r="N466" s="17">
        <v>3</v>
      </c>
      <c r="O466" s="10" t="str">
        <f>IF(K464="","",IF(M464&lt;&gt;"","",IF(IFERROR(VLOOKUP((N466&amp;K464),'Ma Base de Repas'!$E:$N,10,FALSE),"")=0,"",IFERROR(VLOOKUP((N466&amp;K464),'Ma Base de Repas'!$E:$N,10,FALSE),""))))</f>
        <v/>
      </c>
      <c r="P466" s="11">
        <v>8</v>
      </c>
      <c r="Q466" s="12" t="str">
        <f>IF(K464="","",IF(M464&lt;&gt;"","",IF(IFERROR(VLOOKUP((P466&amp;K464),'Ma Base de Repas'!$E:$N,10,FALSE),"")=0,"",IFERROR(VLOOKUP((P466&amp;K464),'Ma Base de Repas'!$E:$N,10,FALSE),""))))</f>
        <v/>
      </c>
      <c r="R466" s="119"/>
    </row>
    <row r="467" spans="1:18" x14ac:dyDescent="0.25">
      <c r="A467" s="96"/>
      <c r="B467" s="97"/>
      <c r="C467" s="79"/>
      <c r="D467" s="79"/>
      <c r="E467" s="79"/>
      <c r="F467" s="17">
        <v>4</v>
      </c>
      <c r="G467" s="10" t="str">
        <f>IF(C464="","",IF(E464&lt;&gt;"","",IF(IFERROR(VLOOKUP((F467&amp;C464),'Ma Base de Repas'!$E:$N,10,FALSE),"")=0,"",IFERROR(VLOOKUP((F467&amp;C464),'Ma Base de Repas'!$E:$N,10,FALSE),""))))</f>
        <v/>
      </c>
      <c r="H467" s="11">
        <v>9</v>
      </c>
      <c r="I467" s="12" t="str">
        <f>IF(C464="","",IF(E464&lt;&gt;"","",IF(IFERROR(VLOOKUP((H467&amp;C464),'Ma Base de Repas'!$E:$N,10,FALSE),"")=0,"",IFERROR(VLOOKUP((H467&amp;C464),'Ma Base de Repas'!$E:$N,10,FALSE),""))))</f>
        <v/>
      </c>
      <c r="J467" s="105"/>
      <c r="K467" s="100"/>
      <c r="L467" s="79"/>
      <c r="M467" s="79"/>
      <c r="N467" s="17">
        <v>4</v>
      </c>
      <c r="O467" s="10" t="str">
        <f>IF(K464="","",IF(M464&lt;&gt;"","",IF(IFERROR(VLOOKUP((N467&amp;K464),'Ma Base de Repas'!$E:$N,10,FALSE),"")=0,"",IFERROR(VLOOKUP((N467&amp;K464),'Ma Base de Repas'!$E:$N,10,FALSE),""))))</f>
        <v/>
      </c>
      <c r="P467" s="11">
        <v>9</v>
      </c>
      <c r="Q467" s="12" t="str">
        <f>IF(K464="","",IF(M464&lt;&gt;"","",IF(IFERROR(VLOOKUP((P467&amp;K464),'Ma Base de Repas'!$E:$N,10,FALSE),"")=0,"",IFERROR(VLOOKUP((P467&amp;K464),'Ma Base de Repas'!$E:$N,10,FALSE),""))))</f>
        <v/>
      </c>
      <c r="R467" s="119"/>
    </row>
    <row r="468" spans="1:18" x14ac:dyDescent="0.25">
      <c r="A468" s="96"/>
      <c r="B468" s="97"/>
      <c r="C468" s="79"/>
      <c r="D468" s="79"/>
      <c r="E468" s="79"/>
      <c r="F468" s="17">
        <v>5</v>
      </c>
      <c r="G468" s="18" t="str">
        <f>IF(C464="","",IF(E464&lt;&gt;"","",IF(IFERROR(VLOOKUP((F468&amp;C464),'Ma Base de Repas'!$E:$N,10,FALSE),"")=0,"",IFERROR(VLOOKUP((F468&amp;C464),'Ma Base de Repas'!$E:$N,10,FALSE),""))))</f>
        <v/>
      </c>
      <c r="H468" s="19">
        <v>10</v>
      </c>
      <c r="I468" s="20" t="str">
        <f>IF(C464="","",IF(E464&lt;&gt;"","",IF(IFERROR(VLOOKUP((H468&amp;C464),'Ma Base de Repas'!$E:$N,10,FALSE),"")=0,"",IFERROR(VLOOKUP((H468&amp;C464),'Ma Base de Repas'!$E:$N,10,FALSE),""))))</f>
        <v/>
      </c>
      <c r="J468" s="105"/>
      <c r="K468" s="100"/>
      <c r="L468" s="79"/>
      <c r="M468" s="79"/>
      <c r="N468" s="17">
        <v>5</v>
      </c>
      <c r="O468" s="18" t="str">
        <f>IF(K464="","",IF(M464&lt;&gt;"","",IF(IFERROR(VLOOKUP((N468&amp;K464),'Ma Base de Repas'!$E:$N,10,FALSE),"")=0,"",IFERROR(VLOOKUP((N468&amp;K464),'Ma Base de Repas'!$E:$N,10,FALSE),""))))</f>
        <v/>
      </c>
      <c r="P468" s="19">
        <v>10</v>
      </c>
      <c r="Q468" s="20" t="str">
        <f>IF(K464="","",IF(M464&lt;&gt;"","",IF(IFERROR(VLOOKUP((P468&amp;K464),'Ma Base de Repas'!$E:$N,10,FALSE),"")=0,"",IFERROR(VLOOKUP((P468&amp;K464),'Ma Base de Repas'!$E:$N,10,FALSE),""))))</f>
        <v/>
      </c>
      <c r="R468" s="119"/>
    </row>
    <row r="469" spans="1:18" x14ac:dyDescent="0.25">
      <c r="A469" s="98" t="s">
        <v>10</v>
      </c>
      <c r="B469" s="126">
        <v>44289</v>
      </c>
      <c r="C469" s="78"/>
      <c r="D469" s="78"/>
      <c r="E469" s="78"/>
      <c r="F469" s="17">
        <v>1</v>
      </c>
      <c r="G469" s="21" t="str">
        <f>IF(C469="","",IF(E469&lt;&gt;"","",IF(IFERROR(VLOOKUP((F469&amp;C469),'Ma Base de Repas'!$E:$N,10,FALSE),"")=0,"",IFERROR(VLOOKUP((F469&amp;C469),'Ma Base de Repas'!$E:$N,10,FALSE),""))))</f>
        <v/>
      </c>
      <c r="H469" s="22">
        <v>6</v>
      </c>
      <c r="I469" s="23" t="str">
        <f>IF(C469="","",IF(E469&lt;&gt;"","",IF(C469="","",IF(IFERROR(VLOOKUP((H469&amp;C469),'Ma Base de Repas'!$E:$N,10,FALSE),"")=0,"",IFERROR(VLOOKUP((H469&amp;C469),'Ma Base de Repas'!$E:$N,10,FALSE),"")))))</f>
        <v/>
      </c>
      <c r="J469" s="122" t="str">
        <f>IF(IFERROR((VLOOKUP(C469,'Ma Base de Repas'!$C:$M,11,0)),"")=0,"",IFERROR((VLOOKUP(C469,'Ma Base de Repas'!$C:$M,11,0)),""))</f>
        <v/>
      </c>
      <c r="K469" s="118"/>
      <c r="L469" s="78"/>
      <c r="M469" s="78"/>
      <c r="N469" s="17">
        <v>1</v>
      </c>
      <c r="O469" s="13" t="str">
        <f>IF(K469="","",IF(M469&lt;&gt;"","",IF(IFERROR(VLOOKUP((N469&amp;K469),'Ma Base de Repas'!$E:$N,10,FALSE),"")=0,"",IFERROR(VLOOKUP((N469&amp;K469),'Ma Base de Repas'!$E:$N,10,FALSE),""))))</f>
        <v/>
      </c>
      <c r="P469" s="14">
        <v>6</v>
      </c>
      <c r="Q469" s="15" t="str">
        <f>IF(K469="","",IF(M469&lt;&gt;"","",IF(K469="","",IF(IFERROR(VLOOKUP((P469&amp;K469),'Ma Base de Repas'!$E:$N,10,FALSE),"")=0,"",IFERROR(VLOOKUP((P469&amp;K469),'Ma Base de Repas'!$E:$N,10,FALSE),"")))))</f>
        <v/>
      </c>
      <c r="R469" s="120" t="str">
        <f>IF(IFERROR((VLOOKUP(K469,'Ma Base de Repas'!$C:$M,11,0)),"")=0,"",IFERROR((VLOOKUP(K469,'Ma Base de Repas'!$C:$M,11,0)),""))</f>
        <v/>
      </c>
    </row>
    <row r="470" spans="1:18" x14ac:dyDescent="0.25">
      <c r="A470" s="96"/>
      <c r="B470" s="124"/>
      <c r="C470" s="79"/>
      <c r="D470" s="79"/>
      <c r="E470" s="79"/>
      <c r="F470" s="17">
        <v>2</v>
      </c>
      <c r="G470" s="13" t="str">
        <f>IF(C469="","",IF(E469&lt;&gt;"","",IF(IFERROR(VLOOKUP((F470&amp;C469),'Ma Base de Repas'!$E:$N,10,FALSE),"")=0,"",IFERROR(VLOOKUP((F470&amp;C469),'Ma Base de Repas'!$E:$N,10,FALSE),""))))</f>
        <v/>
      </c>
      <c r="H470" s="14">
        <v>7</v>
      </c>
      <c r="I470" s="15" t="str">
        <f>IF(C469="","",IF(E469&lt;&gt;"","",IF(IFERROR(VLOOKUP((H470&amp;C469),'Ma Base de Repas'!$E:$N,10,FALSE),"")=0,"",IFERROR(VLOOKUP((H470&amp;C469),'Ma Base de Repas'!$E:$N,10,FALSE),""))))</f>
        <v/>
      </c>
      <c r="J470" s="105"/>
      <c r="K470" s="100"/>
      <c r="L470" s="79"/>
      <c r="M470" s="79"/>
      <c r="N470" s="17">
        <v>2</v>
      </c>
      <c r="O470" s="13" t="str">
        <f>IF(K469="","",IF(M469&lt;&gt;"","",IF(IFERROR(VLOOKUP((N470&amp;K469),'Ma Base de Repas'!$E:$N,10,FALSE),"")=0,"",IFERROR(VLOOKUP((N470&amp;K469),'Ma Base de Repas'!$E:$N,10,FALSE),""))))</f>
        <v/>
      </c>
      <c r="P470" s="14">
        <v>7</v>
      </c>
      <c r="Q470" s="15" t="str">
        <f>IF(K469="","",IF(M469&lt;&gt;"","",IF(IFERROR(VLOOKUP((P470&amp;K469),'Ma Base de Repas'!$E:$N,10,FALSE),"")=0,"",IFERROR(VLOOKUP((P470&amp;K469),'Ma Base de Repas'!$E:$N,10,FALSE),""))))</f>
        <v/>
      </c>
      <c r="R470" s="119"/>
    </row>
    <row r="471" spans="1:18" x14ac:dyDescent="0.25">
      <c r="A471" s="96"/>
      <c r="B471" s="124"/>
      <c r="C471" s="79"/>
      <c r="D471" s="79"/>
      <c r="E471" s="79"/>
      <c r="F471" s="17">
        <v>3</v>
      </c>
      <c r="G471" s="13" t="str">
        <f>IF(C469="","",IF(E469&lt;&gt;"","",IF(IFERROR(VLOOKUP((F471&amp;C469),'Ma Base de Repas'!$E:$N,10,FALSE),"")=0,"",IFERROR(VLOOKUP((F471&amp;C469),'Ma Base de Repas'!$E:$N,10,FALSE),""))))</f>
        <v/>
      </c>
      <c r="H471" s="14">
        <v>8</v>
      </c>
      <c r="I471" s="15" t="str">
        <f>IF(C469="","",IF(E469&lt;&gt;"","",IF(IFERROR(VLOOKUP((H471&amp;C469),'Ma Base de Repas'!$E:$N,10,FALSE),"")=0,"",IFERROR(VLOOKUP((H471&amp;C469),'Ma Base de Repas'!$E:$N,10,FALSE),""))))</f>
        <v/>
      </c>
      <c r="J471" s="105"/>
      <c r="K471" s="100"/>
      <c r="L471" s="79"/>
      <c r="M471" s="79"/>
      <c r="N471" s="17">
        <v>3</v>
      </c>
      <c r="O471" s="13" t="str">
        <f>IF(K469="","",IF(M469&lt;&gt;"","",IF(IFERROR(VLOOKUP((N471&amp;K469),'Ma Base de Repas'!$E:$N,10,FALSE),"")=0,"",IFERROR(VLOOKUP((N471&amp;K469),'Ma Base de Repas'!$E:$N,10,FALSE),""))))</f>
        <v/>
      </c>
      <c r="P471" s="14">
        <v>8</v>
      </c>
      <c r="Q471" s="15" t="str">
        <f>IF(K469="","",IF(M469&lt;&gt;"","",IF(IFERROR(VLOOKUP((P471&amp;K469),'Ma Base de Repas'!$E:$N,10,FALSE),"")=0,"",IFERROR(VLOOKUP((P471&amp;K469),'Ma Base de Repas'!$E:$N,10,FALSE),""))))</f>
        <v/>
      </c>
      <c r="R471" s="119"/>
    </row>
    <row r="472" spans="1:18" x14ac:dyDescent="0.25">
      <c r="A472" s="96"/>
      <c r="B472" s="124"/>
      <c r="C472" s="79"/>
      <c r="D472" s="79"/>
      <c r="E472" s="79"/>
      <c r="F472" s="17">
        <v>4</v>
      </c>
      <c r="G472" s="13" t="str">
        <f>IF(C469="","",IF(E469&lt;&gt;"","",IF(IFERROR(VLOOKUP((F472&amp;C469),'Ma Base de Repas'!$E:$N,10,FALSE),"")=0,"",IFERROR(VLOOKUP((F472&amp;C469),'Ma Base de Repas'!$E:$N,10,FALSE),""))))</f>
        <v/>
      </c>
      <c r="H472" s="14">
        <v>9</v>
      </c>
      <c r="I472" s="15" t="str">
        <f>IF(C469="","",IF(E469&lt;&gt;"","",IF(IFERROR(VLOOKUP((H472&amp;C469),'Ma Base de Repas'!$E:$N,10,FALSE),"")=0,"",IFERROR(VLOOKUP((H472&amp;C469),'Ma Base de Repas'!$E:$N,10,FALSE),""))))</f>
        <v/>
      </c>
      <c r="J472" s="105"/>
      <c r="K472" s="100"/>
      <c r="L472" s="79"/>
      <c r="M472" s="79"/>
      <c r="N472" s="17">
        <v>4</v>
      </c>
      <c r="O472" s="13" t="str">
        <f>IF(K469="","",IF(M469&lt;&gt;"","",IF(IFERROR(VLOOKUP((N472&amp;K469),'Ma Base de Repas'!$E:$N,10,FALSE),"")=0,"",IFERROR(VLOOKUP((N472&amp;K469),'Ma Base de Repas'!$E:$N,10,FALSE),""))))</f>
        <v/>
      </c>
      <c r="P472" s="14">
        <v>9</v>
      </c>
      <c r="Q472" s="15" t="str">
        <f>IF(K469="","",IF(M469&lt;&gt;"","",IF(IFERROR(VLOOKUP((P472&amp;K469),'Ma Base de Repas'!$E:$N,10,FALSE),"")=0,"",IFERROR(VLOOKUP((P472&amp;K469),'Ma Base de Repas'!$E:$N,10,FALSE),""))))</f>
        <v/>
      </c>
      <c r="R472" s="119"/>
    </row>
    <row r="473" spans="1:18" x14ac:dyDescent="0.25">
      <c r="A473" s="96"/>
      <c r="B473" s="125"/>
      <c r="C473" s="79"/>
      <c r="D473" s="79"/>
      <c r="E473" s="79"/>
      <c r="F473" s="17">
        <v>5</v>
      </c>
      <c r="G473" s="24" t="str">
        <f>IF(C469="","",IF(E469&lt;&gt;"","",IF(IFERROR(VLOOKUP((F473&amp;C469),'Ma Base de Repas'!$E:$N,10,FALSE),"")=0,"",IFERROR(VLOOKUP((F473&amp;C469),'Ma Base de Repas'!$E:$N,10,FALSE),""))))</f>
        <v/>
      </c>
      <c r="H473" s="25">
        <v>10</v>
      </c>
      <c r="I473" s="26" t="str">
        <f>IF(C469="","",IF(E469&lt;&gt;"","",IF(IFERROR(VLOOKUP((H473&amp;C469),'Ma Base de Repas'!$E:$N,10,FALSE),"")=0,"",IFERROR(VLOOKUP((H473&amp;C469),'Ma Base de Repas'!$E:$N,10,FALSE),""))))</f>
        <v/>
      </c>
      <c r="J473" s="105"/>
      <c r="K473" s="100"/>
      <c r="L473" s="79"/>
      <c r="M473" s="79"/>
      <c r="N473" s="17">
        <v>5</v>
      </c>
      <c r="O473" s="24" t="str">
        <f>IF(K469="","",IF(M469&lt;&gt;"","",IF(IFERROR(VLOOKUP((N473&amp;K469),'Ma Base de Repas'!$E:$N,10,FALSE),"")=0,"",IFERROR(VLOOKUP((N473&amp;K469),'Ma Base de Repas'!$E:$N,10,FALSE),""))))</f>
        <v/>
      </c>
      <c r="P473" s="25">
        <v>10</v>
      </c>
      <c r="Q473" s="26" t="str">
        <f>IF(K469="","",IF(M469&lt;&gt;"","",IF(IFERROR(VLOOKUP((P473&amp;K469),'Ma Base de Repas'!$E:$N,10,FALSE),"")=0,"",IFERROR(VLOOKUP((P473&amp;K469),'Ma Base de Repas'!$E:$N,10,FALSE),""))))</f>
        <v/>
      </c>
      <c r="R473" s="119"/>
    </row>
    <row r="474" spans="1:18" x14ac:dyDescent="0.25">
      <c r="A474" s="98" t="s">
        <v>11</v>
      </c>
      <c r="B474" s="99">
        <v>44290</v>
      </c>
      <c r="C474" s="78"/>
      <c r="D474" s="78"/>
      <c r="E474" s="78"/>
      <c r="F474" s="17">
        <v>1</v>
      </c>
      <c r="G474" s="21" t="str">
        <f>IF(C474="","",IF(E474&lt;&gt;"","",IF(IFERROR(VLOOKUP((F474&amp;C474),'Ma Base de Repas'!$E:$N,10,FALSE),"")=0,"",IFERROR(VLOOKUP((F474&amp;C474),'Ma Base de Repas'!$E:$N,10,FALSE),""))))</f>
        <v/>
      </c>
      <c r="H474" s="22">
        <v>6</v>
      </c>
      <c r="I474" s="23" t="str">
        <f>IF(C474="","",IF(E474&lt;&gt;"","",IF(C474="","",IF(IFERROR(VLOOKUP((H474&amp;C474),'Ma Base de Repas'!$E:$N,10,FALSE),"")=0,"",IFERROR(VLOOKUP((H474&amp;C474),'Ma Base de Repas'!$E:$N,10,FALSE),"")))))</f>
        <v/>
      </c>
      <c r="J474" s="122" t="str">
        <f>IF(IFERROR((VLOOKUP(C474,'Ma Base de Repas'!$C:$M,11,0)),"")=0,"",IFERROR((VLOOKUP(C474,'Ma Base de Repas'!$C:$M,11,0)),""))</f>
        <v/>
      </c>
      <c r="K474" s="118"/>
      <c r="L474" s="78"/>
      <c r="M474" s="78"/>
      <c r="N474" s="17">
        <v>1</v>
      </c>
      <c r="O474" s="13" t="str">
        <f>IF(K474="","",IF(M474&lt;&gt;"","",IF(IFERROR(VLOOKUP((N474&amp;K474),'Ma Base de Repas'!$E:$N,10,FALSE),"")=0,"",IFERROR(VLOOKUP((N474&amp;K474),'Ma Base de Repas'!$E:$N,10,FALSE),""))))</f>
        <v/>
      </c>
      <c r="P474" s="14">
        <v>6</v>
      </c>
      <c r="Q474" s="15" t="str">
        <f>IF(K474="","",IF(M474&lt;&gt;"","",IF(K474="","",IF(IFERROR(VLOOKUP((P474&amp;K474),'Ma Base de Repas'!$E:$N,10,FALSE),"")=0,"",IFERROR(VLOOKUP((P474&amp;K474),'Ma Base de Repas'!$E:$N,10,FALSE),"")))))</f>
        <v/>
      </c>
      <c r="R474" s="120" t="str">
        <f>IF(IFERROR((VLOOKUP(K474,'Ma Base de Repas'!$C:$M,11,0)),"")=0,"",IFERROR((VLOOKUP(K474,'Ma Base de Repas'!$C:$M,11,0)),""))</f>
        <v/>
      </c>
    </row>
    <row r="475" spans="1:18" x14ac:dyDescent="0.25">
      <c r="A475" s="96"/>
      <c r="B475" s="97"/>
      <c r="C475" s="79"/>
      <c r="D475" s="79"/>
      <c r="E475" s="79"/>
      <c r="F475" s="17">
        <v>2</v>
      </c>
      <c r="G475" s="13" t="str">
        <f>IF(C474="","",IF(E474&lt;&gt;"","",IF(IFERROR(VLOOKUP((F475&amp;C474),'Ma Base de Repas'!$E:$N,10,FALSE),"")=0,"",IFERROR(VLOOKUP((F475&amp;C474),'Ma Base de Repas'!$E:$N,10,FALSE),""))))</f>
        <v/>
      </c>
      <c r="H475" s="14">
        <v>7</v>
      </c>
      <c r="I475" s="15" t="str">
        <f>IF(C474="","",IF(E474&lt;&gt;"","",IF(IFERROR(VLOOKUP((H475&amp;C474),'Ma Base de Repas'!$E:$N,10,FALSE),"")=0,"",IFERROR(VLOOKUP((H475&amp;C474),'Ma Base de Repas'!$E:$N,10,FALSE),""))))</f>
        <v/>
      </c>
      <c r="J475" s="105"/>
      <c r="K475" s="100"/>
      <c r="L475" s="79"/>
      <c r="M475" s="79"/>
      <c r="N475" s="17">
        <v>2</v>
      </c>
      <c r="O475" s="13" t="str">
        <f>IF(K474="","",IF(M474&lt;&gt;"","",IF(IFERROR(VLOOKUP((N475&amp;K474),'Ma Base de Repas'!$E:$N,10,FALSE),"")=0,"",IFERROR(VLOOKUP((N475&amp;K474),'Ma Base de Repas'!$E:$N,10,FALSE),""))))</f>
        <v/>
      </c>
      <c r="P475" s="14">
        <v>7</v>
      </c>
      <c r="Q475" s="15" t="str">
        <f>IF(K474="","",IF(M474&lt;&gt;"","",IF(IFERROR(VLOOKUP((P475&amp;K474),'Ma Base de Repas'!$E:$N,10,FALSE),"")=0,"",IFERROR(VLOOKUP((P475&amp;K474),'Ma Base de Repas'!$E:$N,10,FALSE),""))))</f>
        <v/>
      </c>
      <c r="R475" s="119"/>
    </row>
    <row r="476" spans="1:18" x14ac:dyDescent="0.25">
      <c r="A476" s="96"/>
      <c r="B476" s="97"/>
      <c r="C476" s="79"/>
      <c r="D476" s="79"/>
      <c r="E476" s="79"/>
      <c r="F476" s="17">
        <v>3</v>
      </c>
      <c r="G476" s="13" t="str">
        <f>IF(C474="","",IF(E474&lt;&gt;"","",IF(IFERROR(VLOOKUP((F476&amp;C474),'Ma Base de Repas'!$E:$N,10,FALSE),"")=0,"",IFERROR(VLOOKUP((F476&amp;C474),'Ma Base de Repas'!$E:$N,10,FALSE),""))))</f>
        <v/>
      </c>
      <c r="H476" s="14">
        <v>8</v>
      </c>
      <c r="I476" s="15" t="str">
        <f>IF(C474="","",IF(E474&lt;&gt;"","",IF(IFERROR(VLOOKUP((H476&amp;C474),'Ma Base de Repas'!$E:$N,10,FALSE),"")=0,"",IFERROR(VLOOKUP((H476&amp;C474),'Ma Base de Repas'!$E:$N,10,FALSE),""))))</f>
        <v/>
      </c>
      <c r="J476" s="105"/>
      <c r="K476" s="100"/>
      <c r="L476" s="79"/>
      <c r="M476" s="79"/>
      <c r="N476" s="17">
        <v>3</v>
      </c>
      <c r="O476" s="13" t="str">
        <f>IF(K474="","",IF(M474&lt;&gt;"","",IF(IFERROR(VLOOKUP((N476&amp;K474),'Ma Base de Repas'!$E:$N,10,FALSE),"")=0,"",IFERROR(VLOOKUP((N476&amp;K474),'Ma Base de Repas'!$E:$N,10,FALSE),""))))</f>
        <v/>
      </c>
      <c r="P476" s="14">
        <v>8</v>
      </c>
      <c r="Q476" s="15" t="str">
        <f>IF(K474="","",IF(M474&lt;&gt;"","",IF(IFERROR(VLOOKUP((P476&amp;K474),'Ma Base de Repas'!$E:$N,10,FALSE),"")=0,"",IFERROR(VLOOKUP((P476&amp;K474),'Ma Base de Repas'!$E:$N,10,FALSE),""))))</f>
        <v/>
      </c>
      <c r="R476" s="119"/>
    </row>
    <row r="477" spans="1:18" x14ac:dyDescent="0.25">
      <c r="A477" s="96"/>
      <c r="B477" s="97"/>
      <c r="C477" s="79"/>
      <c r="D477" s="79"/>
      <c r="E477" s="79"/>
      <c r="F477" s="17">
        <v>4</v>
      </c>
      <c r="G477" s="13" t="str">
        <f>IF(C474="","",IF(E474&lt;&gt;"","",IF(IFERROR(VLOOKUP((F477&amp;C474),'Ma Base de Repas'!$E:$N,10,FALSE),"")=0,"",IFERROR(VLOOKUP((F477&amp;C474),'Ma Base de Repas'!$E:$N,10,FALSE),""))))</f>
        <v/>
      </c>
      <c r="H477" s="14">
        <v>9</v>
      </c>
      <c r="I477" s="15" t="str">
        <f>IF(C474="","",IF(E474&lt;&gt;"","",IF(IFERROR(VLOOKUP((H477&amp;C474),'Ma Base de Repas'!$E:$N,10,FALSE),"")=0,"",IFERROR(VLOOKUP((H477&amp;C474),'Ma Base de Repas'!$E:$N,10,FALSE),""))))</f>
        <v/>
      </c>
      <c r="J477" s="105"/>
      <c r="K477" s="100"/>
      <c r="L477" s="79"/>
      <c r="M477" s="79"/>
      <c r="N477" s="17">
        <v>4</v>
      </c>
      <c r="O477" s="13" t="str">
        <f>IF(K474="","",IF(M474&lt;&gt;"","",IF(IFERROR(VLOOKUP((N477&amp;K474),'Ma Base de Repas'!$E:$N,10,FALSE),"")=0,"",IFERROR(VLOOKUP((N477&amp;K474),'Ma Base de Repas'!$E:$N,10,FALSE),""))))</f>
        <v/>
      </c>
      <c r="P477" s="14">
        <v>9</v>
      </c>
      <c r="Q477" s="15" t="str">
        <f>IF(K474="","",IF(M474&lt;&gt;"","",IF(IFERROR(VLOOKUP((P477&amp;K474),'Ma Base de Repas'!$E:$N,10,FALSE),"")=0,"",IFERROR(VLOOKUP((P477&amp;K474),'Ma Base de Repas'!$E:$N,10,FALSE),""))))</f>
        <v/>
      </c>
      <c r="R477" s="119"/>
    </row>
    <row r="478" spans="1:18" x14ac:dyDescent="0.25">
      <c r="A478" s="96"/>
      <c r="B478" s="97"/>
      <c r="C478" s="79"/>
      <c r="D478" s="79"/>
      <c r="E478" s="79"/>
      <c r="F478" s="17">
        <v>5</v>
      </c>
      <c r="G478" s="24" t="str">
        <f>IF(C474="","",IF(E474&lt;&gt;"","",IF(IFERROR(VLOOKUP((F478&amp;C474),'Ma Base de Repas'!$E:$N,10,FALSE),"")=0,"",IFERROR(VLOOKUP((F478&amp;C474),'Ma Base de Repas'!$E:$N,10,FALSE),""))))</f>
        <v/>
      </c>
      <c r="H478" s="25">
        <v>10</v>
      </c>
      <c r="I478" s="26" t="str">
        <f>IF(C474="","",IF(E474&lt;&gt;"","",IF(IFERROR(VLOOKUP((H478&amp;C474),'Ma Base de Repas'!$E:$N,10,FALSE),"")=0,"",IFERROR(VLOOKUP((H478&amp;C474),'Ma Base de Repas'!$E:$N,10,FALSE),""))))</f>
        <v/>
      </c>
      <c r="J478" s="105"/>
      <c r="K478" s="100"/>
      <c r="L478" s="79"/>
      <c r="M478" s="79"/>
      <c r="N478" s="17">
        <v>5</v>
      </c>
      <c r="O478" s="24" t="str">
        <f>IF(K474="","",IF(M474&lt;&gt;"","",IF(IFERROR(VLOOKUP((N478&amp;K474),'Ma Base de Repas'!$E:$N,10,FALSE),"")=0,"",IFERROR(VLOOKUP((N478&amp;K474),'Ma Base de Repas'!$E:$N,10,FALSE),""))))</f>
        <v/>
      </c>
      <c r="P478" s="25">
        <v>10</v>
      </c>
      <c r="Q478" s="26" t="str">
        <f>IF(K474="","",IF(M474&lt;&gt;"","",IF(IFERROR(VLOOKUP((P478&amp;K474),'Ma Base de Repas'!$E:$N,10,FALSE),"")=0,"",IFERROR(VLOOKUP((P478&amp;K474),'Ma Base de Repas'!$E:$N,10,FALSE),""))))</f>
        <v/>
      </c>
      <c r="R478" s="119"/>
    </row>
    <row r="479" spans="1:18" x14ac:dyDescent="0.25">
      <c r="A479" s="96" t="s">
        <v>5</v>
      </c>
      <c r="B479" s="123">
        <v>44291</v>
      </c>
      <c r="C479" s="79"/>
      <c r="D479" s="79"/>
      <c r="E479" s="79"/>
      <c r="F479" s="17">
        <v>1</v>
      </c>
      <c r="G479" s="27" t="str">
        <f>IF(C479="","",IF(E479&lt;&gt;"","",IF(IFERROR(VLOOKUP((F479&amp;C479),'Ma Base de Repas'!$E:$N,10,FALSE),"")=0,"",IFERROR(VLOOKUP((F479&amp;C479),'Ma Base de Repas'!$E:$N,10,FALSE),""))))</f>
        <v/>
      </c>
      <c r="H479" s="28">
        <v>6</v>
      </c>
      <c r="I479" s="29" t="str">
        <f>IF(C479="","",IF(E479&lt;&gt;"","",IF(C479="","",IF(IFERROR(VLOOKUP((H479&amp;C479),'Ma Base de Repas'!$E:$N,10,FALSE),"")=0,"",IFERROR(VLOOKUP((H479&amp;C479),'Ma Base de Repas'!$E:$N,10,FALSE),"")))))</f>
        <v/>
      </c>
      <c r="J479" s="105" t="str">
        <f>IF(IFERROR((VLOOKUP(C479,'Ma Base de Repas'!$C:$M,11,0)),"")=0,"",IFERROR((VLOOKUP(C479,'Ma Base de Repas'!$C:$M,11,0)),""))</f>
        <v/>
      </c>
      <c r="K479" s="100"/>
      <c r="L479" s="79"/>
      <c r="M479" s="79"/>
      <c r="N479" s="17">
        <v>1</v>
      </c>
      <c r="O479" s="10" t="str">
        <f>IF(K479="","",IF(M479&lt;&gt;"","",IF(IFERROR(VLOOKUP((N479&amp;K479),'Ma Base de Repas'!$E:$N,10,FALSE),"")=0,"",IFERROR(VLOOKUP((N479&amp;K479),'Ma Base de Repas'!$E:$N,10,FALSE),""))))</f>
        <v/>
      </c>
      <c r="P479" s="11">
        <v>6</v>
      </c>
      <c r="Q479" s="12" t="str">
        <f>IF(K479="","",IF(M479&lt;&gt;"","",IF(K479="","",IF(IFERROR(VLOOKUP((P479&amp;K479),'Ma Base de Repas'!$E:$N,10,FALSE),"")=0,"",IFERROR(VLOOKUP((P479&amp;K479),'Ma Base de Repas'!$E:$N,10,FALSE),"")))))</f>
        <v/>
      </c>
      <c r="R479" s="119" t="str">
        <f>IF(IFERROR((VLOOKUP(K479,'Ma Base de Repas'!$C:$M,11,0)),"")=0,"",IFERROR((VLOOKUP(K479,'Ma Base de Repas'!$C:$M,11,0)),""))</f>
        <v/>
      </c>
    </row>
    <row r="480" spans="1:18" x14ac:dyDescent="0.25">
      <c r="A480" s="96"/>
      <c r="B480" s="124"/>
      <c r="C480" s="79"/>
      <c r="D480" s="79"/>
      <c r="E480" s="79"/>
      <c r="F480" s="17">
        <v>2</v>
      </c>
      <c r="G480" s="10" t="str">
        <f>IF(C479="","",IF(E479&lt;&gt;"","",IF(IFERROR(VLOOKUP((F480&amp;C479),'Ma Base de Repas'!$E:$N,10,FALSE),"")=0,"",IFERROR(VLOOKUP((F480&amp;C479),'Ma Base de Repas'!$E:$N,10,FALSE),""))))</f>
        <v/>
      </c>
      <c r="H480" s="11">
        <v>7</v>
      </c>
      <c r="I480" s="12" t="str">
        <f>IF(C479="","",IF(E479&lt;&gt;"","",IF(IFERROR(VLOOKUP((H480&amp;C479),'Ma Base de Repas'!$E:$N,10,FALSE),"")=0,"",IFERROR(VLOOKUP((H480&amp;C479),'Ma Base de Repas'!$E:$N,10,FALSE),""))))</f>
        <v/>
      </c>
      <c r="J480" s="105"/>
      <c r="K480" s="100"/>
      <c r="L480" s="79"/>
      <c r="M480" s="79"/>
      <c r="N480" s="17">
        <v>2</v>
      </c>
      <c r="O480" s="10" t="str">
        <f>IF(K479="","",IF(M479&lt;&gt;"","",IF(IFERROR(VLOOKUP((N480&amp;K479),'Ma Base de Repas'!$E:$N,10,FALSE),"")=0,"",IFERROR(VLOOKUP((N480&amp;K479),'Ma Base de Repas'!$E:$N,10,FALSE),""))))</f>
        <v/>
      </c>
      <c r="P480" s="11">
        <v>7</v>
      </c>
      <c r="Q480" s="12" t="str">
        <f>IF(K479="","",IF(M479&lt;&gt;"","",IF(IFERROR(VLOOKUP((P480&amp;K479),'Ma Base de Repas'!$E:$N,10,FALSE),"")=0,"",IFERROR(VLOOKUP((P480&amp;K479),'Ma Base de Repas'!$E:$N,10,FALSE),""))))</f>
        <v/>
      </c>
      <c r="R480" s="119"/>
    </row>
    <row r="481" spans="1:18" x14ac:dyDescent="0.25">
      <c r="A481" s="96"/>
      <c r="B481" s="124"/>
      <c r="C481" s="79"/>
      <c r="D481" s="79"/>
      <c r="E481" s="79"/>
      <c r="F481" s="17">
        <v>3</v>
      </c>
      <c r="G481" s="10" t="str">
        <f>IF(C479="","",IF(E479&lt;&gt;"","",IF(IFERROR(VLOOKUP((F481&amp;C479),'Ma Base de Repas'!$E:$N,10,FALSE),"")=0,"",IFERROR(VLOOKUP((F481&amp;C479),'Ma Base de Repas'!$E:$N,10,FALSE),""))))</f>
        <v/>
      </c>
      <c r="H481" s="11">
        <v>8</v>
      </c>
      <c r="I481" s="12" t="str">
        <f>IF(C479="","",IF(E479&lt;&gt;"","",IF(IFERROR(VLOOKUP((H481&amp;C479),'Ma Base de Repas'!$E:$N,10,FALSE),"")=0,"",IFERROR(VLOOKUP((H481&amp;C479),'Ma Base de Repas'!$E:$N,10,FALSE),""))))</f>
        <v/>
      </c>
      <c r="J481" s="105"/>
      <c r="K481" s="100"/>
      <c r="L481" s="79"/>
      <c r="M481" s="79"/>
      <c r="N481" s="17">
        <v>3</v>
      </c>
      <c r="O481" s="10" t="str">
        <f>IF(K479="","",IF(M479&lt;&gt;"","",IF(IFERROR(VLOOKUP((N481&amp;K479),'Ma Base de Repas'!$E:$N,10,FALSE),"")=0,"",IFERROR(VLOOKUP((N481&amp;K479),'Ma Base de Repas'!$E:$N,10,FALSE),""))))</f>
        <v/>
      </c>
      <c r="P481" s="11">
        <v>8</v>
      </c>
      <c r="Q481" s="12" t="str">
        <f>IF(K479="","",IF(M479&lt;&gt;"","",IF(IFERROR(VLOOKUP((P481&amp;K479),'Ma Base de Repas'!$E:$N,10,FALSE),"")=0,"",IFERROR(VLOOKUP((P481&amp;K479),'Ma Base de Repas'!$E:$N,10,FALSE),""))))</f>
        <v/>
      </c>
      <c r="R481" s="119"/>
    </row>
    <row r="482" spans="1:18" x14ac:dyDescent="0.25">
      <c r="A482" s="96"/>
      <c r="B482" s="124"/>
      <c r="C482" s="79"/>
      <c r="D482" s="79"/>
      <c r="E482" s="79"/>
      <c r="F482" s="17">
        <v>4</v>
      </c>
      <c r="G482" s="10" t="str">
        <f>IF(C479="","",IF(E479&lt;&gt;"","",IF(IFERROR(VLOOKUP((F482&amp;C479),'Ma Base de Repas'!$E:$N,10,FALSE),"")=0,"",IFERROR(VLOOKUP((F482&amp;C479),'Ma Base de Repas'!$E:$N,10,FALSE),""))))</f>
        <v/>
      </c>
      <c r="H482" s="11">
        <v>9</v>
      </c>
      <c r="I482" s="12" t="str">
        <f>IF(C479="","",IF(E479&lt;&gt;"","",IF(IFERROR(VLOOKUP((H482&amp;C479),'Ma Base de Repas'!$E:$N,10,FALSE),"")=0,"",IFERROR(VLOOKUP((H482&amp;C479),'Ma Base de Repas'!$E:$N,10,FALSE),""))))</f>
        <v/>
      </c>
      <c r="J482" s="105"/>
      <c r="K482" s="100"/>
      <c r="L482" s="79"/>
      <c r="M482" s="79"/>
      <c r="N482" s="17">
        <v>4</v>
      </c>
      <c r="O482" s="10" t="str">
        <f>IF(K479="","",IF(M479&lt;&gt;"","",IF(IFERROR(VLOOKUP((N482&amp;K479),'Ma Base de Repas'!$E:$N,10,FALSE),"")=0,"",IFERROR(VLOOKUP((N482&amp;K479),'Ma Base de Repas'!$E:$N,10,FALSE),""))))</f>
        <v/>
      </c>
      <c r="P482" s="11">
        <v>9</v>
      </c>
      <c r="Q482" s="12" t="str">
        <f>IF(K479="","",IF(M479&lt;&gt;"","",IF(IFERROR(VLOOKUP((P482&amp;K479),'Ma Base de Repas'!$E:$N,10,FALSE),"")=0,"",IFERROR(VLOOKUP((P482&amp;K479),'Ma Base de Repas'!$E:$N,10,FALSE),""))))</f>
        <v/>
      </c>
      <c r="R482" s="119"/>
    </row>
    <row r="483" spans="1:18" x14ac:dyDescent="0.25">
      <c r="A483" s="96"/>
      <c r="B483" s="125"/>
      <c r="C483" s="79"/>
      <c r="D483" s="79"/>
      <c r="E483" s="79"/>
      <c r="F483" s="17">
        <v>5</v>
      </c>
      <c r="G483" s="18" t="str">
        <f>IF(C479="","",IF(E479&lt;&gt;"","",IF(IFERROR(VLOOKUP((F483&amp;C479),'Ma Base de Repas'!$E:$N,10,FALSE),"")=0,"",IFERROR(VLOOKUP((F483&amp;C479),'Ma Base de Repas'!$E:$N,10,FALSE),""))))</f>
        <v/>
      </c>
      <c r="H483" s="19">
        <v>10</v>
      </c>
      <c r="I483" s="20" t="str">
        <f>IF(C479="","",IF(E479&lt;&gt;"","",IF(IFERROR(VLOOKUP((H483&amp;C479),'Ma Base de Repas'!$E:$N,10,FALSE),"")=0,"",IFERROR(VLOOKUP((H483&amp;C479),'Ma Base de Repas'!$E:$N,10,FALSE),""))))</f>
        <v/>
      </c>
      <c r="J483" s="105"/>
      <c r="K483" s="100"/>
      <c r="L483" s="79"/>
      <c r="M483" s="79"/>
      <c r="N483" s="17">
        <v>5</v>
      </c>
      <c r="O483" s="18" t="str">
        <f>IF(K479="","",IF(M479&lt;&gt;"","",IF(IFERROR(VLOOKUP((N483&amp;K479),'Ma Base de Repas'!$E:$N,10,FALSE),"")=0,"",IFERROR(VLOOKUP((N483&amp;K479),'Ma Base de Repas'!$E:$N,10,FALSE),""))))</f>
        <v/>
      </c>
      <c r="P483" s="19">
        <v>10</v>
      </c>
      <c r="Q483" s="20" t="str">
        <f>IF(K479="","",IF(M479&lt;&gt;"","",IF(IFERROR(VLOOKUP((P483&amp;K479),'Ma Base de Repas'!$E:$N,10,FALSE),"")=0,"",IFERROR(VLOOKUP((P483&amp;K479),'Ma Base de Repas'!$E:$N,10,FALSE),""))))</f>
        <v/>
      </c>
      <c r="R483" s="119"/>
    </row>
    <row r="484" spans="1:18" x14ac:dyDescent="0.25">
      <c r="A484" s="96" t="s">
        <v>6</v>
      </c>
      <c r="B484" s="97">
        <v>44292</v>
      </c>
      <c r="C484" s="79"/>
      <c r="D484" s="79"/>
      <c r="E484" s="79"/>
      <c r="F484" s="17">
        <v>1</v>
      </c>
      <c r="G484" s="27" t="str">
        <f>IF(C484="","",IF(E484&lt;&gt;"","",IF(IFERROR(VLOOKUP((F484&amp;C484),'Ma Base de Repas'!$E:$N,10,FALSE),"")=0,"",IFERROR(VLOOKUP((F484&amp;C484),'Ma Base de Repas'!$E:$N,10,FALSE),""))))</f>
        <v/>
      </c>
      <c r="H484" s="28">
        <v>6</v>
      </c>
      <c r="I484" s="29" t="str">
        <f>IF(C484="","",IF(E484&lt;&gt;"","",IF(C484="","",IF(IFERROR(VLOOKUP((H484&amp;C484),'Ma Base de Repas'!$E:$N,10,FALSE),"")=0,"",IFERROR(VLOOKUP((H484&amp;C484),'Ma Base de Repas'!$E:$N,10,FALSE),"")))))</f>
        <v/>
      </c>
      <c r="J484" s="105" t="str">
        <f>IF(IFERROR((VLOOKUP(C484,'Ma Base de Repas'!$C:$M,11,0)),"")=0,"",IFERROR((VLOOKUP(C484,'Ma Base de Repas'!$C:$M,11,0)),""))</f>
        <v/>
      </c>
      <c r="K484" s="100"/>
      <c r="L484" s="79"/>
      <c r="M484" s="79"/>
      <c r="N484" s="17">
        <v>1</v>
      </c>
      <c r="O484" s="10" t="str">
        <f>IF(K484="","",IF(M484&lt;&gt;"","",IF(IFERROR(VLOOKUP((N484&amp;K484),'Ma Base de Repas'!$E:$N,10,FALSE),"")=0,"",IFERROR(VLOOKUP((N484&amp;K484),'Ma Base de Repas'!$E:$N,10,FALSE),""))))</f>
        <v/>
      </c>
      <c r="P484" s="11">
        <v>6</v>
      </c>
      <c r="Q484" s="12" t="str">
        <f>IF(K484="","",IF(M484&lt;&gt;"","",IF(K484="","",IF(IFERROR(VLOOKUP((P484&amp;K484),'Ma Base de Repas'!$E:$N,10,FALSE),"")=0,"",IFERROR(VLOOKUP((P484&amp;K484),'Ma Base de Repas'!$E:$N,10,FALSE),"")))))</f>
        <v/>
      </c>
      <c r="R484" s="119" t="str">
        <f>IF(IFERROR((VLOOKUP(K484,'Ma Base de Repas'!$C:$M,11,0)),"")=0,"",IFERROR((VLOOKUP(K484,'Ma Base de Repas'!$C:$M,11,0)),""))</f>
        <v/>
      </c>
    </row>
    <row r="485" spans="1:18" x14ac:dyDescent="0.25">
      <c r="A485" s="96"/>
      <c r="B485" s="97"/>
      <c r="C485" s="79"/>
      <c r="D485" s="79"/>
      <c r="E485" s="79"/>
      <c r="F485" s="17">
        <v>2</v>
      </c>
      <c r="G485" s="10" t="str">
        <f>IF(C484="","",IF(E484&lt;&gt;"","",IF(IFERROR(VLOOKUP((F485&amp;C484),'Ma Base de Repas'!$E:$N,10,FALSE),"")=0,"",IFERROR(VLOOKUP((F485&amp;C484),'Ma Base de Repas'!$E:$N,10,FALSE),""))))</f>
        <v/>
      </c>
      <c r="H485" s="11">
        <v>7</v>
      </c>
      <c r="I485" s="12" t="str">
        <f>IF(C484="","",IF(E484&lt;&gt;"","",IF(IFERROR(VLOOKUP((H485&amp;C484),'Ma Base de Repas'!$E:$N,10,FALSE),"")=0,"",IFERROR(VLOOKUP((H485&amp;C484),'Ma Base de Repas'!$E:$N,10,FALSE),""))))</f>
        <v/>
      </c>
      <c r="J485" s="105"/>
      <c r="K485" s="100"/>
      <c r="L485" s="79"/>
      <c r="M485" s="79"/>
      <c r="N485" s="17">
        <v>2</v>
      </c>
      <c r="O485" s="10" t="str">
        <f>IF(K484="","",IF(M484&lt;&gt;"","",IF(IFERROR(VLOOKUP((N485&amp;K484),'Ma Base de Repas'!$E:$N,10,FALSE),"")=0,"",IFERROR(VLOOKUP((N485&amp;K484),'Ma Base de Repas'!$E:$N,10,FALSE),""))))</f>
        <v/>
      </c>
      <c r="P485" s="11">
        <v>7</v>
      </c>
      <c r="Q485" s="12" t="str">
        <f>IF(K484="","",IF(M484&lt;&gt;"","",IF(IFERROR(VLOOKUP((P485&amp;K484),'Ma Base de Repas'!$E:$N,10,FALSE),"")=0,"",IFERROR(VLOOKUP((P485&amp;K484),'Ma Base de Repas'!$E:$N,10,FALSE),""))))</f>
        <v/>
      </c>
      <c r="R485" s="119"/>
    </row>
    <row r="486" spans="1:18" x14ac:dyDescent="0.25">
      <c r="A486" s="96"/>
      <c r="B486" s="97"/>
      <c r="C486" s="79"/>
      <c r="D486" s="79"/>
      <c r="E486" s="79"/>
      <c r="F486" s="17">
        <v>3</v>
      </c>
      <c r="G486" s="10" t="str">
        <f>IF(C484="","",IF(E484&lt;&gt;"","",IF(IFERROR(VLOOKUP((F486&amp;C484),'Ma Base de Repas'!$E:$N,10,FALSE),"")=0,"",IFERROR(VLOOKUP((F486&amp;C484),'Ma Base de Repas'!$E:$N,10,FALSE),""))))</f>
        <v/>
      </c>
      <c r="H486" s="11">
        <v>8</v>
      </c>
      <c r="I486" s="12" t="str">
        <f>IF(C484="","",IF(E484&lt;&gt;"","",IF(IFERROR(VLOOKUP((H486&amp;C484),'Ma Base de Repas'!$E:$N,10,FALSE),"")=0,"",IFERROR(VLOOKUP((H486&amp;C484),'Ma Base de Repas'!$E:$N,10,FALSE),""))))</f>
        <v/>
      </c>
      <c r="J486" s="105"/>
      <c r="K486" s="100"/>
      <c r="L486" s="79"/>
      <c r="M486" s="79"/>
      <c r="N486" s="17">
        <v>3</v>
      </c>
      <c r="O486" s="10" t="str">
        <f>IF(K484="","",IF(M484&lt;&gt;"","",IF(IFERROR(VLOOKUP((N486&amp;K484),'Ma Base de Repas'!$E:$N,10,FALSE),"")=0,"",IFERROR(VLOOKUP((N486&amp;K484),'Ma Base de Repas'!$E:$N,10,FALSE),""))))</f>
        <v/>
      </c>
      <c r="P486" s="11">
        <v>8</v>
      </c>
      <c r="Q486" s="12" t="str">
        <f>IF(K484="","",IF(M484&lt;&gt;"","",IF(IFERROR(VLOOKUP((P486&amp;K484),'Ma Base de Repas'!$E:$N,10,FALSE),"")=0,"",IFERROR(VLOOKUP((P486&amp;K484),'Ma Base de Repas'!$E:$N,10,FALSE),""))))</f>
        <v/>
      </c>
      <c r="R486" s="119"/>
    </row>
    <row r="487" spans="1:18" x14ac:dyDescent="0.25">
      <c r="A487" s="96"/>
      <c r="B487" s="97"/>
      <c r="C487" s="79"/>
      <c r="D487" s="79"/>
      <c r="E487" s="79"/>
      <c r="F487" s="17">
        <v>4</v>
      </c>
      <c r="G487" s="10" t="str">
        <f>IF(C484="","",IF(E484&lt;&gt;"","",IF(IFERROR(VLOOKUP((F487&amp;C484),'Ma Base de Repas'!$E:$N,10,FALSE),"")=0,"",IFERROR(VLOOKUP((F487&amp;C484),'Ma Base de Repas'!$E:$N,10,FALSE),""))))</f>
        <v/>
      </c>
      <c r="H487" s="11">
        <v>9</v>
      </c>
      <c r="I487" s="12" t="str">
        <f>IF(C484="","",IF(E484&lt;&gt;"","",IF(IFERROR(VLOOKUP((H487&amp;C484),'Ma Base de Repas'!$E:$N,10,FALSE),"")=0,"",IFERROR(VLOOKUP((H487&amp;C484),'Ma Base de Repas'!$E:$N,10,FALSE),""))))</f>
        <v/>
      </c>
      <c r="J487" s="105"/>
      <c r="K487" s="100"/>
      <c r="L487" s="79"/>
      <c r="M487" s="79"/>
      <c r="N487" s="17">
        <v>4</v>
      </c>
      <c r="O487" s="10" t="str">
        <f>IF(K484="","",IF(M484&lt;&gt;"","",IF(IFERROR(VLOOKUP((N487&amp;K484),'Ma Base de Repas'!$E:$N,10,FALSE),"")=0,"",IFERROR(VLOOKUP((N487&amp;K484),'Ma Base de Repas'!$E:$N,10,FALSE),""))))</f>
        <v/>
      </c>
      <c r="P487" s="11">
        <v>9</v>
      </c>
      <c r="Q487" s="12" t="str">
        <f>IF(K484="","",IF(M484&lt;&gt;"","",IF(IFERROR(VLOOKUP((P487&amp;K484),'Ma Base de Repas'!$E:$N,10,FALSE),"")=0,"",IFERROR(VLOOKUP((P487&amp;K484),'Ma Base de Repas'!$E:$N,10,FALSE),""))))</f>
        <v/>
      </c>
      <c r="R487" s="119"/>
    </row>
    <row r="488" spans="1:18" x14ac:dyDescent="0.25">
      <c r="A488" s="96"/>
      <c r="B488" s="97"/>
      <c r="C488" s="79"/>
      <c r="D488" s="79"/>
      <c r="E488" s="79"/>
      <c r="F488" s="17">
        <v>5</v>
      </c>
      <c r="G488" s="18" t="str">
        <f>IF(C484="","",IF(E484&lt;&gt;"","",IF(IFERROR(VLOOKUP((F488&amp;C484),'Ma Base de Repas'!$E:$N,10,FALSE),"")=0,"",IFERROR(VLOOKUP((F488&amp;C484),'Ma Base de Repas'!$E:$N,10,FALSE),""))))</f>
        <v/>
      </c>
      <c r="H488" s="19">
        <v>10</v>
      </c>
      <c r="I488" s="20" t="str">
        <f>IF(C484="","",IF(E484&lt;&gt;"","",IF(IFERROR(VLOOKUP((H488&amp;C484),'Ma Base de Repas'!$E:$N,10,FALSE),"")=0,"",IFERROR(VLOOKUP((H488&amp;C484),'Ma Base de Repas'!$E:$N,10,FALSE),""))))</f>
        <v/>
      </c>
      <c r="J488" s="105"/>
      <c r="K488" s="100"/>
      <c r="L488" s="79"/>
      <c r="M488" s="79"/>
      <c r="N488" s="17">
        <v>5</v>
      </c>
      <c r="O488" s="18" t="str">
        <f>IF(K484="","",IF(M484&lt;&gt;"","",IF(IFERROR(VLOOKUP((N488&amp;K484),'Ma Base de Repas'!$E:$N,10,FALSE),"")=0,"",IFERROR(VLOOKUP((N488&amp;K484),'Ma Base de Repas'!$E:$N,10,FALSE),""))))</f>
        <v/>
      </c>
      <c r="P488" s="19">
        <v>10</v>
      </c>
      <c r="Q488" s="20" t="str">
        <f>IF(K484="","",IF(M484&lt;&gt;"","",IF(IFERROR(VLOOKUP((P488&amp;K484),'Ma Base de Repas'!$E:$N,10,FALSE),"")=0,"",IFERROR(VLOOKUP((P488&amp;K484),'Ma Base de Repas'!$E:$N,10,FALSE),""))))</f>
        <v/>
      </c>
      <c r="R488" s="119"/>
    </row>
    <row r="489" spans="1:18" x14ac:dyDescent="0.25">
      <c r="A489" s="96" t="s">
        <v>7</v>
      </c>
      <c r="B489" s="123">
        <v>44293</v>
      </c>
      <c r="C489" s="79"/>
      <c r="D489" s="79"/>
      <c r="E489" s="79"/>
      <c r="F489" s="17">
        <v>1</v>
      </c>
      <c r="G489" s="27" t="str">
        <f>IF(C489="","",IF(E489&lt;&gt;"","",IF(IFERROR(VLOOKUP((F489&amp;C489),'Ma Base de Repas'!$E:$N,10,FALSE),"")=0,"",IFERROR(VLOOKUP((F489&amp;C489),'Ma Base de Repas'!$E:$N,10,FALSE),""))))</f>
        <v/>
      </c>
      <c r="H489" s="28">
        <v>6</v>
      </c>
      <c r="I489" s="29" t="str">
        <f>IF(C489="","",IF(E489&lt;&gt;"","",IF(C489="","",IF(IFERROR(VLOOKUP((H489&amp;C489),'Ma Base de Repas'!$E:$N,10,FALSE),"")=0,"",IFERROR(VLOOKUP((H489&amp;C489),'Ma Base de Repas'!$E:$N,10,FALSE),"")))))</f>
        <v/>
      </c>
      <c r="J489" s="105" t="str">
        <f>IF(IFERROR((VLOOKUP(C489,'Ma Base de Repas'!$C:$M,11,0)),"")=0,"",IFERROR((VLOOKUP(C489,'Ma Base de Repas'!$C:$M,11,0)),""))</f>
        <v/>
      </c>
      <c r="K489" s="100"/>
      <c r="L489" s="79"/>
      <c r="M489" s="79"/>
      <c r="N489" s="17">
        <v>1</v>
      </c>
      <c r="O489" s="10" t="str">
        <f>IF(K489="","",IF(M489&lt;&gt;"","",IF(IFERROR(VLOOKUP((N489&amp;K489),'Ma Base de Repas'!$E:$N,10,FALSE),"")=0,"",IFERROR(VLOOKUP((N489&amp;K489),'Ma Base de Repas'!$E:$N,10,FALSE),""))))</f>
        <v/>
      </c>
      <c r="P489" s="11">
        <v>6</v>
      </c>
      <c r="Q489" s="12" t="str">
        <f>IF(K489="","",IF(M489&lt;&gt;"","",IF(K489="","",IF(IFERROR(VLOOKUP((P489&amp;K489),'Ma Base de Repas'!$E:$N,10,FALSE),"")=0,"",IFERROR(VLOOKUP((P489&amp;K489),'Ma Base de Repas'!$E:$N,10,FALSE),"")))))</f>
        <v/>
      </c>
      <c r="R489" s="119" t="str">
        <f>IF(IFERROR((VLOOKUP(K489,'Ma Base de Repas'!$C:$M,11,0)),"")=0,"",IFERROR((VLOOKUP(K489,'Ma Base de Repas'!$C:$M,11,0)),""))</f>
        <v/>
      </c>
    </row>
    <row r="490" spans="1:18" x14ac:dyDescent="0.25">
      <c r="A490" s="96"/>
      <c r="B490" s="124"/>
      <c r="C490" s="79"/>
      <c r="D490" s="79"/>
      <c r="E490" s="79"/>
      <c r="F490" s="17">
        <v>2</v>
      </c>
      <c r="G490" s="10" t="str">
        <f>IF(C489="","",IF(E489&lt;&gt;"","",IF(IFERROR(VLOOKUP((F490&amp;C489),'Ma Base de Repas'!$E:$N,10,FALSE),"")=0,"",IFERROR(VLOOKUP((F490&amp;C489),'Ma Base de Repas'!$E:$N,10,FALSE),""))))</f>
        <v/>
      </c>
      <c r="H490" s="11">
        <v>7</v>
      </c>
      <c r="I490" s="12" t="str">
        <f>IF(C489="","",IF(E489&lt;&gt;"","",IF(IFERROR(VLOOKUP((H490&amp;C489),'Ma Base de Repas'!$E:$N,10,FALSE),"")=0,"",IFERROR(VLOOKUP((H490&amp;C489),'Ma Base de Repas'!$E:$N,10,FALSE),""))))</f>
        <v/>
      </c>
      <c r="J490" s="105"/>
      <c r="K490" s="100"/>
      <c r="L490" s="79"/>
      <c r="M490" s="79"/>
      <c r="N490" s="17">
        <v>2</v>
      </c>
      <c r="O490" s="10" t="str">
        <f>IF(K489="","",IF(M489&lt;&gt;"","",IF(IFERROR(VLOOKUP((N490&amp;K489),'Ma Base de Repas'!$E:$N,10,FALSE),"")=0,"",IFERROR(VLOOKUP((N490&amp;K489),'Ma Base de Repas'!$E:$N,10,FALSE),""))))</f>
        <v/>
      </c>
      <c r="P490" s="11">
        <v>7</v>
      </c>
      <c r="Q490" s="12" t="str">
        <f>IF(K489="","",IF(M489&lt;&gt;"","",IF(IFERROR(VLOOKUP((P490&amp;K489),'Ma Base de Repas'!$E:$N,10,FALSE),"")=0,"",IFERROR(VLOOKUP((P490&amp;K489),'Ma Base de Repas'!$E:$N,10,FALSE),""))))</f>
        <v/>
      </c>
      <c r="R490" s="119"/>
    </row>
    <row r="491" spans="1:18" x14ac:dyDescent="0.25">
      <c r="A491" s="96"/>
      <c r="B491" s="124"/>
      <c r="C491" s="79"/>
      <c r="D491" s="79"/>
      <c r="E491" s="79"/>
      <c r="F491" s="17">
        <v>3</v>
      </c>
      <c r="G491" s="10" t="str">
        <f>IF(C489="","",IF(E489&lt;&gt;"","",IF(IFERROR(VLOOKUP((F491&amp;C489),'Ma Base de Repas'!$E:$N,10,FALSE),"")=0,"",IFERROR(VLOOKUP((F491&amp;C489),'Ma Base de Repas'!$E:$N,10,FALSE),""))))</f>
        <v/>
      </c>
      <c r="H491" s="11">
        <v>8</v>
      </c>
      <c r="I491" s="12" t="str">
        <f>IF(C489="","",IF(E489&lt;&gt;"","",IF(IFERROR(VLOOKUP((H491&amp;C489),'Ma Base de Repas'!$E:$N,10,FALSE),"")=0,"",IFERROR(VLOOKUP((H491&amp;C489),'Ma Base de Repas'!$E:$N,10,FALSE),""))))</f>
        <v/>
      </c>
      <c r="J491" s="105"/>
      <c r="K491" s="100"/>
      <c r="L491" s="79"/>
      <c r="M491" s="79"/>
      <c r="N491" s="17">
        <v>3</v>
      </c>
      <c r="O491" s="10" t="str">
        <f>IF(K489="","",IF(M489&lt;&gt;"","",IF(IFERROR(VLOOKUP((N491&amp;K489),'Ma Base de Repas'!$E:$N,10,FALSE),"")=0,"",IFERROR(VLOOKUP((N491&amp;K489),'Ma Base de Repas'!$E:$N,10,FALSE),""))))</f>
        <v/>
      </c>
      <c r="P491" s="11">
        <v>8</v>
      </c>
      <c r="Q491" s="12" t="str">
        <f>IF(K489="","",IF(M489&lt;&gt;"","",IF(IFERROR(VLOOKUP((P491&amp;K489),'Ma Base de Repas'!$E:$N,10,FALSE),"")=0,"",IFERROR(VLOOKUP((P491&amp;K489),'Ma Base de Repas'!$E:$N,10,FALSE),""))))</f>
        <v/>
      </c>
      <c r="R491" s="119"/>
    </row>
    <row r="492" spans="1:18" x14ac:dyDescent="0.25">
      <c r="A492" s="96"/>
      <c r="B492" s="124"/>
      <c r="C492" s="79"/>
      <c r="D492" s="79"/>
      <c r="E492" s="79"/>
      <c r="F492" s="17">
        <v>4</v>
      </c>
      <c r="G492" s="10" t="str">
        <f>IF(C489="","",IF(E489&lt;&gt;"","",IF(IFERROR(VLOOKUP((F492&amp;C489),'Ma Base de Repas'!$E:$N,10,FALSE),"")=0,"",IFERROR(VLOOKUP((F492&amp;C489),'Ma Base de Repas'!$E:$N,10,FALSE),""))))</f>
        <v/>
      </c>
      <c r="H492" s="11">
        <v>9</v>
      </c>
      <c r="I492" s="12" t="str">
        <f>IF(C489="","",IF(E489&lt;&gt;"","",IF(IFERROR(VLOOKUP((H492&amp;C489),'Ma Base de Repas'!$E:$N,10,FALSE),"")=0,"",IFERROR(VLOOKUP((H492&amp;C489),'Ma Base de Repas'!$E:$N,10,FALSE),""))))</f>
        <v/>
      </c>
      <c r="J492" s="105"/>
      <c r="K492" s="100"/>
      <c r="L492" s="79"/>
      <c r="M492" s="79"/>
      <c r="N492" s="17">
        <v>4</v>
      </c>
      <c r="O492" s="10" t="str">
        <f>IF(K489="","",IF(M489&lt;&gt;"","",IF(IFERROR(VLOOKUP((N492&amp;K489),'Ma Base de Repas'!$E:$N,10,FALSE),"")=0,"",IFERROR(VLOOKUP((N492&amp;K489),'Ma Base de Repas'!$E:$N,10,FALSE),""))))</f>
        <v/>
      </c>
      <c r="P492" s="11">
        <v>9</v>
      </c>
      <c r="Q492" s="12" t="str">
        <f>IF(K489="","",IF(M489&lt;&gt;"","",IF(IFERROR(VLOOKUP((P492&amp;K489),'Ma Base de Repas'!$E:$N,10,FALSE),"")=0,"",IFERROR(VLOOKUP((P492&amp;K489),'Ma Base de Repas'!$E:$N,10,FALSE),""))))</f>
        <v/>
      </c>
      <c r="R492" s="119"/>
    </row>
    <row r="493" spans="1:18" x14ac:dyDescent="0.25">
      <c r="A493" s="96"/>
      <c r="B493" s="125"/>
      <c r="C493" s="79"/>
      <c r="D493" s="79"/>
      <c r="E493" s="79"/>
      <c r="F493" s="17">
        <v>5</v>
      </c>
      <c r="G493" s="18" t="str">
        <f>IF(C489="","",IF(E489&lt;&gt;"","",IF(IFERROR(VLOOKUP((F493&amp;C489),'Ma Base de Repas'!$E:$N,10,FALSE),"")=0,"",IFERROR(VLOOKUP((F493&amp;C489),'Ma Base de Repas'!$E:$N,10,FALSE),""))))</f>
        <v/>
      </c>
      <c r="H493" s="19">
        <v>10</v>
      </c>
      <c r="I493" s="20" t="str">
        <f>IF(C489="","",IF(E489&lt;&gt;"","",IF(IFERROR(VLOOKUP((H493&amp;C489),'Ma Base de Repas'!$E:$N,10,FALSE),"")=0,"",IFERROR(VLOOKUP((H493&amp;C489),'Ma Base de Repas'!$E:$N,10,FALSE),""))))</f>
        <v/>
      </c>
      <c r="J493" s="105"/>
      <c r="K493" s="100"/>
      <c r="L493" s="79"/>
      <c r="M493" s="79"/>
      <c r="N493" s="17">
        <v>5</v>
      </c>
      <c r="O493" s="18" t="str">
        <f>IF(K489="","",IF(M489&lt;&gt;"","",IF(IFERROR(VLOOKUP((N493&amp;K489),'Ma Base de Repas'!$E:$N,10,FALSE),"")=0,"",IFERROR(VLOOKUP((N493&amp;K489),'Ma Base de Repas'!$E:$N,10,FALSE),""))))</f>
        <v/>
      </c>
      <c r="P493" s="19">
        <v>10</v>
      </c>
      <c r="Q493" s="20" t="str">
        <f>IF(K489="","",IF(M489&lt;&gt;"","",IF(IFERROR(VLOOKUP((P493&amp;K489),'Ma Base de Repas'!$E:$N,10,FALSE),"")=0,"",IFERROR(VLOOKUP((P493&amp;K489),'Ma Base de Repas'!$E:$N,10,FALSE),""))))</f>
        <v/>
      </c>
      <c r="R493" s="119"/>
    </row>
    <row r="494" spans="1:18" x14ac:dyDescent="0.25">
      <c r="A494" s="96" t="s">
        <v>8</v>
      </c>
      <c r="B494" s="97">
        <v>44294</v>
      </c>
      <c r="C494" s="79"/>
      <c r="D494" s="79"/>
      <c r="E494" s="79"/>
      <c r="F494" s="17">
        <v>1</v>
      </c>
      <c r="G494" s="27" t="str">
        <f>IF(C494="","",IF(E494&lt;&gt;"","",IF(IFERROR(VLOOKUP((F494&amp;C494),'Ma Base de Repas'!$E:$N,10,FALSE),"")=0,"",IFERROR(VLOOKUP((F494&amp;C494),'Ma Base de Repas'!$E:$N,10,FALSE),""))))</f>
        <v/>
      </c>
      <c r="H494" s="28">
        <v>6</v>
      </c>
      <c r="I494" s="29" t="str">
        <f>IF(C494="","",IF(E494&lt;&gt;"","",IF(C494="","",IF(IFERROR(VLOOKUP((H494&amp;C494),'Ma Base de Repas'!$E:$N,10,FALSE),"")=0,"",IFERROR(VLOOKUP((H494&amp;C494),'Ma Base de Repas'!$E:$N,10,FALSE),"")))))</f>
        <v/>
      </c>
      <c r="J494" s="105" t="str">
        <f>IF(IFERROR((VLOOKUP(C494,'Ma Base de Repas'!$C:$M,11,0)),"")=0,"",IFERROR((VLOOKUP(C494,'Ma Base de Repas'!$C:$M,11,0)),""))</f>
        <v/>
      </c>
      <c r="K494" s="100"/>
      <c r="L494" s="79"/>
      <c r="M494" s="79"/>
      <c r="N494" s="17">
        <v>1</v>
      </c>
      <c r="O494" s="10" t="str">
        <f>IF(K494="","",IF(M494&lt;&gt;"","",IF(IFERROR(VLOOKUP((N494&amp;K494),'Ma Base de Repas'!$E:$N,10,FALSE),"")=0,"",IFERROR(VLOOKUP((N494&amp;K494),'Ma Base de Repas'!$E:$N,10,FALSE),""))))</f>
        <v/>
      </c>
      <c r="P494" s="11">
        <v>6</v>
      </c>
      <c r="Q494" s="12" t="str">
        <f>IF(K494="","",IF(M494&lt;&gt;"","",IF(K494="","",IF(IFERROR(VLOOKUP((P494&amp;K494),'Ma Base de Repas'!$E:$N,10,FALSE),"")=0,"",IFERROR(VLOOKUP((P494&amp;K494),'Ma Base de Repas'!$E:$N,10,FALSE),"")))))</f>
        <v/>
      </c>
      <c r="R494" s="119" t="str">
        <f>IF(IFERROR((VLOOKUP(K494,'Ma Base de Repas'!$C:$M,11,0)),"")=0,"",IFERROR((VLOOKUP(K494,'Ma Base de Repas'!$C:$M,11,0)),""))</f>
        <v/>
      </c>
    </row>
    <row r="495" spans="1:18" x14ac:dyDescent="0.25">
      <c r="A495" s="96"/>
      <c r="B495" s="97"/>
      <c r="C495" s="79"/>
      <c r="D495" s="79"/>
      <c r="E495" s="79"/>
      <c r="F495" s="17">
        <v>2</v>
      </c>
      <c r="G495" s="10" t="str">
        <f>IF(C494="","",IF(E494&lt;&gt;"","",IF(IFERROR(VLOOKUP((F495&amp;C494),'Ma Base de Repas'!$E:$N,10,FALSE),"")=0,"",IFERROR(VLOOKUP((F495&amp;C494),'Ma Base de Repas'!$E:$N,10,FALSE),""))))</f>
        <v/>
      </c>
      <c r="H495" s="11">
        <v>7</v>
      </c>
      <c r="I495" s="12" t="str">
        <f>IF(C494="","",IF(E494&lt;&gt;"","",IF(IFERROR(VLOOKUP((H495&amp;C494),'Ma Base de Repas'!$E:$N,10,FALSE),"")=0,"",IFERROR(VLOOKUP((H495&amp;C494),'Ma Base de Repas'!$E:$N,10,FALSE),""))))</f>
        <v/>
      </c>
      <c r="J495" s="105"/>
      <c r="K495" s="100"/>
      <c r="L495" s="79"/>
      <c r="M495" s="79"/>
      <c r="N495" s="17">
        <v>2</v>
      </c>
      <c r="O495" s="10" t="str">
        <f>IF(K494="","",IF(M494&lt;&gt;"","",IF(IFERROR(VLOOKUP((N495&amp;K494),'Ma Base de Repas'!$E:$N,10,FALSE),"")=0,"",IFERROR(VLOOKUP((N495&amp;K494),'Ma Base de Repas'!$E:$N,10,FALSE),""))))</f>
        <v/>
      </c>
      <c r="P495" s="11">
        <v>7</v>
      </c>
      <c r="Q495" s="12" t="str">
        <f>IF(K494="","",IF(M494&lt;&gt;"","",IF(IFERROR(VLOOKUP((P495&amp;K494),'Ma Base de Repas'!$E:$N,10,FALSE),"")=0,"",IFERROR(VLOOKUP((P495&amp;K494),'Ma Base de Repas'!$E:$N,10,FALSE),""))))</f>
        <v/>
      </c>
      <c r="R495" s="119"/>
    </row>
    <row r="496" spans="1:18" x14ac:dyDescent="0.25">
      <c r="A496" s="96"/>
      <c r="B496" s="97"/>
      <c r="C496" s="79"/>
      <c r="D496" s="79"/>
      <c r="E496" s="79"/>
      <c r="F496" s="17">
        <v>3</v>
      </c>
      <c r="G496" s="10" t="str">
        <f>IF(C494="","",IF(E494&lt;&gt;"","",IF(IFERROR(VLOOKUP((F496&amp;C494),'Ma Base de Repas'!$E:$N,10,FALSE),"")=0,"",IFERROR(VLOOKUP((F496&amp;C494),'Ma Base de Repas'!$E:$N,10,FALSE),""))))</f>
        <v/>
      </c>
      <c r="H496" s="11">
        <v>8</v>
      </c>
      <c r="I496" s="12" t="str">
        <f>IF(C494="","",IF(E494&lt;&gt;"","",IF(IFERROR(VLOOKUP((H496&amp;C494),'Ma Base de Repas'!$E:$N,10,FALSE),"")=0,"",IFERROR(VLOOKUP((H496&amp;C494),'Ma Base de Repas'!$E:$N,10,FALSE),""))))</f>
        <v/>
      </c>
      <c r="J496" s="105"/>
      <c r="K496" s="100"/>
      <c r="L496" s="79"/>
      <c r="M496" s="79"/>
      <c r="N496" s="17">
        <v>3</v>
      </c>
      <c r="O496" s="10" t="str">
        <f>IF(K494="","",IF(M494&lt;&gt;"","",IF(IFERROR(VLOOKUP((N496&amp;K494),'Ma Base de Repas'!$E:$N,10,FALSE),"")=0,"",IFERROR(VLOOKUP((N496&amp;K494),'Ma Base de Repas'!$E:$N,10,FALSE),""))))</f>
        <v/>
      </c>
      <c r="P496" s="11">
        <v>8</v>
      </c>
      <c r="Q496" s="12" t="str">
        <f>IF(K494="","",IF(M494&lt;&gt;"","",IF(IFERROR(VLOOKUP((P496&amp;K494),'Ma Base de Repas'!$E:$N,10,FALSE),"")=0,"",IFERROR(VLOOKUP((P496&amp;K494),'Ma Base de Repas'!$E:$N,10,FALSE),""))))</f>
        <v/>
      </c>
      <c r="R496" s="119"/>
    </row>
    <row r="497" spans="1:18" x14ac:dyDescent="0.25">
      <c r="A497" s="96"/>
      <c r="B497" s="97"/>
      <c r="C497" s="79"/>
      <c r="D497" s="79"/>
      <c r="E497" s="79"/>
      <c r="F497" s="17">
        <v>4</v>
      </c>
      <c r="G497" s="10" t="str">
        <f>IF(C494="","",IF(E494&lt;&gt;"","",IF(IFERROR(VLOOKUP((F497&amp;C494),'Ma Base de Repas'!$E:$N,10,FALSE),"")=0,"",IFERROR(VLOOKUP((F497&amp;C494),'Ma Base de Repas'!$E:$N,10,FALSE),""))))</f>
        <v/>
      </c>
      <c r="H497" s="11">
        <v>9</v>
      </c>
      <c r="I497" s="12" t="str">
        <f>IF(C494="","",IF(E494&lt;&gt;"","",IF(IFERROR(VLOOKUP((H497&amp;C494),'Ma Base de Repas'!$E:$N,10,FALSE),"")=0,"",IFERROR(VLOOKUP((H497&amp;C494),'Ma Base de Repas'!$E:$N,10,FALSE),""))))</f>
        <v/>
      </c>
      <c r="J497" s="105"/>
      <c r="K497" s="100"/>
      <c r="L497" s="79"/>
      <c r="M497" s="79"/>
      <c r="N497" s="17">
        <v>4</v>
      </c>
      <c r="O497" s="10" t="str">
        <f>IF(K494="","",IF(M494&lt;&gt;"","",IF(IFERROR(VLOOKUP((N497&amp;K494),'Ma Base de Repas'!$E:$N,10,FALSE),"")=0,"",IFERROR(VLOOKUP((N497&amp;K494),'Ma Base de Repas'!$E:$N,10,FALSE),""))))</f>
        <v/>
      </c>
      <c r="P497" s="11">
        <v>9</v>
      </c>
      <c r="Q497" s="12" t="str">
        <f>IF(K494="","",IF(M494&lt;&gt;"","",IF(IFERROR(VLOOKUP((P497&amp;K494),'Ma Base de Repas'!$E:$N,10,FALSE),"")=0,"",IFERROR(VLOOKUP((P497&amp;K494),'Ma Base de Repas'!$E:$N,10,FALSE),""))))</f>
        <v/>
      </c>
      <c r="R497" s="119"/>
    </row>
    <row r="498" spans="1:18" x14ac:dyDescent="0.25">
      <c r="A498" s="96"/>
      <c r="B498" s="97"/>
      <c r="C498" s="79"/>
      <c r="D498" s="79"/>
      <c r="E498" s="79"/>
      <c r="F498" s="17">
        <v>5</v>
      </c>
      <c r="G498" s="18" t="str">
        <f>IF(C494="","",IF(E494&lt;&gt;"","",IF(IFERROR(VLOOKUP((F498&amp;C494),'Ma Base de Repas'!$E:$N,10,FALSE),"")=0,"",IFERROR(VLOOKUP((F498&amp;C494),'Ma Base de Repas'!$E:$N,10,FALSE),""))))</f>
        <v/>
      </c>
      <c r="H498" s="19">
        <v>10</v>
      </c>
      <c r="I498" s="20" t="str">
        <f>IF(C494="","",IF(E494&lt;&gt;"","",IF(IFERROR(VLOOKUP((H498&amp;C494),'Ma Base de Repas'!$E:$N,10,FALSE),"")=0,"",IFERROR(VLOOKUP((H498&amp;C494),'Ma Base de Repas'!$E:$N,10,FALSE),""))))</f>
        <v/>
      </c>
      <c r="J498" s="105"/>
      <c r="K498" s="100"/>
      <c r="L498" s="79"/>
      <c r="M498" s="79"/>
      <c r="N498" s="17">
        <v>5</v>
      </c>
      <c r="O498" s="18" t="str">
        <f>IF(K494="","",IF(M494&lt;&gt;"","",IF(IFERROR(VLOOKUP((N498&amp;K494),'Ma Base de Repas'!$E:$N,10,FALSE),"")=0,"",IFERROR(VLOOKUP((N498&amp;K494),'Ma Base de Repas'!$E:$N,10,FALSE),""))))</f>
        <v/>
      </c>
      <c r="P498" s="19">
        <v>10</v>
      </c>
      <c r="Q498" s="20" t="str">
        <f>IF(K494="","",IF(M494&lt;&gt;"","",IF(IFERROR(VLOOKUP((P498&amp;K494),'Ma Base de Repas'!$E:$N,10,FALSE),"")=0,"",IFERROR(VLOOKUP((P498&amp;K494),'Ma Base de Repas'!$E:$N,10,FALSE),""))))</f>
        <v/>
      </c>
      <c r="R498" s="119"/>
    </row>
    <row r="499" spans="1:18" x14ac:dyDescent="0.25">
      <c r="A499" s="96" t="s">
        <v>9</v>
      </c>
      <c r="B499" s="123">
        <v>44295</v>
      </c>
      <c r="C499" s="79"/>
      <c r="D499" s="79"/>
      <c r="E499" s="79"/>
      <c r="F499" s="17">
        <v>1</v>
      </c>
      <c r="G499" s="27" t="str">
        <f>IF(C499="","",IF(E499&lt;&gt;"","",IF(IFERROR(VLOOKUP((F499&amp;C499),'Ma Base de Repas'!$E:$N,10,FALSE),"")=0,"",IFERROR(VLOOKUP((F499&amp;C499),'Ma Base de Repas'!$E:$N,10,FALSE),""))))</f>
        <v/>
      </c>
      <c r="H499" s="28">
        <v>6</v>
      </c>
      <c r="I499" s="29" t="str">
        <f>IF(C499="","",IF(E499&lt;&gt;"","",IF(C499="","",IF(IFERROR(VLOOKUP((H499&amp;C499),'Ma Base de Repas'!$E:$N,10,FALSE),"")=0,"",IFERROR(VLOOKUP((H499&amp;C499),'Ma Base de Repas'!$E:$N,10,FALSE),"")))))</f>
        <v/>
      </c>
      <c r="J499" s="105" t="str">
        <f>IF(IFERROR((VLOOKUP(C499,'Ma Base de Repas'!$C:$M,11,0)),"")=0,"",IFERROR((VLOOKUP(C499,'Ma Base de Repas'!$C:$M,11,0)),""))</f>
        <v/>
      </c>
      <c r="K499" s="100"/>
      <c r="L499" s="79"/>
      <c r="M499" s="79"/>
      <c r="N499" s="17">
        <v>1</v>
      </c>
      <c r="O499" s="10" t="str">
        <f>IF(K499="","",IF(M499&lt;&gt;"","",IF(IFERROR(VLOOKUP((N499&amp;K499),'Ma Base de Repas'!$E:$N,10,FALSE),"")=0,"",IFERROR(VLOOKUP((N499&amp;K499),'Ma Base de Repas'!$E:$N,10,FALSE),""))))</f>
        <v/>
      </c>
      <c r="P499" s="11">
        <v>6</v>
      </c>
      <c r="Q499" s="12" t="str">
        <f>IF(K499="","",IF(M499&lt;&gt;"","",IF(K499="","",IF(IFERROR(VLOOKUP((P499&amp;K499),'Ma Base de Repas'!$E:$N,10,FALSE),"")=0,"",IFERROR(VLOOKUP((P499&amp;K499),'Ma Base de Repas'!$E:$N,10,FALSE),"")))))</f>
        <v/>
      </c>
      <c r="R499" s="119" t="str">
        <f>IF(IFERROR((VLOOKUP(K499,'Ma Base de Repas'!$C:$M,11,0)),"")=0,"",IFERROR((VLOOKUP(K499,'Ma Base de Repas'!$C:$M,11,0)),""))</f>
        <v/>
      </c>
    </row>
    <row r="500" spans="1:18" x14ac:dyDescent="0.25">
      <c r="A500" s="96"/>
      <c r="B500" s="124"/>
      <c r="C500" s="79"/>
      <c r="D500" s="79"/>
      <c r="E500" s="79"/>
      <c r="F500" s="17">
        <v>2</v>
      </c>
      <c r="G500" s="10" t="str">
        <f>IF(C499="","",IF(E499&lt;&gt;"","",IF(IFERROR(VLOOKUP((F500&amp;C499),'Ma Base de Repas'!$E:$N,10,FALSE),"")=0,"",IFERROR(VLOOKUP((F500&amp;C499),'Ma Base de Repas'!$E:$N,10,FALSE),""))))</f>
        <v/>
      </c>
      <c r="H500" s="11">
        <v>7</v>
      </c>
      <c r="I500" s="12" t="str">
        <f>IF(C499="","",IF(E499&lt;&gt;"","",IF(IFERROR(VLOOKUP((H500&amp;C499),'Ma Base de Repas'!$E:$N,10,FALSE),"")=0,"",IFERROR(VLOOKUP((H500&amp;C499),'Ma Base de Repas'!$E:$N,10,FALSE),""))))</f>
        <v/>
      </c>
      <c r="J500" s="105"/>
      <c r="K500" s="100"/>
      <c r="L500" s="79"/>
      <c r="M500" s="79"/>
      <c r="N500" s="17">
        <v>2</v>
      </c>
      <c r="O500" s="10" t="str">
        <f>IF(K499="","",IF(M499&lt;&gt;"","",IF(IFERROR(VLOOKUP((N500&amp;K499),'Ma Base de Repas'!$E:$N,10,FALSE),"")=0,"",IFERROR(VLOOKUP((N500&amp;K499),'Ma Base de Repas'!$E:$N,10,FALSE),""))))</f>
        <v/>
      </c>
      <c r="P500" s="11">
        <v>7</v>
      </c>
      <c r="Q500" s="12" t="str">
        <f>IF(K499="","",IF(M499&lt;&gt;"","",IF(IFERROR(VLOOKUP((P500&amp;K499),'Ma Base de Repas'!$E:$N,10,FALSE),"")=0,"",IFERROR(VLOOKUP((P500&amp;K499),'Ma Base de Repas'!$E:$N,10,FALSE),""))))</f>
        <v/>
      </c>
      <c r="R500" s="119"/>
    </row>
    <row r="501" spans="1:18" x14ac:dyDescent="0.25">
      <c r="A501" s="96"/>
      <c r="B501" s="124"/>
      <c r="C501" s="79"/>
      <c r="D501" s="79"/>
      <c r="E501" s="79"/>
      <c r="F501" s="17">
        <v>3</v>
      </c>
      <c r="G501" s="10" t="str">
        <f>IF(C499="","",IF(E499&lt;&gt;"","",IF(IFERROR(VLOOKUP((F501&amp;C499),'Ma Base de Repas'!$E:$N,10,FALSE),"")=0,"",IFERROR(VLOOKUP((F501&amp;C499),'Ma Base de Repas'!$E:$N,10,FALSE),""))))</f>
        <v/>
      </c>
      <c r="H501" s="11">
        <v>8</v>
      </c>
      <c r="I501" s="12" t="str">
        <f>IF(C499="","",IF(E499&lt;&gt;"","",IF(IFERROR(VLOOKUP((H501&amp;C499),'Ma Base de Repas'!$E:$N,10,FALSE),"")=0,"",IFERROR(VLOOKUP((H501&amp;C499),'Ma Base de Repas'!$E:$N,10,FALSE),""))))</f>
        <v/>
      </c>
      <c r="J501" s="105"/>
      <c r="K501" s="100"/>
      <c r="L501" s="79"/>
      <c r="M501" s="79"/>
      <c r="N501" s="17">
        <v>3</v>
      </c>
      <c r="O501" s="10" t="str">
        <f>IF(K499="","",IF(M499&lt;&gt;"","",IF(IFERROR(VLOOKUP((N501&amp;K499),'Ma Base de Repas'!$E:$N,10,FALSE),"")=0,"",IFERROR(VLOOKUP((N501&amp;K499),'Ma Base de Repas'!$E:$N,10,FALSE),""))))</f>
        <v/>
      </c>
      <c r="P501" s="11">
        <v>8</v>
      </c>
      <c r="Q501" s="12" t="str">
        <f>IF(K499="","",IF(M499&lt;&gt;"","",IF(IFERROR(VLOOKUP((P501&amp;K499),'Ma Base de Repas'!$E:$N,10,FALSE),"")=0,"",IFERROR(VLOOKUP((P501&amp;K499),'Ma Base de Repas'!$E:$N,10,FALSE),""))))</f>
        <v/>
      </c>
      <c r="R501" s="119"/>
    </row>
    <row r="502" spans="1:18" x14ac:dyDescent="0.25">
      <c r="A502" s="96"/>
      <c r="B502" s="124"/>
      <c r="C502" s="79"/>
      <c r="D502" s="79"/>
      <c r="E502" s="79"/>
      <c r="F502" s="17">
        <v>4</v>
      </c>
      <c r="G502" s="10" t="str">
        <f>IF(C499="","",IF(E499&lt;&gt;"","",IF(IFERROR(VLOOKUP((F502&amp;C499),'Ma Base de Repas'!$E:$N,10,FALSE),"")=0,"",IFERROR(VLOOKUP((F502&amp;C499),'Ma Base de Repas'!$E:$N,10,FALSE),""))))</f>
        <v/>
      </c>
      <c r="H502" s="11">
        <v>9</v>
      </c>
      <c r="I502" s="12" t="str">
        <f>IF(C499="","",IF(E499&lt;&gt;"","",IF(IFERROR(VLOOKUP((H502&amp;C499),'Ma Base de Repas'!$E:$N,10,FALSE),"")=0,"",IFERROR(VLOOKUP((H502&amp;C499),'Ma Base de Repas'!$E:$N,10,FALSE),""))))</f>
        <v/>
      </c>
      <c r="J502" s="105"/>
      <c r="K502" s="100"/>
      <c r="L502" s="79"/>
      <c r="M502" s="79"/>
      <c r="N502" s="17">
        <v>4</v>
      </c>
      <c r="O502" s="10" t="str">
        <f>IF(K499="","",IF(M499&lt;&gt;"","",IF(IFERROR(VLOOKUP((N502&amp;K499),'Ma Base de Repas'!$E:$N,10,FALSE),"")=0,"",IFERROR(VLOOKUP((N502&amp;K499),'Ma Base de Repas'!$E:$N,10,FALSE),""))))</f>
        <v/>
      </c>
      <c r="P502" s="11">
        <v>9</v>
      </c>
      <c r="Q502" s="12" t="str">
        <f>IF(K499="","",IF(M499&lt;&gt;"","",IF(IFERROR(VLOOKUP((P502&amp;K499),'Ma Base de Repas'!$E:$N,10,FALSE),"")=0,"",IFERROR(VLOOKUP((P502&amp;K499),'Ma Base de Repas'!$E:$N,10,FALSE),""))))</f>
        <v/>
      </c>
      <c r="R502" s="119"/>
    </row>
    <row r="503" spans="1:18" x14ac:dyDescent="0.25">
      <c r="A503" s="96"/>
      <c r="B503" s="125"/>
      <c r="C503" s="79"/>
      <c r="D503" s="79"/>
      <c r="E503" s="79"/>
      <c r="F503" s="17">
        <v>5</v>
      </c>
      <c r="G503" s="18" t="str">
        <f>IF(C499="","",IF(E499&lt;&gt;"","",IF(IFERROR(VLOOKUP((F503&amp;C499),'Ma Base de Repas'!$E:$N,10,FALSE),"")=0,"",IFERROR(VLOOKUP((F503&amp;C499),'Ma Base de Repas'!$E:$N,10,FALSE),""))))</f>
        <v/>
      </c>
      <c r="H503" s="19">
        <v>10</v>
      </c>
      <c r="I503" s="20" t="str">
        <f>IF(C499="","",IF(E499&lt;&gt;"","",IF(IFERROR(VLOOKUP((H503&amp;C499),'Ma Base de Repas'!$E:$N,10,FALSE),"")=0,"",IFERROR(VLOOKUP((H503&amp;C499),'Ma Base de Repas'!$E:$N,10,FALSE),""))))</f>
        <v/>
      </c>
      <c r="J503" s="105"/>
      <c r="K503" s="100"/>
      <c r="L503" s="79"/>
      <c r="M503" s="79"/>
      <c r="N503" s="17">
        <v>5</v>
      </c>
      <c r="O503" s="18" t="str">
        <f>IF(K499="","",IF(M499&lt;&gt;"","",IF(IFERROR(VLOOKUP((N503&amp;K499),'Ma Base de Repas'!$E:$N,10,FALSE),"")=0,"",IFERROR(VLOOKUP((N503&amp;K499),'Ma Base de Repas'!$E:$N,10,FALSE),""))))</f>
        <v/>
      </c>
      <c r="P503" s="19">
        <v>10</v>
      </c>
      <c r="Q503" s="20" t="str">
        <f>IF(K499="","",IF(M499&lt;&gt;"","",IF(IFERROR(VLOOKUP((P503&amp;K499),'Ma Base de Repas'!$E:$N,10,FALSE),"")=0,"",IFERROR(VLOOKUP((P503&amp;K499),'Ma Base de Repas'!$E:$N,10,FALSE),""))))</f>
        <v/>
      </c>
      <c r="R503" s="119"/>
    </row>
    <row r="504" spans="1:18" x14ac:dyDescent="0.25">
      <c r="A504" s="98" t="s">
        <v>10</v>
      </c>
      <c r="B504" s="99">
        <v>44296</v>
      </c>
      <c r="C504" s="78"/>
      <c r="D504" s="78"/>
      <c r="E504" s="78"/>
      <c r="F504" s="17">
        <v>1</v>
      </c>
      <c r="G504" s="21" t="str">
        <f>IF(C504="","",IF(E504&lt;&gt;"","",IF(IFERROR(VLOOKUP((F504&amp;C504),'Ma Base de Repas'!$E:$N,10,FALSE),"")=0,"",IFERROR(VLOOKUP((F504&amp;C504),'Ma Base de Repas'!$E:$N,10,FALSE),""))))</f>
        <v/>
      </c>
      <c r="H504" s="22">
        <v>6</v>
      </c>
      <c r="I504" s="23" t="str">
        <f>IF(C504="","",IF(E504&lt;&gt;"","",IF(C504="","",IF(IFERROR(VLOOKUP((H504&amp;C504),'Ma Base de Repas'!$E:$N,10,FALSE),"")=0,"",IFERROR(VLOOKUP((H504&amp;C504),'Ma Base de Repas'!$E:$N,10,FALSE),"")))))</f>
        <v/>
      </c>
      <c r="J504" s="122" t="str">
        <f>IF(IFERROR((VLOOKUP(C504,'Ma Base de Repas'!$C:$M,11,0)),"")=0,"",IFERROR((VLOOKUP(C504,'Ma Base de Repas'!$C:$M,11,0)),""))</f>
        <v/>
      </c>
      <c r="K504" s="118"/>
      <c r="L504" s="78"/>
      <c r="M504" s="78"/>
      <c r="N504" s="17">
        <v>1</v>
      </c>
      <c r="O504" s="13" t="str">
        <f>IF(K504="","",IF(M504&lt;&gt;"","",IF(IFERROR(VLOOKUP((N504&amp;K504),'Ma Base de Repas'!$E:$N,10,FALSE),"")=0,"",IFERROR(VLOOKUP((N504&amp;K504),'Ma Base de Repas'!$E:$N,10,FALSE),""))))</f>
        <v/>
      </c>
      <c r="P504" s="14">
        <v>6</v>
      </c>
      <c r="Q504" s="15" t="str">
        <f>IF(K504="","",IF(M504&lt;&gt;"","",IF(K504="","",IF(IFERROR(VLOOKUP((P504&amp;K504),'Ma Base de Repas'!$E:$N,10,FALSE),"")=0,"",IFERROR(VLOOKUP((P504&amp;K504),'Ma Base de Repas'!$E:$N,10,FALSE),"")))))</f>
        <v/>
      </c>
      <c r="R504" s="120" t="str">
        <f>IF(IFERROR((VLOOKUP(K504,'Ma Base de Repas'!$C:$M,11,0)),"")=0,"",IFERROR((VLOOKUP(K504,'Ma Base de Repas'!$C:$M,11,0)),""))</f>
        <v/>
      </c>
    </row>
    <row r="505" spans="1:18" x14ac:dyDescent="0.25">
      <c r="A505" s="96"/>
      <c r="B505" s="97"/>
      <c r="C505" s="79"/>
      <c r="D505" s="79"/>
      <c r="E505" s="79"/>
      <c r="F505" s="17">
        <v>2</v>
      </c>
      <c r="G505" s="13" t="str">
        <f>IF(C504="","",IF(E504&lt;&gt;"","",IF(IFERROR(VLOOKUP((F505&amp;C504),'Ma Base de Repas'!$E:$N,10,FALSE),"")=0,"",IFERROR(VLOOKUP((F505&amp;C504),'Ma Base de Repas'!$E:$N,10,FALSE),""))))</f>
        <v/>
      </c>
      <c r="H505" s="14">
        <v>7</v>
      </c>
      <c r="I505" s="15" t="str">
        <f>IF(C504="","",IF(E504&lt;&gt;"","",IF(IFERROR(VLOOKUP((H505&amp;C504),'Ma Base de Repas'!$E:$N,10,FALSE),"")=0,"",IFERROR(VLOOKUP((H505&amp;C504),'Ma Base de Repas'!$E:$N,10,FALSE),""))))</f>
        <v/>
      </c>
      <c r="J505" s="105"/>
      <c r="K505" s="100"/>
      <c r="L505" s="79"/>
      <c r="M505" s="79"/>
      <c r="N505" s="17">
        <v>2</v>
      </c>
      <c r="O505" s="13" t="str">
        <f>IF(K504="","",IF(M504&lt;&gt;"","",IF(IFERROR(VLOOKUP((N505&amp;K504),'Ma Base de Repas'!$E:$N,10,FALSE),"")=0,"",IFERROR(VLOOKUP((N505&amp;K504),'Ma Base de Repas'!$E:$N,10,FALSE),""))))</f>
        <v/>
      </c>
      <c r="P505" s="14">
        <v>7</v>
      </c>
      <c r="Q505" s="15" t="str">
        <f>IF(K504="","",IF(M504&lt;&gt;"","",IF(IFERROR(VLOOKUP((P505&amp;K504),'Ma Base de Repas'!$E:$N,10,FALSE),"")=0,"",IFERROR(VLOOKUP((P505&amp;K504),'Ma Base de Repas'!$E:$N,10,FALSE),""))))</f>
        <v/>
      </c>
      <c r="R505" s="119"/>
    </row>
    <row r="506" spans="1:18" x14ac:dyDescent="0.25">
      <c r="A506" s="96"/>
      <c r="B506" s="97"/>
      <c r="C506" s="79"/>
      <c r="D506" s="79"/>
      <c r="E506" s="79"/>
      <c r="F506" s="17">
        <v>3</v>
      </c>
      <c r="G506" s="13" t="str">
        <f>IF(C504="","",IF(E504&lt;&gt;"","",IF(IFERROR(VLOOKUP((F506&amp;C504),'Ma Base de Repas'!$E:$N,10,FALSE),"")=0,"",IFERROR(VLOOKUP((F506&amp;C504),'Ma Base de Repas'!$E:$N,10,FALSE),""))))</f>
        <v/>
      </c>
      <c r="H506" s="14">
        <v>8</v>
      </c>
      <c r="I506" s="15" t="str">
        <f>IF(C504="","",IF(E504&lt;&gt;"","",IF(IFERROR(VLOOKUP((H506&amp;C504),'Ma Base de Repas'!$E:$N,10,FALSE),"")=0,"",IFERROR(VLOOKUP((H506&amp;C504),'Ma Base de Repas'!$E:$N,10,FALSE),""))))</f>
        <v/>
      </c>
      <c r="J506" s="105"/>
      <c r="K506" s="100"/>
      <c r="L506" s="79"/>
      <c r="M506" s="79"/>
      <c r="N506" s="17">
        <v>3</v>
      </c>
      <c r="O506" s="13" t="str">
        <f>IF(K504="","",IF(M504&lt;&gt;"","",IF(IFERROR(VLOOKUP((N506&amp;K504),'Ma Base de Repas'!$E:$N,10,FALSE),"")=0,"",IFERROR(VLOOKUP((N506&amp;K504),'Ma Base de Repas'!$E:$N,10,FALSE),""))))</f>
        <v/>
      </c>
      <c r="P506" s="14">
        <v>8</v>
      </c>
      <c r="Q506" s="15" t="str">
        <f>IF(K504="","",IF(M504&lt;&gt;"","",IF(IFERROR(VLOOKUP((P506&amp;K504),'Ma Base de Repas'!$E:$N,10,FALSE),"")=0,"",IFERROR(VLOOKUP((P506&amp;K504),'Ma Base de Repas'!$E:$N,10,FALSE),""))))</f>
        <v/>
      </c>
      <c r="R506" s="119"/>
    </row>
    <row r="507" spans="1:18" x14ac:dyDescent="0.25">
      <c r="A507" s="96"/>
      <c r="B507" s="97"/>
      <c r="C507" s="79"/>
      <c r="D507" s="79"/>
      <c r="E507" s="79"/>
      <c r="F507" s="17">
        <v>4</v>
      </c>
      <c r="G507" s="13" t="str">
        <f>IF(C504="","",IF(E504&lt;&gt;"","",IF(IFERROR(VLOOKUP((F507&amp;C504),'Ma Base de Repas'!$E:$N,10,FALSE),"")=0,"",IFERROR(VLOOKUP((F507&amp;C504),'Ma Base de Repas'!$E:$N,10,FALSE),""))))</f>
        <v/>
      </c>
      <c r="H507" s="14">
        <v>9</v>
      </c>
      <c r="I507" s="15" t="str">
        <f>IF(C504="","",IF(E504&lt;&gt;"","",IF(IFERROR(VLOOKUP((H507&amp;C504),'Ma Base de Repas'!$E:$N,10,FALSE),"")=0,"",IFERROR(VLOOKUP((H507&amp;C504),'Ma Base de Repas'!$E:$N,10,FALSE),""))))</f>
        <v/>
      </c>
      <c r="J507" s="105"/>
      <c r="K507" s="100"/>
      <c r="L507" s="79"/>
      <c r="M507" s="79"/>
      <c r="N507" s="17">
        <v>4</v>
      </c>
      <c r="O507" s="13" t="str">
        <f>IF(K504="","",IF(M504&lt;&gt;"","",IF(IFERROR(VLOOKUP((N507&amp;K504),'Ma Base de Repas'!$E:$N,10,FALSE),"")=0,"",IFERROR(VLOOKUP((N507&amp;K504),'Ma Base de Repas'!$E:$N,10,FALSE),""))))</f>
        <v/>
      </c>
      <c r="P507" s="14">
        <v>9</v>
      </c>
      <c r="Q507" s="15" t="str">
        <f>IF(K504="","",IF(M504&lt;&gt;"","",IF(IFERROR(VLOOKUP((P507&amp;K504),'Ma Base de Repas'!$E:$N,10,FALSE),"")=0,"",IFERROR(VLOOKUP((P507&amp;K504),'Ma Base de Repas'!$E:$N,10,FALSE),""))))</f>
        <v/>
      </c>
      <c r="R507" s="119"/>
    </row>
    <row r="508" spans="1:18" x14ac:dyDescent="0.25">
      <c r="A508" s="96"/>
      <c r="B508" s="97"/>
      <c r="C508" s="79"/>
      <c r="D508" s="79"/>
      <c r="E508" s="79"/>
      <c r="F508" s="17">
        <v>5</v>
      </c>
      <c r="G508" s="24" t="str">
        <f>IF(C504="","",IF(E504&lt;&gt;"","",IF(IFERROR(VLOOKUP((F508&amp;C504),'Ma Base de Repas'!$E:$N,10,FALSE),"")=0,"",IFERROR(VLOOKUP((F508&amp;C504),'Ma Base de Repas'!$E:$N,10,FALSE),""))))</f>
        <v/>
      </c>
      <c r="H508" s="25">
        <v>10</v>
      </c>
      <c r="I508" s="26" t="str">
        <f>IF(C504="","",IF(E504&lt;&gt;"","",IF(IFERROR(VLOOKUP((H508&amp;C504),'Ma Base de Repas'!$E:$N,10,FALSE),"")=0,"",IFERROR(VLOOKUP((H508&amp;C504),'Ma Base de Repas'!$E:$N,10,FALSE),""))))</f>
        <v/>
      </c>
      <c r="J508" s="105"/>
      <c r="K508" s="100"/>
      <c r="L508" s="79"/>
      <c r="M508" s="79"/>
      <c r="N508" s="17">
        <v>5</v>
      </c>
      <c r="O508" s="24" t="str">
        <f>IF(K504="","",IF(M504&lt;&gt;"","",IF(IFERROR(VLOOKUP((N508&amp;K504),'Ma Base de Repas'!$E:$N,10,FALSE),"")=0,"",IFERROR(VLOOKUP((N508&amp;K504),'Ma Base de Repas'!$E:$N,10,FALSE),""))))</f>
        <v/>
      </c>
      <c r="P508" s="25">
        <v>10</v>
      </c>
      <c r="Q508" s="26" t="str">
        <f>IF(K504="","",IF(M504&lt;&gt;"","",IF(IFERROR(VLOOKUP((P508&amp;K504),'Ma Base de Repas'!$E:$N,10,FALSE),"")=0,"",IFERROR(VLOOKUP((P508&amp;K504),'Ma Base de Repas'!$E:$N,10,FALSE),""))))</f>
        <v/>
      </c>
      <c r="R508" s="119"/>
    </row>
    <row r="509" spans="1:18" x14ac:dyDescent="0.25">
      <c r="A509" s="98" t="s">
        <v>11</v>
      </c>
      <c r="B509" s="126">
        <v>44297</v>
      </c>
      <c r="C509" s="78"/>
      <c r="D509" s="78"/>
      <c r="E509" s="78"/>
      <c r="F509" s="17">
        <v>1</v>
      </c>
      <c r="G509" s="21" t="str">
        <f>IF(C509="","",IF(E509&lt;&gt;"","",IF(IFERROR(VLOOKUP((F509&amp;C509),'Ma Base de Repas'!$E:$N,10,FALSE),"")=0,"",IFERROR(VLOOKUP((F509&amp;C509),'Ma Base de Repas'!$E:$N,10,FALSE),""))))</f>
        <v/>
      </c>
      <c r="H509" s="22">
        <v>6</v>
      </c>
      <c r="I509" s="23" t="str">
        <f>IF(C509="","",IF(E509&lt;&gt;"","",IF(C509="","",IF(IFERROR(VLOOKUP((H509&amp;C509),'Ma Base de Repas'!$E:$N,10,FALSE),"")=0,"",IFERROR(VLOOKUP((H509&amp;C509),'Ma Base de Repas'!$E:$N,10,FALSE),"")))))</f>
        <v/>
      </c>
      <c r="J509" s="122" t="str">
        <f>IF(IFERROR((VLOOKUP(C509,'Ma Base de Repas'!$C:$M,11,0)),"")=0,"",IFERROR((VLOOKUP(C509,'Ma Base de Repas'!$C:$M,11,0)),""))</f>
        <v/>
      </c>
      <c r="K509" s="118"/>
      <c r="L509" s="78"/>
      <c r="M509" s="78"/>
      <c r="N509" s="17">
        <v>1</v>
      </c>
      <c r="O509" s="13" t="str">
        <f>IF(K509="","",IF(M509&lt;&gt;"","",IF(IFERROR(VLOOKUP((N509&amp;K509),'Ma Base de Repas'!$E:$N,10,FALSE),"")=0,"",IFERROR(VLOOKUP((N509&amp;K509),'Ma Base de Repas'!$E:$N,10,FALSE),""))))</f>
        <v/>
      </c>
      <c r="P509" s="14">
        <v>6</v>
      </c>
      <c r="Q509" s="15" t="str">
        <f>IF(K509="","",IF(M509&lt;&gt;"","",IF(K509="","",IF(IFERROR(VLOOKUP((P509&amp;K509),'Ma Base de Repas'!$E:$N,10,FALSE),"")=0,"",IFERROR(VLOOKUP((P509&amp;K509),'Ma Base de Repas'!$E:$N,10,FALSE),"")))))</f>
        <v/>
      </c>
      <c r="R509" s="120" t="str">
        <f>IF(IFERROR((VLOOKUP(K509,'Ma Base de Repas'!$C:$M,11,0)),"")=0,"",IFERROR((VLOOKUP(K509,'Ma Base de Repas'!$C:$M,11,0)),""))</f>
        <v/>
      </c>
    </row>
    <row r="510" spans="1:18" x14ac:dyDescent="0.25">
      <c r="A510" s="96"/>
      <c r="B510" s="124"/>
      <c r="C510" s="79"/>
      <c r="D510" s="79"/>
      <c r="E510" s="79"/>
      <c r="F510" s="17">
        <v>2</v>
      </c>
      <c r="G510" s="13" t="str">
        <f>IF(C509="","",IF(E509&lt;&gt;"","",IF(IFERROR(VLOOKUP((F510&amp;C509),'Ma Base de Repas'!$E:$N,10,FALSE),"")=0,"",IFERROR(VLOOKUP((F510&amp;C509),'Ma Base de Repas'!$E:$N,10,FALSE),""))))</f>
        <v/>
      </c>
      <c r="H510" s="14">
        <v>7</v>
      </c>
      <c r="I510" s="15" t="str">
        <f>IF(C509="","",IF(E509&lt;&gt;"","",IF(IFERROR(VLOOKUP((H510&amp;C509),'Ma Base de Repas'!$E:$N,10,FALSE),"")=0,"",IFERROR(VLOOKUP((H510&amp;C509),'Ma Base de Repas'!$E:$N,10,FALSE),""))))</f>
        <v/>
      </c>
      <c r="J510" s="105"/>
      <c r="K510" s="100"/>
      <c r="L510" s="79"/>
      <c r="M510" s="79"/>
      <c r="N510" s="17">
        <v>2</v>
      </c>
      <c r="O510" s="13" t="str">
        <f>IF(K509="","",IF(M509&lt;&gt;"","",IF(IFERROR(VLOOKUP((N510&amp;K509),'Ma Base de Repas'!$E:$N,10,FALSE),"")=0,"",IFERROR(VLOOKUP((N510&amp;K509),'Ma Base de Repas'!$E:$N,10,FALSE),""))))</f>
        <v/>
      </c>
      <c r="P510" s="14">
        <v>7</v>
      </c>
      <c r="Q510" s="15" t="str">
        <f>IF(K509="","",IF(M509&lt;&gt;"","",IF(IFERROR(VLOOKUP((P510&amp;K509),'Ma Base de Repas'!$E:$N,10,FALSE),"")=0,"",IFERROR(VLOOKUP((P510&amp;K509),'Ma Base de Repas'!$E:$N,10,FALSE),""))))</f>
        <v/>
      </c>
      <c r="R510" s="119"/>
    </row>
    <row r="511" spans="1:18" x14ac:dyDescent="0.25">
      <c r="A511" s="96"/>
      <c r="B511" s="124"/>
      <c r="C511" s="79"/>
      <c r="D511" s="79"/>
      <c r="E511" s="79"/>
      <c r="F511" s="17">
        <v>3</v>
      </c>
      <c r="G511" s="13" t="str">
        <f>IF(C509="","",IF(E509&lt;&gt;"","",IF(IFERROR(VLOOKUP((F511&amp;C509),'Ma Base de Repas'!$E:$N,10,FALSE),"")=0,"",IFERROR(VLOOKUP((F511&amp;C509),'Ma Base de Repas'!$E:$N,10,FALSE),""))))</f>
        <v/>
      </c>
      <c r="H511" s="14">
        <v>8</v>
      </c>
      <c r="I511" s="15" t="str">
        <f>IF(C509="","",IF(E509&lt;&gt;"","",IF(IFERROR(VLOOKUP((H511&amp;C509),'Ma Base de Repas'!$E:$N,10,FALSE),"")=0,"",IFERROR(VLOOKUP((H511&amp;C509),'Ma Base de Repas'!$E:$N,10,FALSE),""))))</f>
        <v/>
      </c>
      <c r="J511" s="105"/>
      <c r="K511" s="100"/>
      <c r="L511" s="79"/>
      <c r="M511" s="79"/>
      <c r="N511" s="17">
        <v>3</v>
      </c>
      <c r="O511" s="13" t="str">
        <f>IF(K509="","",IF(M509&lt;&gt;"","",IF(IFERROR(VLOOKUP((N511&amp;K509),'Ma Base de Repas'!$E:$N,10,FALSE),"")=0,"",IFERROR(VLOOKUP((N511&amp;K509),'Ma Base de Repas'!$E:$N,10,FALSE),""))))</f>
        <v/>
      </c>
      <c r="P511" s="14">
        <v>8</v>
      </c>
      <c r="Q511" s="15" t="str">
        <f>IF(K509="","",IF(M509&lt;&gt;"","",IF(IFERROR(VLOOKUP((P511&amp;K509),'Ma Base de Repas'!$E:$N,10,FALSE),"")=0,"",IFERROR(VLOOKUP((P511&amp;K509),'Ma Base de Repas'!$E:$N,10,FALSE),""))))</f>
        <v/>
      </c>
      <c r="R511" s="119"/>
    </row>
    <row r="512" spans="1:18" x14ac:dyDescent="0.25">
      <c r="A512" s="96"/>
      <c r="B512" s="124"/>
      <c r="C512" s="79"/>
      <c r="D512" s="79"/>
      <c r="E512" s="79"/>
      <c r="F512" s="17">
        <v>4</v>
      </c>
      <c r="G512" s="13" t="str">
        <f>IF(C509="","",IF(E509&lt;&gt;"","",IF(IFERROR(VLOOKUP((F512&amp;C509),'Ma Base de Repas'!$E:$N,10,FALSE),"")=0,"",IFERROR(VLOOKUP((F512&amp;C509),'Ma Base de Repas'!$E:$N,10,FALSE),""))))</f>
        <v/>
      </c>
      <c r="H512" s="14">
        <v>9</v>
      </c>
      <c r="I512" s="15" t="str">
        <f>IF(C509="","",IF(E509&lt;&gt;"","",IF(IFERROR(VLOOKUP((H512&amp;C509),'Ma Base de Repas'!$E:$N,10,FALSE),"")=0,"",IFERROR(VLOOKUP((H512&amp;C509),'Ma Base de Repas'!$E:$N,10,FALSE),""))))</f>
        <v/>
      </c>
      <c r="J512" s="105"/>
      <c r="K512" s="100"/>
      <c r="L512" s="79"/>
      <c r="M512" s="79"/>
      <c r="N512" s="17">
        <v>4</v>
      </c>
      <c r="O512" s="13" t="str">
        <f>IF(K509="","",IF(M509&lt;&gt;"","",IF(IFERROR(VLOOKUP((N512&amp;K509),'Ma Base de Repas'!$E:$N,10,FALSE),"")=0,"",IFERROR(VLOOKUP((N512&amp;K509),'Ma Base de Repas'!$E:$N,10,FALSE),""))))</f>
        <v/>
      </c>
      <c r="P512" s="14">
        <v>9</v>
      </c>
      <c r="Q512" s="15" t="str">
        <f>IF(K509="","",IF(M509&lt;&gt;"","",IF(IFERROR(VLOOKUP((P512&amp;K509),'Ma Base de Repas'!$E:$N,10,FALSE),"")=0,"",IFERROR(VLOOKUP((P512&amp;K509),'Ma Base de Repas'!$E:$N,10,FALSE),""))))</f>
        <v/>
      </c>
      <c r="R512" s="119"/>
    </row>
    <row r="513" spans="1:18" x14ac:dyDescent="0.25">
      <c r="A513" s="96"/>
      <c r="B513" s="125"/>
      <c r="C513" s="79"/>
      <c r="D513" s="79"/>
      <c r="E513" s="79"/>
      <c r="F513" s="17">
        <v>5</v>
      </c>
      <c r="G513" s="24" t="str">
        <f>IF(C509="","",IF(E509&lt;&gt;"","",IF(IFERROR(VLOOKUP((F513&amp;C509),'Ma Base de Repas'!$E:$N,10,FALSE),"")=0,"",IFERROR(VLOOKUP((F513&amp;C509),'Ma Base de Repas'!$E:$N,10,FALSE),""))))</f>
        <v/>
      </c>
      <c r="H513" s="25">
        <v>10</v>
      </c>
      <c r="I513" s="26" t="str">
        <f>IF(C509="","",IF(E509&lt;&gt;"","",IF(IFERROR(VLOOKUP((H513&amp;C509),'Ma Base de Repas'!$E:$N,10,FALSE),"")=0,"",IFERROR(VLOOKUP((H513&amp;C509),'Ma Base de Repas'!$E:$N,10,FALSE),""))))</f>
        <v/>
      </c>
      <c r="J513" s="105"/>
      <c r="K513" s="100"/>
      <c r="L513" s="79"/>
      <c r="M513" s="79"/>
      <c r="N513" s="17">
        <v>5</v>
      </c>
      <c r="O513" s="24" t="str">
        <f>IF(K509="","",IF(M509&lt;&gt;"","",IF(IFERROR(VLOOKUP((N513&amp;K509),'Ma Base de Repas'!$E:$N,10,FALSE),"")=0,"",IFERROR(VLOOKUP((N513&amp;K509),'Ma Base de Repas'!$E:$N,10,FALSE),""))))</f>
        <v/>
      </c>
      <c r="P513" s="25">
        <v>10</v>
      </c>
      <c r="Q513" s="26" t="str">
        <f>IF(K509="","",IF(M509&lt;&gt;"","",IF(IFERROR(VLOOKUP((P513&amp;K509),'Ma Base de Repas'!$E:$N,10,FALSE),"")=0,"",IFERROR(VLOOKUP((P513&amp;K509),'Ma Base de Repas'!$E:$N,10,FALSE),""))))</f>
        <v/>
      </c>
      <c r="R513" s="119"/>
    </row>
    <row r="514" spans="1:18" x14ac:dyDescent="0.25">
      <c r="A514" s="96" t="s">
        <v>5</v>
      </c>
      <c r="B514" s="97">
        <v>44298</v>
      </c>
      <c r="C514" s="79"/>
      <c r="D514" s="79"/>
      <c r="E514" s="79"/>
      <c r="F514" s="17">
        <v>1</v>
      </c>
      <c r="G514" s="27" t="str">
        <f>IF(C514="","",IF(E514&lt;&gt;"","",IF(IFERROR(VLOOKUP((F514&amp;C514),'Ma Base de Repas'!$E:$N,10,FALSE),"")=0,"",IFERROR(VLOOKUP((F514&amp;C514),'Ma Base de Repas'!$E:$N,10,FALSE),""))))</f>
        <v/>
      </c>
      <c r="H514" s="28">
        <v>6</v>
      </c>
      <c r="I514" s="29" t="str">
        <f>IF(C514="","",IF(E514&lt;&gt;"","",IF(C514="","",IF(IFERROR(VLOOKUP((H514&amp;C514),'Ma Base de Repas'!$E:$N,10,FALSE),"")=0,"",IFERROR(VLOOKUP((H514&amp;C514),'Ma Base de Repas'!$E:$N,10,FALSE),"")))))</f>
        <v/>
      </c>
      <c r="J514" s="105" t="str">
        <f>IF(IFERROR((VLOOKUP(C514,'Ma Base de Repas'!$C:$M,11,0)),"")=0,"",IFERROR((VLOOKUP(C514,'Ma Base de Repas'!$C:$M,11,0)),""))</f>
        <v/>
      </c>
      <c r="K514" s="100"/>
      <c r="L514" s="79"/>
      <c r="M514" s="79"/>
      <c r="N514" s="17">
        <v>1</v>
      </c>
      <c r="O514" s="10" t="str">
        <f>IF(K514="","",IF(M514&lt;&gt;"","",IF(IFERROR(VLOOKUP((N514&amp;K514),'Ma Base de Repas'!$E:$N,10,FALSE),"")=0,"",IFERROR(VLOOKUP((N514&amp;K514),'Ma Base de Repas'!$E:$N,10,FALSE),""))))</f>
        <v/>
      </c>
      <c r="P514" s="11">
        <v>6</v>
      </c>
      <c r="Q514" s="12" t="str">
        <f>IF(K514="","",IF(M514&lt;&gt;"","",IF(K514="","",IF(IFERROR(VLOOKUP((P514&amp;K514),'Ma Base de Repas'!$E:$N,10,FALSE),"")=0,"",IFERROR(VLOOKUP((P514&amp;K514),'Ma Base de Repas'!$E:$N,10,FALSE),"")))))</f>
        <v/>
      </c>
      <c r="R514" s="119" t="str">
        <f>IF(IFERROR((VLOOKUP(K514,'Ma Base de Repas'!$C:$M,11,0)),"")=0,"",IFERROR((VLOOKUP(K514,'Ma Base de Repas'!$C:$M,11,0)),""))</f>
        <v/>
      </c>
    </row>
    <row r="515" spans="1:18" x14ac:dyDescent="0.25">
      <c r="A515" s="96"/>
      <c r="B515" s="97"/>
      <c r="C515" s="79"/>
      <c r="D515" s="79"/>
      <c r="E515" s="79"/>
      <c r="F515" s="17">
        <v>2</v>
      </c>
      <c r="G515" s="10" t="str">
        <f>IF(C514="","",IF(E514&lt;&gt;"","",IF(IFERROR(VLOOKUP((F515&amp;C514),'Ma Base de Repas'!$E:$N,10,FALSE),"")=0,"",IFERROR(VLOOKUP((F515&amp;C514),'Ma Base de Repas'!$E:$N,10,FALSE),""))))</f>
        <v/>
      </c>
      <c r="H515" s="11">
        <v>7</v>
      </c>
      <c r="I515" s="12" t="str">
        <f>IF(C514="","",IF(E514&lt;&gt;"","",IF(IFERROR(VLOOKUP((H515&amp;C514),'Ma Base de Repas'!$E:$N,10,FALSE),"")=0,"",IFERROR(VLOOKUP((H515&amp;C514),'Ma Base de Repas'!$E:$N,10,FALSE),""))))</f>
        <v/>
      </c>
      <c r="J515" s="105"/>
      <c r="K515" s="100"/>
      <c r="L515" s="79"/>
      <c r="M515" s="79"/>
      <c r="N515" s="17">
        <v>2</v>
      </c>
      <c r="O515" s="10" t="str">
        <f>IF(K514="","",IF(M514&lt;&gt;"","",IF(IFERROR(VLOOKUP((N515&amp;K514),'Ma Base de Repas'!$E:$N,10,FALSE),"")=0,"",IFERROR(VLOOKUP((N515&amp;K514),'Ma Base de Repas'!$E:$N,10,FALSE),""))))</f>
        <v/>
      </c>
      <c r="P515" s="11">
        <v>7</v>
      </c>
      <c r="Q515" s="12" t="str">
        <f>IF(K514="","",IF(M514&lt;&gt;"","",IF(IFERROR(VLOOKUP((P515&amp;K514),'Ma Base de Repas'!$E:$N,10,FALSE),"")=0,"",IFERROR(VLOOKUP((P515&amp;K514),'Ma Base de Repas'!$E:$N,10,FALSE),""))))</f>
        <v/>
      </c>
      <c r="R515" s="119"/>
    </row>
    <row r="516" spans="1:18" x14ac:dyDescent="0.25">
      <c r="A516" s="96"/>
      <c r="B516" s="97"/>
      <c r="C516" s="79"/>
      <c r="D516" s="79"/>
      <c r="E516" s="79"/>
      <c r="F516" s="17">
        <v>3</v>
      </c>
      <c r="G516" s="10" t="str">
        <f>IF(C514="","",IF(E514&lt;&gt;"","",IF(IFERROR(VLOOKUP((F516&amp;C514),'Ma Base de Repas'!$E:$N,10,FALSE),"")=0,"",IFERROR(VLOOKUP((F516&amp;C514),'Ma Base de Repas'!$E:$N,10,FALSE),""))))</f>
        <v/>
      </c>
      <c r="H516" s="11">
        <v>8</v>
      </c>
      <c r="I516" s="12" t="str">
        <f>IF(C514="","",IF(E514&lt;&gt;"","",IF(IFERROR(VLOOKUP((H516&amp;C514),'Ma Base de Repas'!$E:$N,10,FALSE),"")=0,"",IFERROR(VLOOKUP((H516&amp;C514),'Ma Base de Repas'!$E:$N,10,FALSE),""))))</f>
        <v/>
      </c>
      <c r="J516" s="105"/>
      <c r="K516" s="100"/>
      <c r="L516" s="79"/>
      <c r="M516" s="79"/>
      <c r="N516" s="17">
        <v>3</v>
      </c>
      <c r="O516" s="10" t="str">
        <f>IF(K514="","",IF(M514&lt;&gt;"","",IF(IFERROR(VLOOKUP((N516&amp;K514),'Ma Base de Repas'!$E:$N,10,FALSE),"")=0,"",IFERROR(VLOOKUP((N516&amp;K514),'Ma Base de Repas'!$E:$N,10,FALSE),""))))</f>
        <v/>
      </c>
      <c r="P516" s="11">
        <v>8</v>
      </c>
      <c r="Q516" s="12" t="str">
        <f>IF(K514="","",IF(M514&lt;&gt;"","",IF(IFERROR(VLOOKUP((P516&amp;K514),'Ma Base de Repas'!$E:$N,10,FALSE),"")=0,"",IFERROR(VLOOKUP((P516&amp;K514),'Ma Base de Repas'!$E:$N,10,FALSE),""))))</f>
        <v/>
      </c>
      <c r="R516" s="119"/>
    </row>
    <row r="517" spans="1:18" x14ac:dyDescent="0.25">
      <c r="A517" s="96"/>
      <c r="B517" s="97"/>
      <c r="C517" s="79"/>
      <c r="D517" s="79"/>
      <c r="E517" s="79"/>
      <c r="F517" s="17">
        <v>4</v>
      </c>
      <c r="G517" s="10" t="str">
        <f>IF(C514="","",IF(E514&lt;&gt;"","",IF(IFERROR(VLOOKUP((F517&amp;C514),'Ma Base de Repas'!$E:$N,10,FALSE),"")=0,"",IFERROR(VLOOKUP((F517&amp;C514),'Ma Base de Repas'!$E:$N,10,FALSE),""))))</f>
        <v/>
      </c>
      <c r="H517" s="11">
        <v>9</v>
      </c>
      <c r="I517" s="12" t="str">
        <f>IF(C514="","",IF(E514&lt;&gt;"","",IF(IFERROR(VLOOKUP((H517&amp;C514),'Ma Base de Repas'!$E:$N,10,FALSE),"")=0,"",IFERROR(VLOOKUP((H517&amp;C514),'Ma Base de Repas'!$E:$N,10,FALSE),""))))</f>
        <v/>
      </c>
      <c r="J517" s="105"/>
      <c r="K517" s="100"/>
      <c r="L517" s="79"/>
      <c r="M517" s="79"/>
      <c r="N517" s="17">
        <v>4</v>
      </c>
      <c r="O517" s="10" t="str">
        <f>IF(K514="","",IF(M514&lt;&gt;"","",IF(IFERROR(VLOOKUP((N517&amp;K514),'Ma Base de Repas'!$E:$N,10,FALSE),"")=0,"",IFERROR(VLOOKUP((N517&amp;K514),'Ma Base de Repas'!$E:$N,10,FALSE),""))))</f>
        <v/>
      </c>
      <c r="P517" s="11">
        <v>9</v>
      </c>
      <c r="Q517" s="12" t="str">
        <f>IF(K514="","",IF(M514&lt;&gt;"","",IF(IFERROR(VLOOKUP((P517&amp;K514),'Ma Base de Repas'!$E:$N,10,FALSE),"")=0,"",IFERROR(VLOOKUP((P517&amp;K514),'Ma Base de Repas'!$E:$N,10,FALSE),""))))</f>
        <v/>
      </c>
      <c r="R517" s="119"/>
    </row>
    <row r="518" spans="1:18" x14ac:dyDescent="0.25">
      <c r="A518" s="96"/>
      <c r="B518" s="97"/>
      <c r="C518" s="79"/>
      <c r="D518" s="79"/>
      <c r="E518" s="79"/>
      <c r="F518" s="17">
        <v>5</v>
      </c>
      <c r="G518" s="18" t="str">
        <f>IF(C514="","",IF(E514&lt;&gt;"","",IF(IFERROR(VLOOKUP((F518&amp;C514),'Ma Base de Repas'!$E:$N,10,FALSE),"")=0,"",IFERROR(VLOOKUP((F518&amp;C514),'Ma Base de Repas'!$E:$N,10,FALSE),""))))</f>
        <v/>
      </c>
      <c r="H518" s="19">
        <v>10</v>
      </c>
      <c r="I518" s="20" t="str">
        <f>IF(C514="","",IF(E514&lt;&gt;"","",IF(IFERROR(VLOOKUP((H518&amp;C514),'Ma Base de Repas'!$E:$N,10,FALSE),"")=0,"",IFERROR(VLOOKUP((H518&amp;C514),'Ma Base de Repas'!$E:$N,10,FALSE),""))))</f>
        <v/>
      </c>
      <c r="J518" s="105"/>
      <c r="K518" s="100"/>
      <c r="L518" s="79"/>
      <c r="M518" s="79"/>
      <c r="N518" s="17">
        <v>5</v>
      </c>
      <c r="O518" s="18" t="str">
        <f>IF(K514="","",IF(M514&lt;&gt;"","",IF(IFERROR(VLOOKUP((N518&amp;K514),'Ma Base de Repas'!$E:$N,10,FALSE),"")=0,"",IFERROR(VLOOKUP((N518&amp;K514),'Ma Base de Repas'!$E:$N,10,FALSE),""))))</f>
        <v/>
      </c>
      <c r="P518" s="19">
        <v>10</v>
      </c>
      <c r="Q518" s="20" t="str">
        <f>IF(K514="","",IF(M514&lt;&gt;"","",IF(IFERROR(VLOOKUP((P518&amp;K514),'Ma Base de Repas'!$E:$N,10,FALSE),"")=0,"",IFERROR(VLOOKUP((P518&amp;K514),'Ma Base de Repas'!$E:$N,10,FALSE),""))))</f>
        <v/>
      </c>
      <c r="R518" s="119"/>
    </row>
    <row r="519" spans="1:18" x14ac:dyDescent="0.25">
      <c r="A519" s="96" t="s">
        <v>6</v>
      </c>
      <c r="B519" s="123">
        <v>44299</v>
      </c>
      <c r="C519" s="79"/>
      <c r="D519" s="79"/>
      <c r="E519" s="79"/>
      <c r="F519" s="17">
        <v>1</v>
      </c>
      <c r="G519" s="27" t="str">
        <f>IF(C519="","",IF(E519&lt;&gt;"","",IF(IFERROR(VLOOKUP((F519&amp;C519),'Ma Base de Repas'!$E:$N,10,FALSE),"")=0,"",IFERROR(VLOOKUP((F519&amp;C519),'Ma Base de Repas'!$E:$N,10,FALSE),""))))</f>
        <v/>
      </c>
      <c r="H519" s="28">
        <v>6</v>
      </c>
      <c r="I519" s="29" t="str">
        <f>IF(C519="","",IF(E519&lt;&gt;"","",IF(C519="","",IF(IFERROR(VLOOKUP((H519&amp;C519),'Ma Base de Repas'!$E:$N,10,FALSE),"")=0,"",IFERROR(VLOOKUP((H519&amp;C519),'Ma Base de Repas'!$E:$N,10,FALSE),"")))))</f>
        <v/>
      </c>
      <c r="J519" s="105" t="str">
        <f>IF(IFERROR((VLOOKUP(C519,'Ma Base de Repas'!$C:$M,11,0)),"")=0,"",IFERROR((VLOOKUP(C519,'Ma Base de Repas'!$C:$M,11,0)),""))</f>
        <v/>
      </c>
      <c r="K519" s="100"/>
      <c r="L519" s="79"/>
      <c r="M519" s="79"/>
      <c r="N519" s="17">
        <v>1</v>
      </c>
      <c r="O519" s="10" t="str">
        <f>IF(K519="","",IF(M519&lt;&gt;"","",IF(IFERROR(VLOOKUP((N519&amp;K519),'Ma Base de Repas'!$E:$N,10,FALSE),"")=0,"",IFERROR(VLOOKUP((N519&amp;K519),'Ma Base de Repas'!$E:$N,10,FALSE),""))))</f>
        <v/>
      </c>
      <c r="P519" s="11">
        <v>6</v>
      </c>
      <c r="Q519" s="12" t="str">
        <f>IF(K519="","",IF(M519&lt;&gt;"","",IF(K519="","",IF(IFERROR(VLOOKUP((P519&amp;K519),'Ma Base de Repas'!$E:$N,10,FALSE),"")=0,"",IFERROR(VLOOKUP((P519&amp;K519),'Ma Base de Repas'!$E:$N,10,FALSE),"")))))</f>
        <v/>
      </c>
      <c r="R519" s="119" t="str">
        <f>IF(IFERROR((VLOOKUP(K519,'Ma Base de Repas'!$C:$M,11,0)),"")=0,"",IFERROR((VLOOKUP(K519,'Ma Base de Repas'!$C:$M,11,0)),""))</f>
        <v/>
      </c>
    </row>
    <row r="520" spans="1:18" x14ac:dyDescent="0.25">
      <c r="A520" s="96"/>
      <c r="B520" s="124"/>
      <c r="C520" s="79"/>
      <c r="D520" s="79"/>
      <c r="E520" s="79"/>
      <c r="F520" s="17">
        <v>2</v>
      </c>
      <c r="G520" s="10" t="str">
        <f>IF(C519="","",IF(E519&lt;&gt;"","",IF(IFERROR(VLOOKUP((F520&amp;C519),'Ma Base de Repas'!$E:$N,10,FALSE),"")=0,"",IFERROR(VLOOKUP((F520&amp;C519),'Ma Base de Repas'!$E:$N,10,FALSE),""))))</f>
        <v/>
      </c>
      <c r="H520" s="11">
        <v>7</v>
      </c>
      <c r="I520" s="12" t="str">
        <f>IF(C519="","",IF(E519&lt;&gt;"","",IF(IFERROR(VLOOKUP((H520&amp;C519),'Ma Base de Repas'!$E:$N,10,FALSE),"")=0,"",IFERROR(VLOOKUP((H520&amp;C519),'Ma Base de Repas'!$E:$N,10,FALSE),""))))</f>
        <v/>
      </c>
      <c r="J520" s="105"/>
      <c r="K520" s="100"/>
      <c r="L520" s="79"/>
      <c r="M520" s="79"/>
      <c r="N520" s="17">
        <v>2</v>
      </c>
      <c r="O520" s="10" t="str">
        <f>IF(K519="","",IF(M519&lt;&gt;"","",IF(IFERROR(VLOOKUP((N520&amp;K519),'Ma Base de Repas'!$E:$N,10,FALSE),"")=0,"",IFERROR(VLOOKUP((N520&amp;K519),'Ma Base de Repas'!$E:$N,10,FALSE),""))))</f>
        <v/>
      </c>
      <c r="P520" s="11">
        <v>7</v>
      </c>
      <c r="Q520" s="12" t="str">
        <f>IF(K519="","",IF(M519&lt;&gt;"","",IF(IFERROR(VLOOKUP((P520&amp;K519),'Ma Base de Repas'!$E:$N,10,FALSE),"")=0,"",IFERROR(VLOOKUP((P520&amp;K519),'Ma Base de Repas'!$E:$N,10,FALSE),""))))</f>
        <v/>
      </c>
      <c r="R520" s="119"/>
    </row>
    <row r="521" spans="1:18" x14ac:dyDescent="0.25">
      <c r="A521" s="96"/>
      <c r="B521" s="124"/>
      <c r="C521" s="79"/>
      <c r="D521" s="79"/>
      <c r="E521" s="79"/>
      <c r="F521" s="17">
        <v>3</v>
      </c>
      <c r="G521" s="10" t="str">
        <f>IF(C519="","",IF(E519&lt;&gt;"","",IF(IFERROR(VLOOKUP((F521&amp;C519),'Ma Base de Repas'!$E:$N,10,FALSE),"")=0,"",IFERROR(VLOOKUP((F521&amp;C519),'Ma Base de Repas'!$E:$N,10,FALSE),""))))</f>
        <v/>
      </c>
      <c r="H521" s="11">
        <v>8</v>
      </c>
      <c r="I521" s="12" t="str">
        <f>IF(C519="","",IF(E519&lt;&gt;"","",IF(IFERROR(VLOOKUP((H521&amp;C519),'Ma Base de Repas'!$E:$N,10,FALSE),"")=0,"",IFERROR(VLOOKUP((H521&amp;C519),'Ma Base de Repas'!$E:$N,10,FALSE),""))))</f>
        <v/>
      </c>
      <c r="J521" s="105"/>
      <c r="K521" s="100"/>
      <c r="L521" s="79"/>
      <c r="M521" s="79"/>
      <c r="N521" s="17">
        <v>3</v>
      </c>
      <c r="O521" s="10" t="str">
        <f>IF(K519="","",IF(M519&lt;&gt;"","",IF(IFERROR(VLOOKUP((N521&amp;K519),'Ma Base de Repas'!$E:$N,10,FALSE),"")=0,"",IFERROR(VLOOKUP((N521&amp;K519),'Ma Base de Repas'!$E:$N,10,FALSE),""))))</f>
        <v/>
      </c>
      <c r="P521" s="11">
        <v>8</v>
      </c>
      <c r="Q521" s="12" t="str">
        <f>IF(K519="","",IF(M519&lt;&gt;"","",IF(IFERROR(VLOOKUP((P521&amp;K519),'Ma Base de Repas'!$E:$N,10,FALSE),"")=0,"",IFERROR(VLOOKUP((P521&amp;K519),'Ma Base de Repas'!$E:$N,10,FALSE),""))))</f>
        <v/>
      </c>
      <c r="R521" s="119"/>
    </row>
    <row r="522" spans="1:18" x14ac:dyDescent="0.25">
      <c r="A522" s="96"/>
      <c r="B522" s="124"/>
      <c r="C522" s="79"/>
      <c r="D522" s="79"/>
      <c r="E522" s="79"/>
      <c r="F522" s="17">
        <v>4</v>
      </c>
      <c r="G522" s="10" t="str">
        <f>IF(C519="","",IF(E519&lt;&gt;"","",IF(IFERROR(VLOOKUP((F522&amp;C519),'Ma Base de Repas'!$E:$N,10,FALSE),"")=0,"",IFERROR(VLOOKUP((F522&amp;C519),'Ma Base de Repas'!$E:$N,10,FALSE),""))))</f>
        <v/>
      </c>
      <c r="H522" s="11">
        <v>9</v>
      </c>
      <c r="I522" s="12" t="str">
        <f>IF(C519="","",IF(E519&lt;&gt;"","",IF(IFERROR(VLOOKUP((H522&amp;C519),'Ma Base de Repas'!$E:$N,10,FALSE),"")=0,"",IFERROR(VLOOKUP((H522&amp;C519),'Ma Base de Repas'!$E:$N,10,FALSE),""))))</f>
        <v/>
      </c>
      <c r="J522" s="105"/>
      <c r="K522" s="100"/>
      <c r="L522" s="79"/>
      <c r="M522" s="79"/>
      <c r="N522" s="17">
        <v>4</v>
      </c>
      <c r="O522" s="10" t="str">
        <f>IF(K519="","",IF(M519&lt;&gt;"","",IF(IFERROR(VLOOKUP((N522&amp;K519),'Ma Base de Repas'!$E:$N,10,FALSE),"")=0,"",IFERROR(VLOOKUP((N522&amp;K519),'Ma Base de Repas'!$E:$N,10,FALSE),""))))</f>
        <v/>
      </c>
      <c r="P522" s="11">
        <v>9</v>
      </c>
      <c r="Q522" s="12" t="str">
        <f>IF(K519="","",IF(M519&lt;&gt;"","",IF(IFERROR(VLOOKUP((P522&amp;K519),'Ma Base de Repas'!$E:$N,10,FALSE),"")=0,"",IFERROR(VLOOKUP((P522&amp;K519),'Ma Base de Repas'!$E:$N,10,FALSE),""))))</f>
        <v/>
      </c>
      <c r="R522" s="119"/>
    </row>
    <row r="523" spans="1:18" x14ac:dyDescent="0.25">
      <c r="A523" s="96"/>
      <c r="B523" s="125"/>
      <c r="C523" s="79"/>
      <c r="D523" s="79"/>
      <c r="E523" s="79"/>
      <c r="F523" s="17">
        <v>5</v>
      </c>
      <c r="G523" s="18" t="str">
        <f>IF(C519="","",IF(E519&lt;&gt;"","",IF(IFERROR(VLOOKUP((F523&amp;C519),'Ma Base de Repas'!$E:$N,10,FALSE),"")=0,"",IFERROR(VLOOKUP((F523&amp;C519),'Ma Base de Repas'!$E:$N,10,FALSE),""))))</f>
        <v/>
      </c>
      <c r="H523" s="19">
        <v>10</v>
      </c>
      <c r="I523" s="20" t="str">
        <f>IF(C519="","",IF(E519&lt;&gt;"","",IF(IFERROR(VLOOKUP((H523&amp;C519),'Ma Base de Repas'!$E:$N,10,FALSE),"")=0,"",IFERROR(VLOOKUP((H523&amp;C519),'Ma Base de Repas'!$E:$N,10,FALSE),""))))</f>
        <v/>
      </c>
      <c r="J523" s="105"/>
      <c r="K523" s="100"/>
      <c r="L523" s="79"/>
      <c r="M523" s="79"/>
      <c r="N523" s="17">
        <v>5</v>
      </c>
      <c r="O523" s="18" t="str">
        <f>IF(K519="","",IF(M519&lt;&gt;"","",IF(IFERROR(VLOOKUP((N523&amp;K519),'Ma Base de Repas'!$E:$N,10,FALSE),"")=0,"",IFERROR(VLOOKUP((N523&amp;K519),'Ma Base de Repas'!$E:$N,10,FALSE),""))))</f>
        <v/>
      </c>
      <c r="P523" s="19">
        <v>10</v>
      </c>
      <c r="Q523" s="20" t="str">
        <f>IF(K519="","",IF(M519&lt;&gt;"","",IF(IFERROR(VLOOKUP((P523&amp;K519),'Ma Base de Repas'!$E:$N,10,FALSE),"")=0,"",IFERROR(VLOOKUP((P523&amp;K519),'Ma Base de Repas'!$E:$N,10,FALSE),""))))</f>
        <v/>
      </c>
      <c r="R523" s="119"/>
    </row>
    <row r="524" spans="1:18" x14ac:dyDescent="0.25">
      <c r="A524" s="96" t="s">
        <v>7</v>
      </c>
      <c r="B524" s="97">
        <v>44300</v>
      </c>
      <c r="C524" s="79"/>
      <c r="D524" s="79"/>
      <c r="E524" s="79"/>
      <c r="F524" s="17">
        <v>1</v>
      </c>
      <c r="G524" s="27" t="str">
        <f>IF(C524="","",IF(E524&lt;&gt;"","",IF(IFERROR(VLOOKUP((F524&amp;C524),'Ma Base de Repas'!$E:$N,10,FALSE),"")=0,"",IFERROR(VLOOKUP((F524&amp;C524),'Ma Base de Repas'!$E:$N,10,FALSE),""))))</f>
        <v/>
      </c>
      <c r="H524" s="28">
        <v>6</v>
      </c>
      <c r="I524" s="29" t="str">
        <f>IF(C524="","",IF(E524&lt;&gt;"","",IF(C524="","",IF(IFERROR(VLOOKUP((H524&amp;C524),'Ma Base de Repas'!$E:$N,10,FALSE),"")=0,"",IFERROR(VLOOKUP((H524&amp;C524),'Ma Base de Repas'!$E:$N,10,FALSE),"")))))</f>
        <v/>
      </c>
      <c r="J524" s="105" t="str">
        <f>IF(IFERROR((VLOOKUP(C524,'Ma Base de Repas'!$C:$M,11,0)),"")=0,"",IFERROR((VLOOKUP(C524,'Ma Base de Repas'!$C:$M,11,0)),""))</f>
        <v/>
      </c>
      <c r="K524" s="100"/>
      <c r="L524" s="79"/>
      <c r="M524" s="79"/>
      <c r="N524" s="17">
        <v>1</v>
      </c>
      <c r="O524" s="10" t="str">
        <f>IF(K524="","",IF(M524&lt;&gt;"","",IF(IFERROR(VLOOKUP((N524&amp;K524),'Ma Base de Repas'!$E:$N,10,FALSE),"")=0,"",IFERROR(VLOOKUP((N524&amp;K524),'Ma Base de Repas'!$E:$N,10,FALSE),""))))</f>
        <v/>
      </c>
      <c r="P524" s="11">
        <v>6</v>
      </c>
      <c r="Q524" s="12" t="str">
        <f>IF(K524="","",IF(M524&lt;&gt;"","",IF(K524="","",IF(IFERROR(VLOOKUP((P524&amp;K524),'Ma Base de Repas'!$E:$N,10,FALSE),"")=0,"",IFERROR(VLOOKUP((P524&amp;K524),'Ma Base de Repas'!$E:$N,10,FALSE),"")))))</f>
        <v/>
      </c>
      <c r="R524" s="119" t="str">
        <f>IF(IFERROR((VLOOKUP(K524,'Ma Base de Repas'!$C:$M,11,0)),"")=0,"",IFERROR((VLOOKUP(K524,'Ma Base de Repas'!$C:$M,11,0)),""))</f>
        <v/>
      </c>
    </row>
    <row r="525" spans="1:18" x14ac:dyDescent="0.25">
      <c r="A525" s="96"/>
      <c r="B525" s="97"/>
      <c r="C525" s="79"/>
      <c r="D525" s="79"/>
      <c r="E525" s="79"/>
      <c r="F525" s="17">
        <v>2</v>
      </c>
      <c r="G525" s="10" t="str">
        <f>IF(C524="","",IF(E524&lt;&gt;"","",IF(IFERROR(VLOOKUP((F525&amp;C524),'Ma Base de Repas'!$E:$N,10,FALSE),"")=0,"",IFERROR(VLOOKUP((F525&amp;C524),'Ma Base de Repas'!$E:$N,10,FALSE),""))))</f>
        <v/>
      </c>
      <c r="H525" s="11">
        <v>7</v>
      </c>
      <c r="I525" s="12" t="str">
        <f>IF(C524="","",IF(E524&lt;&gt;"","",IF(IFERROR(VLOOKUP((H525&amp;C524),'Ma Base de Repas'!$E:$N,10,FALSE),"")=0,"",IFERROR(VLOOKUP((H525&amp;C524),'Ma Base de Repas'!$E:$N,10,FALSE),""))))</f>
        <v/>
      </c>
      <c r="J525" s="105"/>
      <c r="K525" s="100"/>
      <c r="L525" s="79"/>
      <c r="M525" s="79"/>
      <c r="N525" s="17">
        <v>2</v>
      </c>
      <c r="O525" s="10" t="str">
        <f>IF(K524="","",IF(M524&lt;&gt;"","",IF(IFERROR(VLOOKUP((N525&amp;K524),'Ma Base de Repas'!$E:$N,10,FALSE),"")=0,"",IFERROR(VLOOKUP((N525&amp;K524),'Ma Base de Repas'!$E:$N,10,FALSE),""))))</f>
        <v/>
      </c>
      <c r="P525" s="11">
        <v>7</v>
      </c>
      <c r="Q525" s="12" t="str">
        <f>IF(K524="","",IF(M524&lt;&gt;"","",IF(IFERROR(VLOOKUP((P525&amp;K524),'Ma Base de Repas'!$E:$N,10,FALSE),"")=0,"",IFERROR(VLOOKUP((P525&amp;K524),'Ma Base de Repas'!$E:$N,10,FALSE),""))))</f>
        <v/>
      </c>
      <c r="R525" s="119"/>
    </row>
    <row r="526" spans="1:18" x14ac:dyDescent="0.25">
      <c r="A526" s="96"/>
      <c r="B526" s="97"/>
      <c r="C526" s="79"/>
      <c r="D526" s="79"/>
      <c r="E526" s="79"/>
      <c r="F526" s="17">
        <v>3</v>
      </c>
      <c r="G526" s="10" t="str">
        <f>IF(C524="","",IF(E524&lt;&gt;"","",IF(IFERROR(VLOOKUP((F526&amp;C524),'Ma Base de Repas'!$E:$N,10,FALSE),"")=0,"",IFERROR(VLOOKUP((F526&amp;C524),'Ma Base de Repas'!$E:$N,10,FALSE),""))))</f>
        <v/>
      </c>
      <c r="H526" s="11">
        <v>8</v>
      </c>
      <c r="I526" s="12" t="str">
        <f>IF(C524="","",IF(E524&lt;&gt;"","",IF(IFERROR(VLOOKUP((H526&amp;C524),'Ma Base de Repas'!$E:$N,10,FALSE),"")=0,"",IFERROR(VLOOKUP((H526&amp;C524),'Ma Base de Repas'!$E:$N,10,FALSE),""))))</f>
        <v/>
      </c>
      <c r="J526" s="105"/>
      <c r="K526" s="100"/>
      <c r="L526" s="79"/>
      <c r="M526" s="79"/>
      <c r="N526" s="17">
        <v>3</v>
      </c>
      <c r="O526" s="10" t="str">
        <f>IF(K524="","",IF(M524&lt;&gt;"","",IF(IFERROR(VLOOKUP((N526&amp;K524),'Ma Base de Repas'!$E:$N,10,FALSE),"")=0,"",IFERROR(VLOOKUP((N526&amp;K524),'Ma Base de Repas'!$E:$N,10,FALSE),""))))</f>
        <v/>
      </c>
      <c r="P526" s="11">
        <v>8</v>
      </c>
      <c r="Q526" s="12" t="str">
        <f>IF(K524="","",IF(M524&lt;&gt;"","",IF(IFERROR(VLOOKUP((P526&amp;K524),'Ma Base de Repas'!$E:$N,10,FALSE),"")=0,"",IFERROR(VLOOKUP((P526&amp;K524),'Ma Base de Repas'!$E:$N,10,FALSE),""))))</f>
        <v/>
      </c>
      <c r="R526" s="119"/>
    </row>
    <row r="527" spans="1:18" x14ac:dyDescent="0.25">
      <c r="A527" s="96"/>
      <c r="B527" s="97"/>
      <c r="C527" s="79"/>
      <c r="D527" s="79"/>
      <c r="E527" s="79"/>
      <c r="F527" s="17">
        <v>4</v>
      </c>
      <c r="G527" s="10" t="str">
        <f>IF(C524="","",IF(E524&lt;&gt;"","",IF(IFERROR(VLOOKUP((F527&amp;C524),'Ma Base de Repas'!$E:$N,10,FALSE),"")=0,"",IFERROR(VLOOKUP((F527&amp;C524),'Ma Base de Repas'!$E:$N,10,FALSE),""))))</f>
        <v/>
      </c>
      <c r="H527" s="11">
        <v>9</v>
      </c>
      <c r="I527" s="12" t="str">
        <f>IF(C524="","",IF(E524&lt;&gt;"","",IF(IFERROR(VLOOKUP((H527&amp;C524),'Ma Base de Repas'!$E:$N,10,FALSE),"")=0,"",IFERROR(VLOOKUP((H527&amp;C524),'Ma Base de Repas'!$E:$N,10,FALSE),""))))</f>
        <v/>
      </c>
      <c r="J527" s="105"/>
      <c r="K527" s="100"/>
      <c r="L527" s="79"/>
      <c r="M527" s="79"/>
      <c r="N527" s="17">
        <v>4</v>
      </c>
      <c r="O527" s="10" t="str">
        <f>IF(K524="","",IF(M524&lt;&gt;"","",IF(IFERROR(VLOOKUP((N527&amp;K524),'Ma Base de Repas'!$E:$N,10,FALSE),"")=0,"",IFERROR(VLOOKUP((N527&amp;K524),'Ma Base de Repas'!$E:$N,10,FALSE),""))))</f>
        <v/>
      </c>
      <c r="P527" s="11">
        <v>9</v>
      </c>
      <c r="Q527" s="12" t="str">
        <f>IF(K524="","",IF(M524&lt;&gt;"","",IF(IFERROR(VLOOKUP((P527&amp;K524),'Ma Base de Repas'!$E:$N,10,FALSE),"")=0,"",IFERROR(VLOOKUP((P527&amp;K524),'Ma Base de Repas'!$E:$N,10,FALSE),""))))</f>
        <v/>
      </c>
      <c r="R527" s="119"/>
    </row>
    <row r="528" spans="1:18" x14ac:dyDescent="0.25">
      <c r="A528" s="96"/>
      <c r="B528" s="97"/>
      <c r="C528" s="79"/>
      <c r="D528" s="79"/>
      <c r="E528" s="79"/>
      <c r="F528" s="17">
        <v>5</v>
      </c>
      <c r="G528" s="18" t="str">
        <f>IF(C524="","",IF(E524&lt;&gt;"","",IF(IFERROR(VLOOKUP((F528&amp;C524),'Ma Base de Repas'!$E:$N,10,FALSE),"")=0,"",IFERROR(VLOOKUP((F528&amp;C524),'Ma Base de Repas'!$E:$N,10,FALSE),""))))</f>
        <v/>
      </c>
      <c r="H528" s="19">
        <v>10</v>
      </c>
      <c r="I528" s="20" t="str">
        <f>IF(C524="","",IF(E524&lt;&gt;"","",IF(IFERROR(VLOOKUP((H528&amp;C524),'Ma Base de Repas'!$E:$N,10,FALSE),"")=0,"",IFERROR(VLOOKUP((H528&amp;C524),'Ma Base de Repas'!$E:$N,10,FALSE),""))))</f>
        <v/>
      </c>
      <c r="J528" s="105"/>
      <c r="K528" s="100"/>
      <c r="L528" s="79"/>
      <c r="M528" s="79"/>
      <c r="N528" s="17">
        <v>5</v>
      </c>
      <c r="O528" s="18" t="str">
        <f>IF(K524="","",IF(M524&lt;&gt;"","",IF(IFERROR(VLOOKUP((N528&amp;K524),'Ma Base de Repas'!$E:$N,10,FALSE),"")=0,"",IFERROR(VLOOKUP((N528&amp;K524),'Ma Base de Repas'!$E:$N,10,FALSE),""))))</f>
        <v/>
      </c>
      <c r="P528" s="19">
        <v>10</v>
      </c>
      <c r="Q528" s="20" t="str">
        <f>IF(K524="","",IF(M524&lt;&gt;"","",IF(IFERROR(VLOOKUP((P528&amp;K524),'Ma Base de Repas'!$E:$N,10,FALSE),"")=0,"",IFERROR(VLOOKUP((P528&amp;K524),'Ma Base de Repas'!$E:$N,10,FALSE),""))))</f>
        <v/>
      </c>
      <c r="R528" s="119"/>
    </row>
    <row r="529" spans="1:18" x14ac:dyDescent="0.25">
      <c r="A529" s="96" t="s">
        <v>8</v>
      </c>
      <c r="B529" s="123">
        <v>44301</v>
      </c>
      <c r="C529" s="79"/>
      <c r="D529" s="79"/>
      <c r="E529" s="79"/>
      <c r="F529" s="17">
        <v>1</v>
      </c>
      <c r="G529" s="27" t="str">
        <f>IF(C529="","",IF(E529&lt;&gt;"","",IF(IFERROR(VLOOKUP((F529&amp;C529),'Ma Base de Repas'!$E:$N,10,FALSE),"")=0,"",IFERROR(VLOOKUP((F529&amp;C529),'Ma Base de Repas'!$E:$N,10,FALSE),""))))</f>
        <v/>
      </c>
      <c r="H529" s="28">
        <v>6</v>
      </c>
      <c r="I529" s="29" t="str">
        <f>IF(C529="","",IF(E529&lt;&gt;"","",IF(C529="","",IF(IFERROR(VLOOKUP((H529&amp;C529),'Ma Base de Repas'!$E:$N,10,FALSE),"")=0,"",IFERROR(VLOOKUP((H529&amp;C529),'Ma Base de Repas'!$E:$N,10,FALSE),"")))))</f>
        <v/>
      </c>
      <c r="J529" s="105" t="str">
        <f>IF(IFERROR((VLOOKUP(C529,'Ma Base de Repas'!$C:$M,11,0)),"")=0,"",IFERROR((VLOOKUP(C529,'Ma Base de Repas'!$C:$M,11,0)),""))</f>
        <v/>
      </c>
      <c r="K529" s="100"/>
      <c r="L529" s="79"/>
      <c r="M529" s="79"/>
      <c r="N529" s="17">
        <v>1</v>
      </c>
      <c r="O529" s="10" t="str">
        <f>IF(K529="","",IF(M529&lt;&gt;"","",IF(IFERROR(VLOOKUP((N529&amp;K529),'Ma Base de Repas'!$E:$N,10,FALSE),"")=0,"",IFERROR(VLOOKUP((N529&amp;K529),'Ma Base de Repas'!$E:$N,10,FALSE),""))))</f>
        <v/>
      </c>
      <c r="P529" s="11">
        <v>6</v>
      </c>
      <c r="Q529" s="12" t="str">
        <f>IF(K529="","",IF(M529&lt;&gt;"","",IF(K529="","",IF(IFERROR(VLOOKUP((P529&amp;K529),'Ma Base de Repas'!$E:$N,10,FALSE),"")=0,"",IFERROR(VLOOKUP((P529&amp;K529),'Ma Base de Repas'!$E:$N,10,FALSE),"")))))</f>
        <v/>
      </c>
      <c r="R529" s="119" t="str">
        <f>IF(IFERROR((VLOOKUP(K529,'Ma Base de Repas'!$C:$M,11,0)),"")=0,"",IFERROR((VLOOKUP(K529,'Ma Base de Repas'!$C:$M,11,0)),""))</f>
        <v/>
      </c>
    </row>
    <row r="530" spans="1:18" x14ac:dyDescent="0.25">
      <c r="A530" s="96"/>
      <c r="B530" s="124"/>
      <c r="C530" s="79"/>
      <c r="D530" s="79"/>
      <c r="E530" s="79"/>
      <c r="F530" s="17">
        <v>2</v>
      </c>
      <c r="G530" s="10" t="str">
        <f>IF(C529="","",IF(E529&lt;&gt;"","",IF(IFERROR(VLOOKUP((F530&amp;C529),'Ma Base de Repas'!$E:$N,10,FALSE),"")=0,"",IFERROR(VLOOKUP((F530&amp;C529),'Ma Base de Repas'!$E:$N,10,FALSE),""))))</f>
        <v/>
      </c>
      <c r="H530" s="11">
        <v>7</v>
      </c>
      <c r="I530" s="12" t="str">
        <f>IF(C529="","",IF(E529&lt;&gt;"","",IF(IFERROR(VLOOKUP((H530&amp;C529),'Ma Base de Repas'!$E:$N,10,FALSE),"")=0,"",IFERROR(VLOOKUP((H530&amp;C529),'Ma Base de Repas'!$E:$N,10,FALSE),""))))</f>
        <v/>
      </c>
      <c r="J530" s="105"/>
      <c r="K530" s="100"/>
      <c r="L530" s="79"/>
      <c r="M530" s="79"/>
      <c r="N530" s="17">
        <v>2</v>
      </c>
      <c r="O530" s="10" t="str">
        <f>IF(K529="","",IF(M529&lt;&gt;"","",IF(IFERROR(VLOOKUP((N530&amp;K529),'Ma Base de Repas'!$E:$N,10,FALSE),"")=0,"",IFERROR(VLOOKUP((N530&amp;K529),'Ma Base de Repas'!$E:$N,10,FALSE),""))))</f>
        <v/>
      </c>
      <c r="P530" s="11">
        <v>7</v>
      </c>
      <c r="Q530" s="12" t="str">
        <f>IF(K529="","",IF(M529&lt;&gt;"","",IF(IFERROR(VLOOKUP((P530&amp;K529),'Ma Base de Repas'!$E:$N,10,FALSE),"")=0,"",IFERROR(VLOOKUP((P530&amp;K529),'Ma Base de Repas'!$E:$N,10,FALSE),""))))</f>
        <v/>
      </c>
      <c r="R530" s="119"/>
    </row>
    <row r="531" spans="1:18" x14ac:dyDescent="0.25">
      <c r="A531" s="96"/>
      <c r="B531" s="124"/>
      <c r="C531" s="79"/>
      <c r="D531" s="79"/>
      <c r="E531" s="79"/>
      <c r="F531" s="17">
        <v>3</v>
      </c>
      <c r="G531" s="10" t="str">
        <f>IF(C529="","",IF(E529&lt;&gt;"","",IF(IFERROR(VLOOKUP((F531&amp;C529),'Ma Base de Repas'!$E:$N,10,FALSE),"")=0,"",IFERROR(VLOOKUP((F531&amp;C529),'Ma Base de Repas'!$E:$N,10,FALSE),""))))</f>
        <v/>
      </c>
      <c r="H531" s="11">
        <v>8</v>
      </c>
      <c r="I531" s="12" t="str">
        <f>IF(C529="","",IF(E529&lt;&gt;"","",IF(IFERROR(VLOOKUP((H531&amp;C529),'Ma Base de Repas'!$E:$N,10,FALSE),"")=0,"",IFERROR(VLOOKUP((H531&amp;C529),'Ma Base de Repas'!$E:$N,10,FALSE),""))))</f>
        <v/>
      </c>
      <c r="J531" s="105"/>
      <c r="K531" s="100"/>
      <c r="L531" s="79"/>
      <c r="M531" s="79"/>
      <c r="N531" s="17">
        <v>3</v>
      </c>
      <c r="O531" s="10" t="str">
        <f>IF(K529="","",IF(M529&lt;&gt;"","",IF(IFERROR(VLOOKUP((N531&amp;K529),'Ma Base de Repas'!$E:$N,10,FALSE),"")=0,"",IFERROR(VLOOKUP((N531&amp;K529),'Ma Base de Repas'!$E:$N,10,FALSE),""))))</f>
        <v/>
      </c>
      <c r="P531" s="11">
        <v>8</v>
      </c>
      <c r="Q531" s="12" t="str">
        <f>IF(K529="","",IF(M529&lt;&gt;"","",IF(IFERROR(VLOOKUP((P531&amp;K529),'Ma Base de Repas'!$E:$N,10,FALSE),"")=0,"",IFERROR(VLOOKUP((P531&amp;K529),'Ma Base de Repas'!$E:$N,10,FALSE),""))))</f>
        <v/>
      </c>
      <c r="R531" s="119"/>
    </row>
    <row r="532" spans="1:18" x14ac:dyDescent="0.25">
      <c r="A532" s="96"/>
      <c r="B532" s="124"/>
      <c r="C532" s="79"/>
      <c r="D532" s="79"/>
      <c r="E532" s="79"/>
      <c r="F532" s="17">
        <v>4</v>
      </c>
      <c r="G532" s="10" t="str">
        <f>IF(C529="","",IF(E529&lt;&gt;"","",IF(IFERROR(VLOOKUP((F532&amp;C529),'Ma Base de Repas'!$E:$N,10,FALSE),"")=0,"",IFERROR(VLOOKUP((F532&amp;C529),'Ma Base de Repas'!$E:$N,10,FALSE),""))))</f>
        <v/>
      </c>
      <c r="H532" s="11">
        <v>9</v>
      </c>
      <c r="I532" s="12" t="str">
        <f>IF(C529="","",IF(E529&lt;&gt;"","",IF(IFERROR(VLOOKUP((H532&amp;C529),'Ma Base de Repas'!$E:$N,10,FALSE),"")=0,"",IFERROR(VLOOKUP((H532&amp;C529),'Ma Base de Repas'!$E:$N,10,FALSE),""))))</f>
        <v/>
      </c>
      <c r="J532" s="105"/>
      <c r="K532" s="100"/>
      <c r="L532" s="79"/>
      <c r="M532" s="79"/>
      <c r="N532" s="17">
        <v>4</v>
      </c>
      <c r="O532" s="10" t="str">
        <f>IF(K529="","",IF(M529&lt;&gt;"","",IF(IFERROR(VLOOKUP((N532&amp;K529),'Ma Base de Repas'!$E:$N,10,FALSE),"")=0,"",IFERROR(VLOOKUP((N532&amp;K529),'Ma Base de Repas'!$E:$N,10,FALSE),""))))</f>
        <v/>
      </c>
      <c r="P532" s="11">
        <v>9</v>
      </c>
      <c r="Q532" s="12" t="str">
        <f>IF(K529="","",IF(M529&lt;&gt;"","",IF(IFERROR(VLOOKUP((P532&amp;K529),'Ma Base de Repas'!$E:$N,10,FALSE),"")=0,"",IFERROR(VLOOKUP((P532&amp;K529),'Ma Base de Repas'!$E:$N,10,FALSE),""))))</f>
        <v/>
      </c>
      <c r="R532" s="119"/>
    </row>
    <row r="533" spans="1:18" x14ac:dyDescent="0.25">
      <c r="A533" s="96"/>
      <c r="B533" s="125"/>
      <c r="C533" s="79"/>
      <c r="D533" s="79"/>
      <c r="E533" s="79"/>
      <c r="F533" s="17">
        <v>5</v>
      </c>
      <c r="G533" s="18" t="str">
        <f>IF(C529="","",IF(E529&lt;&gt;"","",IF(IFERROR(VLOOKUP((F533&amp;C529),'Ma Base de Repas'!$E:$N,10,FALSE),"")=0,"",IFERROR(VLOOKUP((F533&amp;C529),'Ma Base de Repas'!$E:$N,10,FALSE),""))))</f>
        <v/>
      </c>
      <c r="H533" s="19">
        <v>10</v>
      </c>
      <c r="I533" s="20" t="str">
        <f>IF(C529="","",IF(E529&lt;&gt;"","",IF(IFERROR(VLOOKUP((H533&amp;C529),'Ma Base de Repas'!$E:$N,10,FALSE),"")=0,"",IFERROR(VLOOKUP((H533&amp;C529),'Ma Base de Repas'!$E:$N,10,FALSE),""))))</f>
        <v/>
      </c>
      <c r="J533" s="105"/>
      <c r="K533" s="100"/>
      <c r="L533" s="79"/>
      <c r="M533" s="79"/>
      <c r="N533" s="17">
        <v>5</v>
      </c>
      <c r="O533" s="18" t="str">
        <f>IF(K529="","",IF(M529&lt;&gt;"","",IF(IFERROR(VLOOKUP((N533&amp;K529),'Ma Base de Repas'!$E:$N,10,FALSE),"")=0,"",IFERROR(VLOOKUP((N533&amp;K529),'Ma Base de Repas'!$E:$N,10,FALSE),""))))</f>
        <v/>
      </c>
      <c r="P533" s="19">
        <v>10</v>
      </c>
      <c r="Q533" s="20" t="str">
        <f>IF(K529="","",IF(M529&lt;&gt;"","",IF(IFERROR(VLOOKUP((P533&amp;K529),'Ma Base de Repas'!$E:$N,10,FALSE),"")=0,"",IFERROR(VLOOKUP((P533&amp;K529),'Ma Base de Repas'!$E:$N,10,FALSE),""))))</f>
        <v/>
      </c>
      <c r="R533" s="119"/>
    </row>
    <row r="534" spans="1:18" x14ac:dyDescent="0.25">
      <c r="A534" s="96" t="s">
        <v>9</v>
      </c>
      <c r="B534" s="97">
        <v>44302</v>
      </c>
      <c r="C534" s="79"/>
      <c r="D534" s="79"/>
      <c r="E534" s="79"/>
      <c r="F534" s="17">
        <v>1</v>
      </c>
      <c r="G534" s="27" t="str">
        <f>IF(C534="","",IF(E534&lt;&gt;"","",IF(IFERROR(VLOOKUP((F534&amp;C534),'Ma Base de Repas'!$E:$N,10,FALSE),"")=0,"",IFERROR(VLOOKUP((F534&amp;C534),'Ma Base de Repas'!$E:$N,10,FALSE),""))))</f>
        <v/>
      </c>
      <c r="H534" s="28">
        <v>6</v>
      </c>
      <c r="I534" s="29" t="str">
        <f>IF(C534="","",IF(E534&lt;&gt;"","",IF(C534="","",IF(IFERROR(VLOOKUP((H534&amp;C534),'Ma Base de Repas'!$E:$N,10,FALSE),"")=0,"",IFERROR(VLOOKUP((H534&amp;C534),'Ma Base de Repas'!$E:$N,10,FALSE),"")))))</f>
        <v/>
      </c>
      <c r="J534" s="105" t="str">
        <f>IF(IFERROR((VLOOKUP(C534,'Ma Base de Repas'!$C:$M,11,0)),"")=0,"",IFERROR((VLOOKUP(C534,'Ma Base de Repas'!$C:$M,11,0)),""))</f>
        <v/>
      </c>
      <c r="K534" s="100"/>
      <c r="L534" s="79"/>
      <c r="M534" s="79"/>
      <c r="N534" s="17">
        <v>1</v>
      </c>
      <c r="O534" s="10" t="str">
        <f>IF(K534="","",IF(M534&lt;&gt;"","",IF(IFERROR(VLOOKUP((N534&amp;K534),'Ma Base de Repas'!$E:$N,10,FALSE),"")=0,"",IFERROR(VLOOKUP((N534&amp;K534),'Ma Base de Repas'!$E:$N,10,FALSE),""))))</f>
        <v/>
      </c>
      <c r="P534" s="11">
        <v>6</v>
      </c>
      <c r="Q534" s="12" t="str">
        <f>IF(K534="","",IF(M534&lt;&gt;"","",IF(K534="","",IF(IFERROR(VLOOKUP((P534&amp;K534),'Ma Base de Repas'!$E:$N,10,FALSE),"")=0,"",IFERROR(VLOOKUP((P534&amp;K534),'Ma Base de Repas'!$E:$N,10,FALSE),"")))))</f>
        <v/>
      </c>
      <c r="R534" s="119" t="str">
        <f>IF(IFERROR((VLOOKUP(K534,'Ma Base de Repas'!$C:$M,11,0)),"")=0,"",IFERROR((VLOOKUP(K534,'Ma Base de Repas'!$C:$M,11,0)),""))</f>
        <v/>
      </c>
    </row>
    <row r="535" spans="1:18" x14ac:dyDescent="0.25">
      <c r="A535" s="96"/>
      <c r="B535" s="97"/>
      <c r="C535" s="79"/>
      <c r="D535" s="79"/>
      <c r="E535" s="79"/>
      <c r="F535" s="17">
        <v>2</v>
      </c>
      <c r="G535" s="10" t="str">
        <f>IF(C534="","",IF(E534&lt;&gt;"","",IF(IFERROR(VLOOKUP((F535&amp;C534),'Ma Base de Repas'!$E:$N,10,FALSE),"")=0,"",IFERROR(VLOOKUP((F535&amp;C534),'Ma Base de Repas'!$E:$N,10,FALSE),""))))</f>
        <v/>
      </c>
      <c r="H535" s="11">
        <v>7</v>
      </c>
      <c r="I535" s="12" t="str">
        <f>IF(C534="","",IF(E534&lt;&gt;"","",IF(IFERROR(VLOOKUP((H535&amp;C534),'Ma Base de Repas'!$E:$N,10,FALSE),"")=0,"",IFERROR(VLOOKUP((H535&amp;C534),'Ma Base de Repas'!$E:$N,10,FALSE),""))))</f>
        <v/>
      </c>
      <c r="J535" s="105"/>
      <c r="K535" s="100"/>
      <c r="L535" s="79"/>
      <c r="M535" s="79"/>
      <c r="N535" s="17">
        <v>2</v>
      </c>
      <c r="O535" s="10" t="str">
        <f>IF(K534="","",IF(M534&lt;&gt;"","",IF(IFERROR(VLOOKUP((N535&amp;K534),'Ma Base de Repas'!$E:$N,10,FALSE),"")=0,"",IFERROR(VLOOKUP((N535&amp;K534),'Ma Base de Repas'!$E:$N,10,FALSE),""))))</f>
        <v/>
      </c>
      <c r="P535" s="11">
        <v>7</v>
      </c>
      <c r="Q535" s="12" t="str">
        <f>IF(K534="","",IF(M534&lt;&gt;"","",IF(IFERROR(VLOOKUP((P535&amp;K534),'Ma Base de Repas'!$E:$N,10,FALSE),"")=0,"",IFERROR(VLOOKUP((P535&amp;K534),'Ma Base de Repas'!$E:$N,10,FALSE),""))))</f>
        <v/>
      </c>
      <c r="R535" s="119"/>
    </row>
    <row r="536" spans="1:18" x14ac:dyDescent="0.25">
      <c r="A536" s="96"/>
      <c r="B536" s="97"/>
      <c r="C536" s="79"/>
      <c r="D536" s="79"/>
      <c r="E536" s="79"/>
      <c r="F536" s="17">
        <v>3</v>
      </c>
      <c r="G536" s="10" t="str">
        <f>IF(C534="","",IF(E534&lt;&gt;"","",IF(IFERROR(VLOOKUP((F536&amp;C534),'Ma Base de Repas'!$E:$N,10,FALSE),"")=0,"",IFERROR(VLOOKUP((F536&amp;C534),'Ma Base de Repas'!$E:$N,10,FALSE),""))))</f>
        <v/>
      </c>
      <c r="H536" s="11">
        <v>8</v>
      </c>
      <c r="I536" s="12" t="str">
        <f>IF(C534="","",IF(E534&lt;&gt;"","",IF(IFERROR(VLOOKUP((H536&amp;C534),'Ma Base de Repas'!$E:$N,10,FALSE),"")=0,"",IFERROR(VLOOKUP((H536&amp;C534),'Ma Base de Repas'!$E:$N,10,FALSE),""))))</f>
        <v/>
      </c>
      <c r="J536" s="105"/>
      <c r="K536" s="100"/>
      <c r="L536" s="79"/>
      <c r="M536" s="79"/>
      <c r="N536" s="17">
        <v>3</v>
      </c>
      <c r="O536" s="10" t="str">
        <f>IF(K534="","",IF(M534&lt;&gt;"","",IF(IFERROR(VLOOKUP((N536&amp;K534),'Ma Base de Repas'!$E:$N,10,FALSE),"")=0,"",IFERROR(VLOOKUP((N536&amp;K534),'Ma Base de Repas'!$E:$N,10,FALSE),""))))</f>
        <v/>
      </c>
      <c r="P536" s="11">
        <v>8</v>
      </c>
      <c r="Q536" s="12" t="str">
        <f>IF(K534="","",IF(M534&lt;&gt;"","",IF(IFERROR(VLOOKUP((P536&amp;K534),'Ma Base de Repas'!$E:$N,10,FALSE),"")=0,"",IFERROR(VLOOKUP((P536&amp;K534),'Ma Base de Repas'!$E:$N,10,FALSE),""))))</f>
        <v/>
      </c>
      <c r="R536" s="119"/>
    </row>
    <row r="537" spans="1:18" x14ac:dyDescent="0.25">
      <c r="A537" s="96"/>
      <c r="B537" s="97"/>
      <c r="C537" s="79"/>
      <c r="D537" s="79"/>
      <c r="E537" s="79"/>
      <c r="F537" s="17">
        <v>4</v>
      </c>
      <c r="G537" s="10" t="str">
        <f>IF(C534="","",IF(E534&lt;&gt;"","",IF(IFERROR(VLOOKUP((F537&amp;C534),'Ma Base de Repas'!$E:$N,10,FALSE),"")=0,"",IFERROR(VLOOKUP((F537&amp;C534),'Ma Base de Repas'!$E:$N,10,FALSE),""))))</f>
        <v/>
      </c>
      <c r="H537" s="11">
        <v>9</v>
      </c>
      <c r="I537" s="12" t="str">
        <f>IF(C534="","",IF(E534&lt;&gt;"","",IF(IFERROR(VLOOKUP((H537&amp;C534),'Ma Base de Repas'!$E:$N,10,FALSE),"")=0,"",IFERROR(VLOOKUP((H537&amp;C534),'Ma Base de Repas'!$E:$N,10,FALSE),""))))</f>
        <v/>
      </c>
      <c r="J537" s="105"/>
      <c r="K537" s="100"/>
      <c r="L537" s="79"/>
      <c r="M537" s="79"/>
      <c r="N537" s="17">
        <v>4</v>
      </c>
      <c r="O537" s="10" t="str">
        <f>IF(K534="","",IF(M534&lt;&gt;"","",IF(IFERROR(VLOOKUP((N537&amp;K534),'Ma Base de Repas'!$E:$N,10,FALSE),"")=0,"",IFERROR(VLOOKUP((N537&amp;K534),'Ma Base de Repas'!$E:$N,10,FALSE),""))))</f>
        <v/>
      </c>
      <c r="P537" s="11">
        <v>9</v>
      </c>
      <c r="Q537" s="12" t="str">
        <f>IF(K534="","",IF(M534&lt;&gt;"","",IF(IFERROR(VLOOKUP((P537&amp;K534),'Ma Base de Repas'!$E:$N,10,FALSE),"")=0,"",IFERROR(VLOOKUP((P537&amp;K534),'Ma Base de Repas'!$E:$N,10,FALSE),""))))</f>
        <v/>
      </c>
      <c r="R537" s="119"/>
    </row>
    <row r="538" spans="1:18" x14ac:dyDescent="0.25">
      <c r="A538" s="96"/>
      <c r="B538" s="97"/>
      <c r="C538" s="79"/>
      <c r="D538" s="79"/>
      <c r="E538" s="79"/>
      <c r="F538" s="17">
        <v>5</v>
      </c>
      <c r="G538" s="18" t="str">
        <f>IF(C534="","",IF(E534&lt;&gt;"","",IF(IFERROR(VLOOKUP((F538&amp;C534),'Ma Base de Repas'!$E:$N,10,FALSE),"")=0,"",IFERROR(VLOOKUP((F538&amp;C534),'Ma Base de Repas'!$E:$N,10,FALSE),""))))</f>
        <v/>
      </c>
      <c r="H538" s="19">
        <v>10</v>
      </c>
      <c r="I538" s="20" t="str">
        <f>IF(C534="","",IF(E534&lt;&gt;"","",IF(IFERROR(VLOOKUP((H538&amp;C534),'Ma Base de Repas'!$E:$N,10,FALSE),"")=0,"",IFERROR(VLOOKUP((H538&amp;C534),'Ma Base de Repas'!$E:$N,10,FALSE),""))))</f>
        <v/>
      </c>
      <c r="J538" s="105"/>
      <c r="K538" s="100"/>
      <c r="L538" s="79"/>
      <c r="M538" s="79"/>
      <c r="N538" s="17">
        <v>5</v>
      </c>
      <c r="O538" s="18" t="str">
        <f>IF(K534="","",IF(M534&lt;&gt;"","",IF(IFERROR(VLOOKUP((N538&amp;K534),'Ma Base de Repas'!$E:$N,10,FALSE),"")=0,"",IFERROR(VLOOKUP((N538&amp;K534),'Ma Base de Repas'!$E:$N,10,FALSE),""))))</f>
        <v/>
      </c>
      <c r="P538" s="19">
        <v>10</v>
      </c>
      <c r="Q538" s="20" t="str">
        <f>IF(K534="","",IF(M534&lt;&gt;"","",IF(IFERROR(VLOOKUP((P538&amp;K534),'Ma Base de Repas'!$E:$N,10,FALSE),"")=0,"",IFERROR(VLOOKUP((P538&amp;K534),'Ma Base de Repas'!$E:$N,10,FALSE),""))))</f>
        <v/>
      </c>
      <c r="R538" s="119"/>
    </row>
    <row r="539" spans="1:18" x14ac:dyDescent="0.25">
      <c r="A539" s="98" t="s">
        <v>10</v>
      </c>
      <c r="B539" s="126">
        <v>44303</v>
      </c>
      <c r="C539" s="78"/>
      <c r="D539" s="78"/>
      <c r="E539" s="78"/>
      <c r="F539" s="17">
        <v>1</v>
      </c>
      <c r="G539" s="21" t="str">
        <f>IF(C539="","",IF(E539&lt;&gt;"","",IF(IFERROR(VLOOKUP((F539&amp;C539),'Ma Base de Repas'!$E:$N,10,FALSE),"")=0,"",IFERROR(VLOOKUP((F539&amp;C539),'Ma Base de Repas'!$E:$N,10,FALSE),""))))</f>
        <v/>
      </c>
      <c r="H539" s="28">
        <v>6</v>
      </c>
      <c r="I539" s="23" t="str">
        <f>IF(C539="","",IF(E539&lt;&gt;"","",IF(C539="","",IF(IFERROR(VLOOKUP((H539&amp;C539),'Ma Base de Repas'!$E:$N,10,FALSE),"")=0,"",IFERROR(VLOOKUP((H539&amp;C539),'Ma Base de Repas'!$E:$N,10,FALSE),"")))))</f>
        <v/>
      </c>
      <c r="J539" s="122" t="str">
        <f>IF(IFERROR((VLOOKUP(C539,'Ma Base de Repas'!$C:$M,11,0)),"")=0,"",IFERROR((VLOOKUP(C539,'Ma Base de Repas'!$C:$M,11,0)),""))</f>
        <v/>
      </c>
      <c r="K539" s="118"/>
      <c r="L539" s="78"/>
      <c r="M539" s="78"/>
      <c r="N539" s="17">
        <v>1</v>
      </c>
      <c r="O539" s="13" t="str">
        <f>IF(K539="","",IF(M539&lt;&gt;"","",IF(IFERROR(VLOOKUP((N539&amp;K539),'Ma Base de Repas'!$E:$N,10,FALSE),"")=0,"",IFERROR(VLOOKUP((N539&amp;K539),'Ma Base de Repas'!$E:$N,10,FALSE),""))))</f>
        <v/>
      </c>
      <c r="P539" s="11">
        <v>6</v>
      </c>
      <c r="Q539" s="15" t="str">
        <f>IF(K539="","",IF(M539&lt;&gt;"","",IF(K539="","",IF(IFERROR(VLOOKUP((P539&amp;K539),'Ma Base de Repas'!$E:$N,10,FALSE),"")=0,"",IFERROR(VLOOKUP((P539&amp;K539),'Ma Base de Repas'!$E:$N,10,FALSE),"")))))</f>
        <v/>
      </c>
      <c r="R539" s="120" t="str">
        <f>IF(IFERROR((VLOOKUP(K539,'Ma Base de Repas'!$C:$M,11,0)),"")=0,"",IFERROR((VLOOKUP(K539,'Ma Base de Repas'!$C:$M,11,0)),""))</f>
        <v/>
      </c>
    </row>
    <row r="540" spans="1:18" x14ac:dyDescent="0.25">
      <c r="A540" s="96"/>
      <c r="B540" s="124"/>
      <c r="C540" s="79"/>
      <c r="D540" s="79"/>
      <c r="E540" s="79"/>
      <c r="F540" s="17">
        <v>2</v>
      </c>
      <c r="G540" s="13" t="str">
        <f>IF(C539="","",IF(E539&lt;&gt;"","",IF(IFERROR(VLOOKUP((F540&amp;C539),'Ma Base de Repas'!$E:$N,10,FALSE),"")=0,"",IFERROR(VLOOKUP((F540&amp;C539),'Ma Base de Repas'!$E:$N,10,FALSE),""))))</f>
        <v/>
      </c>
      <c r="H540" s="14">
        <v>7</v>
      </c>
      <c r="I540" s="15" t="str">
        <f>IF(C539="","",IF(E539&lt;&gt;"","",IF(IFERROR(VLOOKUP((H540&amp;C539),'Ma Base de Repas'!$E:$N,10,FALSE),"")=0,"",IFERROR(VLOOKUP((H540&amp;C539),'Ma Base de Repas'!$E:$N,10,FALSE),""))))</f>
        <v/>
      </c>
      <c r="J540" s="105"/>
      <c r="K540" s="100"/>
      <c r="L540" s="79"/>
      <c r="M540" s="79"/>
      <c r="N540" s="17">
        <v>2</v>
      </c>
      <c r="O540" s="13" t="str">
        <f>IF(K539="","",IF(M539&lt;&gt;"","",IF(IFERROR(VLOOKUP((N540&amp;K539),'Ma Base de Repas'!$E:$N,10,FALSE),"")=0,"",IFERROR(VLOOKUP((N540&amp;K539),'Ma Base de Repas'!$E:$N,10,FALSE),""))))</f>
        <v/>
      </c>
      <c r="P540" s="14">
        <v>7</v>
      </c>
      <c r="Q540" s="15" t="str">
        <f>IF(K539="","",IF(M539&lt;&gt;"","",IF(IFERROR(VLOOKUP((P540&amp;K539),'Ma Base de Repas'!$E:$N,10,FALSE),"")=0,"",IFERROR(VLOOKUP((P540&amp;K539),'Ma Base de Repas'!$E:$N,10,FALSE),""))))</f>
        <v/>
      </c>
      <c r="R540" s="119"/>
    </row>
    <row r="541" spans="1:18" x14ac:dyDescent="0.25">
      <c r="A541" s="96"/>
      <c r="B541" s="124"/>
      <c r="C541" s="79"/>
      <c r="D541" s="79"/>
      <c r="E541" s="79"/>
      <c r="F541" s="17">
        <v>3</v>
      </c>
      <c r="G541" s="13" t="str">
        <f>IF(C539="","",IF(E539&lt;&gt;"","",IF(IFERROR(VLOOKUP((F541&amp;C539),'Ma Base de Repas'!$E:$N,10,FALSE),"")=0,"",IFERROR(VLOOKUP((F541&amp;C539),'Ma Base de Repas'!$E:$N,10,FALSE),""))))</f>
        <v/>
      </c>
      <c r="H541" s="14">
        <v>8</v>
      </c>
      <c r="I541" s="15" t="str">
        <f>IF(C539="","",IF(E539&lt;&gt;"","",IF(IFERROR(VLOOKUP((H541&amp;C539),'Ma Base de Repas'!$E:$N,10,FALSE),"")=0,"",IFERROR(VLOOKUP((H541&amp;C539),'Ma Base de Repas'!$E:$N,10,FALSE),""))))</f>
        <v/>
      </c>
      <c r="J541" s="105"/>
      <c r="K541" s="100"/>
      <c r="L541" s="79"/>
      <c r="M541" s="79"/>
      <c r="N541" s="17">
        <v>3</v>
      </c>
      <c r="O541" s="13" t="str">
        <f>IF(K539="","",IF(M539&lt;&gt;"","",IF(IFERROR(VLOOKUP((N541&amp;K539),'Ma Base de Repas'!$E:$N,10,FALSE),"")=0,"",IFERROR(VLOOKUP((N541&amp;K539),'Ma Base de Repas'!$E:$N,10,FALSE),""))))</f>
        <v/>
      </c>
      <c r="P541" s="14">
        <v>8</v>
      </c>
      <c r="Q541" s="15" t="str">
        <f>IF(K539="","",IF(M539&lt;&gt;"","",IF(IFERROR(VLOOKUP((P541&amp;K539),'Ma Base de Repas'!$E:$N,10,FALSE),"")=0,"",IFERROR(VLOOKUP((P541&amp;K539),'Ma Base de Repas'!$E:$N,10,FALSE),""))))</f>
        <v/>
      </c>
      <c r="R541" s="119"/>
    </row>
    <row r="542" spans="1:18" x14ac:dyDescent="0.25">
      <c r="A542" s="96"/>
      <c r="B542" s="124"/>
      <c r="C542" s="79"/>
      <c r="D542" s="79"/>
      <c r="E542" s="79"/>
      <c r="F542" s="17">
        <v>4</v>
      </c>
      <c r="G542" s="13" t="str">
        <f>IF(C539="","",IF(E539&lt;&gt;"","",IF(IFERROR(VLOOKUP((F542&amp;C539),'Ma Base de Repas'!$E:$N,10,FALSE),"")=0,"",IFERROR(VLOOKUP((F542&amp;C539),'Ma Base de Repas'!$E:$N,10,FALSE),""))))</f>
        <v/>
      </c>
      <c r="H542" s="14">
        <v>9</v>
      </c>
      <c r="I542" s="15" t="str">
        <f>IF(C539="","",IF(E539&lt;&gt;"","",IF(IFERROR(VLOOKUP((H542&amp;C539),'Ma Base de Repas'!$E:$N,10,FALSE),"")=0,"",IFERROR(VLOOKUP((H542&amp;C539),'Ma Base de Repas'!$E:$N,10,FALSE),""))))</f>
        <v/>
      </c>
      <c r="J542" s="105"/>
      <c r="K542" s="100"/>
      <c r="L542" s="79"/>
      <c r="M542" s="79"/>
      <c r="N542" s="17">
        <v>4</v>
      </c>
      <c r="O542" s="13" t="str">
        <f>IF(K539="","",IF(M539&lt;&gt;"","",IF(IFERROR(VLOOKUP((N542&amp;K539),'Ma Base de Repas'!$E:$N,10,FALSE),"")=0,"",IFERROR(VLOOKUP((N542&amp;K539),'Ma Base de Repas'!$E:$N,10,FALSE),""))))</f>
        <v/>
      </c>
      <c r="P542" s="14">
        <v>9</v>
      </c>
      <c r="Q542" s="15" t="str">
        <f>IF(K539="","",IF(M539&lt;&gt;"","",IF(IFERROR(VLOOKUP((P542&amp;K539),'Ma Base de Repas'!$E:$N,10,FALSE),"")=0,"",IFERROR(VLOOKUP((P542&amp;K539),'Ma Base de Repas'!$E:$N,10,FALSE),""))))</f>
        <v/>
      </c>
      <c r="R542" s="119"/>
    </row>
    <row r="543" spans="1:18" x14ac:dyDescent="0.25">
      <c r="A543" s="96"/>
      <c r="B543" s="125"/>
      <c r="C543" s="79"/>
      <c r="D543" s="79"/>
      <c r="E543" s="79"/>
      <c r="F543" s="17">
        <v>5</v>
      </c>
      <c r="G543" s="24" t="str">
        <f>IF(C539="","",IF(E539&lt;&gt;"","",IF(IFERROR(VLOOKUP((F543&amp;C539),'Ma Base de Repas'!$E:$N,10,FALSE),"")=0,"",IFERROR(VLOOKUP((F543&amp;C539),'Ma Base de Repas'!$E:$N,10,FALSE),""))))</f>
        <v/>
      </c>
      <c r="H543" s="25">
        <v>10</v>
      </c>
      <c r="I543" s="26" t="str">
        <f>IF(C539="","",IF(E539&lt;&gt;"","",IF(IFERROR(VLOOKUP((H543&amp;C539),'Ma Base de Repas'!$E:$N,10,FALSE),"")=0,"",IFERROR(VLOOKUP((H543&amp;C539),'Ma Base de Repas'!$E:$N,10,FALSE),""))))</f>
        <v/>
      </c>
      <c r="J543" s="105"/>
      <c r="K543" s="100"/>
      <c r="L543" s="79"/>
      <c r="M543" s="79"/>
      <c r="N543" s="17">
        <v>5</v>
      </c>
      <c r="O543" s="24" t="str">
        <f>IF(K539="","",IF(M539&lt;&gt;"","",IF(IFERROR(VLOOKUP((N543&amp;K539),'Ma Base de Repas'!$E:$N,10,FALSE),"")=0,"",IFERROR(VLOOKUP((N543&amp;K539),'Ma Base de Repas'!$E:$N,10,FALSE),""))))</f>
        <v/>
      </c>
      <c r="P543" s="25">
        <v>10</v>
      </c>
      <c r="Q543" s="26" t="str">
        <f>IF(K539="","",IF(M539&lt;&gt;"","",IF(IFERROR(VLOOKUP((P543&amp;K539),'Ma Base de Repas'!$E:$N,10,FALSE),"")=0,"",IFERROR(VLOOKUP((P543&amp;K539),'Ma Base de Repas'!$E:$N,10,FALSE),""))))</f>
        <v/>
      </c>
      <c r="R543" s="119"/>
    </row>
    <row r="544" spans="1:18" x14ac:dyDescent="0.25">
      <c r="A544" s="98" t="s">
        <v>11</v>
      </c>
      <c r="B544" s="99">
        <v>44304</v>
      </c>
      <c r="C544" s="78"/>
      <c r="D544" s="78"/>
      <c r="E544" s="78"/>
      <c r="F544" s="17">
        <v>1</v>
      </c>
      <c r="G544" s="21" t="str">
        <f>IF(C544="","",IF(E544&lt;&gt;"","",IF(IFERROR(VLOOKUP((F544&amp;C544),'Ma Base de Repas'!$E:$N,10,FALSE),"")=0,"",IFERROR(VLOOKUP((F544&amp;C544),'Ma Base de Repas'!$E:$N,10,FALSE),""))))</f>
        <v/>
      </c>
      <c r="H544" s="22">
        <v>6</v>
      </c>
      <c r="I544" s="23" t="str">
        <f>IF(C544="","",IF(E544&lt;&gt;"","",IF(C544="","",IF(IFERROR(VLOOKUP((H544&amp;C544),'Ma Base de Repas'!$E:$N,10,FALSE),"")=0,"",IFERROR(VLOOKUP((H544&amp;C544),'Ma Base de Repas'!$E:$N,10,FALSE),"")))))</f>
        <v/>
      </c>
      <c r="J544" s="122" t="str">
        <f>IF(IFERROR((VLOOKUP(C544,'Ma Base de Repas'!$C:$M,11,0)),"")=0,"",IFERROR((VLOOKUP(C544,'Ma Base de Repas'!$C:$M,11,0)),""))</f>
        <v/>
      </c>
      <c r="K544" s="118"/>
      <c r="L544" s="78"/>
      <c r="M544" s="78"/>
      <c r="N544" s="17">
        <v>1</v>
      </c>
      <c r="O544" s="13" t="str">
        <f>IF(K544="","",IF(M544&lt;&gt;"","",IF(IFERROR(VLOOKUP((N544&amp;K544),'Ma Base de Repas'!$E:$N,10,FALSE),"")=0,"",IFERROR(VLOOKUP((N544&amp;K544),'Ma Base de Repas'!$E:$N,10,FALSE),""))))</f>
        <v/>
      </c>
      <c r="P544" s="14">
        <v>6</v>
      </c>
      <c r="Q544" s="15" t="str">
        <f>IF(K544="","",IF(M544&lt;&gt;"","",IF(K544="","",IF(IFERROR(VLOOKUP((P544&amp;K544),'Ma Base de Repas'!$E:$N,10,FALSE),"")=0,"",IFERROR(VLOOKUP((P544&amp;K544),'Ma Base de Repas'!$E:$N,10,FALSE),"")))))</f>
        <v/>
      </c>
      <c r="R544" s="120" t="str">
        <f>IF(IFERROR((VLOOKUP(K544,'Ma Base de Repas'!$C:$M,11,0)),"")=0,"",IFERROR((VLOOKUP(K544,'Ma Base de Repas'!$C:$M,11,0)),""))</f>
        <v/>
      </c>
    </row>
    <row r="545" spans="1:18" x14ac:dyDescent="0.25">
      <c r="A545" s="96"/>
      <c r="B545" s="97"/>
      <c r="C545" s="79"/>
      <c r="D545" s="79"/>
      <c r="E545" s="79"/>
      <c r="F545" s="17">
        <v>2</v>
      </c>
      <c r="G545" s="13" t="str">
        <f>IF(C544="","",IF(E544&lt;&gt;"","",IF(IFERROR(VLOOKUP((F545&amp;C544),'Ma Base de Repas'!$E:$N,10,FALSE),"")=0,"",IFERROR(VLOOKUP((F545&amp;C544),'Ma Base de Repas'!$E:$N,10,FALSE),""))))</f>
        <v/>
      </c>
      <c r="H545" s="14">
        <v>7</v>
      </c>
      <c r="I545" s="15" t="str">
        <f>IF(C544="","",IF(E544&lt;&gt;"","",IF(IFERROR(VLOOKUP((H545&amp;C544),'Ma Base de Repas'!$E:$N,10,FALSE),"")=0,"",IFERROR(VLOOKUP((H545&amp;C544),'Ma Base de Repas'!$E:$N,10,FALSE),""))))</f>
        <v/>
      </c>
      <c r="J545" s="105"/>
      <c r="K545" s="100"/>
      <c r="L545" s="79"/>
      <c r="M545" s="79"/>
      <c r="N545" s="17">
        <v>2</v>
      </c>
      <c r="O545" s="13" t="str">
        <f>IF(K544="","",IF(M544&lt;&gt;"","",IF(IFERROR(VLOOKUP((N545&amp;K544),'Ma Base de Repas'!$E:$N,10,FALSE),"")=0,"",IFERROR(VLOOKUP((N545&amp;K544),'Ma Base de Repas'!$E:$N,10,FALSE),""))))</f>
        <v/>
      </c>
      <c r="P545" s="14">
        <v>7</v>
      </c>
      <c r="Q545" s="15" t="str">
        <f>IF(K544="","",IF(M544&lt;&gt;"","",IF(IFERROR(VLOOKUP((P545&amp;K544),'Ma Base de Repas'!$E:$N,10,FALSE),"")=0,"",IFERROR(VLOOKUP((P545&amp;K544),'Ma Base de Repas'!$E:$N,10,FALSE),""))))</f>
        <v/>
      </c>
      <c r="R545" s="119"/>
    </row>
    <row r="546" spans="1:18" x14ac:dyDescent="0.25">
      <c r="A546" s="96"/>
      <c r="B546" s="97"/>
      <c r="C546" s="79"/>
      <c r="D546" s="79"/>
      <c r="E546" s="79"/>
      <c r="F546" s="17">
        <v>3</v>
      </c>
      <c r="G546" s="13" t="str">
        <f>IF(C544="","",IF(E544&lt;&gt;"","",IF(IFERROR(VLOOKUP((F546&amp;C544),'Ma Base de Repas'!$E:$N,10,FALSE),"")=0,"",IFERROR(VLOOKUP((F546&amp;C544),'Ma Base de Repas'!$E:$N,10,FALSE),""))))</f>
        <v/>
      </c>
      <c r="H546" s="14">
        <v>8</v>
      </c>
      <c r="I546" s="15" t="str">
        <f>IF(C544="","",IF(E544&lt;&gt;"","",IF(IFERROR(VLOOKUP((H546&amp;C544),'Ma Base de Repas'!$E:$N,10,FALSE),"")=0,"",IFERROR(VLOOKUP((H546&amp;C544),'Ma Base de Repas'!$E:$N,10,FALSE),""))))</f>
        <v/>
      </c>
      <c r="J546" s="105"/>
      <c r="K546" s="100"/>
      <c r="L546" s="79"/>
      <c r="M546" s="79"/>
      <c r="N546" s="17">
        <v>3</v>
      </c>
      <c r="O546" s="13" t="str">
        <f>IF(K544="","",IF(M544&lt;&gt;"","",IF(IFERROR(VLOOKUP((N546&amp;K544),'Ma Base de Repas'!$E:$N,10,FALSE),"")=0,"",IFERROR(VLOOKUP((N546&amp;K544),'Ma Base de Repas'!$E:$N,10,FALSE),""))))</f>
        <v/>
      </c>
      <c r="P546" s="14">
        <v>8</v>
      </c>
      <c r="Q546" s="15" t="str">
        <f>IF(K544="","",IF(M544&lt;&gt;"","",IF(IFERROR(VLOOKUP((P546&amp;K544),'Ma Base de Repas'!$E:$N,10,FALSE),"")=0,"",IFERROR(VLOOKUP((P546&amp;K544),'Ma Base de Repas'!$E:$N,10,FALSE),""))))</f>
        <v/>
      </c>
      <c r="R546" s="119"/>
    </row>
    <row r="547" spans="1:18" x14ac:dyDescent="0.25">
      <c r="A547" s="96"/>
      <c r="B547" s="97"/>
      <c r="C547" s="79"/>
      <c r="D547" s="79"/>
      <c r="E547" s="79"/>
      <c r="F547" s="17">
        <v>4</v>
      </c>
      <c r="G547" s="13" t="str">
        <f>IF(C544="","",IF(E544&lt;&gt;"","",IF(IFERROR(VLOOKUP((F547&amp;C544),'Ma Base de Repas'!$E:$N,10,FALSE),"")=0,"",IFERROR(VLOOKUP((F547&amp;C544),'Ma Base de Repas'!$E:$N,10,FALSE),""))))</f>
        <v/>
      </c>
      <c r="H547" s="14">
        <v>9</v>
      </c>
      <c r="I547" s="15" t="str">
        <f>IF(C544="","",IF(E544&lt;&gt;"","",IF(IFERROR(VLOOKUP((H547&amp;C544),'Ma Base de Repas'!$E:$N,10,FALSE),"")=0,"",IFERROR(VLOOKUP((H547&amp;C544),'Ma Base de Repas'!$E:$N,10,FALSE),""))))</f>
        <v/>
      </c>
      <c r="J547" s="105"/>
      <c r="K547" s="100"/>
      <c r="L547" s="79"/>
      <c r="M547" s="79"/>
      <c r="N547" s="17">
        <v>4</v>
      </c>
      <c r="O547" s="13" t="str">
        <f>IF(K544="","",IF(M544&lt;&gt;"","",IF(IFERROR(VLOOKUP((N547&amp;K544),'Ma Base de Repas'!$E:$N,10,FALSE),"")=0,"",IFERROR(VLOOKUP((N547&amp;K544),'Ma Base de Repas'!$E:$N,10,FALSE),""))))</f>
        <v/>
      </c>
      <c r="P547" s="14">
        <v>9</v>
      </c>
      <c r="Q547" s="15" t="str">
        <f>IF(K544="","",IF(M544&lt;&gt;"","",IF(IFERROR(VLOOKUP((P547&amp;K544),'Ma Base de Repas'!$E:$N,10,FALSE),"")=0,"",IFERROR(VLOOKUP((P547&amp;K544),'Ma Base de Repas'!$E:$N,10,FALSE),""))))</f>
        <v/>
      </c>
      <c r="R547" s="119"/>
    </row>
    <row r="548" spans="1:18" x14ac:dyDescent="0.25">
      <c r="A548" s="96"/>
      <c r="B548" s="97"/>
      <c r="C548" s="79"/>
      <c r="D548" s="79"/>
      <c r="E548" s="79"/>
      <c r="F548" s="17">
        <v>5</v>
      </c>
      <c r="G548" s="24" t="str">
        <f>IF(C544="","",IF(E544&lt;&gt;"","",IF(IFERROR(VLOOKUP((F548&amp;C544),'Ma Base de Repas'!$E:$N,10,FALSE),"")=0,"",IFERROR(VLOOKUP((F548&amp;C544),'Ma Base de Repas'!$E:$N,10,FALSE),""))))</f>
        <v/>
      </c>
      <c r="H548" s="25">
        <v>10</v>
      </c>
      <c r="I548" s="26" t="str">
        <f>IF(C544="","",IF(E544&lt;&gt;"","",IF(IFERROR(VLOOKUP((H548&amp;C544),'Ma Base de Repas'!$E:$N,10,FALSE),"")=0,"",IFERROR(VLOOKUP((H548&amp;C544),'Ma Base de Repas'!$E:$N,10,FALSE),""))))</f>
        <v/>
      </c>
      <c r="J548" s="105"/>
      <c r="K548" s="100"/>
      <c r="L548" s="79"/>
      <c r="M548" s="79"/>
      <c r="N548" s="17">
        <v>5</v>
      </c>
      <c r="O548" s="24" t="str">
        <f>IF(K544="","",IF(M544&lt;&gt;"","",IF(IFERROR(VLOOKUP((N548&amp;K544),'Ma Base de Repas'!$E:$N,10,FALSE),"")=0,"",IFERROR(VLOOKUP((N548&amp;K544),'Ma Base de Repas'!$E:$N,10,FALSE),""))))</f>
        <v/>
      </c>
      <c r="P548" s="25">
        <v>10</v>
      </c>
      <c r="Q548" s="26" t="str">
        <f>IF(K544="","",IF(M544&lt;&gt;"","",IF(IFERROR(VLOOKUP((P548&amp;K544),'Ma Base de Repas'!$E:$N,10,FALSE),"")=0,"",IFERROR(VLOOKUP((P548&amp;K544),'Ma Base de Repas'!$E:$N,10,FALSE),""))))</f>
        <v/>
      </c>
      <c r="R548" s="119"/>
    </row>
    <row r="549" spans="1:18" x14ac:dyDescent="0.25">
      <c r="A549" s="96" t="s">
        <v>5</v>
      </c>
      <c r="B549" s="123">
        <v>44305</v>
      </c>
      <c r="C549" s="79"/>
      <c r="D549" s="79"/>
      <c r="E549" s="79"/>
      <c r="F549" s="17">
        <v>1</v>
      </c>
      <c r="G549" s="27" t="str">
        <f>IF(C549="","",IF(E549&lt;&gt;"","",IF(IFERROR(VLOOKUP((F549&amp;C549),'Ma Base de Repas'!$E:$N,10,FALSE),"")=0,"",IFERROR(VLOOKUP((F549&amp;C549),'Ma Base de Repas'!$E:$N,10,FALSE),""))))</f>
        <v/>
      </c>
      <c r="H549" s="28">
        <v>6</v>
      </c>
      <c r="I549" s="29" t="str">
        <f>IF(C549="","",IF(E549&lt;&gt;"","",IF(C549="","",IF(IFERROR(VLOOKUP((H549&amp;C549),'Ma Base de Repas'!$E:$N,10,FALSE),"")=0,"",IFERROR(VLOOKUP((H549&amp;C549),'Ma Base de Repas'!$E:$N,10,FALSE),"")))))</f>
        <v/>
      </c>
      <c r="J549" s="105" t="str">
        <f>IF(IFERROR((VLOOKUP(C549,'Ma Base de Repas'!$C:$M,11,0)),"")=0,"",IFERROR((VLOOKUP(C549,'Ma Base de Repas'!$C:$M,11,0)),""))</f>
        <v/>
      </c>
      <c r="K549" s="100"/>
      <c r="L549" s="79"/>
      <c r="M549" s="79"/>
      <c r="N549" s="17">
        <v>1</v>
      </c>
      <c r="O549" s="10" t="str">
        <f>IF(K549="","",IF(M549&lt;&gt;"","",IF(IFERROR(VLOOKUP((N549&amp;K549),'Ma Base de Repas'!$E:$N,10,FALSE),"")=0,"",IFERROR(VLOOKUP((N549&amp;K549),'Ma Base de Repas'!$E:$N,10,FALSE),""))))</f>
        <v/>
      </c>
      <c r="P549" s="11">
        <v>6</v>
      </c>
      <c r="Q549" s="12" t="str">
        <f>IF(K549="","",IF(M549&lt;&gt;"","",IF(K549="","",IF(IFERROR(VLOOKUP((P549&amp;K549),'Ma Base de Repas'!$E:$N,10,FALSE),"")=0,"",IFERROR(VLOOKUP((P549&amp;K549),'Ma Base de Repas'!$E:$N,10,FALSE),"")))))</f>
        <v/>
      </c>
      <c r="R549" s="119" t="str">
        <f>IF(IFERROR((VLOOKUP(K549,'Ma Base de Repas'!$C:$M,11,0)),"")=0,"",IFERROR((VLOOKUP(K549,'Ma Base de Repas'!$C:$M,11,0)),""))</f>
        <v/>
      </c>
    </row>
    <row r="550" spans="1:18" x14ac:dyDescent="0.25">
      <c r="A550" s="96"/>
      <c r="B550" s="124"/>
      <c r="C550" s="79"/>
      <c r="D550" s="79"/>
      <c r="E550" s="79"/>
      <c r="F550" s="17">
        <v>2</v>
      </c>
      <c r="G550" s="10" t="str">
        <f>IF(C549="","",IF(E549&lt;&gt;"","",IF(IFERROR(VLOOKUP((F550&amp;C549),'Ma Base de Repas'!$E:$N,10,FALSE),"")=0,"",IFERROR(VLOOKUP((F550&amp;C549),'Ma Base de Repas'!$E:$N,10,FALSE),""))))</f>
        <v/>
      </c>
      <c r="H550" s="11">
        <v>7</v>
      </c>
      <c r="I550" s="12" t="str">
        <f>IF(C549="","",IF(E549&lt;&gt;"","",IF(IFERROR(VLOOKUP((H550&amp;C549),'Ma Base de Repas'!$E:$N,10,FALSE),"")=0,"",IFERROR(VLOOKUP((H550&amp;C549),'Ma Base de Repas'!$E:$N,10,FALSE),""))))</f>
        <v/>
      </c>
      <c r="J550" s="105"/>
      <c r="K550" s="100"/>
      <c r="L550" s="79"/>
      <c r="M550" s="79"/>
      <c r="N550" s="17">
        <v>2</v>
      </c>
      <c r="O550" s="10" t="str">
        <f>IF(K549="","",IF(M549&lt;&gt;"","",IF(IFERROR(VLOOKUP((N550&amp;K549),'Ma Base de Repas'!$E:$N,10,FALSE),"")=0,"",IFERROR(VLOOKUP((N550&amp;K549),'Ma Base de Repas'!$E:$N,10,FALSE),""))))</f>
        <v/>
      </c>
      <c r="P550" s="11">
        <v>7</v>
      </c>
      <c r="Q550" s="12" t="str">
        <f>IF(K549="","",IF(M549&lt;&gt;"","",IF(IFERROR(VLOOKUP((P550&amp;K549),'Ma Base de Repas'!$E:$N,10,FALSE),"")=0,"",IFERROR(VLOOKUP((P550&amp;K549),'Ma Base de Repas'!$E:$N,10,FALSE),""))))</f>
        <v/>
      </c>
      <c r="R550" s="119"/>
    </row>
    <row r="551" spans="1:18" x14ac:dyDescent="0.25">
      <c r="A551" s="96"/>
      <c r="B551" s="124"/>
      <c r="C551" s="79"/>
      <c r="D551" s="79"/>
      <c r="E551" s="79"/>
      <c r="F551" s="17">
        <v>3</v>
      </c>
      <c r="G551" s="10" t="str">
        <f>IF(C549="","",IF(E549&lt;&gt;"","",IF(IFERROR(VLOOKUP((F551&amp;C549),'Ma Base de Repas'!$E:$N,10,FALSE),"")=0,"",IFERROR(VLOOKUP((F551&amp;C549),'Ma Base de Repas'!$E:$N,10,FALSE),""))))</f>
        <v/>
      </c>
      <c r="H551" s="11">
        <v>8</v>
      </c>
      <c r="I551" s="12" t="str">
        <f>IF(C549="","",IF(E549&lt;&gt;"","",IF(IFERROR(VLOOKUP((H551&amp;C549),'Ma Base de Repas'!$E:$N,10,FALSE),"")=0,"",IFERROR(VLOOKUP((H551&amp;C549),'Ma Base de Repas'!$E:$N,10,FALSE),""))))</f>
        <v/>
      </c>
      <c r="J551" s="105"/>
      <c r="K551" s="100"/>
      <c r="L551" s="79"/>
      <c r="M551" s="79"/>
      <c r="N551" s="17">
        <v>3</v>
      </c>
      <c r="O551" s="10" t="str">
        <f>IF(K549="","",IF(M549&lt;&gt;"","",IF(IFERROR(VLOOKUP((N551&amp;K549),'Ma Base de Repas'!$E:$N,10,FALSE),"")=0,"",IFERROR(VLOOKUP((N551&amp;K549),'Ma Base de Repas'!$E:$N,10,FALSE),""))))</f>
        <v/>
      </c>
      <c r="P551" s="11">
        <v>8</v>
      </c>
      <c r="Q551" s="12" t="str">
        <f>IF(K549="","",IF(M549&lt;&gt;"","",IF(IFERROR(VLOOKUP((P551&amp;K549),'Ma Base de Repas'!$E:$N,10,FALSE),"")=0,"",IFERROR(VLOOKUP((P551&amp;K549),'Ma Base de Repas'!$E:$N,10,FALSE),""))))</f>
        <v/>
      </c>
      <c r="R551" s="119"/>
    </row>
    <row r="552" spans="1:18" x14ac:dyDescent="0.25">
      <c r="A552" s="96"/>
      <c r="B552" s="124"/>
      <c r="C552" s="79"/>
      <c r="D552" s="79"/>
      <c r="E552" s="79"/>
      <c r="F552" s="17">
        <v>4</v>
      </c>
      <c r="G552" s="10" t="str">
        <f>IF(C549="","",IF(E549&lt;&gt;"","",IF(IFERROR(VLOOKUP((F552&amp;C549),'Ma Base de Repas'!$E:$N,10,FALSE),"")=0,"",IFERROR(VLOOKUP((F552&amp;C549),'Ma Base de Repas'!$E:$N,10,FALSE),""))))</f>
        <v/>
      </c>
      <c r="H552" s="11">
        <v>9</v>
      </c>
      <c r="I552" s="12" t="str">
        <f>IF(C549="","",IF(E549&lt;&gt;"","",IF(IFERROR(VLOOKUP((H552&amp;C549),'Ma Base de Repas'!$E:$N,10,FALSE),"")=0,"",IFERROR(VLOOKUP((H552&amp;C549),'Ma Base de Repas'!$E:$N,10,FALSE),""))))</f>
        <v/>
      </c>
      <c r="J552" s="105"/>
      <c r="K552" s="100"/>
      <c r="L552" s="79"/>
      <c r="M552" s="79"/>
      <c r="N552" s="17">
        <v>4</v>
      </c>
      <c r="O552" s="10" t="str">
        <f>IF(K549="","",IF(M549&lt;&gt;"","",IF(IFERROR(VLOOKUP((N552&amp;K549),'Ma Base de Repas'!$E:$N,10,FALSE),"")=0,"",IFERROR(VLOOKUP((N552&amp;K549),'Ma Base de Repas'!$E:$N,10,FALSE),""))))</f>
        <v/>
      </c>
      <c r="P552" s="11">
        <v>9</v>
      </c>
      <c r="Q552" s="12" t="str">
        <f>IF(K549="","",IF(M549&lt;&gt;"","",IF(IFERROR(VLOOKUP((P552&amp;K549),'Ma Base de Repas'!$E:$N,10,FALSE),"")=0,"",IFERROR(VLOOKUP((P552&amp;K549),'Ma Base de Repas'!$E:$N,10,FALSE),""))))</f>
        <v/>
      </c>
      <c r="R552" s="119"/>
    </row>
    <row r="553" spans="1:18" x14ac:dyDescent="0.25">
      <c r="A553" s="96"/>
      <c r="B553" s="125"/>
      <c r="C553" s="79"/>
      <c r="D553" s="79"/>
      <c r="E553" s="79"/>
      <c r="F553" s="17">
        <v>5</v>
      </c>
      <c r="G553" s="18" t="str">
        <f>IF(C549="","",IF(E549&lt;&gt;"","",IF(IFERROR(VLOOKUP((F553&amp;C549),'Ma Base de Repas'!$E:$N,10,FALSE),"")=0,"",IFERROR(VLOOKUP((F553&amp;C549),'Ma Base de Repas'!$E:$N,10,FALSE),""))))</f>
        <v/>
      </c>
      <c r="H553" s="19">
        <v>10</v>
      </c>
      <c r="I553" s="20" t="str">
        <f>IF(C549="","",IF(E549&lt;&gt;"","",IF(IFERROR(VLOOKUP((H553&amp;C549),'Ma Base de Repas'!$E:$N,10,FALSE),"")=0,"",IFERROR(VLOOKUP((H553&amp;C549),'Ma Base de Repas'!$E:$N,10,FALSE),""))))</f>
        <v/>
      </c>
      <c r="J553" s="105"/>
      <c r="K553" s="100"/>
      <c r="L553" s="79"/>
      <c r="M553" s="79"/>
      <c r="N553" s="17">
        <v>5</v>
      </c>
      <c r="O553" s="18" t="str">
        <f>IF(K549="","",IF(M549&lt;&gt;"","",IF(IFERROR(VLOOKUP((N553&amp;K549),'Ma Base de Repas'!$E:$N,10,FALSE),"")=0,"",IFERROR(VLOOKUP((N553&amp;K549),'Ma Base de Repas'!$E:$N,10,FALSE),""))))</f>
        <v/>
      </c>
      <c r="P553" s="19">
        <v>10</v>
      </c>
      <c r="Q553" s="20" t="str">
        <f>IF(K549="","",IF(M549&lt;&gt;"","",IF(IFERROR(VLOOKUP((P553&amp;K549),'Ma Base de Repas'!$E:$N,10,FALSE),"")=0,"",IFERROR(VLOOKUP((P553&amp;K549),'Ma Base de Repas'!$E:$N,10,FALSE),""))))</f>
        <v/>
      </c>
      <c r="R553" s="119"/>
    </row>
    <row r="554" spans="1:18" x14ac:dyDescent="0.25">
      <c r="A554" s="96" t="s">
        <v>6</v>
      </c>
      <c r="B554" s="97">
        <v>44306</v>
      </c>
      <c r="C554" s="79"/>
      <c r="D554" s="79"/>
      <c r="E554" s="79"/>
      <c r="F554" s="17">
        <v>1</v>
      </c>
      <c r="G554" s="27" t="str">
        <f>IF(C554="","",IF(E554&lt;&gt;"","",IF(IFERROR(VLOOKUP((F554&amp;C554),'Ma Base de Repas'!$E:$N,10,FALSE),"")=0,"",IFERROR(VLOOKUP((F554&amp;C554),'Ma Base de Repas'!$E:$N,10,FALSE),""))))</f>
        <v/>
      </c>
      <c r="H554" s="28">
        <v>6</v>
      </c>
      <c r="I554" s="29" t="str">
        <f>IF(C554="","",IF(E554&lt;&gt;"","",IF(C554="","",IF(IFERROR(VLOOKUP((H554&amp;C554),'Ma Base de Repas'!$E:$N,10,FALSE),"")=0,"",IFERROR(VLOOKUP((H554&amp;C554),'Ma Base de Repas'!$E:$N,10,FALSE),"")))))</f>
        <v/>
      </c>
      <c r="J554" s="105" t="str">
        <f>IF(IFERROR((VLOOKUP(C554,'Ma Base de Repas'!$C:$M,11,0)),"")=0,"",IFERROR((VLOOKUP(C554,'Ma Base de Repas'!$C:$M,11,0)),""))</f>
        <v/>
      </c>
      <c r="K554" s="100"/>
      <c r="L554" s="79"/>
      <c r="M554" s="79"/>
      <c r="N554" s="17">
        <v>1</v>
      </c>
      <c r="O554" s="10" t="str">
        <f>IF(K554="","",IF(M554&lt;&gt;"","",IF(IFERROR(VLOOKUP((N554&amp;K554),'Ma Base de Repas'!$E:$N,10,FALSE),"")=0,"",IFERROR(VLOOKUP((N554&amp;K554),'Ma Base de Repas'!$E:$N,10,FALSE),""))))</f>
        <v/>
      </c>
      <c r="P554" s="11">
        <v>6</v>
      </c>
      <c r="Q554" s="12" t="str">
        <f>IF(K554="","",IF(M554&lt;&gt;"","",IF(K554="","",IF(IFERROR(VLOOKUP((P554&amp;K554),'Ma Base de Repas'!$E:$N,10,FALSE),"")=0,"",IFERROR(VLOOKUP((P554&amp;K554),'Ma Base de Repas'!$E:$N,10,FALSE),"")))))</f>
        <v/>
      </c>
      <c r="R554" s="119" t="str">
        <f>IF(IFERROR((VLOOKUP(K554,'Ma Base de Repas'!$C:$M,11,0)),"")=0,"",IFERROR((VLOOKUP(K554,'Ma Base de Repas'!$C:$M,11,0)),""))</f>
        <v/>
      </c>
    </row>
    <row r="555" spans="1:18" x14ac:dyDescent="0.25">
      <c r="A555" s="96"/>
      <c r="B555" s="97"/>
      <c r="C555" s="79"/>
      <c r="D555" s="79"/>
      <c r="E555" s="79"/>
      <c r="F555" s="17">
        <v>2</v>
      </c>
      <c r="G555" s="10" t="str">
        <f>IF(C554="","",IF(E554&lt;&gt;"","",IF(IFERROR(VLOOKUP((F555&amp;C554),'Ma Base de Repas'!$E:$N,10,FALSE),"")=0,"",IFERROR(VLOOKUP((F555&amp;C554),'Ma Base de Repas'!$E:$N,10,FALSE),""))))</f>
        <v/>
      </c>
      <c r="H555" s="11">
        <v>7</v>
      </c>
      <c r="I555" s="12" t="str">
        <f>IF(C554="","",IF(E554&lt;&gt;"","",IF(IFERROR(VLOOKUP((H555&amp;C554),'Ma Base de Repas'!$E:$N,10,FALSE),"")=0,"",IFERROR(VLOOKUP((H555&amp;C554),'Ma Base de Repas'!$E:$N,10,FALSE),""))))</f>
        <v/>
      </c>
      <c r="J555" s="105"/>
      <c r="K555" s="100"/>
      <c r="L555" s="79"/>
      <c r="M555" s="79"/>
      <c r="N555" s="17">
        <v>2</v>
      </c>
      <c r="O555" s="10" t="str">
        <f>IF(K554="","",IF(M554&lt;&gt;"","",IF(IFERROR(VLOOKUP((N555&amp;K554),'Ma Base de Repas'!$E:$N,10,FALSE),"")=0,"",IFERROR(VLOOKUP((N555&amp;K554),'Ma Base de Repas'!$E:$N,10,FALSE),""))))</f>
        <v/>
      </c>
      <c r="P555" s="11">
        <v>7</v>
      </c>
      <c r="Q555" s="12" t="str">
        <f>IF(K554="","",IF(M554&lt;&gt;"","",IF(IFERROR(VLOOKUP((P555&amp;K554),'Ma Base de Repas'!$E:$N,10,FALSE),"")=0,"",IFERROR(VLOOKUP((P555&amp;K554),'Ma Base de Repas'!$E:$N,10,FALSE),""))))</f>
        <v/>
      </c>
      <c r="R555" s="119"/>
    </row>
    <row r="556" spans="1:18" x14ac:dyDescent="0.25">
      <c r="A556" s="96"/>
      <c r="B556" s="97"/>
      <c r="C556" s="79"/>
      <c r="D556" s="79"/>
      <c r="E556" s="79"/>
      <c r="F556" s="17">
        <v>3</v>
      </c>
      <c r="G556" s="10" t="str">
        <f>IF(C554="","",IF(E554&lt;&gt;"","",IF(IFERROR(VLOOKUP((F556&amp;C554),'Ma Base de Repas'!$E:$N,10,FALSE),"")=0,"",IFERROR(VLOOKUP((F556&amp;C554),'Ma Base de Repas'!$E:$N,10,FALSE),""))))</f>
        <v/>
      </c>
      <c r="H556" s="11">
        <v>8</v>
      </c>
      <c r="I556" s="12" t="str">
        <f>IF(C554="","",IF(E554&lt;&gt;"","",IF(IFERROR(VLOOKUP((H556&amp;C554),'Ma Base de Repas'!$E:$N,10,FALSE),"")=0,"",IFERROR(VLOOKUP((H556&amp;C554),'Ma Base de Repas'!$E:$N,10,FALSE),""))))</f>
        <v/>
      </c>
      <c r="J556" s="105"/>
      <c r="K556" s="100"/>
      <c r="L556" s="79"/>
      <c r="M556" s="79"/>
      <c r="N556" s="17">
        <v>3</v>
      </c>
      <c r="O556" s="10" t="str">
        <f>IF(K554="","",IF(M554&lt;&gt;"","",IF(IFERROR(VLOOKUP((N556&amp;K554),'Ma Base de Repas'!$E:$N,10,FALSE),"")=0,"",IFERROR(VLOOKUP((N556&amp;K554),'Ma Base de Repas'!$E:$N,10,FALSE),""))))</f>
        <v/>
      </c>
      <c r="P556" s="11">
        <v>8</v>
      </c>
      <c r="Q556" s="12" t="str">
        <f>IF(K554="","",IF(M554&lt;&gt;"","",IF(IFERROR(VLOOKUP((P556&amp;K554),'Ma Base de Repas'!$E:$N,10,FALSE),"")=0,"",IFERROR(VLOOKUP((P556&amp;K554),'Ma Base de Repas'!$E:$N,10,FALSE),""))))</f>
        <v/>
      </c>
      <c r="R556" s="119"/>
    </row>
    <row r="557" spans="1:18" x14ac:dyDescent="0.25">
      <c r="A557" s="96"/>
      <c r="B557" s="97"/>
      <c r="C557" s="79"/>
      <c r="D557" s="79"/>
      <c r="E557" s="79"/>
      <c r="F557" s="17">
        <v>4</v>
      </c>
      <c r="G557" s="10" t="str">
        <f>IF(C554="","",IF(E554&lt;&gt;"","",IF(IFERROR(VLOOKUP((F557&amp;C554),'Ma Base de Repas'!$E:$N,10,FALSE),"")=0,"",IFERROR(VLOOKUP((F557&amp;C554),'Ma Base de Repas'!$E:$N,10,FALSE),""))))</f>
        <v/>
      </c>
      <c r="H557" s="11">
        <v>9</v>
      </c>
      <c r="I557" s="12" t="str">
        <f>IF(C554="","",IF(E554&lt;&gt;"","",IF(IFERROR(VLOOKUP((H557&amp;C554),'Ma Base de Repas'!$E:$N,10,FALSE),"")=0,"",IFERROR(VLOOKUP((H557&amp;C554),'Ma Base de Repas'!$E:$N,10,FALSE),""))))</f>
        <v/>
      </c>
      <c r="J557" s="105"/>
      <c r="K557" s="100"/>
      <c r="L557" s="79"/>
      <c r="M557" s="79"/>
      <c r="N557" s="17">
        <v>4</v>
      </c>
      <c r="O557" s="10" t="str">
        <f>IF(K554="","",IF(M554&lt;&gt;"","",IF(IFERROR(VLOOKUP((N557&amp;K554),'Ma Base de Repas'!$E:$N,10,FALSE),"")=0,"",IFERROR(VLOOKUP((N557&amp;K554),'Ma Base de Repas'!$E:$N,10,FALSE),""))))</f>
        <v/>
      </c>
      <c r="P557" s="11">
        <v>9</v>
      </c>
      <c r="Q557" s="12" t="str">
        <f>IF(K554="","",IF(M554&lt;&gt;"","",IF(IFERROR(VLOOKUP((P557&amp;K554),'Ma Base de Repas'!$E:$N,10,FALSE),"")=0,"",IFERROR(VLOOKUP((P557&amp;K554),'Ma Base de Repas'!$E:$N,10,FALSE),""))))</f>
        <v/>
      </c>
      <c r="R557" s="119"/>
    </row>
    <row r="558" spans="1:18" x14ac:dyDescent="0.25">
      <c r="A558" s="96"/>
      <c r="B558" s="97"/>
      <c r="C558" s="79"/>
      <c r="D558" s="79"/>
      <c r="E558" s="79"/>
      <c r="F558" s="17">
        <v>5</v>
      </c>
      <c r="G558" s="18" t="str">
        <f>IF(C554="","",IF(E554&lt;&gt;"","",IF(IFERROR(VLOOKUP((F558&amp;C554),'Ma Base de Repas'!$E:$N,10,FALSE),"")=0,"",IFERROR(VLOOKUP((F558&amp;C554),'Ma Base de Repas'!$E:$N,10,FALSE),""))))</f>
        <v/>
      </c>
      <c r="H558" s="19">
        <v>10</v>
      </c>
      <c r="I558" s="20" t="str">
        <f>IF(C554="","",IF(E554&lt;&gt;"","",IF(IFERROR(VLOOKUP((H558&amp;C554),'Ma Base de Repas'!$E:$N,10,FALSE),"")=0,"",IFERROR(VLOOKUP((H558&amp;C554),'Ma Base de Repas'!$E:$N,10,FALSE),""))))</f>
        <v/>
      </c>
      <c r="J558" s="105"/>
      <c r="K558" s="100"/>
      <c r="L558" s="79"/>
      <c r="M558" s="79"/>
      <c r="N558" s="17">
        <v>5</v>
      </c>
      <c r="O558" s="18" t="str">
        <f>IF(K554="","",IF(M554&lt;&gt;"","",IF(IFERROR(VLOOKUP((N558&amp;K554),'Ma Base de Repas'!$E:$N,10,FALSE),"")=0,"",IFERROR(VLOOKUP((N558&amp;K554),'Ma Base de Repas'!$E:$N,10,FALSE),""))))</f>
        <v/>
      </c>
      <c r="P558" s="19">
        <v>10</v>
      </c>
      <c r="Q558" s="20" t="str">
        <f>IF(K554="","",IF(M554&lt;&gt;"","",IF(IFERROR(VLOOKUP((P558&amp;K554),'Ma Base de Repas'!$E:$N,10,FALSE),"")=0,"",IFERROR(VLOOKUP((P558&amp;K554),'Ma Base de Repas'!$E:$N,10,FALSE),""))))</f>
        <v/>
      </c>
      <c r="R558" s="119"/>
    </row>
    <row r="559" spans="1:18" x14ac:dyDescent="0.25">
      <c r="A559" s="96" t="s">
        <v>7</v>
      </c>
      <c r="B559" s="123">
        <v>44307</v>
      </c>
      <c r="C559" s="79"/>
      <c r="D559" s="79"/>
      <c r="E559" s="79"/>
      <c r="F559" s="17">
        <v>1</v>
      </c>
      <c r="G559" s="27" t="str">
        <f>IF(C559="","",IF(E559&lt;&gt;"","",IF(IFERROR(VLOOKUP((F559&amp;C559),'Ma Base de Repas'!$E:$N,10,FALSE),"")=0,"",IFERROR(VLOOKUP((F559&amp;C559),'Ma Base de Repas'!$E:$N,10,FALSE),""))))</f>
        <v/>
      </c>
      <c r="H559" s="28">
        <v>6</v>
      </c>
      <c r="I559" s="29" t="str">
        <f>IF(C559="","",IF(E559&lt;&gt;"","",IF(C559="","",IF(IFERROR(VLOOKUP((H559&amp;C559),'Ma Base de Repas'!$E:$N,10,FALSE),"")=0,"",IFERROR(VLOOKUP((H559&amp;C559),'Ma Base de Repas'!$E:$N,10,FALSE),"")))))</f>
        <v/>
      </c>
      <c r="J559" s="105" t="str">
        <f>IF(IFERROR((VLOOKUP(C559,'Ma Base de Repas'!$C:$M,11,0)),"")=0,"",IFERROR((VLOOKUP(C559,'Ma Base de Repas'!$C:$M,11,0)),""))</f>
        <v/>
      </c>
      <c r="K559" s="100"/>
      <c r="L559" s="79"/>
      <c r="M559" s="79"/>
      <c r="N559" s="17">
        <v>1</v>
      </c>
      <c r="O559" s="10" t="str">
        <f>IF(K559="","",IF(M559&lt;&gt;"","",IF(IFERROR(VLOOKUP((N559&amp;K559),'Ma Base de Repas'!$E:$N,10,FALSE),"")=0,"",IFERROR(VLOOKUP((N559&amp;K559),'Ma Base de Repas'!$E:$N,10,FALSE),""))))</f>
        <v/>
      </c>
      <c r="P559" s="11">
        <v>6</v>
      </c>
      <c r="Q559" s="12" t="str">
        <f>IF(K559="","",IF(M559&lt;&gt;"","",IF(K559="","",IF(IFERROR(VLOOKUP((P559&amp;K559),'Ma Base de Repas'!$E:$N,10,FALSE),"")=0,"",IFERROR(VLOOKUP((P559&amp;K559),'Ma Base de Repas'!$E:$N,10,FALSE),"")))))</f>
        <v/>
      </c>
      <c r="R559" s="119" t="str">
        <f>IF(IFERROR((VLOOKUP(K559,'Ma Base de Repas'!$C:$M,11,0)),"")=0,"",IFERROR((VLOOKUP(K559,'Ma Base de Repas'!$C:$M,11,0)),""))</f>
        <v/>
      </c>
    </row>
    <row r="560" spans="1:18" x14ac:dyDescent="0.25">
      <c r="A560" s="96"/>
      <c r="B560" s="124"/>
      <c r="C560" s="79"/>
      <c r="D560" s="79"/>
      <c r="E560" s="79"/>
      <c r="F560" s="17">
        <v>2</v>
      </c>
      <c r="G560" s="10" t="str">
        <f>IF(C559="","",IF(E559&lt;&gt;"","",IF(IFERROR(VLOOKUP((F560&amp;C559),'Ma Base de Repas'!$E:$N,10,FALSE),"")=0,"",IFERROR(VLOOKUP((F560&amp;C559),'Ma Base de Repas'!$E:$N,10,FALSE),""))))</f>
        <v/>
      </c>
      <c r="H560" s="11">
        <v>7</v>
      </c>
      <c r="I560" s="12" t="str">
        <f>IF(C559="","",IF(E559&lt;&gt;"","",IF(IFERROR(VLOOKUP((H560&amp;C559),'Ma Base de Repas'!$E:$N,10,FALSE),"")=0,"",IFERROR(VLOOKUP((H560&amp;C559),'Ma Base de Repas'!$E:$N,10,FALSE),""))))</f>
        <v/>
      </c>
      <c r="J560" s="105"/>
      <c r="K560" s="100"/>
      <c r="L560" s="79"/>
      <c r="M560" s="79"/>
      <c r="N560" s="17">
        <v>2</v>
      </c>
      <c r="O560" s="10" t="str">
        <f>IF(K559="","",IF(M559&lt;&gt;"","",IF(IFERROR(VLOOKUP((N560&amp;K559),'Ma Base de Repas'!$E:$N,10,FALSE),"")=0,"",IFERROR(VLOOKUP((N560&amp;K559),'Ma Base de Repas'!$E:$N,10,FALSE),""))))</f>
        <v/>
      </c>
      <c r="P560" s="11">
        <v>7</v>
      </c>
      <c r="Q560" s="12" t="str">
        <f>IF(K559="","",IF(M559&lt;&gt;"","",IF(IFERROR(VLOOKUP((P560&amp;K559),'Ma Base de Repas'!$E:$N,10,FALSE),"")=0,"",IFERROR(VLOOKUP((P560&amp;K559),'Ma Base de Repas'!$E:$N,10,FALSE),""))))</f>
        <v/>
      </c>
      <c r="R560" s="119"/>
    </row>
    <row r="561" spans="1:18" x14ac:dyDescent="0.25">
      <c r="A561" s="96"/>
      <c r="B561" s="124"/>
      <c r="C561" s="79"/>
      <c r="D561" s="79"/>
      <c r="E561" s="79"/>
      <c r="F561" s="17">
        <v>3</v>
      </c>
      <c r="G561" s="10" t="str">
        <f>IF(C559="","",IF(E559&lt;&gt;"","",IF(IFERROR(VLOOKUP((F561&amp;C559),'Ma Base de Repas'!$E:$N,10,FALSE),"")=0,"",IFERROR(VLOOKUP((F561&amp;C559),'Ma Base de Repas'!$E:$N,10,FALSE),""))))</f>
        <v/>
      </c>
      <c r="H561" s="11">
        <v>8</v>
      </c>
      <c r="I561" s="12" t="str">
        <f>IF(C559="","",IF(E559&lt;&gt;"","",IF(IFERROR(VLOOKUP((H561&amp;C559),'Ma Base de Repas'!$E:$N,10,FALSE),"")=0,"",IFERROR(VLOOKUP((H561&amp;C559),'Ma Base de Repas'!$E:$N,10,FALSE),""))))</f>
        <v/>
      </c>
      <c r="J561" s="105"/>
      <c r="K561" s="100"/>
      <c r="L561" s="79"/>
      <c r="M561" s="79"/>
      <c r="N561" s="17">
        <v>3</v>
      </c>
      <c r="O561" s="10" t="str">
        <f>IF(K559="","",IF(M559&lt;&gt;"","",IF(IFERROR(VLOOKUP((N561&amp;K559),'Ma Base de Repas'!$E:$N,10,FALSE),"")=0,"",IFERROR(VLOOKUP((N561&amp;K559),'Ma Base de Repas'!$E:$N,10,FALSE),""))))</f>
        <v/>
      </c>
      <c r="P561" s="11">
        <v>8</v>
      </c>
      <c r="Q561" s="12" t="str">
        <f>IF(K559="","",IF(M559&lt;&gt;"","",IF(IFERROR(VLOOKUP((P561&amp;K559),'Ma Base de Repas'!$E:$N,10,FALSE),"")=0,"",IFERROR(VLOOKUP((P561&amp;K559),'Ma Base de Repas'!$E:$N,10,FALSE),""))))</f>
        <v/>
      </c>
      <c r="R561" s="119"/>
    </row>
    <row r="562" spans="1:18" x14ac:dyDescent="0.25">
      <c r="A562" s="96"/>
      <c r="B562" s="124"/>
      <c r="C562" s="79"/>
      <c r="D562" s="79"/>
      <c r="E562" s="79"/>
      <c r="F562" s="17">
        <v>4</v>
      </c>
      <c r="G562" s="10" t="str">
        <f>IF(C559="","",IF(E559&lt;&gt;"","",IF(IFERROR(VLOOKUP((F562&amp;C559),'Ma Base de Repas'!$E:$N,10,FALSE),"")=0,"",IFERROR(VLOOKUP((F562&amp;C559),'Ma Base de Repas'!$E:$N,10,FALSE),""))))</f>
        <v/>
      </c>
      <c r="H562" s="11">
        <v>9</v>
      </c>
      <c r="I562" s="12" t="str">
        <f>IF(C559="","",IF(E559&lt;&gt;"","",IF(IFERROR(VLOOKUP((H562&amp;C559),'Ma Base de Repas'!$E:$N,10,FALSE),"")=0,"",IFERROR(VLOOKUP((H562&amp;C559),'Ma Base de Repas'!$E:$N,10,FALSE),""))))</f>
        <v/>
      </c>
      <c r="J562" s="105"/>
      <c r="K562" s="100"/>
      <c r="L562" s="79"/>
      <c r="M562" s="79"/>
      <c r="N562" s="17">
        <v>4</v>
      </c>
      <c r="O562" s="10" t="str">
        <f>IF(K559="","",IF(M559&lt;&gt;"","",IF(IFERROR(VLOOKUP((N562&amp;K559),'Ma Base de Repas'!$E:$N,10,FALSE),"")=0,"",IFERROR(VLOOKUP((N562&amp;K559),'Ma Base de Repas'!$E:$N,10,FALSE),""))))</f>
        <v/>
      </c>
      <c r="P562" s="11">
        <v>9</v>
      </c>
      <c r="Q562" s="12" t="str">
        <f>IF(K559="","",IF(M559&lt;&gt;"","",IF(IFERROR(VLOOKUP((P562&amp;K559),'Ma Base de Repas'!$E:$N,10,FALSE),"")=0,"",IFERROR(VLOOKUP((P562&amp;K559),'Ma Base de Repas'!$E:$N,10,FALSE),""))))</f>
        <v/>
      </c>
      <c r="R562" s="119"/>
    </row>
    <row r="563" spans="1:18" x14ac:dyDescent="0.25">
      <c r="A563" s="96"/>
      <c r="B563" s="125"/>
      <c r="C563" s="79"/>
      <c r="D563" s="79"/>
      <c r="E563" s="79"/>
      <c r="F563" s="17">
        <v>5</v>
      </c>
      <c r="G563" s="18" t="str">
        <f>IF(C559="","",IF(E559&lt;&gt;"","",IF(IFERROR(VLOOKUP((F563&amp;C559),'Ma Base de Repas'!$E:$N,10,FALSE),"")=0,"",IFERROR(VLOOKUP((F563&amp;C559),'Ma Base de Repas'!$E:$N,10,FALSE),""))))</f>
        <v/>
      </c>
      <c r="H563" s="19">
        <v>10</v>
      </c>
      <c r="I563" s="20" t="str">
        <f>IF(C559="","",IF(E559&lt;&gt;"","",IF(IFERROR(VLOOKUP((H563&amp;C559),'Ma Base de Repas'!$E:$N,10,FALSE),"")=0,"",IFERROR(VLOOKUP((H563&amp;C559),'Ma Base de Repas'!$E:$N,10,FALSE),""))))</f>
        <v/>
      </c>
      <c r="J563" s="105"/>
      <c r="K563" s="100"/>
      <c r="L563" s="79"/>
      <c r="M563" s="79"/>
      <c r="N563" s="17">
        <v>5</v>
      </c>
      <c r="O563" s="18" t="str">
        <f>IF(K559="","",IF(M559&lt;&gt;"","",IF(IFERROR(VLOOKUP((N563&amp;K559),'Ma Base de Repas'!$E:$N,10,FALSE),"")=0,"",IFERROR(VLOOKUP((N563&amp;K559),'Ma Base de Repas'!$E:$N,10,FALSE),""))))</f>
        <v/>
      </c>
      <c r="P563" s="19">
        <v>10</v>
      </c>
      <c r="Q563" s="20" t="str">
        <f>IF(K559="","",IF(M559&lt;&gt;"","",IF(IFERROR(VLOOKUP((P563&amp;K559),'Ma Base de Repas'!$E:$N,10,FALSE),"")=0,"",IFERROR(VLOOKUP((P563&amp;K559),'Ma Base de Repas'!$E:$N,10,FALSE),""))))</f>
        <v/>
      </c>
      <c r="R563" s="119"/>
    </row>
    <row r="564" spans="1:18" x14ac:dyDescent="0.25">
      <c r="A564" s="96" t="s">
        <v>8</v>
      </c>
      <c r="B564" s="97">
        <v>44308</v>
      </c>
      <c r="C564" s="79"/>
      <c r="D564" s="79"/>
      <c r="E564" s="79"/>
      <c r="F564" s="17">
        <v>1</v>
      </c>
      <c r="G564" s="27" t="str">
        <f>IF(C564="","",IF(E564&lt;&gt;"","",IF(IFERROR(VLOOKUP((F564&amp;C564),'Ma Base de Repas'!$E:$N,10,FALSE),"")=0,"",IFERROR(VLOOKUP((F564&amp;C564),'Ma Base de Repas'!$E:$N,10,FALSE),""))))</f>
        <v/>
      </c>
      <c r="H564" s="28">
        <v>6</v>
      </c>
      <c r="I564" s="29" t="str">
        <f>IF(C564="","",IF(E564&lt;&gt;"","",IF(C564="","",IF(IFERROR(VLOOKUP((H564&amp;C564),'Ma Base de Repas'!$E:$N,10,FALSE),"")=0,"",IFERROR(VLOOKUP((H564&amp;C564),'Ma Base de Repas'!$E:$N,10,FALSE),"")))))</f>
        <v/>
      </c>
      <c r="J564" s="105" t="str">
        <f>IF(IFERROR((VLOOKUP(C564,'Ma Base de Repas'!$C:$M,11,0)),"")=0,"",IFERROR((VLOOKUP(C564,'Ma Base de Repas'!$C:$M,11,0)),""))</f>
        <v/>
      </c>
      <c r="K564" s="100"/>
      <c r="L564" s="79"/>
      <c r="M564" s="79"/>
      <c r="N564" s="17">
        <v>1</v>
      </c>
      <c r="O564" s="10" t="str">
        <f>IF(K564="","",IF(M564&lt;&gt;"","",IF(IFERROR(VLOOKUP((N564&amp;K564),'Ma Base de Repas'!$E:$N,10,FALSE),"")=0,"",IFERROR(VLOOKUP((N564&amp;K564),'Ma Base de Repas'!$E:$N,10,FALSE),""))))</f>
        <v/>
      </c>
      <c r="P564" s="11">
        <v>6</v>
      </c>
      <c r="Q564" s="12" t="str">
        <f>IF(K564="","",IF(M564&lt;&gt;"","",IF(K564="","",IF(IFERROR(VLOOKUP((P564&amp;K564),'Ma Base de Repas'!$E:$N,10,FALSE),"")=0,"",IFERROR(VLOOKUP((P564&amp;K564),'Ma Base de Repas'!$E:$N,10,FALSE),"")))))</f>
        <v/>
      </c>
      <c r="R564" s="119" t="str">
        <f>IF(IFERROR((VLOOKUP(K564,'Ma Base de Repas'!$C:$M,11,0)),"")=0,"",IFERROR((VLOOKUP(K564,'Ma Base de Repas'!$C:$M,11,0)),""))</f>
        <v/>
      </c>
    </row>
    <row r="565" spans="1:18" x14ac:dyDescent="0.25">
      <c r="A565" s="96"/>
      <c r="B565" s="97"/>
      <c r="C565" s="79"/>
      <c r="D565" s="79"/>
      <c r="E565" s="79"/>
      <c r="F565" s="17">
        <v>2</v>
      </c>
      <c r="G565" s="10" t="str">
        <f>IF(C564="","",IF(E564&lt;&gt;"","",IF(IFERROR(VLOOKUP((F565&amp;C564),'Ma Base de Repas'!$E:$N,10,FALSE),"")=0,"",IFERROR(VLOOKUP((F565&amp;C564),'Ma Base de Repas'!$E:$N,10,FALSE),""))))</f>
        <v/>
      </c>
      <c r="H565" s="11">
        <v>7</v>
      </c>
      <c r="I565" s="12" t="str">
        <f>IF(C564="","",IF(E564&lt;&gt;"","",IF(IFERROR(VLOOKUP((H565&amp;C564),'Ma Base de Repas'!$E:$N,10,FALSE),"")=0,"",IFERROR(VLOOKUP((H565&amp;C564),'Ma Base de Repas'!$E:$N,10,FALSE),""))))</f>
        <v/>
      </c>
      <c r="J565" s="105"/>
      <c r="K565" s="100"/>
      <c r="L565" s="79"/>
      <c r="M565" s="79"/>
      <c r="N565" s="17">
        <v>2</v>
      </c>
      <c r="O565" s="10" t="str">
        <f>IF(K564="","",IF(M564&lt;&gt;"","",IF(IFERROR(VLOOKUP((N565&amp;K564),'Ma Base de Repas'!$E:$N,10,FALSE),"")=0,"",IFERROR(VLOOKUP((N565&amp;K564),'Ma Base de Repas'!$E:$N,10,FALSE),""))))</f>
        <v/>
      </c>
      <c r="P565" s="11">
        <v>7</v>
      </c>
      <c r="Q565" s="12" t="str">
        <f>IF(K564="","",IF(M564&lt;&gt;"","",IF(IFERROR(VLOOKUP((P565&amp;K564),'Ma Base de Repas'!$E:$N,10,FALSE),"")=0,"",IFERROR(VLOOKUP((P565&amp;K564),'Ma Base de Repas'!$E:$N,10,FALSE),""))))</f>
        <v/>
      </c>
      <c r="R565" s="119"/>
    </row>
    <row r="566" spans="1:18" x14ac:dyDescent="0.25">
      <c r="A566" s="96"/>
      <c r="B566" s="97"/>
      <c r="C566" s="79"/>
      <c r="D566" s="79"/>
      <c r="E566" s="79"/>
      <c r="F566" s="17">
        <v>3</v>
      </c>
      <c r="G566" s="10" t="str">
        <f>IF(C564="","",IF(E564&lt;&gt;"","",IF(IFERROR(VLOOKUP((F566&amp;C564),'Ma Base de Repas'!$E:$N,10,FALSE),"")=0,"",IFERROR(VLOOKUP((F566&amp;C564),'Ma Base de Repas'!$E:$N,10,FALSE),""))))</f>
        <v/>
      </c>
      <c r="H566" s="11">
        <v>8</v>
      </c>
      <c r="I566" s="12" t="str">
        <f>IF(C564="","",IF(E564&lt;&gt;"","",IF(IFERROR(VLOOKUP((H566&amp;C564),'Ma Base de Repas'!$E:$N,10,FALSE),"")=0,"",IFERROR(VLOOKUP((H566&amp;C564),'Ma Base de Repas'!$E:$N,10,FALSE),""))))</f>
        <v/>
      </c>
      <c r="J566" s="105"/>
      <c r="K566" s="100"/>
      <c r="L566" s="79"/>
      <c r="M566" s="79"/>
      <c r="N566" s="17">
        <v>3</v>
      </c>
      <c r="O566" s="10" t="str">
        <f>IF(K564="","",IF(M564&lt;&gt;"","",IF(IFERROR(VLOOKUP((N566&amp;K564),'Ma Base de Repas'!$E:$N,10,FALSE),"")=0,"",IFERROR(VLOOKUP((N566&amp;K564),'Ma Base de Repas'!$E:$N,10,FALSE),""))))</f>
        <v/>
      </c>
      <c r="P566" s="11">
        <v>8</v>
      </c>
      <c r="Q566" s="12" t="str">
        <f>IF(K564="","",IF(M564&lt;&gt;"","",IF(IFERROR(VLOOKUP((P566&amp;K564),'Ma Base de Repas'!$E:$N,10,FALSE),"")=0,"",IFERROR(VLOOKUP((P566&amp;K564),'Ma Base de Repas'!$E:$N,10,FALSE),""))))</f>
        <v/>
      </c>
      <c r="R566" s="119"/>
    </row>
    <row r="567" spans="1:18" x14ac:dyDescent="0.25">
      <c r="A567" s="96"/>
      <c r="B567" s="97"/>
      <c r="C567" s="79"/>
      <c r="D567" s="79"/>
      <c r="E567" s="79"/>
      <c r="F567" s="17">
        <v>4</v>
      </c>
      <c r="G567" s="10" t="str">
        <f>IF(C564="","",IF(E564&lt;&gt;"","",IF(IFERROR(VLOOKUP((F567&amp;C564),'Ma Base de Repas'!$E:$N,10,FALSE),"")=0,"",IFERROR(VLOOKUP((F567&amp;C564),'Ma Base de Repas'!$E:$N,10,FALSE),""))))</f>
        <v/>
      </c>
      <c r="H567" s="11">
        <v>9</v>
      </c>
      <c r="I567" s="12" t="str">
        <f>IF(C564="","",IF(E564&lt;&gt;"","",IF(IFERROR(VLOOKUP((H567&amp;C564),'Ma Base de Repas'!$E:$N,10,FALSE),"")=0,"",IFERROR(VLOOKUP((H567&amp;C564),'Ma Base de Repas'!$E:$N,10,FALSE),""))))</f>
        <v/>
      </c>
      <c r="J567" s="105"/>
      <c r="K567" s="100"/>
      <c r="L567" s="79"/>
      <c r="M567" s="79"/>
      <c r="N567" s="17">
        <v>4</v>
      </c>
      <c r="O567" s="10" t="str">
        <f>IF(K564="","",IF(M564&lt;&gt;"","",IF(IFERROR(VLOOKUP((N567&amp;K564),'Ma Base de Repas'!$E:$N,10,FALSE),"")=0,"",IFERROR(VLOOKUP((N567&amp;K564),'Ma Base de Repas'!$E:$N,10,FALSE),""))))</f>
        <v/>
      </c>
      <c r="P567" s="11">
        <v>9</v>
      </c>
      <c r="Q567" s="12" t="str">
        <f>IF(K564="","",IF(M564&lt;&gt;"","",IF(IFERROR(VLOOKUP((P567&amp;K564),'Ma Base de Repas'!$E:$N,10,FALSE),"")=0,"",IFERROR(VLOOKUP((P567&amp;K564),'Ma Base de Repas'!$E:$N,10,FALSE),""))))</f>
        <v/>
      </c>
      <c r="R567" s="119"/>
    </row>
    <row r="568" spans="1:18" x14ac:dyDescent="0.25">
      <c r="A568" s="96"/>
      <c r="B568" s="97"/>
      <c r="C568" s="79"/>
      <c r="D568" s="79"/>
      <c r="E568" s="79"/>
      <c r="F568" s="17">
        <v>5</v>
      </c>
      <c r="G568" s="18" t="str">
        <f>IF(C564="","",IF(E564&lt;&gt;"","",IF(IFERROR(VLOOKUP((F568&amp;C564),'Ma Base de Repas'!$E:$N,10,FALSE),"")=0,"",IFERROR(VLOOKUP((F568&amp;C564),'Ma Base de Repas'!$E:$N,10,FALSE),""))))</f>
        <v/>
      </c>
      <c r="H568" s="19">
        <v>10</v>
      </c>
      <c r="I568" s="20" t="str">
        <f>IF(C564="","",IF(E564&lt;&gt;"","",IF(IFERROR(VLOOKUP((H568&amp;C564),'Ma Base de Repas'!$E:$N,10,FALSE),"")=0,"",IFERROR(VLOOKUP((H568&amp;C564),'Ma Base de Repas'!$E:$N,10,FALSE),""))))</f>
        <v/>
      </c>
      <c r="J568" s="105"/>
      <c r="K568" s="100"/>
      <c r="L568" s="79"/>
      <c r="M568" s="79"/>
      <c r="N568" s="17">
        <v>5</v>
      </c>
      <c r="O568" s="18" t="str">
        <f>IF(K564="","",IF(M564&lt;&gt;"","",IF(IFERROR(VLOOKUP((N568&amp;K564),'Ma Base de Repas'!$E:$N,10,FALSE),"")=0,"",IFERROR(VLOOKUP((N568&amp;K564),'Ma Base de Repas'!$E:$N,10,FALSE),""))))</f>
        <v/>
      </c>
      <c r="P568" s="19">
        <v>10</v>
      </c>
      <c r="Q568" s="20" t="str">
        <f>IF(K564="","",IF(M564&lt;&gt;"","",IF(IFERROR(VLOOKUP((P568&amp;K564),'Ma Base de Repas'!$E:$N,10,FALSE),"")=0,"",IFERROR(VLOOKUP((P568&amp;K564),'Ma Base de Repas'!$E:$N,10,FALSE),""))))</f>
        <v/>
      </c>
      <c r="R568" s="119"/>
    </row>
    <row r="569" spans="1:18" x14ac:dyDescent="0.25">
      <c r="A569" s="96" t="s">
        <v>9</v>
      </c>
      <c r="B569" s="123">
        <v>44309</v>
      </c>
      <c r="C569" s="79"/>
      <c r="D569" s="79"/>
      <c r="E569" s="79"/>
      <c r="F569" s="17">
        <v>1</v>
      </c>
      <c r="G569" s="27" t="str">
        <f>IF(C569="","",IF(E569&lt;&gt;"","",IF(IFERROR(VLOOKUP((F569&amp;C569),'Ma Base de Repas'!$E:$N,10,FALSE),"")=0,"",IFERROR(VLOOKUP((F569&amp;C569),'Ma Base de Repas'!$E:$N,10,FALSE),""))))</f>
        <v/>
      </c>
      <c r="H569" s="28">
        <v>6</v>
      </c>
      <c r="I569" s="29" t="str">
        <f>IF(C569="","",IF(E569&lt;&gt;"","",IF(C569="","",IF(IFERROR(VLOOKUP((H569&amp;C569),'Ma Base de Repas'!$E:$N,10,FALSE),"")=0,"",IFERROR(VLOOKUP((H569&amp;C569),'Ma Base de Repas'!$E:$N,10,FALSE),"")))))</f>
        <v/>
      </c>
      <c r="J569" s="105" t="str">
        <f>IF(IFERROR((VLOOKUP(C569,'Ma Base de Repas'!$C:$M,11,0)),"")=0,"",IFERROR((VLOOKUP(C569,'Ma Base de Repas'!$C:$M,11,0)),""))</f>
        <v/>
      </c>
      <c r="K569" s="100"/>
      <c r="L569" s="79"/>
      <c r="M569" s="79"/>
      <c r="N569" s="17">
        <v>1</v>
      </c>
      <c r="O569" s="10" t="str">
        <f>IF(K569="","",IF(M569&lt;&gt;"","",IF(IFERROR(VLOOKUP((N569&amp;K569),'Ma Base de Repas'!$E:$N,10,FALSE),"")=0,"",IFERROR(VLOOKUP((N569&amp;K569),'Ma Base de Repas'!$E:$N,10,FALSE),""))))</f>
        <v/>
      </c>
      <c r="P569" s="11">
        <v>6</v>
      </c>
      <c r="Q569" s="12" t="str">
        <f>IF(K569="","",IF(M569&lt;&gt;"","",IF(K569="","",IF(IFERROR(VLOOKUP((P569&amp;K569),'Ma Base de Repas'!$E:$N,10,FALSE),"")=0,"",IFERROR(VLOOKUP((P569&amp;K569),'Ma Base de Repas'!$E:$N,10,FALSE),"")))))</f>
        <v/>
      </c>
      <c r="R569" s="119" t="str">
        <f>IF(IFERROR((VLOOKUP(K569,'Ma Base de Repas'!$C:$M,11,0)),"")=0,"",IFERROR((VLOOKUP(K569,'Ma Base de Repas'!$C:$M,11,0)),""))</f>
        <v/>
      </c>
    </row>
    <row r="570" spans="1:18" x14ac:dyDescent="0.25">
      <c r="A570" s="96"/>
      <c r="B570" s="124"/>
      <c r="C570" s="79"/>
      <c r="D570" s="79"/>
      <c r="E570" s="79"/>
      <c r="F570" s="17">
        <v>2</v>
      </c>
      <c r="G570" s="10" t="str">
        <f>IF(C569="","",IF(E569&lt;&gt;"","",IF(IFERROR(VLOOKUP((F570&amp;C569),'Ma Base de Repas'!$E:$N,10,FALSE),"")=0,"",IFERROR(VLOOKUP((F570&amp;C569),'Ma Base de Repas'!$E:$N,10,FALSE),""))))</f>
        <v/>
      </c>
      <c r="H570" s="11">
        <v>7</v>
      </c>
      <c r="I570" s="12" t="str">
        <f>IF(C569="","",IF(E569&lt;&gt;"","",IF(IFERROR(VLOOKUP((H570&amp;C569),'Ma Base de Repas'!$E:$N,10,FALSE),"")=0,"",IFERROR(VLOOKUP((H570&amp;C569),'Ma Base de Repas'!$E:$N,10,FALSE),""))))</f>
        <v/>
      </c>
      <c r="J570" s="105"/>
      <c r="K570" s="100"/>
      <c r="L570" s="79"/>
      <c r="M570" s="79"/>
      <c r="N570" s="17">
        <v>2</v>
      </c>
      <c r="O570" s="10" t="str">
        <f>IF(K569="","",IF(M569&lt;&gt;"","",IF(IFERROR(VLOOKUP((N570&amp;K569),'Ma Base de Repas'!$E:$N,10,FALSE),"")=0,"",IFERROR(VLOOKUP((N570&amp;K569),'Ma Base de Repas'!$E:$N,10,FALSE),""))))</f>
        <v/>
      </c>
      <c r="P570" s="11">
        <v>7</v>
      </c>
      <c r="Q570" s="12" t="str">
        <f>IF(K569="","",IF(M569&lt;&gt;"","",IF(IFERROR(VLOOKUP((P570&amp;K569),'Ma Base de Repas'!$E:$N,10,FALSE),"")=0,"",IFERROR(VLOOKUP((P570&amp;K569),'Ma Base de Repas'!$E:$N,10,FALSE),""))))</f>
        <v/>
      </c>
      <c r="R570" s="119"/>
    </row>
    <row r="571" spans="1:18" x14ac:dyDescent="0.25">
      <c r="A571" s="96"/>
      <c r="B571" s="124"/>
      <c r="C571" s="79"/>
      <c r="D571" s="79"/>
      <c r="E571" s="79"/>
      <c r="F571" s="17">
        <v>3</v>
      </c>
      <c r="G571" s="10" t="str">
        <f>IF(C569="","",IF(E569&lt;&gt;"","",IF(IFERROR(VLOOKUP((F571&amp;C569),'Ma Base de Repas'!$E:$N,10,FALSE),"")=0,"",IFERROR(VLOOKUP((F571&amp;C569),'Ma Base de Repas'!$E:$N,10,FALSE),""))))</f>
        <v/>
      </c>
      <c r="H571" s="11">
        <v>8</v>
      </c>
      <c r="I571" s="12" t="str">
        <f>IF(C569="","",IF(E569&lt;&gt;"","",IF(IFERROR(VLOOKUP((H571&amp;C569),'Ma Base de Repas'!$E:$N,10,FALSE),"")=0,"",IFERROR(VLOOKUP((H571&amp;C569),'Ma Base de Repas'!$E:$N,10,FALSE),""))))</f>
        <v/>
      </c>
      <c r="J571" s="105"/>
      <c r="K571" s="100"/>
      <c r="L571" s="79"/>
      <c r="M571" s="79"/>
      <c r="N571" s="17">
        <v>3</v>
      </c>
      <c r="O571" s="10" t="str">
        <f>IF(K569="","",IF(M569&lt;&gt;"","",IF(IFERROR(VLOOKUP((N571&amp;K569),'Ma Base de Repas'!$E:$N,10,FALSE),"")=0,"",IFERROR(VLOOKUP((N571&amp;K569),'Ma Base de Repas'!$E:$N,10,FALSE),""))))</f>
        <v/>
      </c>
      <c r="P571" s="11">
        <v>8</v>
      </c>
      <c r="Q571" s="12" t="str">
        <f>IF(K569="","",IF(M569&lt;&gt;"","",IF(IFERROR(VLOOKUP((P571&amp;K569),'Ma Base de Repas'!$E:$N,10,FALSE),"")=0,"",IFERROR(VLOOKUP((P571&amp;K569),'Ma Base de Repas'!$E:$N,10,FALSE),""))))</f>
        <v/>
      </c>
      <c r="R571" s="119"/>
    </row>
    <row r="572" spans="1:18" x14ac:dyDescent="0.25">
      <c r="A572" s="96"/>
      <c r="B572" s="124"/>
      <c r="C572" s="79"/>
      <c r="D572" s="79"/>
      <c r="E572" s="79"/>
      <c r="F572" s="17">
        <v>4</v>
      </c>
      <c r="G572" s="10" t="str">
        <f>IF(C569="","",IF(E569&lt;&gt;"","",IF(IFERROR(VLOOKUP((F572&amp;C569),'Ma Base de Repas'!$E:$N,10,FALSE),"")=0,"",IFERROR(VLOOKUP((F572&amp;C569),'Ma Base de Repas'!$E:$N,10,FALSE),""))))</f>
        <v/>
      </c>
      <c r="H572" s="11">
        <v>9</v>
      </c>
      <c r="I572" s="12" t="str">
        <f>IF(C569="","",IF(E569&lt;&gt;"","",IF(IFERROR(VLOOKUP((H572&amp;C569),'Ma Base de Repas'!$E:$N,10,FALSE),"")=0,"",IFERROR(VLOOKUP((H572&amp;C569),'Ma Base de Repas'!$E:$N,10,FALSE),""))))</f>
        <v/>
      </c>
      <c r="J572" s="105"/>
      <c r="K572" s="100"/>
      <c r="L572" s="79"/>
      <c r="M572" s="79"/>
      <c r="N572" s="17">
        <v>4</v>
      </c>
      <c r="O572" s="10" t="str">
        <f>IF(K569="","",IF(M569&lt;&gt;"","",IF(IFERROR(VLOOKUP((N572&amp;K569),'Ma Base de Repas'!$E:$N,10,FALSE),"")=0,"",IFERROR(VLOOKUP((N572&amp;K569),'Ma Base de Repas'!$E:$N,10,FALSE),""))))</f>
        <v/>
      </c>
      <c r="P572" s="11">
        <v>9</v>
      </c>
      <c r="Q572" s="12" t="str">
        <f>IF(K569="","",IF(M569&lt;&gt;"","",IF(IFERROR(VLOOKUP((P572&amp;K569),'Ma Base de Repas'!$E:$N,10,FALSE),"")=0,"",IFERROR(VLOOKUP((P572&amp;K569),'Ma Base de Repas'!$E:$N,10,FALSE),""))))</f>
        <v/>
      </c>
      <c r="R572" s="119"/>
    </row>
    <row r="573" spans="1:18" x14ac:dyDescent="0.25">
      <c r="A573" s="96"/>
      <c r="B573" s="125"/>
      <c r="C573" s="79"/>
      <c r="D573" s="79"/>
      <c r="E573" s="79"/>
      <c r="F573" s="17">
        <v>5</v>
      </c>
      <c r="G573" s="18" t="str">
        <f>IF(C569="","",IF(E569&lt;&gt;"","",IF(IFERROR(VLOOKUP((F573&amp;C569),'Ma Base de Repas'!$E:$N,10,FALSE),"")=0,"",IFERROR(VLOOKUP((F573&amp;C569),'Ma Base de Repas'!$E:$N,10,FALSE),""))))</f>
        <v/>
      </c>
      <c r="H573" s="19">
        <v>10</v>
      </c>
      <c r="I573" s="20" t="str">
        <f>IF(C569="","",IF(E569&lt;&gt;"","",IF(IFERROR(VLOOKUP((H573&amp;C569),'Ma Base de Repas'!$E:$N,10,FALSE),"")=0,"",IFERROR(VLOOKUP((H573&amp;C569),'Ma Base de Repas'!$E:$N,10,FALSE),""))))</f>
        <v/>
      </c>
      <c r="J573" s="105"/>
      <c r="K573" s="100"/>
      <c r="L573" s="79"/>
      <c r="M573" s="79"/>
      <c r="N573" s="17">
        <v>5</v>
      </c>
      <c r="O573" s="18" t="str">
        <f>IF(K569="","",IF(M569&lt;&gt;"","",IF(IFERROR(VLOOKUP((N573&amp;K569),'Ma Base de Repas'!$E:$N,10,FALSE),"")=0,"",IFERROR(VLOOKUP((N573&amp;K569),'Ma Base de Repas'!$E:$N,10,FALSE),""))))</f>
        <v/>
      </c>
      <c r="P573" s="19">
        <v>10</v>
      </c>
      <c r="Q573" s="20" t="str">
        <f>IF(K569="","",IF(M569&lt;&gt;"","",IF(IFERROR(VLOOKUP((P573&amp;K569),'Ma Base de Repas'!$E:$N,10,FALSE),"")=0,"",IFERROR(VLOOKUP((P573&amp;K569),'Ma Base de Repas'!$E:$N,10,FALSE),""))))</f>
        <v/>
      </c>
      <c r="R573" s="119"/>
    </row>
    <row r="574" spans="1:18" x14ac:dyDescent="0.25">
      <c r="A574" s="98" t="s">
        <v>10</v>
      </c>
      <c r="B574" s="99">
        <v>44310</v>
      </c>
      <c r="C574" s="78"/>
      <c r="D574" s="78"/>
      <c r="E574" s="78"/>
      <c r="F574" s="17">
        <v>1</v>
      </c>
      <c r="G574" s="21" t="str">
        <f>IF(C574="","",IF(E574&lt;&gt;"","",IF(IFERROR(VLOOKUP((F574&amp;C574),'Ma Base de Repas'!$E:$N,10,FALSE),"")=0,"",IFERROR(VLOOKUP((F574&amp;C574),'Ma Base de Repas'!$E:$N,10,FALSE),""))))</f>
        <v/>
      </c>
      <c r="H574" s="28">
        <v>6</v>
      </c>
      <c r="I574" s="23" t="str">
        <f>IF(C574="","",IF(E574&lt;&gt;"","",IF(C574="","",IF(IFERROR(VLOOKUP((H574&amp;C574),'Ma Base de Repas'!$E:$N,10,FALSE),"")=0,"",IFERROR(VLOOKUP((H574&amp;C574),'Ma Base de Repas'!$E:$N,10,FALSE),"")))))</f>
        <v/>
      </c>
      <c r="J574" s="122" t="str">
        <f>IF(IFERROR((VLOOKUP(C574,'Ma Base de Repas'!$C:$M,11,0)),"")=0,"",IFERROR((VLOOKUP(C574,'Ma Base de Repas'!$C:$M,11,0)),""))</f>
        <v/>
      </c>
      <c r="K574" s="118"/>
      <c r="L574" s="78"/>
      <c r="M574" s="78"/>
      <c r="N574" s="17">
        <v>1</v>
      </c>
      <c r="O574" s="13" t="str">
        <f>IF(K574="","",IF(M574&lt;&gt;"","",IF(IFERROR(VLOOKUP((N574&amp;K574),'Ma Base de Repas'!$E:$N,10,FALSE),"")=0,"",IFERROR(VLOOKUP((N574&amp;K574),'Ma Base de Repas'!$E:$N,10,FALSE),""))))</f>
        <v/>
      </c>
      <c r="P574" s="11">
        <v>6</v>
      </c>
      <c r="Q574" s="15" t="str">
        <f>IF(K574="","",IF(M574&lt;&gt;"","",IF(K574="","",IF(IFERROR(VLOOKUP((P574&amp;K574),'Ma Base de Repas'!$E:$N,10,FALSE),"")=0,"",IFERROR(VLOOKUP((P574&amp;K574),'Ma Base de Repas'!$E:$N,10,FALSE),"")))))</f>
        <v/>
      </c>
      <c r="R574" s="120" t="str">
        <f>IF(IFERROR((VLOOKUP(K574,'Ma Base de Repas'!$C:$M,11,0)),"")=0,"",IFERROR((VLOOKUP(K574,'Ma Base de Repas'!$C:$M,11,0)),""))</f>
        <v/>
      </c>
    </row>
    <row r="575" spans="1:18" x14ac:dyDescent="0.25">
      <c r="A575" s="96"/>
      <c r="B575" s="97"/>
      <c r="C575" s="79"/>
      <c r="D575" s="79"/>
      <c r="E575" s="79"/>
      <c r="F575" s="17">
        <v>2</v>
      </c>
      <c r="G575" s="13" t="str">
        <f>IF(C574="","",IF(E574&lt;&gt;"","",IF(IFERROR(VLOOKUP((F575&amp;C574),'Ma Base de Repas'!$E:$N,10,FALSE),"")=0,"",IFERROR(VLOOKUP((F575&amp;C574),'Ma Base de Repas'!$E:$N,10,FALSE),""))))</f>
        <v/>
      </c>
      <c r="H575" s="14">
        <v>7</v>
      </c>
      <c r="I575" s="15" t="str">
        <f>IF(C574="","",IF(E574&lt;&gt;"","",IF(IFERROR(VLOOKUP((H575&amp;C574),'Ma Base de Repas'!$E:$N,10,FALSE),"")=0,"",IFERROR(VLOOKUP((H575&amp;C574),'Ma Base de Repas'!$E:$N,10,FALSE),""))))</f>
        <v/>
      </c>
      <c r="J575" s="105"/>
      <c r="K575" s="100"/>
      <c r="L575" s="79"/>
      <c r="M575" s="79"/>
      <c r="N575" s="17">
        <v>2</v>
      </c>
      <c r="O575" s="13" t="str">
        <f>IF(K574="","",IF(M574&lt;&gt;"","",IF(IFERROR(VLOOKUP((N575&amp;K574),'Ma Base de Repas'!$E:$N,10,FALSE),"")=0,"",IFERROR(VLOOKUP((N575&amp;K574),'Ma Base de Repas'!$E:$N,10,FALSE),""))))</f>
        <v/>
      </c>
      <c r="P575" s="14">
        <v>7</v>
      </c>
      <c r="Q575" s="15" t="str">
        <f>IF(K574="","",IF(M574&lt;&gt;"","",IF(IFERROR(VLOOKUP((P575&amp;K574),'Ma Base de Repas'!$E:$N,10,FALSE),"")=0,"",IFERROR(VLOOKUP((P575&amp;K574),'Ma Base de Repas'!$E:$N,10,FALSE),""))))</f>
        <v/>
      </c>
      <c r="R575" s="119"/>
    </row>
    <row r="576" spans="1:18" x14ac:dyDescent="0.25">
      <c r="A576" s="96"/>
      <c r="B576" s="97"/>
      <c r="C576" s="79"/>
      <c r="D576" s="79"/>
      <c r="E576" s="79"/>
      <c r="F576" s="17">
        <v>3</v>
      </c>
      <c r="G576" s="13" t="str">
        <f>IF(C574="","",IF(E574&lt;&gt;"","",IF(IFERROR(VLOOKUP((F576&amp;C574),'Ma Base de Repas'!$E:$N,10,FALSE),"")=0,"",IFERROR(VLOOKUP((F576&amp;C574),'Ma Base de Repas'!$E:$N,10,FALSE),""))))</f>
        <v/>
      </c>
      <c r="H576" s="14">
        <v>8</v>
      </c>
      <c r="I576" s="15" t="str">
        <f>IF(C574="","",IF(E574&lt;&gt;"","",IF(IFERROR(VLOOKUP((H576&amp;C574),'Ma Base de Repas'!$E:$N,10,FALSE),"")=0,"",IFERROR(VLOOKUP((H576&amp;C574),'Ma Base de Repas'!$E:$N,10,FALSE),""))))</f>
        <v/>
      </c>
      <c r="J576" s="105"/>
      <c r="K576" s="100"/>
      <c r="L576" s="79"/>
      <c r="M576" s="79"/>
      <c r="N576" s="17">
        <v>3</v>
      </c>
      <c r="O576" s="13" t="str">
        <f>IF(K574="","",IF(M574&lt;&gt;"","",IF(IFERROR(VLOOKUP((N576&amp;K574),'Ma Base de Repas'!$E:$N,10,FALSE),"")=0,"",IFERROR(VLOOKUP((N576&amp;K574),'Ma Base de Repas'!$E:$N,10,FALSE),""))))</f>
        <v/>
      </c>
      <c r="P576" s="14">
        <v>8</v>
      </c>
      <c r="Q576" s="15" t="str">
        <f>IF(K574="","",IF(M574&lt;&gt;"","",IF(IFERROR(VLOOKUP((P576&amp;K574),'Ma Base de Repas'!$E:$N,10,FALSE),"")=0,"",IFERROR(VLOOKUP((P576&amp;K574),'Ma Base de Repas'!$E:$N,10,FALSE),""))))</f>
        <v/>
      </c>
      <c r="R576" s="119"/>
    </row>
    <row r="577" spans="1:18" x14ac:dyDescent="0.25">
      <c r="A577" s="96"/>
      <c r="B577" s="97"/>
      <c r="C577" s="79"/>
      <c r="D577" s="79"/>
      <c r="E577" s="79"/>
      <c r="F577" s="17">
        <v>4</v>
      </c>
      <c r="G577" s="13" t="str">
        <f>IF(C574="","",IF(E574&lt;&gt;"","",IF(IFERROR(VLOOKUP((F577&amp;C574),'Ma Base de Repas'!$E:$N,10,FALSE),"")=0,"",IFERROR(VLOOKUP((F577&amp;C574),'Ma Base de Repas'!$E:$N,10,FALSE),""))))</f>
        <v/>
      </c>
      <c r="H577" s="14">
        <v>9</v>
      </c>
      <c r="I577" s="15" t="str">
        <f>IF(C574="","",IF(E574&lt;&gt;"","",IF(IFERROR(VLOOKUP((H577&amp;C574),'Ma Base de Repas'!$E:$N,10,FALSE),"")=0,"",IFERROR(VLOOKUP((H577&amp;C574),'Ma Base de Repas'!$E:$N,10,FALSE),""))))</f>
        <v/>
      </c>
      <c r="J577" s="105"/>
      <c r="K577" s="100"/>
      <c r="L577" s="79"/>
      <c r="M577" s="79"/>
      <c r="N577" s="17">
        <v>4</v>
      </c>
      <c r="O577" s="13" t="str">
        <f>IF(K574="","",IF(M574&lt;&gt;"","",IF(IFERROR(VLOOKUP((N577&amp;K574),'Ma Base de Repas'!$E:$N,10,FALSE),"")=0,"",IFERROR(VLOOKUP((N577&amp;K574),'Ma Base de Repas'!$E:$N,10,FALSE),""))))</f>
        <v/>
      </c>
      <c r="P577" s="14">
        <v>9</v>
      </c>
      <c r="Q577" s="15" t="str">
        <f>IF(K574="","",IF(M574&lt;&gt;"","",IF(IFERROR(VLOOKUP((P577&amp;K574),'Ma Base de Repas'!$E:$N,10,FALSE),"")=0,"",IFERROR(VLOOKUP((P577&amp;K574),'Ma Base de Repas'!$E:$N,10,FALSE),""))))</f>
        <v/>
      </c>
      <c r="R577" s="119"/>
    </row>
    <row r="578" spans="1:18" x14ac:dyDescent="0.25">
      <c r="A578" s="96"/>
      <c r="B578" s="97"/>
      <c r="C578" s="79"/>
      <c r="D578" s="79"/>
      <c r="E578" s="79"/>
      <c r="F578" s="17">
        <v>5</v>
      </c>
      <c r="G578" s="24" t="str">
        <f>IF(C574="","",IF(E574&lt;&gt;"","",IF(IFERROR(VLOOKUP((F578&amp;C574),'Ma Base de Repas'!$E:$N,10,FALSE),"")=0,"",IFERROR(VLOOKUP((F578&amp;C574),'Ma Base de Repas'!$E:$N,10,FALSE),""))))</f>
        <v/>
      </c>
      <c r="H578" s="25">
        <v>10</v>
      </c>
      <c r="I578" s="26" t="str">
        <f>IF(C574="","",IF(E574&lt;&gt;"","",IF(IFERROR(VLOOKUP((H578&amp;C574),'Ma Base de Repas'!$E:$N,10,FALSE),"")=0,"",IFERROR(VLOOKUP((H578&amp;C574),'Ma Base de Repas'!$E:$N,10,FALSE),""))))</f>
        <v/>
      </c>
      <c r="J578" s="105"/>
      <c r="K578" s="100"/>
      <c r="L578" s="79"/>
      <c r="M578" s="79"/>
      <c r="N578" s="17">
        <v>5</v>
      </c>
      <c r="O578" s="24" t="str">
        <f>IF(K574="","",IF(M574&lt;&gt;"","",IF(IFERROR(VLOOKUP((N578&amp;K574),'Ma Base de Repas'!$E:$N,10,FALSE),"")=0,"",IFERROR(VLOOKUP((N578&amp;K574),'Ma Base de Repas'!$E:$N,10,FALSE),""))))</f>
        <v/>
      </c>
      <c r="P578" s="25">
        <v>10</v>
      </c>
      <c r="Q578" s="26" t="str">
        <f>IF(K574="","",IF(M574&lt;&gt;"","",IF(IFERROR(VLOOKUP((P578&amp;K574),'Ma Base de Repas'!$E:$N,10,FALSE),"")=0,"",IFERROR(VLOOKUP((P578&amp;K574),'Ma Base de Repas'!$E:$N,10,FALSE),""))))</f>
        <v/>
      </c>
      <c r="R578" s="119"/>
    </row>
    <row r="579" spans="1:18" x14ac:dyDescent="0.25">
      <c r="A579" s="98" t="s">
        <v>11</v>
      </c>
      <c r="B579" s="126">
        <v>44311</v>
      </c>
      <c r="C579" s="78"/>
      <c r="D579" s="78"/>
      <c r="E579" s="78"/>
      <c r="F579" s="17">
        <v>1</v>
      </c>
      <c r="G579" s="21" t="str">
        <f>IF(C579="","",IF(E579&lt;&gt;"","",IF(IFERROR(VLOOKUP((F579&amp;C579),'Ma Base de Repas'!$E:$N,10,FALSE),"")=0,"",IFERROR(VLOOKUP((F579&amp;C579),'Ma Base de Repas'!$E:$N,10,FALSE),""))))</f>
        <v/>
      </c>
      <c r="H579" s="22">
        <v>6</v>
      </c>
      <c r="I579" s="23" t="str">
        <f>IF(C579="","",IF(E579&lt;&gt;"","",IF(C579="","",IF(IFERROR(VLOOKUP((H579&amp;C579),'Ma Base de Repas'!$E:$N,10,FALSE),"")=0,"",IFERROR(VLOOKUP((H579&amp;C579),'Ma Base de Repas'!$E:$N,10,FALSE),"")))))</f>
        <v/>
      </c>
      <c r="J579" s="122" t="str">
        <f>IF(IFERROR((VLOOKUP(C579,'Ma Base de Repas'!$C:$M,11,0)),"")=0,"",IFERROR((VLOOKUP(C579,'Ma Base de Repas'!$C:$M,11,0)),""))</f>
        <v/>
      </c>
      <c r="K579" s="118"/>
      <c r="L579" s="78"/>
      <c r="M579" s="78"/>
      <c r="N579" s="17">
        <v>1</v>
      </c>
      <c r="O579" s="13" t="str">
        <f>IF(K579="","",IF(M579&lt;&gt;"","",IF(IFERROR(VLOOKUP((N579&amp;K579),'Ma Base de Repas'!$E:$N,10,FALSE),"")=0,"",IFERROR(VLOOKUP((N579&amp;K579),'Ma Base de Repas'!$E:$N,10,FALSE),""))))</f>
        <v/>
      </c>
      <c r="P579" s="14">
        <v>6</v>
      </c>
      <c r="Q579" s="15" t="str">
        <f>IF(K579="","",IF(M579&lt;&gt;"","",IF(K579="","",IF(IFERROR(VLOOKUP((P579&amp;K579),'Ma Base de Repas'!$E:$N,10,FALSE),"")=0,"",IFERROR(VLOOKUP((P579&amp;K579),'Ma Base de Repas'!$E:$N,10,FALSE),"")))))</f>
        <v/>
      </c>
      <c r="R579" s="120" t="str">
        <f>IF(IFERROR((VLOOKUP(K579,'Ma Base de Repas'!$C:$M,11,0)),"")=0,"",IFERROR((VLOOKUP(K579,'Ma Base de Repas'!$C:$M,11,0)),""))</f>
        <v/>
      </c>
    </row>
    <row r="580" spans="1:18" x14ac:dyDescent="0.25">
      <c r="A580" s="96"/>
      <c r="B580" s="124"/>
      <c r="C580" s="79"/>
      <c r="D580" s="79"/>
      <c r="E580" s="79"/>
      <c r="F580" s="17">
        <v>2</v>
      </c>
      <c r="G580" s="13" t="str">
        <f>IF(C579="","",IF(E579&lt;&gt;"","",IF(IFERROR(VLOOKUP((F580&amp;C579),'Ma Base de Repas'!$E:$N,10,FALSE),"")=0,"",IFERROR(VLOOKUP((F580&amp;C579),'Ma Base de Repas'!$E:$N,10,FALSE),""))))</f>
        <v/>
      </c>
      <c r="H580" s="14">
        <v>7</v>
      </c>
      <c r="I580" s="15" t="str">
        <f>IF(C579="","",IF(E579&lt;&gt;"","",IF(IFERROR(VLOOKUP((H580&amp;C579),'Ma Base de Repas'!$E:$N,10,FALSE),"")=0,"",IFERROR(VLOOKUP((H580&amp;C579),'Ma Base de Repas'!$E:$N,10,FALSE),""))))</f>
        <v/>
      </c>
      <c r="J580" s="105"/>
      <c r="K580" s="100"/>
      <c r="L580" s="79"/>
      <c r="M580" s="79"/>
      <c r="N580" s="17">
        <v>2</v>
      </c>
      <c r="O580" s="13" t="str">
        <f>IF(K579="","",IF(M579&lt;&gt;"","",IF(IFERROR(VLOOKUP((N580&amp;K579),'Ma Base de Repas'!$E:$N,10,FALSE),"")=0,"",IFERROR(VLOOKUP((N580&amp;K579),'Ma Base de Repas'!$E:$N,10,FALSE),""))))</f>
        <v/>
      </c>
      <c r="P580" s="14">
        <v>7</v>
      </c>
      <c r="Q580" s="15" t="str">
        <f>IF(K579="","",IF(M579&lt;&gt;"","",IF(IFERROR(VLOOKUP((P580&amp;K579),'Ma Base de Repas'!$E:$N,10,FALSE),"")=0,"",IFERROR(VLOOKUP((P580&amp;K579),'Ma Base de Repas'!$E:$N,10,FALSE),""))))</f>
        <v/>
      </c>
      <c r="R580" s="119"/>
    </row>
    <row r="581" spans="1:18" x14ac:dyDescent="0.25">
      <c r="A581" s="96"/>
      <c r="B581" s="124"/>
      <c r="C581" s="79"/>
      <c r="D581" s="79"/>
      <c r="E581" s="79"/>
      <c r="F581" s="17">
        <v>3</v>
      </c>
      <c r="G581" s="13" t="str">
        <f>IF(C579="","",IF(E579&lt;&gt;"","",IF(IFERROR(VLOOKUP((F581&amp;C579),'Ma Base de Repas'!$E:$N,10,FALSE),"")=0,"",IFERROR(VLOOKUP((F581&amp;C579),'Ma Base de Repas'!$E:$N,10,FALSE),""))))</f>
        <v/>
      </c>
      <c r="H581" s="14">
        <v>8</v>
      </c>
      <c r="I581" s="15" t="str">
        <f>IF(C579="","",IF(E579&lt;&gt;"","",IF(IFERROR(VLOOKUP((H581&amp;C579),'Ma Base de Repas'!$E:$N,10,FALSE),"")=0,"",IFERROR(VLOOKUP((H581&amp;C579),'Ma Base de Repas'!$E:$N,10,FALSE),""))))</f>
        <v/>
      </c>
      <c r="J581" s="105"/>
      <c r="K581" s="100"/>
      <c r="L581" s="79"/>
      <c r="M581" s="79"/>
      <c r="N581" s="17">
        <v>3</v>
      </c>
      <c r="O581" s="13" t="str">
        <f>IF(K579="","",IF(M579&lt;&gt;"","",IF(IFERROR(VLOOKUP((N581&amp;K579),'Ma Base de Repas'!$E:$N,10,FALSE),"")=0,"",IFERROR(VLOOKUP((N581&amp;K579),'Ma Base de Repas'!$E:$N,10,FALSE),""))))</f>
        <v/>
      </c>
      <c r="P581" s="14">
        <v>8</v>
      </c>
      <c r="Q581" s="15" t="str">
        <f>IF(K579="","",IF(M579&lt;&gt;"","",IF(IFERROR(VLOOKUP((P581&amp;K579),'Ma Base de Repas'!$E:$N,10,FALSE),"")=0,"",IFERROR(VLOOKUP((P581&amp;K579),'Ma Base de Repas'!$E:$N,10,FALSE),""))))</f>
        <v/>
      </c>
      <c r="R581" s="119"/>
    </row>
    <row r="582" spans="1:18" x14ac:dyDescent="0.25">
      <c r="A582" s="96"/>
      <c r="B582" s="124"/>
      <c r="C582" s="79"/>
      <c r="D582" s="79"/>
      <c r="E582" s="79"/>
      <c r="F582" s="17">
        <v>4</v>
      </c>
      <c r="G582" s="13" t="str">
        <f>IF(C579="","",IF(E579&lt;&gt;"","",IF(IFERROR(VLOOKUP((F582&amp;C579),'Ma Base de Repas'!$E:$N,10,FALSE),"")=0,"",IFERROR(VLOOKUP((F582&amp;C579),'Ma Base de Repas'!$E:$N,10,FALSE),""))))</f>
        <v/>
      </c>
      <c r="H582" s="14">
        <v>9</v>
      </c>
      <c r="I582" s="15" t="str">
        <f>IF(C579="","",IF(E579&lt;&gt;"","",IF(IFERROR(VLOOKUP((H582&amp;C579),'Ma Base de Repas'!$E:$N,10,FALSE),"")=0,"",IFERROR(VLOOKUP((H582&amp;C579),'Ma Base de Repas'!$E:$N,10,FALSE),""))))</f>
        <v/>
      </c>
      <c r="J582" s="105"/>
      <c r="K582" s="100"/>
      <c r="L582" s="79"/>
      <c r="M582" s="79"/>
      <c r="N582" s="17">
        <v>4</v>
      </c>
      <c r="O582" s="13" t="str">
        <f>IF(K579="","",IF(M579&lt;&gt;"","",IF(IFERROR(VLOOKUP((N582&amp;K579),'Ma Base de Repas'!$E:$N,10,FALSE),"")=0,"",IFERROR(VLOOKUP((N582&amp;K579),'Ma Base de Repas'!$E:$N,10,FALSE),""))))</f>
        <v/>
      </c>
      <c r="P582" s="14">
        <v>9</v>
      </c>
      <c r="Q582" s="15" t="str">
        <f>IF(K579="","",IF(M579&lt;&gt;"","",IF(IFERROR(VLOOKUP((P582&amp;K579),'Ma Base de Repas'!$E:$N,10,FALSE),"")=0,"",IFERROR(VLOOKUP((P582&amp;K579),'Ma Base de Repas'!$E:$N,10,FALSE),""))))</f>
        <v/>
      </c>
      <c r="R582" s="119"/>
    </row>
    <row r="583" spans="1:18" x14ac:dyDescent="0.25">
      <c r="A583" s="96"/>
      <c r="B583" s="125"/>
      <c r="C583" s="79"/>
      <c r="D583" s="79"/>
      <c r="E583" s="79"/>
      <c r="F583" s="17">
        <v>5</v>
      </c>
      <c r="G583" s="24" t="str">
        <f>IF(C579="","",IF(E579&lt;&gt;"","",IF(IFERROR(VLOOKUP((F583&amp;C579),'Ma Base de Repas'!$E:$N,10,FALSE),"")=0,"",IFERROR(VLOOKUP((F583&amp;C579),'Ma Base de Repas'!$E:$N,10,FALSE),""))))</f>
        <v/>
      </c>
      <c r="H583" s="25">
        <v>10</v>
      </c>
      <c r="I583" s="26" t="str">
        <f>IF(C579="","",IF(E579&lt;&gt;"","",IF(IFERROR(VLOOKUP((H583&amp;C579),'Ma Base de Repas'!$E:$N,10,FALSE),"")=0,"",IFERROR(VLOOKUP((H583&amp;C579),'Ma Base de Repas'!$E:$N,10,FALSE),""))))</f>
        <v/>
      </c>
      <c r="J583" s="105"/>
      <c r="K583" s="100"/>
      <c r="L583" s="79"/>
      <c r="M583" s="79"/>
      <c r="N583" s="17">
        <v>5</v>
      </c>
      <c r="O583" s="24" t="str">
        <f>IF(K579="","",IF(M579&lt;&gt;"","",IF(IFERROR(VLOOKUP((N583&amp;K579),'Ma Base de Repas'!$E:$N,10,FALSE),"")=0,"",IFERROR(VLOOKUP((N583&amp;K579),'Ma Base de Repas'!$E:$N,10,FALSE),""))))</f>
        <v/>
      </c>
      <c r="P583" s="25">
        <v>10</v>
      </c>
      <c r="Q583" s="26" t="str">
        <f>IF(K579="","",IF(M579&lt;&gt;"","",IF(IFERROR(VLOOKUP((P583&amp;K579),'Ma Base de Repas'!$E:$N,10,FALSE),"")=0,"",IFERROR(VLOOKUP((P583&amp;K579),'Ma Base de Repas'!$E:$N,10,FALSE),""))))</f>
        <v/>
      </c>
      <c r="R583" s="119"/>
    </row>
    <row r="584" spans="1:18" x14ac:dyDescent="0.25">
      <c r="A584" s="96" t="s">
        <v>5</v>
      </c>
      <c r="B584" s="97">
        <v>44312</v>
      </c>
      <c r="C584" s="79"/>
      <c r="D584" s="79"/>
      <c r="E584" s="79"/>
      <c r="F584" s="17">
        <v>1</v>
      </c>
      <c r="G584" s="27" t="str">
        <f>IF(C584="","",IF(E584&lt;&gt;"","",IF(IFERROR(VLOOKUP((F584&amp;C584),'Ma Base de Repas'!$E:$N,10,FALSE),"")=0,"",IFERROR(VLOOKUP((F584&amp;C584),'Ma Base de Repas'!$E:$N,10,FALSE),""))))</f>
        <v/>
      </c>
      <c r="H584" s="28">
        <v>6</v>
      </c>
      <c r="I584" s="29" t="str">
        <f>IF(C584="","",IF(E584&lt;&gt;"","",IF(C584="","",IF(IFERROR(VLOOKUP((H584&amp;C584),'Ma Base de Repas'!$E:$N,10,FALSE),"")=0,"",IFERROR(VLOOKUP((H584&amp;C584),'Ma Base de Repas'!$E:$N,10,FALSE),"")))))</f>
        <v/>
      </c>
      <c r="J584" s="105" t="str">
        <f>IF(IFERROR((VLOOKUP(C584,'Ma Base de Repas'!$C:$M,11,0)),"")=0,"",IFERROR((VLOOKUP(C584,'Ma Base de Repas'!$C:$M,11,0)),""))</f>
        <v/>
      </c>
      <c r="K584" s="100"/>
      <c r="L584" s="79"/>
      <c r="M584" s="79"/>
      <c r="N584" s="17">
        <v>1</v>
      </c>
      <c r="O584" s="10" t="str">
        <f>IF(K584="","",IF(M584&lt;&gt;"","",IF(IFERROR(VLOOKUP((N584&amp;K584),'Ma Base de Repas'!$E:$N,10,FALSE),"")=0,"",IFERROR(VLOOKUP((N584&amp;K584),'Ma Base de Repas'!$E:$N,10,FALSE),""))))</f>
        <v/>
      </c>
      <c r="P584" s="11">
        <v>6</v>
      </c>
      <c r="Q584" s="12" t="str">
        <f>IF(K584="","",IF(M584&lt;&gt;"","",IF(K584="","",IF(IFERROR(VLOOKUP((P584&amp;K584),'Ma Base de Repas'!$E:$N,10,FALSE),"")=0,"",IFERROR(VLOOKUP((P584&amp;K584),'Ma Base de Repas'!$E:$N,10,FALSE),"")))))</f>
        <v/>
      </c>
      <c r="R584" s="119" t="str">
        <f>IF(IFERROR((VLOOKUP(K584,'Ma Base de Repas'!$C:$M,11,0)),"")=0,"",IFERROR((VLOOKUP(K584,'Ma Base de Repas'!$C:$M,11,0)),""))</f>
        <v/>
      </c>
    </row>
    <row r="585" spans="1:18" x14ac:dyDescent="0.25">
      <c r="A585" s="96"/>
      <c r="B585" s="97"/>
      <c r="C585" s="79"/>
      <c r="D585" s="79"/>
      <c r="E585" s="79"/>
      <c r="F585" s="17">
        <v>2</v>
      </c>
      <c r="G585" s="10" t="str">
        <f>IF(C584="","",IF(E584&lt;&gt;"","",IF(IFERROR(VLOOKUP((F585&amp;C584),'Ma Base de Repas'!$E:$N,10,FALSE),"")=0,"",IFERROR(VLOOKUP((F585&amp;C584),'Ma Base de Repas'!$E:$N,10,FALSE),""))))</f>
        <v/>
      </c>
      <c r="H585" s="11">
        <v>7</v>
      </c>
      <c r="I585" s="12" t="str">
        <f>IF(C584="","",IF(E584&lt;&gt;"","",IF(IFERROR(VLOOKUP((H585&amp;C584),'Ma Base de Repas'!$E:$N,10,FALSE),"")=0,"",IFERROR(VLOOKUP((H585&amp;C584),'Ma Base de Repas'!$E:$N,10,FALSE),""))))</f>
        <v/>
      </c>
      <c r="J585" s="105"/>
      <c r="K585" s="100"/>
      <c r="L585" s="79"/>
      <c r="M585" s="79"/>
      <c r="N585" s="17">
        <v>2</v>
      </c>
      <c r="O585" s="10" t="str">
        <f>IF(K584="","",IF(M584&lt;&gt;"","",IF(IFERROR(VLOOKUP((N585&amp;K584),'Ma Base de Repas'!$E:$N,10,FALSE),"")=0,"",IFERROR(VLOOKUP((N585&amp;K584),'Ma Base de Repas'!$E:$N,10,FALSE),""))))</f>
        <v/>
      </c>
      <c r="P585" s="11">
        <v>7</v>
      </c>
      <c r="Q585" s="12" t="str">
        <f>IF(K584="","",IF(M584&lt;&gt;"","",IF(IFERROR(VLOOKUP((P585&amp;K584),'Ma Base de Repas'!$E:$N,10,FALSE),"")=0,"",IFERROR(VLOOKUP((P585&amp;K584),'Ma Base de Repas'!$E:$N,10,FALSE),""))))</f>
        <v/>
      </c>
      <c r="R585" s="119"/>
    </row>
    <row r="586" spans="1:18" x14ac:dyDescent="0.25">
      <c r="A586" s="96"/>
      <c r="B586" s="97"/>
      <c r="C586" s="79"/>
      <c r="D586" s="79"/>
      <c r="E586" s="79"/>
      <c r="F586" s="17">
        <v>3</v>
      </c>
      <c r="G586" s="10" t="str">
        <f>IF(C584="","",IF(E584&lt;&gt;"","",IF(IFERROR(VLOOKUP((F586&amp;C584),'Ma Base de Repas'!$E:$N,10,FALSE),"")=0,"",IFERROR(VLOOKUP((F586&amp;C584),'Ma Base de Repas'!$E:$N,10,FALSE),""))))</f>
        <v/>
      </c>
      <c r="H586" s="11">
        <v>8</v>
      </c>
      <c r="I586" s="12" t="str">
        <f>IF(C584="","",IF(E584&lt;&gt;"","",IF(IFERROR(VLOOKUP((H586&amp;C584),'Ma Base de Repas'!$E:$N,10,FALSE),"")=0,"",IFERROR(VLOOKUP((H586&amp;C584),'Ma Base de Repas'!$E:$N,10,FALSE),""))))</f>
        <v/>
      </c>
      <c r="J586" s="105"/>
      <c r="K586" s="100"/>
      <c r="L586" s="79"/>
      <c r="M586" s="79"/>
      <c r="N586" s="17">
        <v>3</v>
      </c>
      <c r="O586" s="10" t="str">
        <f>IF(K584="","",IF(M584&lt;&gt;"","",IF(IFERROR(VLOOKUP((N586&amp;K584),'Ma Base de Repas'!$E:$N,10,FALSE),"")=0,"",IFERROR(VLOOKUP((N586&amp;K584),'Ma Base de Repas'!$E:$N,10,FALSE),""))))</f>
        <v/>
      </c>
      <c r="P586" s="11">
        <v>8</v>
      </c>
      <c r="Q586" s="12" t="str">
        <f>IF(K584="","",IF(M584&lt;&gt;"","",IF(IFERROR(VLOOKUP((P586&amp;K584),'Ma Base de Repas'!$E:$N,10,FALSE),"")=0,"",IFERROR(VLOOKUP((P586&amp;K584),'Ma Base de Repas'!$E:$N,10,FALSE),""))))</f>
        <v/>
      </c>
      <c r="R586" s="119"/>
    </row>
    <row r="587" spans="1:18" x14ac:dyDescent="0.25">
      <c r="A587" s="96"/>
      <c r="B587" s="97"/>
      <c r="C587" s="79"/>
      <c r="D587" s="79"/>
      <c r="E587" s="79"/>
      <c r="F587" s="17">
        <v>4</v>
      </c>
      <c r="G587" s="10" t="str">
        <f>IF(C584="","",IF(E584&lt;&gt;"","",IF(IFERROR(VLOOKUP((F587&amp;C584),'Ma Base de Repas'!$E:$N,10,FALSE),"")=0,"",IFERROR(VLOOKUP((F587&amp;C584),'Ma Base de Repas'!$E:$N,10,FALSE),""))))</f>
        <v/>
      </c>
      <c r="H587" s="11">
        <v>9</v>
      </c>
      <c r="I587" s="12" t="str">
        <f>IF(C584="","",IF(E584&lt;&gt;"","",IF(IFERROR(VLOOKUP((H587&amp;C584),'Ma Base de Repas'!$E:$N,10,FALSE),"")=0,"",IFERROR(VLOOKUP((H587&amp;C584),'Ma Base de Repas'!$E:$N,10,FALSE),""))))</f>
        <v/>
      </c>
      <c r="J587" s="105"/>
      <c r="K587" s="100"/>
      <c r="L587" s="79"/>
      <c r="M587" s="79"/>
      <c r="N587" s="17">
        <v>4</v>
      </c>
      <c r="O587" s="10" t="str">
        <f>IF(K584="","",IF(M584&lt;&gt;"","",IF(IFERROR(VLOOKUP((N587&amp;K584),'Ma Base de Repas'!$E:$N,10,FALSE),"")=0,"",IFERROR(VLOOKUP((N587&amp;K584),'Ma Base de Repas'!$E:$N,10,FALSE),""))))</f>
        <v/>
      </c>
      <c r="P587" s="11">
        <v>9</v>
      </c>
      <c r="Q587" s="12" t="str">
        <f>IF(K584="","",IF(M584&lt;&gt;"","",IF(IFERROR(VLOOKUP((P587&amp;K584),'Ma Base de Repas'!$E:$N,10,FALSE),"")=0,"",IFERROR(VLOOKUP((P587&amp;K584),'Ma Base de Repas'!$E:$N,10,FALSE),""))))</f>
        <v/>
      </c>
      <c r="R587" s="119"/>
    </row>
    <row r="588" spans="1:18" x14ac:dyDescent="0.25">
      <c r="A588" s="96"/>
      <c r="B588" s="97"/>
      <c r="C588" s="79"/>
      <c r="D588" s="79"/>
      <c r="E588" s="79"/>
      <c r="F588" s="17">
        <v>5</v>
      </c>
      <c r="G588" s="18" t="str">
        <f>IF(C584="","",IF(E584&lt;&gt;"","",IF(IFERROR(VLOOKUP((F588&amp;C584),'Ma Base de Repas'!$E:$N,10,FALSE),"")=0,"",IFERROR(VLOOKUP((F588&amp;C584),'Ma Base de Repas'!$E:$N,10,FALSE),""))))</f>
        <v/>
      </c>
      <c r="H588" s="19">
        <v>10</v>
      </c>
      <c r="I588" s="20" t="str">
        <f>IF(C584="","",IF(E584&lt;&gt;"","",IF(IFERROR(VLOOKUP((H588&amp;C584),'Ma Base de Repas'!$E:$N,10,FALSE),"")=0,"",IFERROR(VLOOKUP((H588&amp;C584),'Ma Base de Repas'!$E:$N,10,FALSE),""))))</f>
        <v/>
      </c>
      <c r="J588" s="105"/>
      <c r="K588" s="100"/>
      <c r="L588" s="79"/>
      <c r="M588" s="79"/>
      <c r="N588" s="17">
        <v>5</v>
      </c>
      <c r="O588" s="18" t="str">
        <f>IF(K584="","",IF(M584&lt;&gt;"","",IF(IFERROR(VLOOKUP((N588&amp;K584),'Ma Base de Repas'!$E:$N,10,FALSE),"")=0,"",IFERROR(VLOOKUP((N588&amp;K584),'Ma Base de Repas'!$E:$N,10,FALSE),""))))</f>
        <v/>
      </c>
      <c r="P588" s="19">
        <v>10</v>
      </c>
      <c r="Q588" s="20" t="str">
        <f>IF(K584="","",IF(M584&lt;&gt;"","",IF(IFERROR(VLOOKUP((P588&amp;K584),'Ma Base de Repas'!$E:$N,10,FALSE),"")=0,"",IFERROR(VLOOKUP((P588&amp;K584),'Ma Base de Repas'!$E:$N,10,FALSE),""))))</f>
        <v/>
      </c>
      <c r="R588" s="119"/>
    </row>
    <row r="589" spans="1:18" x14ac:dyDescent="0.25">
      <c r="A589" s="96" t="s">
        <v>6</v>
      </c>
      <c r="B589" s="123">
        <v>44313</v>
      </c>
      <c r="C589" s="79"/>
      <c r="D589" s="79"/>
      <c r="E589" s="79"/>
      <c r="F589" s="17">
        <v>1</v>
      </c>
      <c r="G589" s="27" t="str">
        <f>IF(C589="","",IF(E589&lt;&gt;"","",IF(IFERROR(VLOOKUP((F589&amp;C589),'Ma Base de Repas'!$E:$N,10,FALSE),"")=0,"",IFERROR(VLOOKUP((F589&amp;C589),'Ma Base de Repas'!$E:$N,10,FALSE),""))))</f>
        <v/>
      </c>
      <c r="H589" s="28">
        <v>6</v>
      </c>
      <c r="I589" s="29" t="str">
        <f>IF(C589="","",IF(E589&lt;&gt;"","",IF(C589="","",IF(IFERROR(VLOOKUP((H589&amp;C589),'Ma Base de Repas'!$E:$N,10,FALSE),"")=0,"",IFERROR(VLOOKUP((H589&amp;C589),'Ma Base de Repas'!$E:$N,10,FALSE),"")))))</f>
        <v/>
      </c>
      <c r="J589" s="105" t="str">
        <f>IF(IFERROR((VLOOKUP(C589,'Ma Base de Repas'!$C:$M,11,0)),"")=0,"",IFERROR((VLOOKUP(C589,'Ma Base de Repas'!$C:$M,11,0)),""))</f>
        <v/>
      </c>
      <c r="K589" s="100"/>
      <c r="L589" s="79"/>
      <c r="M589" s="79"/>
      <c r="N589" s="17">
        <v>1</v>
      </c>
      <c r="O589" s="10" t="str">
        <f>IF(K589="","",IF(M589&lt;&gt;"","",IF(IFERROR(VLOOKUP((N589&amp;K589),'Ma Base de Repas'!$E:$N,10,FALSE),"")=0,"",IFERROR(VLOOKUP((N589&amp;K589),'Ma Base de Repas'!$E:$N,10,FALSE),""))))</f>
        <v/>
      </c>
      <c r="P589" s="11">
        <v>6</v>
      </c>
      <c r="Q589" s="12" t="str">
        <f>IF(K589="","",IF(M589&lt;&gt;"","",IF(K589="","",IF(IFERROR(VLOOKUP((P589&amp;K589),'Ma Base de Repas'!$E:$N,10,FALSE),"")=0,"",IFERROR(VLOOKUP((P589&amp;K589),'Ma Base de Repas'!$E:$N,10,FALSE),"")))))</f>
        <v/>
      </c>
      <c r="R589" s="119" t="str">
        <f>IF(IFERROR((VLOOKUP(K589,'Ma Base de Repas'!$C:$M,11,0)),"")=0,"",IFERROR((VLOOKUP(K589,'Ma Base de Repas'!$C:$M,11,0)),""))</f>
        <v/>
      </c>
    </row>
    <row r="590" spans="1:18" x14ac:dyDescent="0.25">
      <c r="A590" s="96"/>
      <c r="B590" s="124"/>
      <c r="C590" s="79"/>
      <c r="D590" s="79"/>
      <c r="E590" s="79"/>
      <c r="F590" s="17">
        <v>2</v>
      </c>
      <c r="G590" s="10" t="str">
        <f>IF(C589="","",IF(E589&lt;&gt;"","",IF(IFERROR(VLOOKUP((F590&amp;C589),'Ma Base de Repas'!$E:$N,10,FALSE),"")=0,"",IFERROR(VLOOKUP((F590&amp;C589),'Ma Base de Repas'!$E:$N,10,FALSE),""))))</f>
        <v/>
      </c>
      <c r="H590" s="11">
        <v>7</v>
      </c>
      <c r="I590" s="12" t="str">
        <f>IF(C589="","",IF(E589&lt;&gt;"","",IF(IFERROR(VLOOKUP((H590&amp;C589),'Ma Base de Repas'!$E:$N,10,FALSE),"")=0,"",IFERROR(VLOOKUP((H590&amp;C589),'Ma Base de Repas'!$E:$N,10,FALSE),""))))</f>
        <v/>
      </c>
      <c r="J590" s="105"/>
      <c r="K590" s="100"/>
      <c r="L590" s="79"/>
      <c r="M590" s="79"/>
      <c r="N590" s="17">
        <v>2</v>
      </c>
      <c r="O590" s="10" t="str">
        <f>IF(K589="","",IF(M589&lt;&gt;"","",IF(IFERROR(VLOOKUP((N590&amp;K589),'Ma Base de Repas'!$E:$N,10,FALSE),"")=0,"",IFERROR(VLOOKUP((N590&amp;K589),'Ma Base de Repas'!$E:$N,10,FALSE),""))))</f>
        <v/>
      </c>
      <c r="P590" s="11">
        <v>7</v>
      </c>
      <c r="Q590" s="12" t="str">
        <f>IF(K589="","",IF(M589&lt;&gt;"","",IF(IFERROR(VLOOKUP((P590&amp;K589),'Ma Base de Repas'!$E:$N,10,FALSE),"")=0,"",IFERROR(VLOOKUP((P590&amp;K589),'Ma Base de Repas'!$E:$N,10,FALSE),""))))</f>
        <v/>
      </c>
      <c r="R590" s="119"/>
    </row>
    <row r="591" spans="1:18" x14ac:dyDescent="0.25">
      <c r="A591" s="96"/>
      <c r="B591" s="124"/>
      <c r="C591" s="79"/>
      <c r="D591" s="79"/>
      <c r="E591" s="79"/>
      <c r="F591" s="17">
        <v>3</v>
      </c>
      <c r="G591" s="10" t="str">
        <f>IF(C589="","",IF(E589&lt;&gt;"","",IF(IFERROR(VLOOKUP((F591&amp;C589),'Ma Base de Repas'!$E:$N,10,FALSE),"")=0,"",IFERROR(VLOOKUP((F591&amp;C589),'Ma Base de Repas'!$E:$N,10,FALSE),""))))</f>
        <v/>
      </c>
      <c r="H591" s="11">
        <v>8</v>
      </c>
      <c r="I591" s="12" t="str">
        <f>IF(C589="","",IF(E589&lt;&gt;"","",IF(IFERROR(VLOOKUP((H591&amp;C589),'Ma Base de Repas'!$E:$N,10,FALSE),"")=0,"",IFERROR(VLOOKUP((H591&amp;C589),'Ma Base de Repas'!$E:$N,10,FALSE),""))))</f>
        <v/>
      </c>
      <c r="J591" s="105"/>
      <c r="K591" s="100"/>
      <c r="L591" s="79"/>
      <c r="M591" s="79"/>
      <c r="N591" s="17">
        <v>3</v>
      </c>
      <c r="O591" s="10" t="str">
        <f>IF(K589="","",IF(M589&lt;&gt;"","",IF(IFERROR(VLOOKUP((N591&amp;K589),'Ma Base de Repas'!$E:$N,10,FALSE),"")=0,"",IFERROR(VLOOKUP((N591&amp;K589),'Ma Base de Repas'!$E:$N,10,FALSE),""))))</f>
        <v/>
      </c>
      <c r="P591" s="11">
        <v>8</v>
      </c>
      <c r="Q591" s="12" t="str">
        <f>IF(K589="","",IF(M589&lt;&gt;"","",IF(IFERROR(VLOOKUP((P591&amp;K589),'Ma Base de Repas'!$E:$N,10,FALSE),"")=0,"",IFERROR(VLOOKUP((P591&amp;K589),'Ma Base de Repas'!$E:$N,10,FALSE),""))))</f>
        <v/>
      </c>
      <c r="R591" s="119"/>
    </row>
    <row r="592" spans="1:18" x14ac:dyDescent="0.25">
      <c r="A592" s="96"/>
      <c r="B592" s="124"/>
      <c r="C592" s="79"/>
      <c r="D592" s="79"/>
      <c r="E592" s="79"/>
      <c r="F592" s="17">
        <v>4</v>
      </c>
      <c r="G592" s="10" t="str">
        <f>IF(C589="","",IF(E589&lt;&gt;"","",IF(IFERROR(VLOOKUP((F592&amp;C589),'Ma Base de Repas'!$E:$N,10,FALSE),"")=0,"",IFERROR(VLOOKUP((F592&amp;C589),'Ma Base de Repas'!$E:$N,10,FALSE),""))))</f>
        <v/>
      </c>
      <c r="H592" s="11">
        <v>9</v>
      </c>
      <c r="I592" s="12" t="str">
        <f>IF(C589="","",IF(E589&lt;&gt;"","",IF(IFERROR(VLOOKUP((H592&amp;C589),'Ma Base de Repas'!$E:$N,10,FALSE),"")=0,"",IFERROR(VLOOKUP((H592&amp;C589),'Ma Base de Repas'!$E:$N,10,FALSE),""))))</f>
        <v/>
      </c>
      <c r="J592" s="105"/>
      <c r="K592" s="100"/>
      <c r="L592" s="79"/>
      <c r="M592" s="79"/>
      <c r="N592" s="17">
        <v>4</v>
      </c>
      <c r="O592" s="10" t="str">
        <f>IF(K589="","",IF(M589&lt;&gt;"","",IF(IFERROR(VLOOKUP((N592&amp;K589),'Ma Base de Repas'!$E:$N,10,FALSE),"")=0,"",IFERROR(VLOOKUP((N592&amp;K589),'Ma Base de Repas'!$E:$N,10,FALSE),""))))</f>
        <v/>
      </c>
      <c r="P592" s="11">
        <v>9</v>
      </c>
      <c r="Q592" s="12" t="str">
        <f>IF(K589="","",IF(M589&lt;&gt;"","",IF(IFERROR(VLOOKUP((P592&amp;K589),'Ma Base de Repas'!$E:$N,10,FALSE),"")=0,"",IFERROR(VLOOKUP((P592&amp;K589),'Ma Base de Repas'!$E:$N,10,FALSE),""))))</f>
        <v/>
      </c>
      <c r="R592" s="119"/>
    </row>
    <row r="593" spans="1:18" x14ac:dyDescent="0.25">
      <c r="A593" s="96"/>
      <c r="B593" s="125"/>
      <c r="C593" s="79"/>
      <c r="D593" s="79"/>
      <c r="E593" s="79"/>
      <c r="F593" s="17">
        <v>5</v>
      </c>
      <c r="G593" s="18" t="str">
        <f>IF(C589="","",IF(E589&lt;&gt;"","",IF(IFERROR(VLOOKUP((F593&amp;C589),'Ma Base de Repas'!$E:$N,10,FALSE),"")=0,"",IFERROR(VLOOKUP((F593&amp;C589),'Ma Base de Repas'!$E:$N,10,FALSE),""))))</f>
        <v/>
      </c>
      <c r="H593" s="19">
        <v>10</v>
      </c>
      <c r="I593" s="20" t="str">
        <f>IF(C589="","",IF(E589&lt;&gt;"","",IF(IFERROR(VLOOKUP((H593&amp;C589),'Ma Base de Repas'!$E:$N,10,FALSE),"")=0,"",IFERROR(VLOOKUP((H593&amp;C589),'Ma Base de Repas'!$E:$N,10,FALSE),""))))</f>
        <v/>
      </c>
      <c r="J593" s="105"/>
      <c r="K593" s="100"/>
      <c r="L593" s="79"/>
      <c r="M593" s="79"/>
      <c r="N593" s="17">
        <v>5</v>
      </c>
      <c r="O593" s="18" t="str">
        <f>IF(K589="","",IF(M589&lt;&gt;"","",IF(IFERROR(VLOOKUP((N593&amp;K589),'Ma Base de Repas'!$E:$N,10,FALSE),"")=0,"",IFERROR(VLOOKUP((N593&amp;K589),'Ma Base de Repas'!$E:$N,10,FALSE),""))))</f>
        <v/>
      </c>
      <c r="P593" s="19">
        <v>10</v>
      </c>
      <c r="Q593" s="20" t="str">
        <f>IF(K589="","",IF(M589&lt;&gt;"","",IF(IFERROR(VLOOKUP((P593&amp;K589),'Ma Base de Repas'!$E:$N,10,FALSE),"")=0,"",IFERROR(VLOOKUP((P593&amp;K589),'Ma Base de Repas'!$E:$N,10,FALSE),""))))</f>
        <v/>
      </c>
      <c r="R593" s="119"/>
    </row>
    <row r="594" spans="1:18" x14ac:dyDescent="0.25">
      <c r="A594" s="96" t="s">
        <v>7</v>
      </c>
      <c r="B594" s="97">
        <v>44314</v>
      </c>
      <c r="C594" s="79"/>
      <c r="D594" s="79"/>
      <c r="E594" s="79"/>
      <c r="F594" s="17">
        <v>1</v>
      </c>
      <c r="G594" s="27" t="str">
        <f>IF(C594="","",IF(E594&lt;&gt;"","",IF(IFERROR(VLOOKUP((F594&amp;C594),'Ma Base de Repas'!$E:$N,10,FALSE),"")=0,"",IFERROR(VLOOKUP((F594&amp;C594),'Ma Base de Repas'!$E:$N,10,FALSE),""))))</f>
        <v/>
      </c>
      <c r="H594" s="28">
        <v>6</v>
      </c>
      <c r="I594" s="29" t="str">
        <f>IF(C594="","",IF(E594&lt;&gt;"","",IF(C594="","",IF(IFERROR(VLOOKUP((H594&amp;C594),'Ma Base de Repas'!$E:$N,10,FALSE),"")=0,"",IFERROR(VLOOKUP((H594&amp;C594),'Ma Base de Repas'!$E:$N,10,FALSE),"")))))</f>
        <v/>
      </c>
      <c r="J594" s="105" t="str">
        <f>IF(IFERROR((VLOOKUP(C594,'Ma Base de Repas'!$C:$M,11,0)),"")=0,"",IFERROR((VLOOKUP(C594,'Ma Base de Repas'!$C:$M,11,0)),""))</f>
        <v/>
      </c>
      <c r="K594" s="100"/>
      <c r="L594" s="79"/>
      <c r="M594" s="79"/>
      <c r="N594" s="17">
        <v>1</v>
      </c>
      <c r="O594" s="10" t="str">
        <f>IF(K594="","",IF(M594&lt;&gt;"","",IF(IFERROR(VLOOKUP((N594&amp;K594),'Ma Base de Repas'!$E:$N,10,FALSE),"")=0,"",IFERROR(VLOOKUP((N594&amp;K594),'Ma Base de Repas'!$E:$N,10,FALSE),""))))</f>
        <v/>
      </c>
      <c r="P594" s="11">
        <v>6</v>
      </c>
      <c r="Q594" s="12" t="str">
        <f>IF(K594="","",IF(M594&lt;&gt;"","",IF(K594="","",IF(IFERROR(VLOOKUP((P594&amp;K594),'Ma Base de Repas'!$E:$N,10,FALSE),"")=0,"",IFERROR(VLOOKUP((P594&amp;K594),'Ma Base de Repas'!$E:$N,10,FALSE),"")))))</f>
        <v/>
      </c>
      <c r="R594" s="119" t="str">
        <f>IF(IFERROR((VLOOKUP(K594,'Ma Base de Repas'!$C:$M,11,0)),"")=0,"",IFERROR((VLOOKUP(K594,'Ma Base de Repas'!$C:$M,11,0)),""))</f>
        <v/>
      </c>
    </row>
    <row r="595" spans="1:18" x14ac:dyDescent="0.25">
      <c r="A595" s="96"/>
      <c r="B595" s="97"/>
      <c r="C595" s="79"/>
      <c r="D595" s="79"/>
      <c r="E595" s="79"/>
      <c r="F595" s="17">
        <v>2</v>
      </c>
      <c r="G595" s="10" t="str">
        <f>IF(C594="","",IF(E594&lt;&gt;"","",IF(IFERROR(VLOOKUP((F595&amp;C594),'Ma Base de Repas'!$E:$N,10,FALSE),"")=0,"",IFERROR(VLOOKUP((F595&amp;C594),'Ma Base de Repas'!$E:$N,10,FALSE),""))))</f>
        <v/>
      </c>
      <c r="H595" s="11">
        <v>7</v>
      </c>
      <c r="I595" s="12" t="str">
        <f>IF(C594="","",IF(E594&lt;&gt;"","",IF(IFERROR(VLOOKUP((H595&amp;C594),'Ma Base de Repas'!$E:$N,10,FALSE),"")=0,"",IFERROR(VLOOKUP((H595&amp;C594),'Ma Base de Repas'!$E:$N,10,FALSE),""))))</f>
        <v/>
      </c>
      <c r="J595" s="105"/>
      <c r="K595" s="100"/>
      <c r="L595" s="79"/>
      <c r="M595" s="79"/>
      <c r="N595" s="17">
        <v>2</v>
      </c>
      <c r="O595" s="10" t="str">
        <f>IF(K594="","",IF(M594&lt;&gt;"","",IF(IFERROR(VLOOKUP((N595&amp;K594),'Ma Base de Repas'!$E:$N,10,FALSE),"")=0,"",IFERROR(VLOOKUP((N595&amp;K594),'Ma Base de Repas'!$E:$N,10,FALSE),""))))</f>
        <v/>
      </c>
      <c r="P595" s="11">
        <v>7</v>
      </c>
      <c r="Q595" s="12" t="str">
        <f>IF(K594="","",IF(M594&lt;&gt;"","",IF(IFERROR(VLOOKUP((P595&amp;K594),'Ma Base de Repas'!$E:$N,10,FALSE),"")=0,"",IFERROR(VLOOKUP((P595&amp;K594),'Ma Base de Repas'!$E:$N,10,FALSE),""))))</f>
        <v/>
      </c>
      <c r="R595" s="119"/>
    </row>
    <row r="596" spans="1:18" x14ac:dyDescent="0.25">
      <c r="A596" s="96"/>
      <c r="B596" s="97"/>
      <c r="C596" s="79"/>
      <c r="D596" s="79"/>
      <c r="E596" s="79"/>
      <c r="F596" s="17">
        <v>3</v>
      </c>
      <c r="G596" s="10" t="str">
        <f>IF(C594="","",IF(E594&lt;&gt;"","",IF(IFERROR(VLOOKUP((F596&amp;C594),'Ma Base de Repas'!$E:$N,10,FALSE),"")=0,"",IFERROR(VLOOKUP((F596&amp;C594),'Ma Base de Repas'!$E:$N,10,FALSE),""))))</f>
        <v/>
      </c>
      <c r="H596" s="11">
        <v>8</v>
      </c>
      <c r="I596" s="12" t="str">
        <f>IF(C594="","",IF(E594&lt;&gt;"","",IF(IFERROR(VLOOKUP((H596&amp;C594),'Ma Base de Repas'!$E:$N,10,FALSE),"")=0,"",IFERROR(VLOOKUP((H596&amp;C594),'Ma Base de Repas'!$E:$N,10,FALSE),""))))</f>
        <v/>
      </c>
      <c r="J596" s="105"/>
      <c r="K596" s="100"/>
      <c r="L596" s="79"/>
      <c r="M596" s="79"/>
      <c r="N596" s="17">
        <v>3</v>
      </c>
      <c r="O596" s="10" t="str">
        <f>IF(K594="","",IF(M594&lt;&gt;"","",IF(IFERROR(VLOOKUP((N596&amp;K594),'Ma Base de Repas'!$E:$N,10,FALSE),"")=0,"",IFERROR(VLOOKUP((N596&amp;K594),'Ma Base de Repas'!$E:$N,10,FALSE),""))))</f>
        <v/>
      </c>
      <c r="P596" s="11">
        <v>8</v>
      </c>
      <c r="Q596" s="12" t="str">
        <f>IF(K594="","",IF(M594&lt;&gt;"","",IF(IFERROR(VLOOKUP((P596&amp;K594),'Ma Base de Repas'!$E:$N,10,FALSE),"")=0,"",IFERROR(VLOOKUP((P596&amp;K594),'Ma Base de Repas'!$E:$N,10,FALSE),""))))</f>
        <v/>
      </c>
      <c r="R596" s="119"/>
    </row>
    <row r="597" spans="1:18" x14ac:dyDescent="0.25">
      <c r="A597" s="96"/>
      <c r="B597" s="97"/>
      <c r="C597" s="79"/>
      <c r="D597" s="79"/>
      <c r="E597" s="79"/>
      <c r="F597" s="17">
        <v>4</v>
      </c>
      <c r="G597" s="10" t="str">
        <f>IF(C594="","",IF(E594&lt;&gt;"","",IF(IFERROR(VLOOKUP((F597&amp;C594),'Ma Base de Repas'!$E:$N,10,FALSE),"")=0,"",IFERROR(VLOOKUP((F597&amp;C594),'Ma Base de Repas'!$E:$N,10,FALSE),""))))</f>
        <v/>
      </c>
      <c r="H597" s="11">
        <v>9</v>
      </c>
      <c r="I597" s="12" t="str">
        <f>IF(C594="","",IF(E594&lt;&gt;"","",IF(IFERROR(VLOOKUP((H597&amp;C594),'Ma Base de Repas'!$E:$N,10,FALSE),"")=0,"",IFERROR(VLOOKUP((H597&amp;C594),'Ma Base de Repas'!$E:$N,10,FALSE),""))))</f>
        <v/>
      </c>
      <c r="J597" s="105"/>
      <c r="K597" s="100"/>
      <c r="L597" s="79"/>
      <c r="M597" s="79"/>
      <c r="N597" s="17">
        <v>4</v>
      </c>
      <c r="O597" s="10" t="str">
        <f>IF(K594="","",IF(M594&lt;&gt;"","",IF(IFERROR(VLOOKUP((N597&amp;K594),'Ma Base de Repas'!$E:$N,10,FALSE),"")=0,"",IFERROR(VLOOKUP((N597&amp;K594),'Ma Base de Repas'!$E:$N,10,FALSE),""))))</f>
        <v/>
      </c>
      <c r="P597" s="11">
        <v>9</v>
      </c>
      <c r="Q597" s="12" t="str">
        <f>IF(K594="","",IF(M594&lt;&gt;"","",IF(IFERROR(VLOOKUP((P597&amp;K594),'Ma Base de Repas'!$E:$N,10,FALSE),"")=0,"",IFERROR(VLOOKUP((P597&amp;K594),'Ma Base de Repas'!$E:$N,10,FALSE),""))))</f>
        <v/>
      </c>
      <c r="R597" s="119"/>
    </row>
    <row r="598" spans="1:18" x14ac:dyDescent="0.25">
      <c r="A598" s="96"/>
      <c r="B598" s="97"/>
      <c r="C598" s="79"/>
      <c r="D598" s="79"/>
      <c r="E598" s="79"/>
      <c r="F598" s="17">
        <v>5</v>
      </c>
      <c r="G598" s="18" t="str">
        <f>IF(C594="","",IF(E594&lt;&gt;"","",IF(IFERROR(VLOOKUP((F598&amp;C594),'Ma Base de Repas'!$E:$N,10,FALSE),"")=0,"",IFERROR(VLOOKUP((F598&amp;C594),'Ma Base de Repas'!$E:$N,10,FALSE),""))))</f>
        <v/>
      </c>
      <c r="H598" s="19">
        <v>10</v>
      </c>
      <c r="I598" s="20" t="str">
        <f>IF(C594="","",IF(E594&lt;&gt;"","",IF(IFERROR(VLOOKUP((H598&amp;C594),'Ma Base de Repas'!$E:$N,10,FALSE),"")=0,"",IFERROR(VLOOKUP((H598&amp;C594),'Ma Base de Repas'!$E:$N,10,FALSE),""))))</f>
        <v/>
      </c>
      <c r="J598" s="105"/>
      <c r="K598" s="100"/>
      <c r="L598" s="79"/>
      <c r="M598" s="79"/>
      <c r="N598" s="17">
        <v>5</v>
      </c>
      <c r="O598" s="18" t="str">
        <f>IF(K594="","",IF(M594&lt;&gt;"","",IF(IFERROR(VLOOKUP((N598&amp;K594),'Ma Base de Repas'!$E:$N,10,FALSE),"")=0,"",IFERROR(VLOOKUP((N598&amp;K594),'Ma Base de Repas'!$E:$N,10,FALSE),""))))</f>
        <v/>
      </c>
      <c r="P598" s="19">
        <v>10</v>
      </c>
      <c r="Q598" s="20" t="str">
        <f>IF(K594="","",IF(M594&lt;&gt;"","",IF(IFERROR(VLOOKUP((P598&amp;K594),'Ma Base de Repas'!$E:$N,10,FALSE),"")=0,"",IFERROR(VLOOKUP((P598&amp;K594),'Ma Base de Repas'!$E:$N,10,FALSE),""))))</f>
        <v/>
      </c>
      <c r="R598" s="119"/>
    </row>
    <row r="599" spans="1:18" x14ac:dyDescent="0.25">
      <c r="A599" s="96" t="s">
        <v>8</v>
      </c>
      <c r="B599" s="123">
        <v>44315</v>
      </c>
      <c r="C599" s="79"/>
      <c r="D599" s="79"/>
      <c r="E599" s="79"/>
      <c r="F599" s="17">
        <v>1</v>
      </c>
      <c r="G599" s="27" t="str">
        <f>IF(C599="","",IF(E599&lt;&gt;"","",IF(IFERROR(VLOOKUP((F599&amp;C599),'Ma Base de Repas'!$E:$N,10,FALSE),"")=0,"",IFERROR(VLOOKUP((F599&amp;C599),'Ma Base de Repas'!$E:$N,10,FALSE),""))))</f>
        <v/>
      </c>
      <c r="H599" s="28">
        <v>6</v>
      </c>
      <c r="I599" s="29" t="str">
        <f>IF(C599="","",IF(E599&lt;&gt;"","",IF(C599="","",IF(IFERROR(VLOOKUP((H599&amp;C599),'Ma Base de Repas'!$E:$N,10,FALSE),"")=0,"",IFERROR(VLOOKUP((H599&amp;C599),'Ma Base de Repas'!$E:$N,10,FALSE),"")))))</f>
        <v/>
      </c>
      <c r="J599" s="105" t="str">
        <f>IF(IFERROR((VLOOKUP(C599,'Ma Base de Repas'!$C:$M,11,0)),"")=0,"",IFERROR((VLOOKUP(C599,'Ma Base de Repas'!$C:$M,11,0)),""))</f>
        <v/>
      </c>
      <c r="K599" s="100"/>
      <c r="L599" s="79"/>
      <c r="M599" s="79"/>
      <c r="N599" s="17">
        <v>1</v>
      </c>
      <c r="O599" s="10" t="str">
        <f>IF(K599="","",IF(M599&lt;&gt;"","",IF(IFERROR(VLOOKUP((N599&amp;K599),'Ma Base de Repas'!$E:$N,10,FALSE),"")=0,"",IFERROR(VLOOKUP((N599&amp;K599),'Ma Base de Repas'!$E:$N,10,FALSE),""))))</f>
        <v/>
      </c>
      <c r="P599" s="11">
        <v>6</v>
      </c>
      <c r="Q599" s="12" t="str">
        <f>IF(K599="","",IF(M599&lt;&gt;"","",IF(K599="","",IF(IFERROR(VLOOKUP((P599&amp;K599),'Ma Base de Repas'!$E:$N,10,FALSE),"")=0,"",IFERROR(VLOOKUP((P599&amp;K599),'Ma Base de Repas'!$E:$N,10,FALSE),"")))))</f>
        <v/>
      </c>
      <c r="R599" s="119" t="str">
        <f>IF(IFERROR((VLOOKUP(K599,'Ma Base de Repas'!$C:$M,11,0)),"")=0,"",IFERROR((VLOOKUP(K599,'Ma Base de Repas'!$C:$M,11,0)),""))</f>
        <v/>
      </c>
    </row>
    <row r="600" spans="1:18" x14ac:dyDescent="0.25">
      <c r="A600" s="96"/>
      <c r="B600" s="124"/>
      <c r="C600" s="79"/>
      <c r="D600" s="79"/>
      <c r="E600" s="79"/>
      <c r="F600" s="17">
        <v>2</v>
      </c>
      <c r="G600" s="10" t="str">
        <f>IF(C599="","",IF(E599&lt;&gt;"","",IF(IFERROR(VLOOKUP((F600&amp;C599),'Ma Base de Repas'!$E:$N,10,FALSE),"")=0,"",IFERROR(VLOOKUP((F600&amp;C599),'Ma Base de Repas'!$E:$N,10,FALSE),""))))</f>
        <v/>
      </c>
      <c r="H600" s="11">
        <v>7</v>
      </c>
      <c r="I600" s="12" t="str">
        <f>IF(C599="","",IF(E599&lt;&gt;"","",IF(IFERROR(VLOOKUP((H600&amp;C599),'Ma Base de Repas'!$E:$N,10,FALSE),"")=0,"",IFERROR(VLOOKUP((H600&amp;C599),'Ma Base de Repas'!$E:$N,10,FALSE),""))))</f>
        <v/>
      </c>
      <c r="J600" s="105"/>
      <c r="K600" s="100"/>
      <c r="L600" s="79"/>
      <c r="M600" s="79"/>
      <c r="N600" s="17">
        <v>2</v>
      </c>
      <c r="O600" s="10" t="str">
        <f>IF(K599="","",IF(M599&lt;&gt;"","",IF(IFERROR(VLOOKUP((N600&amp;K599),'Ma Base de Repas'!$E:$N,10,FALSE),"")=0,"",IFERROR(VLOOKUP((N600&amp;K599),'Ma Base de Repas'!$E:$N,10,FALSE),""))))</f>
        <v/>
      </c>
      <c r="P600" s="11">
        <v>7</v>
      </c>
      <c r="Q600" s="12" t="str">
        <f>IF(K599="","",IF(M599&lt;&gt;"","",IF(IFERROR(VLOOKUP((P600&amp;K599),'Ma Base de Repas'!$E:$N,10,FALSE),"")=0,"",IFERROR(VLOOKUP((P600&amp;K599),'Ma Base de Repas'!$E:$N,10,FALSE),""))))</f>
        <v/>
      </c>
      <c r="R600" s="119"/>
    </row>
    <row r="601" spans="1:18" x14ac:dyDescent="0.25">
      <c r="A601" s="96"/>
      <c r="B601" s="124"/>
      <c r="C601" s="79"/>
      <c r="D601" s="79"/>
      <c r="E601" s="79"/>
      <c r="F601" s="17">
        <v>3</v>
      </c>
      <c r="G601" s="10" t="str">
        <f>IF(C599="","",IF(E599&lt;&gt;"","",IF(IFERROR(VLOOKUP((F601&amp;C599),'Ma Base de Repas'!$E:$N,10,FALSE),"")=0,"",IFERROR(VLOOKUP((F601&amp;C599),'Ma Base de Repas'!$E:$N,10,FALSE),""))))</f>
        <v/>
      </c>
      <c r="H601" s="11">
        <v>8</v>
      </c>
      <c r="I601" s="12" t="str">
        <f>IF(C599="","",IF(E599&lt;&gt;"","",IF(IFERROR(VLOOKUP((H601&amp;C599),'Ma Base de Repas'!$E:$N,10,FALSE),"")=0,"",IFERROR(VLOOKUP((H601&amp;C599),'Ma Base de Repas'!$E:$N,10,FALSE),""))))</f>
        <v/>
      </c>
      <c r="J601" s="105"/>
      <c r="K601" s="100"/>
      <c r="L601" s="79"/>
      <c r="M601" s="79"/>
      <c r="N601" s="17">
        <v>3</v>
      </c>
      <c r="O601" s="10" t="str">
        <f>IF(K599="","",IF(M599&lt;&gt;"","",IF(IFERROR(VLOOKUP((N601&amp;K599),'Ma Base de Repas'!$E:$N,10,FALSE),"")=0,"",IFERROR(VLOOKUP((N601&amp;K599),'Ma Base de Repas'!$E:$N,10,FALSE),""))))</f>
        <v/>
      </c>
      <c r="P601" s="11">
        <v>8</v>
      </c>
      <c r="Q601" s="12" t="str">
        <f>IF(K599="","",IF(M599&lt;&gt;"","",IF(IFERROR(VLOOKUP((P601&amp;K599),'Ma Base de Repas'!$E:$N,10,FALSE),"")=0,"",IFERROR(VLOOKUP((P601&amp;K599),'Ma Base de Repas'!$E:$N,10,FALSE),""))))</f>
        <v/>
      </c>
      <c r="R601" s="119"/>
    </row>
    <row r="602" spans="1:18" x14ac:dyDescent="0.25">
      <c r="A602" s="96"/>
      <c r="B602" s="124"/>
      <c r="C602" s="79"/>
      <c r="D602" s="79"/>
      <c r="E602" s="79"/>
      <c r="F602" s="17">
        <v>4</v>
      </c>
      <c r="G602" s="10" t="str">
        <f>IF(C599="","",IF(E599&lt;&gt;"","",IF(IFERROR(VLOOKUP((F602&amp;C599),'Ma Base de Repas'!$E:$N,10,FALSE),"")=0,"",IFERROR(VLOOKUP((F602&amp;C599),'Ma Base de Repas'!$E:$N,10,FALSE),""))))</f>
        <v/>
      </c>
      <c r="H602" s="11">
        <v>9</v>
      </c>
      <c r="I602" s="12" t="str">
        <f>IF(C599="","",IF(E599&lt;&gt;"","",IF(IFERROR(VLOOKUP((H602&amp;C599),'Ma Base de Repas'!$E:$N,10,FALSE),"")=0,"",IFERROR(VLOOKUP((H602&amp;C599),'Ma Base de Repas'!$E:$N,10,FALSE),""))))</f>
        <v/>
      </c>
      <c r="J602" s="105"/>
      <c r="K602" s="100"/>
      <c r="L602" s="79"/>
      <c r="M602" s="79"/>
      <c r="N602" s="17">
        <v>4</v>
      </c>
      <c r="O602" s="10" t="str">
        <f>IF(K599="","",IF(M599&lt;&gt;"","",IF(IFERROR(VLOOKUP((N602&amp;K599),'Ma Base de Repas'!$E:$N,10,FALSE),"")=0,"",IFERROR(VLOOKUP((N602&amp;K599),'Ma Base de Repas'!$E:$N,10,FALSE),""))))</f>
        <v/>
      </c>
      <c r="P602" s="11">
        <v>9</v>
      </c>
      <c r="Q602" s="12" t="str">
        <f>IF(K599="","",IF(M599&lt;&gt;"","",IF(IFERROR(VLOOKUP((P602&amp;K599),'Ma Base de Repas'!$E:$N,10,FALSE),"")=0,"",IFERROR(VLOOKUP((P602&amp;K599),'Ma Base de Repas'!$E:$N,10,FALSE),""))))</f>
        <v/>
      </c>
      <c r="R602" s="119"/>
    </row>
    <row r="603" spans="1:18" x14ac:dyDescent="0.25">
      <c r="A603" s="96"/>
      <c r="B603" s="125"/>
      <c r="C603" s="79"/>
      <c r="D603" s="79"/>
      <c r="E603" s="79"/>
      <c r="F603" s="17">
        <v>5</v>
      </c>
      <c r="G603" s="18" t="str">
        <f>IF(C599="","",IF(E599&lt;&gt;"","",IF(IFERROR(VLOOKUP((F603&amp;C599),'Ma Base de Repas'!$E:$N,10,FALSE),"")=0,"",IFERROR(VLOOKUP((F603&amp;C599),'Ma Base de Repas'!$E:$N,10,FALSE),""))))</f>
        <v/>
      </c>
      <c r="H603" s="19">
        <v>10</v>
      </c>
      <c r="I603" s="20" t="str">
        <f>IF(C599="","",IF(E599&lt;&gt;"","",IF(IFERROR(VLOOKUP((H603&amp;C599),'Ma Base de Repas'!$E:$N,10,FALSE),"")=0,"",IFERROR(VLOOKUP((H603&amp;C599),'Ma Base de Repas'!$E:$N,10,FALSE),""))))</f>
        <v/>
      </c>
      <c r="J603" s="105"/>
      <c r="K603" s="100"/>
      <c r="L603" s="79"/>
      <c r="M603" s="79"/>
      <c r="N603" s="17">
        <v>5</v>
      </c>
      <c r="O603" s="18" t="str">
        <f>IF(K599="","",IF(M599&lt;&gt;"","",IF(IFERROR(VLOOKUP((N603&amp;K599),'Ma Base de Repas'!$E:$N,10,FALSE),"")=0,"",IFERROR(VLOOKUP((N603&amp;K599),'Ma Base de Repas'!$E:$N,10,FALSE),""))))</f>
        <v/>
      </c>
      <c r="P603" s="19">
        <v>10</v>
      </c>
      <c r="Q603" s="20" t="str">
        <f>IF(K599="","",IF(M599&lt;&gt;"","",IF(IFERROR(VLOOKUP((P603&amp;K599),'Ma Base de Repas'!$E:$N,10,FALSE),"")=0,"",IFERROR(VLOOKUP((P603&amp;K599),'Ma Base de Repas'!$E:$N,10,FALSE),""))))</f>
        <v/>
      </c>
      <c r="R603" s="119"/>
    </row>
    <row r="604" spans="1:18" x14ac:dyDescent="0.25">
      <c r="A604" s="96" t="s">
        <v>9</v>
      </c>
      <c r="B604" s="97">
        <v>44316</v>
      </c>
      <c r="C604" s="79"/>
      <c r="D604" s="79"/>
      <c r="E604" s="79"/>
      <c r="F604" s="17">
        <v>1</v>
      </c>
      <c r="G604" s="27" t="str">
        <f>IF(C604="","",IF(E604&lt;&gt;"","",IF(IFERROR(VLOOKUP((F604&amp;C604),'Ma Base de Repas'!$E:$N,10,FALSE),"")=0,"",IFERROR(VLOOKUP((F604&amp;C604),'Ma Base de Repas'!$E:$N,10,FALSE),""))))</f>
        <v/>
      </c>
      <c r="H604" s="28">
        <v>6</v>
      </c>
      <c r="I604" s="29" t="str">
        <f>IF(C604="","",IF(E604&lt;&gt;"","",IF(C604="","",IF(IFERROR(VLOOKUP((H604&amp;C604),'Ma Base de Repas'!$E:$N,10,FALSE),"")=0,"",IFERROR(VLOOKUP((H604&amp;C604),'Ma Base de Repas'!$E:$N,10,FALSE),"")))))</f>
        <v/>
      </c>
      <c r="J604" s="105" t="str">
        <f>IF(IFERROR((VLOOKUP(C604,'Ma Base de Repas'!$C:$M,11,0)),"")=0,"",IFERROR((VLOOKUP(C604,'Ma Base de Repas'!$C:$M,11,0)),""))</f>
        <v/>
      </c>
      <c r="K604" s="100"/>
      <c r="L604" s="79"/>
      <c r="M604" s="79"/>
      <c r="N604" s="17">
        <v>1</v>
      </c>
      <c r="O604" s="10" t="str">
        <f>IF(K604="","",IF(M604&lt;&gt;"","",IF(IFERROR(VLOOKUP((N604&amp;K604),'Ma Base de Repas'!$E:$N,10,FALSE),"")=0,"",IFERROR(VLOOKUP((N604&amp;K604),'Ma Base de Repas'!$E:$N,10,FALSE),""))))</f>
        <v/>
      </c>
      <c r="P604" s="11">
        <v>6</v>
      </c>
      <c r="Q604" s="12" t="str">
        <f>IF(K604="","",IF(M604&lt;&gt;"","",IF(K604="","",IF(IFERROR(VLOOKUP((P604&amp;K604),'Ma Base de Repas'!$E:$N,10,FALSE),"")=0,"",IFERROR(VLOOKUP((P604&amp;K604),'Ma Base de Repas'!$E:$N,10,FALSE),"")))))</f>
        <v/>
      </c>
      <c r="R604" s="119" t="str">
        <f>IF(IFERROR((VLOOKUP(K604,'Ma Base de Repas'!$C:$M,11,0)),"")=0,"",IFERROR((VLOOKUP(K604,'Ma Base de Repas'!$C:$M,11,0)),""))</f>
        <v/>
      </c>
    </row>
    <row r="605" spans="1:18" x14ac:dyDescent="0.25">
      <c r="A605" s="96"/>
      <c r="B605" s="97"/>
      <c r="C605" s="79"/>
      <c r="D605" s="79"/>
      <c r="E605" s="79"/>
      <c r="F605" s="17">
        <v>2</v>
      </c>
      <c r="G605" s="10" t="str">
        <f>IF(C604="","",IF(E604&lt;&gt;"","",IF(IFERROR(VLOOKUP((F605&amp;C604),'Ma Base de Repas'!$E:$N,10,FALSE),"")=0,"",IFERROR(VLOOKUP((F605&amp;C604),'Ma Base de Repas'!$E:$N,10,FALSE),""))))</f>
        <v/>
      </c>
      <c r="H605" s="11">
        <v>7</v>
      </c>
      <c r="I605" s="12" t="str">
        <f>IF(C604="","",IF(E604&lt;&gt;"","",IF(IFERROR(VLOOKUP((H605&amp;C604),'Ma Base de Repas'!$E:$N,10,FALSE),"")=0,"",IFERROR(VLOOKUP((H605&amp;C604),'Ma Base de Repas'!$E:$N,10,FALSE),""))))</f>
        <v/>
      </c>
      <c r="J605" s="105"/>
      <c r="K605" s="100"/>
      <c r="L605" s="79"/>
      <c r="M605" s="79"/>
      <c r="N605" s="17">
        <v>2</v>
      </c>
      <c r="O605" s="10" t="str">
        <f>IF(K604="","",IF(M604&lt;&gt;"","",IF(IFERROR(VLOOKUP((N605&amp;K604),'Ma Base de Repas'!$E:$N,10,FALSE),"")=0,"",IFERROR(VLOOKUP((N605&amp;K604),'Ma Base de Repas'!$E:$N,10,FALSE),""))))</f>
        <v/>
      </c>
      <c r="P605" s="11">
        <v>7</v>
      </c>
      <c r="Q605" s="12" t="str">
        <f>IF(K604="","",IF(M604&lt;&gt;"","",IF(IFERROR(VLOOKUP((P605&amp;K604),'Ma Base de Repas'!$E:$N,10,FALSE),"")=0,"",IFERROR(VLOOKUP((P605&amp;K604),'Ma Base de Repas'!$E:$N,10,FALSE),""))))</f>
        <v/>
      </c>
      <c r="R605" s="119"/>
    </row>
    <row r="606" spans="1:18" x14ac:dyDescent="0.25">
      <c r="A606" s="96"/>
      <c r="B606" s="97"/>
      <c r="C606" s="79"/>
      <c r="D606" s="79"/>
      <c r="E606" s="79"/>
      <c r="F606" s="17">
        <v>3</v>
      </c>
      <c r="G606" s="10" t="str">
        <f>IF(C604="","",IF(E604&lt;&gt;"","",IF(IFERROR(VLOOKUP((F606&amp;C604),'Ma Base de Repas'!$E:$N,10,FALSE),"")=0,"",IFERROR(VLOOKUP((F606&amp;C604),'Ma Base de Repas'!$E:$N,10,FALSE),""))))</f>
        <v/>
      </c>
      <c r="H606" s="11">
        <v>8</v>
      </c>
      <c r="I606" s="12" t="str">
        <f>IF(C604="","",IF(E604&lt;&gt;"","",IF(IFERROR(VLOOKUP((H606&amp;C604),'Ma Base de Repas'!$E:$N,10,FALSE),"")=0,"",IFERROR(VLOOKUP((H606&amp;C604),'Ma Base de Repas'!$E:$N,10,FALSE),""))))</f>
        <v/>
      </c>
      <c r="J606" s="105"/>
      <c r="K606" s="100"/>
      <c r="L606" s="79"/>
      <c r="M606" s="79"/>
      <c r="N606" s="17">
        <v>3</v>
      </c>
      <c r="O606" s="10" t="str">
        <f>IF(K604="","",IF(M604&lt;&gt;"","",IF(IFERROR(VLOOKUP((N606&amp;K604),'Ma Base de Repas'!$E:$N,10,FALSE),"")=0,"",IFERROR(VLOOKUP((N606&amp;K604),'Ma Base de Repas'!$E:$N,10,FALSE),""))))</f>
        <v/>
      </c>
      <c r="P606" s="11">
        <v>8</v>
      </c>
      <c r="Q606" s="12" t="str">
        <f>IF(K604="","",IF(M604&lt;&gt;"","",IF(IFERROR(VLOOKUP((P606&amp;K604),'Ma Base de Repas'!$E:$N,10,FALSE),"")=0,"",IFERROR(VLOOKUP((P606&amp;K604),'Ma Base de Repas'!$E:$N,10,FALSE),""))))</f>
        <v/>
      </c>
      <c r="R606" s="119"/>
    </row>
    <row r="607" spans="1:18" x14ac:dyDescent="0.25">
      <c r="A607" s="96"/>
      <c r="B607" s="97"/>
      <c r="C607" s="79"/>
      <c r="D607" s="79"/>
      <c r="E607" s="79"/>
      <c r="F607" s="17">
        <v>4</v>
      </c>
      <c r="G607" s="10" t="str">
        <f>IF(C604="","",IF(E604&lt;&gt;"","",IF(IFERROR(VLOOKUP((F607&amp;C604),'Ma Base de Repas'!$E:$N,10,FALSE),"")=0,"",IFERROR(VLOOKUP((F607&amp;C604),'Ma Base de Repas'!$E:$N,10,FALSE),""))))</f>
        <v/>
      </c>
      <c r="H607" s="11">
        <v>9</v>
      </c>
      <c r="I607" s="12" t="str">
        <f>IF(C604="","",IF(E604&lt;&gt;"","",IF(IFERROR(VLOOKUP((H607&amp;C604),'Ma Base de Repas'!$E:$N,10,FALSE),"")=0,"",IFERROR(VLOOKUP((H607&amp;C604),'Ma Base de Repas'!$E:$N,10,FALSE),""))))</f>
        <v/>
      </c>
      <c r="J607" s="105"/>
      <c r="K607" s="100"/>
      <c r="L607" s="79"/>
      <c r="M607" s="79"/>
      <c r="N607" s="17">
        <v>4</v>
      </c>
      <c r="O607" s="10" t="str">
        <f>IF(K604="","",IF(M604&lt;&gt;"","",IF(IFERROR(VLOOKUP((N607&amp;K604),'Ma Base de Repas'!$E:$N,10,FALSE),"")=0,"",IFERROR(VLOOKUP((N607&amp;K604),'Ma Base de Repas'!$E:$N,10,FALSE),""))))</f>
        <v/>
      </c>
      <c r="P607" s="11">
        <v>9</v>
      </c>
      <c r="Q607" s="12" t="str">
        <f>IF(K604="","",IF(M604&lt;&gt;"","",IF(IFERROR(VLOOKUP((P607&amp;K604),'Ma Base de Repas'!$E:$N,10,FALSE),"")=0,"",IFERROR(VLOOKUP((P607&amp;K604),'Ma Base de Repas'!$E:$N,10,FALSE),""))))</f>
        <v/>
      </c>
      <c r="R607" s="119"/>
    </row>
    <row r="608" spans="1:18" x14ac:dyDescent="0.25">
      <c r="A608" s="96"/>
      <c r="B608" s="97"/>
      <c r="C608" s="79"/>
      <c r="D608" s="79"/>
      <c r="E608" s="79"/>
      <c r="F608" s="17">
        <v>5</v>
      </c>
      <c r="G608" s="18" t="str">
        <f>IF(C604="","",IF(E604&lt;&gt;"","",IF(IFERROR(VLOOKUP((F608&amp;C604),'Ma Base de Repas'!$E:$N,10,FALSE),"")=0,"",IFERROR(VLOOKUP((F608&amp;C604),'Ma Base de Repas'!$E:$N,10,FALSE),""))))</f>
        <v/>
      </c>
      <c r="H608" s="19">
        <v>10</v>
      </c>
      <c r="I608" s="20" t="str">
        <f>IF(C604="","",IF(E604&lt;&gt;"","",IF(IFERROR(VLOOKUP((H608&amp;C604),'Ma Base de Repas'!$E:$N,10,FALSE),"")=0,"",IFERROR(VLOOKUP((H608&amp;C604),'Ma Base de Repas'!$E:$N,10,FALSE),""))))</f>
        <v/>
      </c>
      <c r="J608" s="105"/>
      <c r="K608" s="100"/>
      <c r="L608" s="79"/>
      <c r="M608" s="79"/>
      <c r="N608" s="17">
        <v>5</v>
      </c>
      <c r="O608" s="18" t="str">
        <f>IF(K604="","",IF(M604&lt;&gt;"","",IF(IFERROR(VLOOKUP((N608&amp;K604),'Ma Base de Repas'!$E:$N,10,FALSE),"")=0,"",IFERROR(VLOOKUP((N608&amp;K604),'Ma Base de Repas'!$E:$N,10,FALSE),""))))</f>
        <v/>
      </c>
      <c r="P608" s="19">
        <v>10</v>
      </c>
      <c r="Q608" s="20" t="str">
        <f>IF(K604="","",IF(M604&lt;&gt;"","",IF(IFERROR(VLOOKUP((P608&amp;K604),'Ma Base de Repas'!$E:$N,10,FALSE),"")=0,"",IFERROR(VLOOKUP((P608&amp;K604),'Ma Base de Repas'!$E:$N,10,FALSE),""))))</f>
        <v/>
      </c>
      <c r="R608" s="119"/>
    </row>
    <row r="609" spans="1:18" x14ac:dyDescent="0.25">
      <c r="A609" s="98" t="s">
        <v>10</v>
      </c>
      <c r="B609" s="126">
        <v>44317</v>
      </c>
      <c r="C609" s="78"/>
      <c r="D609" s="78"/>
      <c r="E609" s="78"/>
      <c r="F609" s="17">
        <v>1</v>
      </c>
      <c r="G609" s="21" t="str">
        <f>IF(C609="","",IF(E609&lt;&gt;"","",IF(IFERROR(VLOOKUP((F609&amp;C609),'Ma Base de Repas'!$E:$N,10,FALSE),"")=0,"",IFERROR(VLOOKUP((F609&amp;C609),'Ma Base de Repas'!$E:$N,10,FALSE),""))))</f>
        <v/>
      </c>
      <c r="H609" s="28">
        <v>6</v>
      </c>
      <c r="I609" s="23" t="str">
        <f>IF(C609="","",IF(E609&lt;&gt;"","",IF(C609="","",IF(IFERROR(VLOOKUP((H609&amp;C609),'Ma Base de Repas'!$E:$N,10,FALSE),"")=0,"",IFERROR(VLOOKUP((H609&amp;C609),'Ma Base de Repas'!$E:$N,10,FALSE),"")))))</f>
        <v/>
      </c>
      <c r="J609" s="122" t="str">
        <f>IF(IFERROR((VLOOKUP(C609,'Ma Base de Repas'!$C:$M,11,0)),"")=0,"",IFERROR((VLOOKUP(C609,'Ma Base de Repas'!$C:$M,11,0)),""))</f>
        <v/>
      </c>
      <c r="K609" s="118"/>
      <c r="L609" s="78"/>
      <c r="M609" s="78"/>
      <c r="N609" s="17">
        <v>1</v>
      </c>
      <c r="O609" s="13" t="str">
        <f>IF(K609="","",IF(M609&lt;&gt;"","",IF(IFERROR(VLOOKUP((N609&amp;K609),'Ma Base de Repas'!$E:$N,10,FALSE),"")=0,"",IFERROR(VLOOKUP((N609&amp;K609),'Ma Base de Repas'!$E:$N,10,FALSE),""))))</f>
        <v/>
      </c>
      <c r="P609" s="11">
        <v>6</v>
      </c>
      <c r="Q609" s="15" t="str">
        <f>IF(K609="","",IF(M609&lt;&gt;"","",IF(K609="","",IF(IFERROR(VLOOKUP((P609&amp;K609),'Ma Base de Repas'!$E:$N,10,FALSE),"")=0,"",IFERROR(VLOOKUP((P609&amp;K609),'Ma Base de Repas'!$E:$N,10,FALSE),"")))))</f>
        <v/>
      </c>
      <c r="R609" s="120" t="str">
        <f>IF(IFERROR((VLOOKUP(K609,'Ma Base de Repas'!$C:$M,11,0)),"")=0,"",IFERROR((VLOOKUP(K609,'Ma Base de Repas'!$C:$M,11,0)),""))</f>
        <v/>
      </c>
    </row>
    <row r="610" spans="1:18" x14ac:dyDescent="0.25">
      <c r="A610" s="96"/>
      <c r="B610" s="124"/>
      <c r="C610" s="79"/>
      <c r="D610" s="79"/>
      <c r="E610" s="79"/>
      <c r="F610" s="17">
        <v>2</v>
      </c>
      <c r="G610" s="13" t="str">
        <f>IF(C609="","",IF(E609&lt;&gt;"","",IF(IFERROR(VLOOKUP((F610&amp;C609),'Ma Base de Repas'!$E:$N,10,FALSE),"")=0,"",IFERROR(VLOOKUP((F610&amp;C609),'Ma Base de Repas'!$E:$N,10,FALSE),""))))</f>
        <v/>
      </c>
      <c r="H610" s="14">
        <v>7</v>
      </c>
      <c r="I610" s="15" t="str">
        <f>IF(C609="","",IF(E609&lt;&gt;"","",IF(IFERROR(VLOOKUP((H610&amp;C609),'Ma Base de Repas'!$E:$N,10,FALSE),"")=0,"",IFERROR(VLOOKUP((H610&amp;C609),'Ma Base de Repas'!$E:$N,10,FALSE),""))))</f>
        <v/>
      </c>
      <c r="J610" s="105"/>
      <c r="K610" s="100"/>
      <c r="L610" s="79"/>
      <c r="M610" s="79"/>
      <c r="N610" s="17">
        <v>2</v>
      </c>
      <c r="O610" s="13" t="str">
        <f>IF(K609="","",IF(M609&lt;&gt;"","",IF(IFERROR(VLOOKUP((N610&amp;K609),'Ma Base de Repas'!$E:$N,10,FALSE),"")=0,"",IFERROR(VLOOKUP((N610&amp;K609),'Ma Base de Repas'!$E:$N,10,FALSE),""))))</f>
        <v/>
      </c>
      <c r="P610" s="14">
        <v>7</v>
      </c>
      <c r="Q610" s="15" t="str">
        <f>IF(K609="","",IF(M609&lt;&gt;"","",IF(IFERROR(VLOOKUP((P610&amp;K609),'Ma Base de Repas'!$E:$N,10,FALSE),"")=0,"",IFERROR(VLOOKUP((P610&amp;K609),'Ma Base de Repas'!$E:$N,10,FALSE),""))))</f>
        <v/>
      </c>
      <c r="R610" s="119"/>
    </row>
    <row r="611" spans="1:18" x14ac:dyDescent="0.25">
      <c r="A611" s="96"/>
      <c r="B611" s="124"/>
      <c r="C611" s="79"/>
      <c r="D611" s="79"/>
      <c r="E611" s="79"/>
      <c r="F611" s="17">
        <v>3</v>
      </c>
      <c r="G611" s="13" t="str">
        <f>IF(C609="","",IF(E609&lt;&gt;"","",IF(IFERROR(VLOOKUP((F611&amp;C609),'Ma Base de Repas'!$E:$N,10,FALSE),"")=0,"",IFERROR(VLOOKUP((F611&amp;C609),'Ma Base de Repas'!$E:$N,10,FALSE),""))))</f>
        <v/>
      </c>
      <c r="H611" s="14">
        <v>8</v>
      </c>
      <c r="I611" s="15" t="str">
        <f>IF(C609="","",IF(E609&lt;&gt;"","",IF(IFERROR(VLOOKUP((H611&amp;C609),'Ma Base de Repas'!$E:$N,10,FALSE),"")=0,"",IFERROR(VLOOKUP((H611&amp;C609),'Ma Base de Repas'!$E:$N,10,FALSE),""))))</f>
        <v/>
      </c>
      <c r="J611" s="105"/>
      <c r="K611" s="100"/>
      <c r="L611" s="79"/>
      <c r="M611" s="79"/>
      <c r="N611" s="17">
        <v>3</v>
      </c>
      <c r="O611" s="13" t="str">
        <f>IF(K609="","",IF(M609&lt;&gt;"","",IF(IFERROR(VLOOKUP((N611&amp;K609),'Ma Base de Repas'!$E:$N,10,FALSE),"")=0,"",IFERROR(VLOOKUP((N611&amp;K609),'Ma Base de Repas'!$E:$N,10,FALSE),""))))</f>
        <v/>
      </c>
      <c r="P611" s="14">
        <v>8</v>
      </c>
      <c r="Q611" s="15" t="str">
        <f>IF(K609="","",IF(M609&lt;&gt;"","",IF(IFERROR(VLOOKUP((P611&amp;K609),'Ma Base de Repas'!$E:$N,10,FALSE),"")=0,"",IFERROR(VLOOKUP((P611&amp;K609),'Ma Base de Repas'!$E:$N,10,FALSE),""))))</f>
        <v/>
      </c>
      <c r="R611" s="119"/>
    </row>
    <row r="612" spans="1:18" x14ac:dyDescent="0.25">
      <c r="A612" s="96"/>
      <c r="B612" s="124"/>
      <c r="C612" s="79"/>
      <c r="D612" s="79"/>
      <c r="E612" s="79"/>
      <c r="F612" s="17">
        <v>4</v>
      </c>
      <c r="G612" s="13" t="str">
        <f>IF(C609="","",IF(E609&lt;&gt;"","",IF(IFERROR(VLOOKUP((F612&amp;C609),'Ma Base de Repas'!$E:$N,10,FALSE),"")=0,"",IFERROR(VLOOKUP((F612&amp;C609),'Ma Base de Repas'!$E:$N,10,FALSE),""))))</f>
        <v/>
      </c>
      <c r="H612" s="14">
        <v>9</v>
      </c>
      <c r="I612" s="15" t="str">
        <f>IF(C609="","",IF(E609&lt;&gt;"","",IF(IFERROR(VLOOKUP((H612&amp;C609),'Ma Base de Repas'!$E:$N,10,FALSE),"")=0,"",IFERROR(VLOOKUP((H612&amp;C609),'Ma Base de Repas'!$E:$N,10,FALSE),""))))</f>
        <v/>
      </c>
      <c r="J612" s="105"/>
      <c r="K612" s="100"/>
      <c r="L612" s="79"/>
      <c r="M612" s="79"/>
      <c r="N612" s="17">
        <v>4</v>
      </c>
      <c r="O612" s="13" t="str">
        <f>IF(K609="","",IF(M609&lt;&gt;"","",IF(IFERROR(VLOOKUP((N612&amp;K609),'Ma Base de Repas'!$E:$N,10,FALSE),"")=0,"",IFERROR(VLOOKUP((N612&amp;K609),'Ma Base de Repas'!$E:$N,10,FALSE),""))))</f>
        <v/>
      </c>
      <c r="P612" s="14">
        <v>9</v>
      </c>
      <c r="Q612" s="15" t="str">
        <f>IF(K609="","",IF(M609&lt;&gt;"","",IF(IFERROR(VLOOKUP((P612&amp;K609),'Ma Base de Repas'!$E:$N,10,FALSE),"")=0,"",IFERROR(VLOOKUP((P612&amp;K609),'Ma Base de Repas'!$E:$N,10,FALSE),""))))</f>
        <v/>
      </c>
      <c r="R612" s="119"/>
    </row>
    <row r="613" spans="1:18" x14ac:dyDescent="0.25">
      <c r="A613" s="96"/>
      <c r="B613" s="125"/>
      <c r="C613" s="79"/>
      <c r="D613" s="79"/>
      <c r="E613" s="79"/>
      <c r="F613" s="17">
        <v>5</v>
      </c>
      <c r="G613" s="24" t="str">
        <f>IF(C609="","",IF(E609&lt;&gt;"","",IF(IFERROR(VLOOKUP((F613&amp;C609),'Ma Base de Repas'!$E:$N,10,FALSE),"")=0,"",IFERROR(VLOOKUP((F613&amp;C609),'Ma Base de Repas'!$E:$N,10,FALSE),""))))</f>
        <v/>
      </c>
      <c r="H613" s="25">
        <v>10</v>
      </c>
      <c r="I613" s="26" t="str">
        <f>IF(C609="","",IF(E609&lt;&gt;"","",IF(IFERROR(VLOOKUP((H613&amp;C609),'Ma Base de Repas'!$E:$N,10,FALSE),"")=0,"",IFERROR(VLOOKUP((H613&amp;C609),'Ma Base de Repas'!$E:$N,10,FALSE),""))))</f>
        <v/>
      </c>
      <c r="J613" s="105"/>
      <c r="K613" s="100"/>
      <c r="L613" s="79"/>
      <c r="M613" s="79"/>
      <c r="N613" s="17">
        <v>5</v>
      </c>
      <c r="O613" s="24" t="str">
        <f>IF(K609="","",IF(M609&lt;&gt;"","",IF(IFERROR(VLOOKUP((N613&amp;K609),'Ma Base de Repas'!$E:$N,10,FALSE),"")=0,"",IFERROR(VLOOKUP((N613&amp;K609),'Ma Base de Repas'!$E:$N,10,FALSE),""))))</f>
        <v/>
      </c>
      <c r="P613" s="25">
        <v>10</v>
      </c>
      <c r="Q613" s="26" t="str">
        <f>IF(K609="","",IF(M609&lt;&gt;"","",IF(IFERROR(VLOOKUP((P613&amp;K609),'Ma Base de Repas'!$E:$N,10,FALSE),"")=0,"",IFERROR(VLOOKUP((P613&amp;K609),'Ma Base de Repas'!$E:$N,10,FALSE),""))))</f>
        <v/>
      </c>
      <c r="R613" s="119"/>
    </row>
    <row r="614" spans="1:18" x14ac:dyDescent="0.25">
      <c r="A614" s="98" t="s">
        <v>11</v>
      </c>
      <c r="B614" s="99">
        <v>44318</v>
      </c>
      <c r="C614" s="78"/>
      <c r="D614" s="78"/>
      <c r="E614" s="78"/>
      <c r="F614" s="17">
        <v>1</v>
      </c>
      <c r="G614" s="21" t="str">
        <f>IF(C614="","",IF(E614&lt;&gt;"","",IF(IFERROR(VLOOKUP((F614&amp;C614),'Ma Base de Repas'!$E:$N,10,FALSE),"")=0,"",IFERROR(VLOOKUP((F614&amp;C614),'Ma Base de Repas'!$E:$N,10,FALSE),""))))</f>
        <v/>
      </c>
      <c r="H614" s="22">
        <v>6</v>
      </c>
      <c r="I614" s="23" t="str">
        <f>IF(C614="","",IF(E614&lt;&gt;"","",IF(C614="","",IF(IFERROR(VLOOKUP((H614&amp;C614),'Ma Base de Repas'!$E:$N,10,FALSE),"")=0,"",IFERROR(VLOOKUP((H614&amp;C614),'Ma Base de Repas'!$E:$N,10,FALSE),"")))))</f>
        <v/>
      </c>
      <c r="J614" s="122" t="str">
        <f>IF(IFERROR((VLOOKUP(C614,'Ma Base de Repas'!$C:$M,11,0)),"")=0,"",IFERROR((VLOOKUP(C614,'Ma Base de Repas'!$C:$M,11,0)),""))</f>
        <v/>
      </c>
      <c r="K614" s="118"/>
      <c r="L614" s="78"/>
      <c r="M614" s="78"/>
      <c r="N614" s="17">
        <v>1</v>
      </c>
      <c r="O614" s="13" t="str">
        <f>IF(K614="","",IF(M614&lt;&gt;"","",IF(IFERROR(VLOOKUP((N614&amp;K614),'Ma Base de Repas'!$E:$N,10,FALSE),"")=0,"",IFERROR(VLOOKUP((N614&amp;K614),'Ma Base de Repas'!$E:$N,10,FALSE),""))))</f>
        <v/>
      </c>
      <c r="P614" s="14">
        <v>6</v>
      </c>
      <c r="Q614" s="15" t="str">
        <f>IF(K614="","",IF(M614&lt;&gt;"","",IF(K614="","",IF(IFERROR(VLOOKUP((P614&amp;K614),'Ma Base de Repas'!$E:$N,10,FALSE),"")=0,"",IFERROR(VLOOKUP((P614&amp;K614),'Ma Base de Repas'!$E:$N,10,FALSE),"")))))</f>
        <v/>
      </c>
      <c r="R614" s="120" t="str">
        <f>IF(IFERROR((VLOOKUP(K614,'Ma Base de Repas'!$C:$M,11,0)),"")=0,"",IFERROR((VLOOKUP(K614,'Ma Base de Repas'!$C:$M,11,0)),""))</f>
        <v/>
      </c>
    </row>
    <row r="615" spans="1:18" x14ac:dyDescent="0.25">
      <c r="A615" s="96"/>
      <c r="B615" s="97"/>
      <c r="C615" s="79"/>
      <c r="D615" s="79"/>
      <c r="E615" s="79"/>
      <c r="F615" s="17">
        <v>2</v>
      </c>
      <c r="G615" s="13" t="str">
        <f>IF(C614="","",IF(E614&lt;&gt;"","",IF(IFERROR(VLOOKUP((F615&amp;C614),'Ma Base de Repas'!$E:$N,10,FALSE),"")=0,"",IFERROR(VLOOKUP((F615&amp;C614),'Ma Base de Repas'!$E:$N,10,FALSE),""))))</f>
        <v/>
      </c>
      <c r="H615" s="14">
        <v>7</v>
      </c>
      <c r="I615" s="15" t="str">
        <f>IF(C614="","",IF(E614&lt;&gt;"","",IF(IFERROR(VLOOKUP((H615&amp;C614),'Ma Base de Repas'!$E:$N,10,FALSE),"")=0,"",IFERROR(VLOOKUP((H615&amp;C614),'Ma Base de Repas'!$E:$N,10,FALSE),""))))</f>
        <v/>
      </c>
      <c r="J615" s="105"/>
      <c r="K615" s="100"/>
      <c r="L615" s="79"/>
      <c r="M615" s="79"/>
      <c r="N615" s="17">
        <v>2</v>
      </c>
      <c r="O615" s="13" t="str">
        <f>IF(K614="","",IF(M614&lt;&gt;"","",IF(IFERROR(VLOOKUP((N615&amp;K614),'Ma Base de Repas'!$E:$N,10,FALSE),"")=0,"",IFERROR(VLOOKUP((N615&amp;K614),'Ma Base de Repas'!$E:$N,10,FALSE),""))))</f>
        <v/>
      </c>
      <c r="P615" s="14">
        <v>7</v>
      </c>
      <c r="Q615" s="15" t="str">
        <f>IF(K614="","",IF(M614&lt;&gt;"","",IF(IFERROR(VLOOKUP((P615&amp;K614),'Ma Base de Repas'!$E:$N,10,FALSE),"")=0,"",IFERROR(VLOOKUP((P615&amp;K614),'Ma Base de Repas'!$E:$N,10,FALSE),""))))</f>
        <v/>
      </c>
      <c r="R615" s="119"/>
    </row>
    <row r="616" spans="1:18" x14ac:dyDescent="0.25">
      <c r="A616" s="96"/>
      <c r="B616" s="97"/>
      <c r="C616" s="79"/>
      <c r="D616" s="79"/>
      <c r="E616" s="79"/>
      <c r="F616" s="17">
        <v>3</v>
      </c>
      <c r="G616" s="13" t="str">
        <f>IF(C614="","",IF(E614&lt;&gt;"","",IF(IFERROR(VLOOKUP((F616&amp;C614),'Ma Base de Repas'!$E:$N,10,FALSE),"")=0,"",IFERROR(VLOOKUP((F616&amp;C614),'Ma Base de Repas'!$E:$N,10,FALSE),""))))</f>
        <v/>
      </c>
      <c r="H616" s="14">
        <v>8</v>
      </c>
      <c r="I616" s="15" t="str">
        <f>IF(C614="","",IF(E614&lt;&gt;"","",IF(IFERROR(VLOOKUP((H616&amp;C614),'Ma Base de Repas'!$E:$N,10,FALSE),"")=0,"",IFERROR(VLOOKUP((H616&amp;C614),'Ma Base de Repas'!$E:$N,10,FALSE),""))))</f>
        <v/>
      </c>
      <c r="J616" s="105"/>
      <c r="K616" s="100"/>
      <c r="L616" s="79"/>
      <c r="M616" s="79"/>
      <c r="N616" s="17">
        <v>3</v>
      </c>
      <c r="O616" s="13" t="str">
        <f>IF(K614="","",IF(M614&lt;&gt;"","",IF(IFERROR(VLOOKUP((N616&amp;K614),'Ma Base de Repas'!$E:$N,10,FALSE),"")=0,"",IFERROR(VLOOKUP((N616&amp;K614),'Ma Base de Repas'!$E:$N,10,FALSE),""))))</f>
        <v/>
      </c>
      <c r="P616" s="14">
        <v>8</v>
      </c>
      <c r="Q616" s="15" t="str">
        <f>IF(K614="","",IF(M614&lt;&gt;"","",IF(IFERROR(VLOOKUP((P616&amp;K614),'Ma Base de Repas'!$E:$N,10,FALSE),"")=0,"",IFERROR(VLOOKUP((P616&amp;K614),'Ma Base de Repas'!$E:$N,10,FALSE),""))))</f>
        <v/>
      </c>
      <c r="R616" s="119"/>
    </row>
    <row r="617" spans="1:18" x14ac:dyDescent="0.25">
      <c r="A617" s="96"/>
      <c r="B617" s="97"/>
      <c r="C617" s="79"/>
      <c r="D617" s="79"/>
      <c r="E617" s="79"/>
      <c r="F617" s="17">
        <v>4</v>
      </c>
      <c r="G617" s="13" t="str">
        <f>IF(C614="","",IF(E614&lt;&gt;"","",IF(IFERROR(VLOOKUP((F617&amp;C614),'Ma Base de Repas'!$E:$N,10,FALSE),"")=0,"",IFERROR(VLOOKUP((F617&amp;C614),'Ma Base de Repas'!$E:$N,10,FALSE),""))))</f>
        <v/>
      </c>
      <c r="H617" s="14">
        <v>9</v>
      </c>
      <c r="I617" s="15" t="str">
        <f>IF(C614="","",IF(E614&lt;&gt;"","",IF(IFERROR(VLOOKUP((H617&amp;C614),'Ma Base de Repas'!$E:$N,10,FALSE),"")=0,"",IFERROR(VLOOKUP((H617&amp;C614),'Ma Base de Repas'!$E:$N,10,FALSE),""))))</f>
        <v/>
      </c>
      <c r="J617" s="105"/>
      <c r="K617" s="100"/>
      <c r="L617" s="79"/>
      <c r="M617" s="79"/>
      <c r="N617" s="17">
        <v>4</v>
      </c>
      <c r="O617" s="13" t="str">
        <f>IF(K614="","",IF(M614&lt;&gt;"","",IF(IFERROR(VLOOKUP((N617&amp;K614),'Ma Base de Repas'!$E:$N,10,FALSE),"")=0,"",IFERROR(VLOOKUP((N617&amp;K614),'Ma Base de Repas'!$E:$N,10,FALSE),""))))</f>
        <v/>
      </c>
      <c r="P617" s="14">
        <v>9</v>
      </c>
      <c r="Q617" s="15" t="str">
        <f>IF(K614="","",IF(M614&lt;&gt;"","",IF(IFERROR(VLOOKUP((P617&amp;K614),'Ma Base de Repas'!$E:$N,10,FALSE),"")=0,"",IFERROR(VLOOKUP((P617&amp;K614),'Ma Base de Repas'!$E:$N,10,FALSE),""))))</f>
        <v/>
      </c>
      <c r="R617" s="119"/>
    </row>
    <row r="618" spans="1:18" x14ac:dyDescent="0.25">
      <c r="A618" s="96"/>
      <c r="B618" s="97"/>
      <c r="C618" s="79"/>
      <c r="D618" s="79"/>
      <c r="E618" s="79"/>
      <c r="F618" s="17">
        <v>5</v>
      </c>
      <c r="G618" s="24" t="str">
        <f>IF(C614="","",IF(E614&lt;&gt;"","",IF(IFERROR(VLOOKUP((F618&amp;C614),'Ma Base de Repas'!$E:$N,10,FALSE),"")=0,"",IFERROR(VLOOKUP((F618&amp;C614),'Ma Base de Repas'!$E:$N,10,FALSE),""))))</f>
        <v/>
      </c>
      <c r="H618" s="25">
        <v>10</v>
      </c>
      <c r="I618" s="26" t="str">
        <f>IF(C614="","",IF(E614&lt;&gt;"","",IF(IFERROR(VLOOKUP((H618&amp;C614),'Ma Base de Repas'!$E:$N,10,FALSE),"")=0,"",IFERROR(VLOOKUP((H618&amp;C614),'Ma Base de Repas'!$E:$N,10,FALSE),""))))</f>
        <v/>
      </c>
      <c r="J618" s="105"/>
      <c r="K618" s="100"/>
      <c r="L618" s="79"/>
      <c r="M618" s="79"/>
      <c r="N618" s="17">
        <v>5</v>
      </c>
      <c r="O618" s="24" t="str">
        <f>IF(K614="","",IF(M614&lt;&gt;"","",IF(IFERROR(VLOOKUP((N618&amp;K614),'Ma Base de Repas'!$E:$N,10,FALSE),"")=0,"",IFERROR(VLOOKUP((N618&amp;K614),'Ma Base de Repas'!$E:$N,10,FALSE),""))))</f>
        <v/>
      </c>
      <c r="P618" s="25">
        <v>10</v>
      </c>
      <c r="Q618" s="26" t="str">
        <f>IF(K614="","",IF(M614&lt;&gt;"","",IF(IFERROR(VLOOKUP((P618&amp;K614),'Ma Base de Repas'!$E:$N,10,FALSE),"")=0,"",IFERROR(VLOOKUP((P618&amp;K614),'Ma Base de Repas'!$E:$N,10,FALSE),""))))</f>
        <v/>
      </c>
      <c r="R618" s="119"/>
    </row>
    <row r="619" spans="1:18" x14ac:dyDescent="0.25">
      <c r="A619" s="96" t="s">
        <v>5</v>
      </c>
      <c r="B619" s="123">
        <v>44319</v>
      </c>
      <c r="C619" s="79"/>
      <c r="D619" s="79"/>
      <c r="E619" s="79"/>
      <c r="F619" s="17">
        <v>1</v>
      </c>
      <c r="G619" s="27" t="str">
        <f>IF(C619="","",IF(E619&lt;&gt;"","",IF(IFERROR(VLOOKUP((F619&amp;C619),'Ma Base de Repas'!$E:$N,10,FALSE),"")=0,"",IFERROR(VLOOKUP((F619&amp;C619),'Ma Base de Repas'!$E:$N,10,FALSE),""))))</f>
        <v/>
      </c>
      <c r="H619" s="28">
        <v>6</v>
      </c>
      <c r="I619" s="29" t="str">
        <f>IF(C619="","",IF(E619&lt;&gt;"","",IF(C619="","",IF(IFERROR(VLOOKUP((H619&amp;C619),'Ma Base de Repas'!$E:$N,10,FALSE),"")=0,"",IFERROR(VLOOKUP((H619&amp;C619),'Ma Base de Repas'!$E:$N,10,FALSE),"")))))</f>
        <v/>
      </c>
      <c r="J619" s="105" t="str">
        <f>IF(IFERROR((VLOOKUP(C619,'Ma Base de Repas'!$C:$M,11,0)),"")=0,"",IFERROR((VLOOKUP(C619,'Ma Base de Repas'!$C:$M,11,0)),""))</f>
        <v/>
      </c>
      <c r="K619" s="100"/>
      <c r="L619" s="79"/>
      <c r="M619" s="79"/>
      <c r="N619" s="17">
        <v>1</v>
      </c>
      <c r="O619" s="10" t="str">
        <f>IF(K619="","",IF(M619&lt;&gt;"","",IF(IFERROR(VLOOKUP((N619&amp;K619),'Ma Base de Repas'!$E:$N,10,FALSE),"")=0,"",IFERROR(VLOOKUP((N619&amp;K619),'Ma Base de Repas'!$E:$N,10,FALSE),""))))</f>
        <v/>
      </c>
      <c r="P619" s="11">
        <v>6</v>
      </c>
      <c r="Q619" s="12" t="str">
        <f>IF(K619="","",IF(M619&lt;&gt;"","",IF(K619="","",IF(IFERROR(VLOOKUP((P619&amp;K619),'Ma Base de Repas'!$E:$N,10,FALSE),"")=0,"",IFERROR(VLOOKUP((P619&amp;K619),'Ma Base de Repas'!$E:$N,10,FALSE),"")))))</f>
        <v/>
      </c>
      <c r="R619" s="119" t="str">
        <f>IF(IFERROR((VLOOKUP(K619,'Ma Base de Repas'!$C:$M,11,0)),"")=0,"",IFERROR((VLOOKUP(K619,'Ma Base de Repas'!$C:$M,11,0)),""))</f>
        <v/>
      </c>
    </row>
    <row r="620" spans="1:18" x14ac:dyDescent="0.25">
      <c r="A620" s="96"/>
      <c r="B620" s="124"/>
      <c r="C620" s="79"/>
      <c r="D620" s="79"/>
      <c r="E620" s="79"/>
      <c r="F620" s="17">
        <v>2</v>
      </c>
      <c r="G620" s="10" t="str">
        <f>IF(C619="","",IF(E619&lt;&gt;"","",IF(IFERROR(VLOOKUP((F620&amp;C619),'Ma Base de Repas'!$E:$N,10,FALSE),"")=0,"",IFERROR(VLOOKUP((F620&amp;C619),'Ma Base de Repas'!$E:$N,10,FALSE),""))))</f>
        <v/>
      </c>
      <c r="H620" s="11">
        <v>7</v>
      </c>
      <c r="I620" s="12" t="str">
        <f>IF(C619="","",IF(E619&lt;&gt;"","",IF(IFERROR(VLOOKUP((H620&amp;C619),'Ma Base de Repas'!$E:$N,10,FALSE),"")=0,"",IFERROR(VLOOKUP((H620&amp;C619),'Ma Base de Repas'!$E:$N,10,FALSE),""))))</f>
        <v/>
      </c>
      <c r="J620" s="105"/>
      <c r="K620" s="100"/>
      <c r="L620" s="79"/>
      <c r="M620" s="79"/>
      <c r="N620" s="17">
        <v>2</v>
      </c>
      <c r="O620" s="10" t="str">
        <f>IF(K619="","",IF(M619&lt;&gt;"","",IF(IFERROR(VLOOKUP((N620&amp;K619),'Ma Base de Repas'!$E:$N,10,FALSE),"")=0,"",IFERROR(VLOOKUP((N620&amp;K619),'Ma Base de Repas'!$E:$N,10,FALSE),""))))</f>
        <v/>
      </c>
      <c r="P620" s="11">
        <v>7</v>
      </c>
      <c r="Q620" s="12" t="str">
        <f>IF(K619="","",IF(M619&lt;&gt;"","",IF(IFERROR(VLOOKUP((P620&amp;K619),'Ma Base de Repas'!$E:$N,10,FALSE),"")=0,"",IFERROR(VLOOKUP((P620&amp;K619),'Ma Base de Repas'!$E:$N,10,FALSE),""))))</f>
        <v/>
      </c>
      <c r="R620" s="119"/>
    </row>
    <row r="621" spans="1:18" x14ac:dyDescent="0.25">
      <c r="A621" s="96"/>
      <c r="B621" s="124"/>
      <c r="C621" s="79"/>
      <c r="D621" s="79"/>
      <c r="E621" s="79"/>
      <c r="F621" s="17">
        <v>3</v>
      </c>
      <c r="G621" s="10" t="str">
        <f>IF(C619="","",IF(E619&lt;&gt;"","",IF(IFERROR(VLOOKUP((F621&amp;C619),'Ma Base de Repas'!$E:$N,10,FALSE),"")=0,"",IFERROR(VLOOKUP((F621&amp;C619),'Ma Base de Repas'!$E:$N,10,FALSE),""))))</f>
        <v/>
      </c>
      <c r="H621" s="11">
        <v>8</v>
      </c>
      <c r="I621" s="12" t="str">
        <f>IF(C619="","",IF(E619&lt;&gt;"","",IF(IFERROR(VLOOKUP((H621&amp;C619),'Ma Base de Repas'!$E:$N,10,FALSE),"")=0,"",IFERROR(VLOOKUP((H621&amp;C619),'Ma Base de Repas'!$E:$N,10,FALSE),""))))</f>
        <v/>
      </c>
      <c r="J621" s="105"/>
      <c r="K621" s="100"/>
      <c r="L621" s="79"/>
      <c r="M621" s="79"/>
      <c r="N621" s="17">
        <v>3</v>
      </c>
      <c r="O621" s="10" t="str">
        <f>IF(K619="","",IF(M619&lt;&gt;"","",IF(IFERROR(VLOOKUP((N621&amp;K619),'Ma Base de Repas'!$E:$N,10,FALSE),"")=0,"",IFERROR(VLOOKUP((N621&amp;K619),'Ma Base de Repas'!$E:$N,10,FALSE),""))))</f>
        <v/>
      </c>
      <c r="P621" s="11">
        <v>8</v>
      </c>
      <c r="Q621" s="12" t="str">
        <f>IF(K619="","",IF(M619&lt;&gt;"","",IF(IFERROR(VLOOKUP((P621&amp;K619),'Ma Base de Repas'!$E:$N,10,FALSE),"")=0,"",IFERROR(VLOOKUP((P621&amp;K619),'Ma Base de Repas'!$E:$N,10,FALSE),""))))</f>
        <v/>
      </c>
      <c r="R621" s="119"/>
    </row>
    <row r="622" spans="1:18" x14ac:dyDescent="0.25">
      <c r="A622" s="96"/>
      <c r="B622" s="124"/>
      <c r="C622" s="79"/>
      <c r="D622" s="79"/>
      <c r="E622" s="79"/>
      <c r="F622" s="17">
        <v>4</v>
      </c>
      <c r="G622" s="10" t="str">
        <f>IF(C619="","",IF(E619&lt;&gt;"","",IF(IFERROR(VLOOKUP((F622&amp;C619),'Ma Base de Repas'!$E:$N,10,FALSE),"")=0,"",IFERROR(VLOOKUP((F622&amp;C619),'Ma Base de Repas'!$E:$N,10,FALSE),""))))</f>
        <v/>
      </c>
      <c r="H622" s="11">
        <v>9</v>
      </c>
      <c r="I622" s="12" t="str">
        <f>IF(C619="","",IF(E619&lt;&gt;"","",IF(IFERROR(VLOOKUP((H622&amp;C619),'Ma Base de Repas'!$E:$N,10,FALSE),"")=0,"",IFERROR(VLOOKUP((H622&amp;C619),'Ma Base de Repas'!$E:$N,10,FALSE),""))))</f>
        <v/>
      </c>
      <c r="J622" s="105"/>
      <c r="K622" s="100"/>
      <c r="L622" s="79"/>
      <c r="M622" s="79"/>
      <c r="N622" s="17">
        <v>4</v>
      </c>
      <c r="O622" s="10" t="str">
        <f>IF(K619="","",IF(M619&lt;&gt;"","",IF(IFERROR(VLOOKUP((N622&amp;K619),'Ma Base de Repas'!$E:$N,10,FALSE),"")=0,"",IFERROR(VLOOKUP((N622&amp;K619),'Ma Base de Repas'!$E:$N,10,FALSE),""))))</f>
        <v/>
      </c>
      <c r="P622" s="11">
        <v>9</v>
      </c>
      <c r="Q622" s="12" t="str">
        <f>IF(K619="","",IF(M619&lt;&gt;"","",IF(IFERROR(VLOOKUP((P622&amp;K619),'Ma Base de Repas'!$E:$N,10,FALSE),"")=0,"",IFERROR(VLOOKUP((P622&amp;K619),'Ma Base de Repas'!$E:$N,10,FALSE),""))))</f>
        <v/>
      </c>
      <c r="R622" s="119"/>
    </row>
    <row r="623" spans="1:18" x14ac:dyDescent="0.25">
      <c r="A623" s="96"/>
      <c r="B623" s="125"/>
      <c r="C623" s="79"/>
      <c r="D623" s="79"/>
      <c r="E623" s="79"/>
      <c r="F623" s="17">
        <v>5</v>
      </c>
      <c r="G623" s="18" t="str">
        <f>IF(C619="","",IF(E619&lt;&gt;"","",IF(IFERROR(VLOOKUP((F623&amp;C619),'Ma Base de Repas'!$E:$N,10,FALSE),"")=0,"",IFERROR(VLOOKUP((F623&amp;C619),'Ma Base de Repas'!$E:$N,10,FALSE),""))))</f>
        <v/>
      </c>
      <c r="H623" s="19">
        <v>10</v>
      </c>
      <c r="I623" s="20" t="str">
        <f>IF(C619="","",IF(E619&lt;&gt;"","",IF(IFERROR(VLOOKUP((H623&amp;C619),'Ma Base de Repas'!$E:$N,10,FALSE),"")=0,"",IFERROR(VLOOKUP((H623&amp;C619),'Ma Base de Repas'!$E:$N,10,FALSE),""))))</f>
        <v/>
      </c>
      <c r="J623" s="105"/>
      <c r="K623" s="100"/>
      <c r="L623" s="79"/>
      <c r="M623" s="79"/>
      <c r="N623" s="17">
        <v>5</v>
      </c>
      <c r="O623" s="18" t="str">
        <f>IF(K619="","",IF(M619&lt;&gt;"","",IF(IFERROR(VLOOKUP((N623&amp;K619),'Ma Base de Repas'!$E:$N,10,FALSE),"")=0,"",IFERROR(VLOOKUP((N623&amp;K619),'Ma Base de Repas'!$E:$N,10,FALSE),""))))</f>
        <v/>
      </c>
      <c r="P623" s="19">
        <v>10</v>
      </c>
      <c r="Q623" s="20" t="str">
        <f>IF(K619="","",IF(M619&lt;&gt;"","",IF(IFERROR(VLOOKUP((P623&amp;K619),'Ma Base de Repas'!$E:$N,10,FALSE),"")=0,"",IFERROR(VLOOKUP((P623&amp;K619),'Ma Base de Repas'!$E:$N,10,FALSE),""))))</f>
        <v/>
      </c>
      <c r="R623" s="119"/>
    </row>
    <row r="624" spans="1:18" x14ac:dyDescent="0.25">
      <c r="A624" s="96" t="s">
        <v>6</v>
      </c>
      <c r="B624" s="97">
        <v>44320</v>
      </c>
      <c r="C624" s="79"/>
      <c r="D624" s="79"/>
      <c r="E624" s="79"/>
      <c r="F624" s="17">
        <v>1</v>
      </c>
      <c r="G624" s="27" t="str">
        <f>IF(C624="","",IF(E624&lt;&gt;"","",IF(IFERROR(VLOOKUP((F624&amp;C624),'Ma Base de Repas'!$E:$N,10,FALSE),"")=0,"",IFERROR(VLOOKUP((F624&amp;C624),'Ma Base de Repas'!$E:$N,10,FALSE),""))))</f>
        <v/>
      </c>
      <c r="H624" s="28">
        <v>6</v>
      </c>
      <c r="I624" s="29" t="str">
        <f>IF(C624="","",IF(E624&lt;&gt;"","",IF(C624="","",IF(IFERROR(VLOOKUP((H624&amp;C624),'Ma Base de Repas'!$E:$N,10,FALSE),"")=0,"",IFERROR(VLOOKUP((H624&amp;C624),'Ma Base de Repas'!$E:$N,10,FALSE),"")))))</f>
        <v/>
      </c>
      <c r="J624" s="105" t="str">
        <f>IF(IFERROR((VLOOKUP(C624,'Ma Base de Repas'!$C:$M,11,0)),"")=0,"",IFERROR((VLOOKUP(C624,'Ma Base de Repas'!$C:$M,11,0)),""))</f>
        <v/>
      </c>
      <c r="K624" s="100"/>
      <c r="L624" s="79"/>
      <c r="M624" s="79"/>
      <c r="N624" s="17">
        <v>1</v>
      </c>
      <c r="O624" s="10" t="str">
        <f>IF(K624="","",IF(M624&lt;&gt;"","",IF(IFERROR(VLOOKUP((N624&amp;K624),'Ma Base de Repas'!$E:$N,10,FALSE),"")=0,"",IFERROR(VLOOKUP((N624&amp;K624),'Ma Base de Repas'!$E:$N,10,FALSE),""))))</f>
        <v/>
      </c>
      <c r="P624" s="11">
        <v>6</v>
      </c>
      <c r="Q624" s="12" t="str">
        <f>IF(K624="","",IF(M624&lt;&gt;"","",IF(K624="","",IF(IFERROR(VLOOKUP((P624&amp;K624),'Ma Base de Repas'!$E:$N,10,FALSE),"")=0,"",IFERROR(VLOOKUP((P624&amp;K624),'Ma Base de Repas'!$E:$N,10,FALSE),"")))))</f>
        <v/>
      </c>
      <c r="R624" s="119" t="str">
        <f>IF(IFERROR((VLOOKUP(K624,'Ma Base de Repas'!$C:$M,11,0)),"")=0,"",IFERROR((VLOOKUP(K624,'Ma Base de Repas'!$C:$M,11,0)),""))</f>
        <v/>
      </c>
    </row>
    <row r="625" spans="1:18" x14ac:dyDescent="0.25">
      <c r="A625" s="96"/>
      <c r="B625" s="97"/>
      <c r="C625" s="79"/>
      <c r="D625" s="79"/>
      <c r="E625" s="79"/>
      <c r="F625" s="17">
        <v>2</v>
      </c>
      <c r="G625" s="10" t="str">
        <f>IF(C624="","",IF(E624&lt;&gt;"","",IF(IFERROR(VLOOKUP((F625&amp;C624),'Ma Base de Repas'!$E:$N,10,FALSE),"")=0,"",IFERROR(VLOOKUP((F625&amp;C624),'Ma Base de Repas'!$E:$N,10,FALSE),""))))</f>
        <v/>
      </c>
      <c r="H625" s="11">
        <v>7</v>
      </c>
      <c r="I625" s="12" t="str">
        <f>IF(C624="","",IF(E624&lt;&gt;"","",IF(IFERROR(VLOOKUP((H625&amp;C624),'Ma Base de Repas'!$E:$N,10,FALSE),"")=0,"",IFERROR(VLOOKUP((H625&amp;C624),'Ma Base de Repas'!$E:$N,10,FALSE),""))))</f>
        <v/>
      </c>
      <c r="J625" s="105"/>
      <c r="K625" s="100"/>
      <c r="L625" s="79"/>
      <c r="M625" s="79"/>
      <c r="N625" s="17">
        <v>2</v>
      </c>
      <c r="O625" s="10" t="str">
        <f>IF(K624="","",IF(M624&lt;&gt;"","",IF(IFERROR(VLOOKUP((N625&amp;K624),'Ma Base de Repas'!$E:$N,10,FALSE),"")=0,"",IFERROR(VLOOKUP((N625&amp;K624),'Ma Base de Repas'!$E:$N,10,FALSE),""))))</f>
        <v/>
      </c>
      <c r="P625" s="11">
        <v>7</v>
      </c>
      <c r="Q625" s="12" t="str">
        <f>IF(K624="","",IF(M624&lt;&gt;"","",IF(IFERROR(VLOOKUP((P625&amp;K624),'Ma Base de Repas'!$E:$N,10,FALSE),"")=0,"",IFERROR(VLOOKUP((P625&amp;K624),'Ma Base de Repas'!$E:$N,10,FALSE),""))))</f>
        <v/>
      </c>
      <c r="R625" s="119"/>
    </row>
    <row r="626" spans="1:18" x14ac:dyDescent="0.25">
      <c r="A626" s="96"/>
      <c r="B626" s="97"/>
      <c r="C626" s="79"/>
      <c r="D626" s="79"/>
      <c r="E626" s="79"/>
      <c r="F626" s="17">
        <v>3</v>
      </c>
      <c r="G626" s="10" t="str">
        <f>IF(C624="","",IF(E624&lt;&gt;"","",IF(IFERROR(VLOOKUP((F626&amp;C624),'Ma Base de Repas'!$E:$N,10,FALSE),"")=0,"",IFERROR(VLOOKUP((F626&amp;C624),'Ma Base de Repas'!$E:$N,10,FALSE),""))))</f>
        <v/>
      </c>
      <c r="H626" s="11">
        <v>8</v>
      </c>
      <c r="I626" s="12" t="str">
        <f>IF(C624="","",IF(E624&lt;&gt;"","",IF(IFERROR(VLOOKUP((H626&amp;C624),'Ma Base de Repas'!$E:$N,10,FALSE),"")=0,"",IFERROR(VLOOKUP((H626&amp;C624),'Ma Base de Repas'!$E:$N,10,FALSE),""))))</f>
        <v/>
      </c>
      <c r="J626" s="105"/>
      <c r="K626" s="100"/>
      <c r="L626" s="79"/>
      <c r="M626" s="79"/>
      <c r="N626" s="17">
        <v>3</v>
      </c>
      <c r="O626" s="10" t="str">
        <f>IF(K624="","",IF(M624&lt;&gt;"","",IF(IFERROR(VLOOKUP((N626&amp;K624),'Ma Base de Repas'!$E:$N,10,FALSE),"")=0,"",IFERROR(VLOOKUP((N626&amp;K624),'Ma Base de Repas'!$E:$N,10,FALSE),""))))</f>
        <v/>
      </c>
      <c r="P626" s="11">
        <v>8</v>
      </c>
      <c r="Q626" s="12" t="str">
        <f>IF(K624="","",IF(M624&lt;&gt;"","",IF(IFERROR(VLOOKUP((P626&amp;K624),'Ma Base de Repas'!$E:$N,10,FALSE),"")=0,"",IFERROR(VLOOKUP((P626&amp;K624),'Ma Base de Repas'!$E:$N,10,FALSE),""))))</f>
        <v/>
      </c>
      <c r="R626" s="119"/>
    </row>
    <row r="627" spans="1:18" x14ac:dyDescent="0.25">
      <c r="A627" s="96"/>
      <c r="B627" s="97"/>
      <c r="C627" s="79"/>
      <c r="D627" s="79"/>
      <c r="E627" s="79"/>
      <c r="F627" s="17">
        <v>4</v>
      </c>
      <c r="G627" s="10" t="str">
        <f>IF(C624="","",IF(E624&lt;&gt;"","",IF(IFERROR(VLOOKUP((F627&amp;C624),'Ma Base de Repas'!$E:$N,10,FALSE),"")=0,"",IFERROR(VLOOKUP((F627&amp;C624),'Ma Base de Repas'!$E:$N,10,FALSE),""))))</f>
        <v/>
      </c>
      <c r="H627" s="11">
        <v>9</v>
      </c>
      <c r="I627" s="12" t="str">
        <f>IF(C624="","",IF(E624&lt;&gt;"","",IF(IFERROR(VLOOKUP((H627&amp;C624),'Ma Base de Repas'!$E:$N,10,FALSE),"")=0,"",IFERROR(VLOOKUP((H627&amp;C624),'Ma Base de Repas'!$E:$N,10,FALSE),""))))</f>
        <v/>
      </c>
      <c r="J627" s="105"/>
      <c r="K627" s="100"/>
      <c r="L627" s="79"/>
      <c r="M627" s="79"/>
      <c r="N627" s="17">
        <v>4</v>
      </c>
      <c r="O627" s="10" t="str">
        <f>IF(K624="","",IF(M624&lt;&gt;"","",IF(IFERROR(VLOOKUP((N627&amp;K624),'Ma Base de Repas'!$E:$N,10,FALSE),"")=0,"",IFERROR(VLOOKUP((N627&amp;K624),'Ma Base de Repas'!$E:$N,10,FALSE),""))))</f>
        <v/>
      </c>
      <c r="P627" s="11">
        <v>9</v>
      </c>
      <c r="Q627" s="12" t="str">
        <f>IF(K624="","",IF(M624&lt;&gt;"","",IF(IFERROR(VLOOKUP((P627&amp;K624),'Ma Base de Repas'!$E:$N,10,FALSE),"")=0,"",IFERROR(VLOOKUP((P627&amp;K624),'Ma Base de Repas'!$E:$N,10,FALSE),""))))</f>
        <v/>
      </c>
      <c r="R627" s="119"/>
    </row>
    <row r="628" spans="1:18" x14ac:dyDescent="0.25">
      <c r="A628" s="96"/>
      <c r="B628" s="97"/>
      <c r="C628" s="79"/>
      <c r="D628" s="79"/>
      <c r="E628" s="79"/>
      <c r="F628" s="17">
        <v>5</v>
      </c>
      <c r="G628" s="18" t="str">
        <f>IF(C624="","",IF(E624&lt;&gt;"","",IF(IFERROR(VLOOKUP((F628&amp;C624),'Ma Base de Repas'!$E:$N,10,FALSE),"")=0,"",IFERROR(VLOOKUP((F628&amp;C624),'Ma Base de Repas'!$E:$N,10,FALSE),""))))</f>
        <v/>
      </c>
      <c r="H628" s="19">
        <v>10</v>
      </c>
      <c r="I628" s="20" t="str">
        <f>IF(C624="","",IF(E624&lt;&gt;"","",IF(IFERROR(VLOOKUP((H628&amp;C624),'Ma Base de Repas'!$E:$N,10,FALSE),"")=0,"",IFERROR(VLOOKUP((H628&amp;C624),'Ma Base de Repas'!$E:$N,10,FALSE),""))))</f>
        <v/>
      </c>
      <c r="J628" s="105"/>
      <c r="K628" s="100"/>
      <c r="L628" s="79"/>
      <c r="M628" s="79"/>
      <c r="N628" s="17">
        <v>5</v>
      </c>
      <c r="O628" s="18" t="str">
        <f>IF(K624="","",IF(M624&lt;&gt;"","",IF(IFERROR(VLOOKUP((N628&amp;K624),'Ma Base de Repas'!$E:$N,10,FALSE),"")=0,"",IFERROR(VLOOKUP((N628&amp;K624),'Ma Base de Repas'!$E:$N,10,FALSE),""))))</f>
        <v/>
      </c>
      <c r="P628" s="19">
        <v>10</v>
      </c>
      <c r="Q628" s="20" t="str">
        <f>IF(K624="","",IF(M624&lt;&gt;"","",IF(IFERROR(VLOOKUP((P628&amp;K624),'Ma Base de Repas'!$E:$N,10,FALSE),"")=0,"",IFERROR(VLOOKUP((P628&amp;K624),'Ma Base de Repas'!$E:$N,10,FALSE),""))))</f>
        <v/>
      </c>
      <c r="R628" s="119"/>
    </row>
    <row r="629" spans="1:18" x14ac:dyDescent="0.25">
      <c r="A629" s="96" t="s">
        <v>7</v>
      </c>
      <c r="B629" s="123">
        <v>44321</v>
      </c>
      <c r="C629" s="79"/>
      <c r="D629" s="79"/>
      <c r="E629" s="79"/>
      <c r="F629" s="17">
        <v>1</v>
      </c>
      <c r="G629" s="27" t="str">
        <f>IF(C629="","",IF(E629&lt;&gt;"","",IF(IFERROR(VLOOKUP((F629&amp;C629),'Ma Base de Repas'!$E:$N,10,FALSE),"")=0,"",IFERROR(VLOOKUP((F629&amp;C629),'Ma Base de Repas'!$E:$N,10,FALSE),""))))</f>
        <v/>
      </c>
      <c r="H629" s="28">
        <v>6</v>
      </c>
      <c r="I629" s="29" t="str">
        <f>IF(C629="","",IF(E629&lt;&gt;"","",IF(C629="","",IF(IFERROR(VLOOKUP((H629&amp;C629),'Ma Base de Repas'!$E:$N,10,FALSE),"")=0,"",IFERROR(VLOOKUP((H629&amp;C629),'Ma Base de Repas'!$E:$N,10,FALSE),"")))))</f>
        <v/>
      </c>
      <c r="J629" s="105" t="str">
        <f>IF(IFERROR((VLOOKUP(C629,'Ma Base de Repas'!$C:$M,11,0)),"")=0,"",IFERROR((VLOOKUP(C629,'Ma Base de Repas'!$C:$M,11,0)),""))</f>
        <v/>
      </c>
      <c r="K629" s="100"/>
      <c r="L629" s="79"/>
      <c r="M629" s="79"/>
      <c r="N629" s="17">
        <v>1</v>
      </c>
      <c r="O629" s="10" t="str">
        <f>IF(K629="","",IF(M629&lt;&gt;"","",IF(IFERROR(VLOOKUP((N629&amp;K629),'Ma Base de Repas'!$E:$N,10,FALSE),"")=0,"",IFERROR(VLOOKUP((N629&amp;K629),'Ma Base de Repas'!$E:$N,10,FALSE),""))))</f>
        <v/>
      </c>
      <c r="P629" s="11">
        <v>6</v>
      </c>
      <c r="Q629" s="12" t="str">
        <f>IF(K629="","",IF(M629&lt;&gt;"","",IF(K629="","",IF(IFERROR(VLOOKUP((P629&amp;K629),'Ma Base de Repas'!$E:$N,10,FALSE),"")=0,"",IFERROR(VLOOKUP((P629&amp;K629),'Ma Base de Repas'!$E:$N,10,FALSE),"")))))</f>
        <v/>
      </c>
      <c r="R629" s="119" t="str">
        <f>IF(IFERROR((VLOOKUP(K629,'Ma Base de Repas'!$C:$M,11,0)),"")=0,"",IFERROR((VLOOKUP(K629,'Ma Base de Repas'!$C:$M,11,0)),""))</f>
        <v/>
      </c>
    </row>
    <row r="630" spans="1:18" x14ac:dyDescent="0.25">
      <c r="A630" s="96"/>
      <c r="B630" s="124"/>
      <c r="C630" s="79"/>
      <c r="D630" s="79"/>
      <c r="E630" s="79"/>
      <c r="F630" s="17">
        <v>2</v>
      </c>
      <c r="G630" s="10" t="str">
        <f>IF(C629="","",IF(E629&lt;&gt;"","",IF(IFERROR(VLOOKUP((F630&amp;C629),'Ma Base de Repas'!$E:$N,10,FALSE),"")=0,"",IFERROR(VLOOKUP((F630&amp;C629),'Ma Base de Repas'!$E:$N,10,FALSE),""))))</f>
        <v/>
      </c>
      <c r="H630" s="11">
        <v>7</v>
      </c>
      <c r="I630" s="12" t="str">
        <f>IF(C629="","",IF(E629&lt;&gt;"","",IF(IFERROR(VLOOKUP((H630&amp;C629),'Ma Base de Repas'!$E:$N,10,FALSE),"")=0,"",IFERROR(VLOOKUP((H630&amp;C629),'Ma Base de Repas'!$E:$N,10,FALSE),""))))</f>
        <v/>
      </c>
      <c r="J630" s="105"/>
      <c r="K630" s="100"/>
      <c r="L630" s="79"/>
      <c r="M630" s="79"/>
      <c r="N630" s="17">
        <v>2</v>
      </c>
      <c r="O630" s="10" t="str">
        <f>IF(K629="","",IF(M629&lt;&gt;"","",IF(IFERROR(VLOOKUP((N630&amp;K629),'Ma Base de Repas'!$E:$N,10,FALSE),"")=0,"",IFERROR(VLOOKUP((N630&amp;K629),'Ma Base de Repas'!$E:$N,10,FALSE),""))))</f>
        <v/>
      </c>
      <c r="P630" s="11">
        <v>7</v>
      </c>
      <c r="Q630" s="12" t="str">
        <f>IF(K629="","",IF(M629&lt;&gt;"","",IF(IFERROR(VLOOKUP((P630&amp;K629),'Ma Base de Repas'!$E:$N,10,FALSE),"")=0,"",IFERROR(VLOOKUP((P630&amp;K629),'Ma Base de Repas'!$E:$N,10,FALSE),""))))</f>
        <v/>
      </c>
      <c r="R630" s="119"/>
    </row>
    <row r="631" spans="1:18" x14ac:dyDescent="0.25">
      <c r="A631" s="96"/>
      <c r="B631" s="124"/>
      <c r="C631" s="79"/>
      <c r="D631" s="79"/>
      <c r="E631" s="79"/>
      <c r="F631" s="17">
        <v>3</v>
      </c>
      <c r="G631" s="10" t="str">
        <f>IF(C629="","",IF(E629&lt;&gt;"","",IF(IFERROR(VLOOKUP((F631&amp;C629),'Ma Base de Repas'!$E:$N,10,FALSE),"")=0,"",IFERROR(VLOOKUP((F631&amp;C629),'Ma Base de Repas'!$E:$N,10,FALSE),""))))</f>
        <v/>
      </c>
      <c r="H631" s="11">
        <v>8</v>
      </c>
      <c r="I631" s="12" t="str">
        <f>IF(C629="","",IF(E629&lt;&gt;"","",IF(IFERROR(VLOOKUP((H631&amp;C629),'Ma Base de Repas'!$E:$N,10,FALSE),"")=0,"",IFERROR(VLOOKUP((H631&amp;C629),'Ma Base de Repas'!$E:$N,10,FALSE),""))))</f>
        <v/>
      </c>
      <c r="J631" s="105"/>
      <c r="K631" s="100"/>
      <c r="L631" s="79"/>
      <c r="M631" s="79"/>
      <c r="N631" s="17">
        <v>3</v>
      </c>
      <c r="O631" s="10" t="str">
        <f>IF(K629="","",IF(M629&lt;&gt;"","",IF(IFERROR(VLOOKUP((N631&amp;K629),'Ma Base de Repas'!$E:$N,10,FALSE),"")=0,"",IFERROR(VLOOKUP((N631&amp;K629),'Ma Base de Repas'!$E:$N,10,FALSE),""))))</f>
        <v/>
      </c>
      <c r="P631" s="11">
        <v>8</v>
      </c>
      <c r="Q631" s="12" t="str">
        <f>IF(K629="","",IF(M629&lt;&gt;"","",IF(IFERROR(VLOOKUP((P631&amp;K629),'Ma Base de Repas'!$E:$N,10,FALSE),"")=0,"",IFERROR(VLOOKUP((P631&amp;K629),'Ma Base de Repas'!$E:$N,10,FALSE),""))))</f>
        <v/>
      </c>
      <c r="R631" s="119"/>
    </row>
    <row r="632" spans="1:18" x14ac:dyDescent="0.25">
      <c r="A632" s="96"/>
      <c r="B632" s="124"/>
      <c r="C632" s="79"/>
      <c r="D632" s="79"/>
      <c r="E632" s="79"/>
      <c r="F632" s="17">
        <v>4</v>
      </c>
      <c r="G632" s="10" t="str">
        <f>IF(C629="","",IF(E629&lt;&gt;"","",IF(IFERROR(VLOOKUP((F632&amp;C629),'Ma Base de Repas'!$E:$N,10,FALSE),"")=0,"",IFERROR(VLOOKUP((F632&amp;C629),'Ma Base de Repas'!$E:$N,10,FALSE),""))))</f>
        <v/>
      </c>
      <c r="H632" s="11">
        <v>9</v>
      </c>
      <c r="I632" s="12" t="str">
        <f>IF(C629="","",IF(E629&lt;&gt;"","",IF(IFERROR(VLOOKUP((H632&amp;C629),'Ma Base de Repas'!$E:$N,10,FALSE),"")=0,"",IFERROR(VLOOKUP((H632&amp;C629),'Ma Base de Repas'!$E:$N,10,FALSE),""))))</f>
        <v/>
      </c>
      <c r="J632" s="105"/>
      <c r="K632" s="100"/>
      <c r="L632" s="79"/>
      <c r="M632" s="79"/>
      <c r="N632" s="17">
        <v>4</v>
      </c>
      <c r="O632" s="10" t="str">
        <f>IF(K629="","",IF(M629&lt;&gt;"","",IF(IFERROR(VLOOKUP((N632&amp;K629),'Ma Base de Repas'!$E:$N,10,FALSE),"")=0,"",IFERROR(VLOOKUP((N632&amp;K629),'Ma Base de Repas'!$E:$N,10,FALSE),""))))</f>
        <v/>
      </c>
      <c r="P632" s="11">
        <v>9</v>
      </c>
      <c r="Q632" s="12" t="str">
        <f>IF(K629="","",IF(M629&lt;&gt;"","",IF(IFERROR(VLOOKUP((P632&amp;K629),'Ma Base de Repas'!$E:$N,10,FALSE),"")=0,"",IFERROR(VLOOKUP((P632&amp;K629),'Ma Base de Repas'!$E:$N,10,FALSE),""))))</f>
        <v/>
      </c>
      <c r="R632" s="119"/>
    </row>
    <row r="633" spans="1:18" x14ac:dyDescent="0.25">
      <c r="A633" s="96"/>
      <c r="B633" s="125"/>
      <c r="C633" s="79"/>
      <c r="D633" s="79"/>
      <c r="E633" s="79"/>
      <c r="F633" s="17">
        <v>5</v>
      </c>
      <c r="G633" s="18" t="str">
        <f>IF(C629="","",IF(E629&lt;&gt;"","",IF(IFERROR(VLOOKUP((F633&amp;C629),'Ma Base de Repas'!$E:$N,10,FALSE),"")=0,"",IFERROR(VLOOKUP((F633&amp;C629),'Ma Base de Repas'!$E:$N,10,FALSE),""))))</f>
        <v/>
      </c>
      <c r="H633" s="19">
        <v>10</v>
      </c>
      <c r="I633" s="20" t="str">
        <f>IF(C629="","",IF(E629&lt;&gt;"","",IF(IFERROR(VLOOKUP((H633&amp;C629),'Ma Base de Repas'!$E:$N,10,FALSE),"")=0,"",IFERROR(VLOOKUP((H633&amp;C629),'Ma Base de Repas'!$E:$N,10,FALSE),""))))</f>
        <v/>
      </c>
      <c r="J633" s="105"/>
      <c r="K633" s="100"/>
      <c r="L633" s="79"/>
      <c r="M633" s="79"/>
      <c r="N633" s="17">
        <v>5</v>
      </c>
      <c r="O633" s="18" t="str">
        <f>IF(K629="","",IF(M629&lt;&gt;"","",IF(IFERROR(VLOOKUP((N633&amp;K629),'Ma Base de Repas'!$E:$N,10,FALSE),"")=0,"",IFERROR(VLOOKUP((N633&amp;K629),'Ma Base de Repas'!$E:$N,10,FALSE),""))))</f>
        <v/>
      </c>
      <c r="P633" s="19">
        <v>10</v>
      </c>
      <c r="Q633" s="20" t="str">
        <f>IF(K629="","",IF(M629&lt;&gt;"","",IF(IFERROR(VLOOKUP((P633&amp;K629),'Ma Base de Repas'!$E:$N,10,FALSE),"")=0,"",IFERROR(VLOOKUP((P633&amp;K629),'Ma Base de Repas'!$E:$N,10,FALSE),""))))</f>
        <v/>
      </c>
      <c r="R633" s="119"/>
    </row>
    <row r="634" spans="1:18" x14ac:dyDescent="0.25">
      <c r="A634" s="96" t="s">
        <v>8</v>
      </c>
      <c r="B634" s="97">
        <v>44322</v>
      </c>
      <c r="C634" s="79"/>
      <c r="D634" s="79"/>
      <c r="E634" s="79"/>
      <c r="F634" s="17">
        <v>1</v>
      </c>
      <c r="G634" s="27" t="str">
        <f>IF(C634="","",IF(E634&lt;&gt;"","",IF(IFERROR(VLOOKUP((F634&amp;C634),'Ma Base de Repas'!$E:$N,10,FALSE),"")=0,"",IFERROR(VLOOKUP((F634&amp;C634),'Ma Base de Repas'!$E:$N,10,FALSE),""))))</f>
        <v/>
      </c>
      <c r="H634" s="28">
        <v>6</v>
      </c>
      <c r="I634" s="29" t="str">
        <f>IF(C634="","",IF(E634&lt;&gt;"","",IF(C634="","",IF(IFERROR(VLOOKUP((H634&amp;C634),'Ma Base de Repas'!$E:$N,10,FALSE),"")=0,"",IFERROR(VLOOKUP((H634&amp;C634),'Ma Base de Repas'!$E:$N,10,FALSE),"")))))</f>
        <v/>
      </c>
      <c r="J634" s="105" t="str">
        <f>IF(IFERROR((VLOOKUP(C634,'Ma Base de Repas'!$C:$M,11,0)),"")=0,"",IFERROR((VLOOKUP(C634,'Ma Base de Repas'!$C:$M,11,0)),""))</f>
        <v/>
      </c>
      <c r="K634" s="100"/>
      <c r="L634" s="79"/>
      <c r="M634" s="79"/>
      <c r="N634" s="17">
        <v>1</v>
      </c>
      <c r="O634" s="10" t="str">
        <f>IF(K634="","",IF(M634&lt;&gt;"","",IF(IFERROR(VLOOKUP((N634&amp;K634),'Ma Base de Repas'!$E:$N,10,FALSE),"")=0,"",IFERROR(VLOOKUP((N634&amp;K634),'Ma Base de Repas'!$E:$N,10,FALSE),""))))</f>
        <v/>
      </c>
      <c r="P634" s="11">
        <v>6</v>
      </c>
      <c r="Q634" s="12" t="str">
        <f>IF(K634="","",IF(M634&lt;&gt;"","",IF(K634="","",IF(IFERROR(VLOOKUP((P634&amp;K634),'Ma Base de Repas'!$E:$N,10,FALSE),"")=0,"",IFERROR(VLOOKUP((P634&amp;K634),'Ma Base de Repas'!$E:$N,10,FALSE),"")))))</f>
        <v/>
      </c>
      <c r="R634" s="119" t="str">
        <f>IF(IFERROR((VLOOKUP(K634,'Ma Base de Repas'!$C:$M,11,0)),"")=0,"",IFERROR((VLOOKUP(K634,'Ma Base de Repas'!$C:$M,11,0)),""))</f>
        <v/>
      </c>
    </row>
    <row r="635" spans="1:18" x14ac:dyDescent="0.25">
      <c r="A635" s="96"/>
      <c r="B635" s="97"/>
      <c r="C635" s="79"/>
      <c r="D635" s="79"/>
      <c r="E635" s="79"/>
      <c r="F635" s="17">
        <v>2</v>
      </c>
      <c r="G635" s="10" t="str">
        <f>IF(C634="","",IF(E634&lt;&gt;"","",IF(IFERROR(VLOOKUP((F635&amp;C634),'Ma Base de Repas'!$E:$N,10,FALSE),"")=0,"",IFERROR(VLOOKUP((F635&amp;C634),'Ma Base de Repas'!$E:$N,10,FALSE),""))))</f>
        <v/>
      </c>
      <c r="H635" s="11">
        <v>7</v>
      </c>
      <c r="I635" s="12" t="str">
        <f>IF(C634="","",IF(E634&lt;&gt;"","",IF(IFERROR(VLOOKUP((H635&amp;C634),'Ma Base de Repas'!$E:$N,10,FALSE),"")=0,"",IFERROR(VLOOKUP((H635&amp;C634),'Ma Base de Repas'!$E:$N,10,FALSE),""))))</f>
        <v/>
      </c>
      <c r="J635" s="105"/>
      <c r="K635" s="100"/>
      <c r="L635" s="79"/>
      <c r="M635" s="79"/>
      <c r="N635" s="17">
        <v>2</v>
      </c>
      <c r="O635" s="10" t="str">
        <f>IF(K634="","",IF(M634&lt;&gt;"","",IF(IFERROR(VLOOKUP((N635&amp;K634),'Ma Base de Repas'!$E:$N,10,FALSE),"")=0,"",IFERROR(VLOOKUP((N635&amp;K634),'Ma Base de Repas'!$E:$N,10,FALSE),""))))</f>
        <v/>
      </c>
      <c r="P635" s="11">
        <v>7</v>
      </c>
      <c r="Q635" s="12" t="str">
        <f>IF(K634="","",IF(M634&lt;&gt;"","",IF(IFERROR(VLOOKUP((P635&amp;K634),'Ma Base de Repas'!$E:$N,10,FALSE),"")=0,"",IFERROR(VLOOKUP((P635&amp;K634),'Ma Base de Repas'!$E:$N,10,FALSE),""))))</f>
        <v/>
      </c>
      <c r="R635" s="119"/>
    </row>
    <row r="636" spans="1:18" x14ac:dyDescent="0.25">
      <c r="A636" s="96"/>
      <c r="B636" s="97"/>
      <c r="C636" s="79"/>
      <c r="D636" s="79"/>
      <c r="E636" s="79"/>
      <c r="F636" s="17">
        <v>3</v>
      </c>
      <c r="G636" s="10" t="str">
        <f>IF(C634="","",IF(E634&lt;&gt;"","",IF(IFERROR(VLOOKUP((F636&amp;C634),'Ma Base de Repas'!$E:$N,10,FALSE),"")=0,"",IFERROR(VLOOKUP((F636&amp;C634),'Ma Base de Repas'!$E:$N,10,FALSE),""))))</f>
        <v/>
      </c>
      <c r="H636" s="11">
        <v>8</v>
      </c>
      <c r="I636" s="12" t="str">
        <f>IF(C634="","",IF(E634&lt;&gt;"","",IF(IFERROR(VLOOKUP((H636&amp;C634),'Ma Base de Repas'!$E:$N,10,FALSE),"")=0,"",IFERROR(VLOOKUP((H636&amp;C634),'Ma Base de Repas'!$E:$N,10,FALSE),""))))</f>
        <v/>
      </c>
      <c r="J636" s="105"/>
      <c r="K636" s="100"/>
      <c r="L636" s="79"/>
      <c r="M636" s="79"/>
      <c r="N636" s="17">
        <v>3</v>
      </c>
      <c r="O636" s="10" t="str">
        <f>IF(K634="","",IF(M634&lt;&gt;"","",IF(IFERROR(VLOOKUP((N636&amp;K634),'Ma Base de Repas'!$E:$N,10,FALSE),"")=0,"",IFERROR(VLOOKUP((N636&amp;K634),'Ma Base de Repas'!$E:$N,10,FALSE),""))))</f>
        <v/>
      </c>
      <c r="P636" s="11">
        <v>8</v>
      </c>
      <c r="Q636" s="12" t="str">
        <f>IF(K634="","",IF(M634&lt;&gt;"","",IF(IFERROR(VLOOKUP((P636&amp;K634),'Ma Base de Repas'!$E:$N,10,FALSE),"")=0,"",IFERROR(VLOOKUP((P636&amp;K634),'Ma Base de Repas'!$E:$N,10,FALSE),""))))</f>
        <v/>
      </c>
      <c r="R636" s="119"/>
    </row>
    <row r="637" spans="1:18" x14ac:dyDescent="0.25">
      <c r="A637" s="96"/>
      <c r="B637" s="97"/>
      <c r="C637" s="79"/>
      <c r="D637" s="79"/>
      <c r="E637" s="79"/>
      <c r="F637" s="17">
        <v>4</v>
      </c>
      <c r="G637" s="10" t="str">
        <f>IF(C634="","",IF(E634&lt;&gt;"","",IF(IFERROR(VLOOKUP((F637&amp;C634),'Ma Base de Repas'!$E:$N,10,FALSE),"")=0,"",IFERROR(VLOOKUP((F637&amp;C634),'Ma Base de Repas'!$E:$N,10,FALSE),""))))</f>
        <v/>
      </c>
      <c r="H637" s="11">
        <v>9</v>
      </c>
      <c r="I637" s="12" t="str">
        <f>IF(C634="","",IF(E634&lt;&gt;"","",IF(IFERROR(VLOOKUP((H637&amp;C634),'Ma Base de Repas'!$E:$N,10,FALSE),"")=0,"",IFERROR(VLOOKUP((H637&amp;C634),'Ma Base de Repas'!$E:$N,10,FALSE),""))))</f>
        <v/>
      </c>
      <c r="J637" s="105"/>
      <c r="K637" s="100"/>
      <c r="L637" s="79"/>
      <c r="M637" s="79"/>
      <c r="N637" s="17">
        <v>4</v>
      </c>
      <c r="O637" s="10" t="str">
        <f>IF(K634="","",IF(M634&lt;&gt;"","",IF(IFERROR(VLOOKUP((N637&amp;K634),'Ma Base de Repas'!$E:$N,10,FALSE),"")=0,"",IFERROR(VLOOKUP((N637&amp;K634),'Ma Base de Repas'!$E:$N,10,FALSE),""))))</f>
        <v/>
      </c>
      <c r="P637" s="11">
        <v>9</v>
      </c>
      <c r="Q637" s="12" t="str">
        <f>IF(K634="","",IF(M634&lt;&gt;"","",IF(IFERROR(VLOOKUP((P637&amp;K634),'Ma Base de Repas'!$E:$N,10,FALSE),"")=0,"",IFERROR(VLOOKUP((P637&amp;K634),'Ma Base de Repas'!$E:$N,10,FALSE),""))))</f>
        <v/>
      </c>
      <c r="R637" s="119"/>
    </row>
    <row r="638" spans="1:18" x14ac:dyDescent="0.25">
      <c r="A638" s="96"/>
      <c r="B638" s="97"/>
      <c r="C638" s="79"/>
      <c r="D638" s="79"/>
      <c r="E638" s="79"/>
      <c r="F638" s="17">
        <v>5</v>
      </c>
      <c r="G638" s="18" t="str">
        <f>IF(C634="","",IF(E634&lt;&gt;"","",IF(IFERROR(VLOOKUP((F638&amp;C634),'Ma Base de Repas'!$E:$N,10,FALSE),"")=0,"",IFERROR(VLOOKUP((F638&amp;C634),'Ma Base de Repas'!$E:$N,10,FALSE),""))))</f>
        <v/>
      </c>
      <c r="H638" s="19">
        <v>10</v>
      </c>
      <c r="I638" s="20" t="str">
        <f>IF(C634="","",IF(E634&lt;&gt;"","",IF(IFERROR(VLOOKUP((H638&amp;C634),'Ma Base de Repas'!$E:$N,10,FALSE),"")=0,"",IFERROR(VLOOKUP((H638&amp;C634),'Ma Base de Repas'!$E:$N,10,FALSE),""))))</f>
        <v/>
      </c>
      <c r="J638" s="105"/>
      <c r="K638" s="100"/>
      <c r="L638" s="79"/>
      <c r="M638" s="79"/>
      <c r="N638" s="17">
        <v>5</v>
      </c>
      <c r="O638" s="18" t="str">
        <f>IF(K634="","",IF(M634&lt;&gt;"","",IF(IFERROR(VLOOKUP((N638&amp;K634),'Ma Base de Repas'!$E:$N,10,FALSE),"")=0,"",IFERROR(VLOOKUP((N638&amp;K634),'Ma Base de Repas'!$E:$N,10,FALSE),""))))</f>
        <v/>
      </c>
      <c r="P638" s="19">
        <v>10</v>
      </c>
      <c r="Q638" s="20" t="str">
        <f>IF(K634="","",IF(M634&lt;&gt;"","",IF(IFERROR(VLOOKUP((P638&amp;K634),'Ma Base de Repas'!$E:$N,10,FALSE),"")=0,"",IFERROR(VLOOKUP((P638&amp;K634),'Ma Base de Repas'!$E:$N,10,FALSE),""))))</f>
        <v/>
      </c>
      <c r="R638" s="119"/>
    </row>
    <row r="639" spans="1:18" x14ac:dyDescent="0.25">
      <c r="A639" s="96" t="s">
        <v>9</v>
      </c>
      <c r="B639" s="123">
        <v>44323</v>
      </c>
      <c r="C639" s="79"/>
      <c r="D639" s="79"/>
      <c r="E639" s="79"/>
      <c r="F639" s="17">
        <v>1</v>
      </c>
      <c r="G639" s="27" t="str">
        <f>IF(C639="","",IF(E639&lt;&gt;"","",IF(IFERROR(VLOOKUP((F639&amp;C639),'Ma Base de Repas'!$E:$N,10,FALSE),"")=0,"",IFERROR(VLOOKUP((F639&amp;C639),'Ma Base de Repas'!$E:$N,10,FALSE),""))))</f>
        <v/>
      </c>
      <c r="H639" s="28">
        <v>6</v>
      </c>
      <c r="I639" s="29" t="str">
        <f>IF(C639="","",IF(E639&lt;&gt;"","",IF(C639="","",IF(IFERROR(VLOOKUP((H639&amp;C639),'Ma Base de Repas'!$E:$N,10,FALSE),"")=0,"",IFERROR(VLOOKUP((H639&amp;C639),'Ma Base de Repas'!$E:$N,10,FALSE),"")))))</f>
        <v/>
      </c>
      <c r="J639" s="105" t="str">
        <f>IF(IFERROR((VLOOKUP(C639,'Ma Base de Repas'!$C:$M,11,0)),"")=0,"",IFERROR((VLOOKUP(C639,'Ma Base de Repas'!$C:$M,11,0)),""))</f>
        <v/>
      </c>
      <c r="K639" s="100"/>
      <c r="L639" s="79"/>
      <c r="M639" s="79"/>
      <c r="N639" s="17">
        <v>1</v>
      </c>
      <c r="O639" s="10" t="str">
        <f>IF(K639="","",IF(M639&lt;&gt;"","",IF(IFERROR(VLOOKUP((N639&amp;K639),'Ma Base de Repas'!$E:$N,10,FALSE),"")=0,"",IFERROR(VLOOKUP((N639&amp;K639),'Ma Base de Repas'!$E:$N,10,FALSE),""))))</f>
        <v/>
      </c>
      <c r="P639" s="11">
        <v>6</v>
      </c>
      <c r="Q639" s="12" t="str">
        <f>IF(K639="","",IF(M639&lt;&gt;"","",IF(K639="","",IF(IFERROR(VLOOKUP((P639&amp;K639),'Ma Base de Repas'!$E:$N,10,FALSE),"")=0,"",IFERROR(VLOOKUP((P639&amp;K639),'Ma Base de Repas'!$E:$N,10,FALSE),"")))))</f>
        <v/>
      </c>
      <c r="R639" s="119" t="str">
        <f>IF(IFERROR((VLOOKUP(K639,'Ma Base de Repas'!$C:$M,11,0)),"")=0,"",IFERROR((VLOOKUP(K639,'Ma Base de Repas'!$C:$M,11,0)),""))</f>
        <v/>
      </c>
    </row>
    <row r="640" spans="1:18" x14ac:dyDescent="0.25">
      <c r="A640" s="96"/>
      <c r="B640" s="124"/>
      <c r="C640" s="79"/>
      <c r="D640" s="79"/>
      <c r="E640" s="79"/>
      <c r="F640" s="17">
        <v>2</v>
      </c>
      <c r="G640" s="10" t="str">
        <f>IF(C639="","",IF(E639&lt;&gt;"","",IF(IFERROR(VLOOKUP((F640&amp;C639),'Ma Base de Repas'!$E:$N,10,FALSE),"")=0,"",IFERROR(VLOOKUP((F640&amp;C639),'Ma Base de Repas'!$E:$N,10,FALSE),""))))</f>
        <v/>
      </c>
      <c r="H640" s="11">
        <v>7</v>
      </c>
      <c r="I640" s="12" t="str">
        <f>IF(C639="","",IF(E639&lt;&gt;"","",IF(IFERROR(VLOOKUP((H640&amp;C639),'Ma Base de Repas'!$E:$N,10,FALSE),"")=0,"",IFERROR(VLOOKUP((H640&amp;C639),'Ma Base de Repas'!$E:$N,10,FALSE),""))))</f>
        <v/>
      </c>
      <c r="J640" s="105"/>
      <c r="K640" s="100"/>
      <c r="L640" s="79"/>
      <c r="M640" s="79"/>
      <c r="N640" s="17">
        <v>2</v>
      </c>
      <c r="O640" s="10" t="str">
        <f>IF(K639="","",IF(M639&lt;&gt;"","",IF(IFERROR(VLOOKUP((N640&amp;K639),'Ma Base de Repas'!$E:$N,10,FALSE),"")=0,"",IFERROR(VLOOKUP((N640&amp;K639),'Ma Base de Repas'!$E:$N,10,FALSE),""))))</f>
        <v/>
      </c>
      <c r="P640" s="11">
        <v>7</v>
      </c>
      <c r="Q640" s="12" t="str">
        <f>IF(K639="","",IF(M639&lt;&gt;"","",IF(IFERROR(VLOOKUP((P640&amp;K639),'Ma Base de Repas'!$E:$N,10,FALSE),"")=0,"",IFERROR(VLOOKUP((P640&amp;K639),'Ma Base de Repas'!$E:$N,10,FALSE),""))))</f>
        <v/>
      </c>
      <c r="R640" s="119"/>
    </row>
    <row r="641" spans="1:18" x14ac:dyDescent="0.25">
      <c r="A641" s="96"/>
      <c r="B641" s="124"/>
      <c r="C641" s="79"/>
      <c r="D641" s="79"/>
      <c r="E641" s="79"/>
      <c r="F641" s="17">
        <v>3</v>
      </c>
      <c r="G641" s="10" t="str">
        <f>IF(C639="","",IF(E639&lt;&gt;"","",IF(IFERROR(VLOOKUP((F641&amp;C639),'Ma Base de Repas'!$E:$N,10,FALSE),"")=0,"",IFERROR(VLOOKUP((F641&amp;C639),'Ma Base de Repas'!$E:$N,10,FALSE),""))))</f>
        <v/>
      </c>
      <c r="H641" s="11">
        <v>8</v>
      </c>
      <c r="I641" s="12" t="str">
        <f>IF(C639="","",IF(E639&lt;&gt;"","",IF(IFERROR(VLOOKUP((H641&amp;C639),'Ma Base de Repas'!$E:$N,10,FALSE),"")=0,"",IFERROR(VLOOKUP((H641&amp;C639),'Ma Base de Repas'!$E:$N,10,FALSE),""))))</f>
        <v/>
      </c>
      <c r="J641" s="105"/>
      <c r="K641" s="100"/>
      <c r="L641" s="79"/>
      <c r="M641" s="79"/>
      <c r="N641" s="17">
        <v>3</v>
      </c>
      <c r="O641" s="10" t="str">
        <f>IF(K639="","",IF(M639&lt;&gt;"","",IF(IFERROR(VLOOKUP((N641&amp;K639),'Ma Base de Repas'!$E:$N,10,FALSE),"")=0,"",IFERROR(VLOOKUP((N641&amp;K639),'Ma Base de Repas'!$E:$N,10,FALSE),""))))</f>
        <v/>
      </c>
      <c r="P641" s="11">
        <v>8</v>
      </c>
      <c r="Q641" s="12" t="str">
        <f>IF(K639="","",IF(M639&lt;&gt;"","",IF(IFERROR(VLOOKUP((P641&amp;K639),'Ma Base de Repas'!$E:$N,10,FALSE),"")=0,"",IFERROR(VLOOKUP((P641&amp;K639),'Ma Base de Repas'!$E:$N,10,FALSE),""))))</f>
        <v/>
      </c>
      <c r="R641" s="119"/>
    </row>
    <row r="642" spans="1:18" x14ac:dyDescent="0.25">
      <c r="A642" s="96"/>
      <c r="B642" s="124"/>
      <c r="C642" s="79"/>
      <c r="D642" s="79"/>
      <c r="E642" s="79"/>
      <c r="F642" s="17">
        <v>4</v>
      </c>
      <c r="G642" s="10" t="str">
        <f>IF(C639="","",IF(E639&lt;&gt;"","",IF(IFERROR(VLOOKUP((F642&amp;C639),'Ma Base de Repas'!$E:$N,10,FALSE),"")=0,"",IFERROR(VLOOKUP((F642&amp;C639),'Ma Base de Repas'!$E:$N,10,FALSE),""))))</f>
        <v/>
      </c>
      <c r="H642" s="11">
        <v>9</v>
      </c>
      <c r="I642" s="12" t="str">
        <f>IF(C639="","",IF(E639&lt;&gt;"","",IF(IFERROR(VLOOKUP((H642&amp;C639),'Ma Base de Repas'!$E:$N,10,FALSE),"")=0,"",IFERROR(VLOOKUP((H642&amp;C639),'Ma Base de Repas'!$E:$N,10,FALSE),""))))</f>
        <v/>
      </c>
      <c r="J642" s="105"/>
      <c r="K642" s="100"/>
      <c r="L642" s="79"/>
      <c r="M642" s="79"/>
      <c r="N642" s="17">
        <v>4</v>
      </c>
      <c r="O642" s="10" t="str">
        <f>IF(K639="","",IF(M639&lt;&gt;"","",IF(IFERROR(VLOOKUP((N642&amp;K639),'Ma Base de Repas'!$E:$N,10,FALSE),"")=0,"",IFERROR(VLOOKUP((N642&amp;K639),'Ma Base de Repas'!$E:$N,10,FALSE),""))))</f>
        <v/>
      </c>
      <c r="P642" s="11">
        <v>9</v>
      </c>
      <c r="Q642" s="12" t="str">
        <f>IF(K639="","",IF(M639&lt;&gt;"","",IF(IFERROR(VLOOKUP((P642&amp;K639),'Ma Base de Repas'!$E:$N,10,FALSE),"")=0,"",IFERROR(VLOOKUP((P642&amp;K639),'Ma Base de Repas'!$E:$N,10,FALSE),""))))</f>
        <v/>
      </c>
      <c r="R642" s="119"/>
    </row>
    <row r="643" spans="1:18" x14ac:dyDescent="0.25">
      <c r="A643" s="96"/>
      <c r="B643" s="125"/>
      <c r="C643" s="79"/>
      <c r="D643" s="79"/>
      <c r="E643" s="79"/>
      <c r="F643" s="17">
        <v>5</v>
      </c>
      <c r="G643" s="18" t="str">
        <f>IF(C639="","",IF(E639&lt;&gt;"","",IF(IFERROR(VLOOKUP((F643&amp;C639),'Ma Base de Repas'!$E:$N,10,FALSE),"")=0,"",IFERROR(VLOOKUP((F643&amp;C639),'Ma Base de Repas'!$E:$N,10,FALSE),""))))</f>
        <v/>
      </c>
      <c r="H643" s="19">
        <v>10</v>
      </c>
      <c r="I643" s="20" t="str">
        <f>IF(C639="","",IF(E639&lt;&gt;"","",IF(IFERROR(VLOOKUP((H643&amp;C639),'Ma Base de Repas'!$E:$N,10,FALSE),"")=0,"",IFERROR(VLOOKUP((H643&amp;C639),'Ma Base de Repas'!$E:$N,10,FALSE),""))))</f>
        <v/>
      </c>
      <c r="J643" s="105"/>
      <c r="K643" s="100"/>
      <c r="L643" s="79"/>
      <c r="M643" s="79"/>
      <c r="N643" s="17">
        <v>5</v>
      </c>
      <c r="O643" s="18" t="str">
        <f>IF(K639="","",IF(M639&lt;&gt;"","",IF(IFERROR(VLOOKUP((N643&amp;K639),'Ma Base de Repas'!$E:$N,10,FALSE),"")=0,"",IFERROR(VLOOKUP((N643&amp;K639),'Ma Base de Repas'!$E:$N,10,FALSE),""))))</f>
        <v/>
      </c>
      <c r="P643" s="19">
        <v>10</v>
      </c>
      <c r="Q643" s="20" t="str">
        <f>IF(K639="","",IF(M639&lt;&gt;"","",IF(IFERROR(VLOOKUP((P643&amp;K639),'Ma Base de Repas'!$E:$N,10,FALSE),"")=0,"",IFERROR(VLOOKUP((P643&amp;K639),'Ma Base de Repas'!$E:$N,10,FALSE),""))))</f>
        <v/>
      </c>
      <c r="R643" s="119"/>
    </row>
    <row r="644" spans="1:18" x14ac:dyDescent="0.25">
      <c r="A644" s="98" t="s">
        <v>10</v>
      </c>
      <c r="B644" s="99">
        <v>44324</v>
      </c>
      <c r="C644" s="78"/>
      <c r="D644" s="78"/>
      <c r="E644" s="78"/>
      <c r="F644" s="17">
        <v>1</v>
      </c>
      <c r="G644" s="21" t="str">
        <f>IF(C644="","",IF(E644&lt;&gt;"","",IF(IFERROR(VLOOKUP((F644&amp;C644),'Ma Base de Repas'!$E:$N,10,FALSE),"")=0,"",IFERROR(VLOOKUP((F644&amp;C644),'Ma Base de Repas'!$E:$N,10,FALSE),""))))</f>
        <v/>
      </c>
      <c r="H644" s="28">
        <v>6</v>
      </c>
      <c r="I644" s="23" t="str">
        <f>IF(C644="","",IF(E644&lt;&gt;"","",IF(C644="","",IF(IFERROR(VLOOKUP((H644&amp;C644),'Ma Base de Repas'!$E:$N,10,FALSE),"")=0,"",IFERROR(VLOOKUP((H644&amp;C644),'Ma Base de Repas'!$E:$N,10,FALSE),"")))))</f>
        <v/>
      </c>
      <c r="J644" s="122" t="str">
        <f>IF(IFERROR((VLOOKUP(C644,'Ma Base de Repas'!$C:$M,11,0)),"")=0,"",IFERROR((VLOOKUP(C644,'Ma Base de Repas'!$C:$M,11,0)),""))</f>
        <v/>
      </c>
      <c r="K644" s="118"/>
      <c r="L644" s="78"/>
      <c r="M644" s="78"/>
      <c r="N644" s="17">
        <v>1</v>
      </c>
      <c r="O644" s="13" t="str">
        <f>IF(K644="","",IF(M644&lt;&gt;"","",IF(IFERROR(VLOOKUP((N644&amp;K644),'Ma Base de Repas'!$E:$N,10,FALSE),"")=0,"",IFERROR(VLOOKUP((N644&amp;K644),'Ma Base de Repas'!$E:$N,10,FALSE),""))))</f>
        <v/>
      </c>
      <c r="P644" s="11">
        <v>6</v>
      </c>
      <c r="Q644" s="15" t="str">
        <f>IF(K644="","",IF(M644&lt;&gt;"","",IF(K644="","",IF(IFERROR(VLOOKUP((P644&amp;K644),'Ma Base de Repas'!$E:$N,10,FALSE),"")=0,"",IFERROR(VLOOKUP((P644&amp;K644),'Ma Base de Repas'!$E:$N,10,FALSE),"")))))</f>
        <v/>
      </c>
      <c r="R644" s="120" t="str">
        <f>IF(IFERROR((VLOOKUP(K644,'Ma Base de Repas'!$C:$M,11,0)),"")=0,"",IFERROR((VLOOKUP(K644,'Ma Base de Repas'!$C:$M,11,0)),""))</f>
        <v/>
      </c>
    </row>
    <row r="645" spans="1:18" x14ac:dyDescent="0.25">
      <c r="A645" s="96"/>
      <c r="B645" s="97"/>
      <c r="C645" s="79"/>
      <c r="D645" s="79"/>
      <c r="E645" s="79"/>
      <c r="F645" s="17">
        <v>2</v>
      </c>
      <c r="G645" s="13" t="str">
        <f>IF(C644="","",IF(E644&lt;&gt;"","",IF(IFERROR(VLOOKUP((F645&amp;C644),'Ma Base de Repas'!$E:$N,10,FALSE),"")=0,"",IFERROR(VLOOKUP((F645&amp;C644),'Ma Base de Repas'!$E:$N,10,FALSE),""))))</f>
        <v/>
      </c>
      <c r="H645" s="14">
        <v>7</v>
      </c>
      <c r="I645" s="15" t="str">
        <f>IF(C644="","",IF(E644&lt;&gt;"","",IF(IFERROR(VLOOKUP((H645&amp;C644),'Ma Base de Repas'!$E:$N,10,FALSE),"")=0,"",IFERROR(VLOOKUP((H645&amp;C644),'Ma Base de Repas'!$E:$N,10,FALSE),""))))</f>
        <v/>
      </c>
      <c r="J645" s="105"/>
      <c r="K645" s="100"/>
      <c r="L645" s="79"/>
      <c r="M645" s="79"/>
      <c r="N645" s="17">
        <v>2</v>
      </c>
      <c r="O645" s="13" t="str">
        <f>IF(K644="","",IF(M644&lt;&gt;"","",IF(IFERROR(VLOOKUP((N645&amp;K644),'Ma Base de Repas'!$E:$N,10,FALSE),"")=0,"",IFERROR(VLOOKUP((N645&amp;K644),'Ma Base de Repas'!$E:$N,10,FALSE),""))))</f>
        <v/>
      </c>
      <c r="P645" s="14">
        <v>7</v>
      </c>
      <c r="Q645" s="15" t="str">
        <f>IF(K644="","",IF(M644&lt;&gt;"","",IF(IFERROR(VLOOKUP((P645&amp;K644),'Ma Base de Repas'!$E:$N,10,FALSE),"")=0,"",IFERROR(VLOOKUP((P645&amp;K644),'Ma Base de Repas'!$E:$N,10,FALSE),""))))</f>
        <v/>
      </c>
      <c r="R645" s="119"/>
    </row>
    <row r="646" spans="1:18" x14ac:dyDescent="0.25">
      <c r="A646" s="96"/>
      <c r="B646" s="97"/>
      <c r="C646" s="79"/>
      <c r="D646" s="79"/>
      <c r="E646" s="79"/>
      <c r="F646" s="17">
        <v>3</v>
      </c>
      <c r="G646" s="13" t="str">
        <f>IF(C644="","",IF(E644&lt;&gt;"","",IF(IFERROR(VLOOKUP((F646&amp;C644),'Ma Base de Repas'!$E:$N,10,FALSE),"")=0,"",IFERROR(VLOOKUP((F646&amp;C644),'Ma Base de Repas'!$E:$N,10,FALSE),""))))</f>
        <v/>
      </c>
      <c r="H646" s="14">
        <v>8</v>
      </c>
      <c r="I646" s="15" t="str">
        <f>IF(C644="","",IF(E644&lt;&gt;"","",IF(IFERROR(VLOOKUP((H646&amp;C644),'Ma Base de Repas'!$E:$N,10,FALSE),"")=0,"",IFERROR(VLOOKUP((H646&amp;C644),'Ma Base de Repas'!$E:$N,10,FALSE),""))))</f>
        <v/>
      </c>
      <c r="J646" s="105"/>
      <c r="K646" s="100"/>
      <c r="L646" s="79"/>
      <c r="M646" s="79"/>
      <c r="N646" s="17">
        <v>3</v>
      </c>
      <c r="O646" s="13" t="str">
        <f>IF(K644="","",IF(M644&lt;&gt;"","",IF(IFERROR(VLOOKUP((N646&amp;K644),'Ma Base de Repas'!$E:$N,10,FALSE),"")=0,"",IFERROR(VLOOKUP((N646&amp;K644),'Ma Base de Repas'!$E:$N,10,FALSE),""))))</f>
        <v/>
      </c>
      <c r="P646" s="14">
        <v>8</v>
      </c>
      <c r="Q646" s="15" t="str">
        <f>IF(K644="","",IF(M644&lt;&gt;"","",IF(IFERROR(VLOOKUP((P646&amp;K644),'Ma Base de Repas'!$E:$N,10,FALSE),"")=0,"",IFERROR(VLOOKUP((P646&amp;K644),'Ma Base de Repas'!$E:$N,10,FALSE),""))))</f>
        <v/>
      </c>
      <c r="R646" s="119"/>
    </row>
    <row r="647" spans="1:18" x14ac:dyDescent="0.25">
      <c r="A647" s="96"/>
      <c r="B647" s="97"/>
      <c r="C647" s="79"/>
      <c r="D647" s="79"/>
      <c r="E647" s="79"/>
      <c r="F647" s="17">
        <v>4</v>
      </c>
      <c r="G647" s="13" t="str">
        <f>IF(C644="","",IF(E644&lt;&gt;"","",IF(IFERROR(VLOOKUP((F647&amp;C644),'Ma Base de Repas'!$E:$N,10,FALSE),"")=0,"",IFERROR(VLOOKUP((F647&amp;C644),'Ma Base de Repas'!$E:$N,10,FALSE),""))))</f>
        <v/>
      </c>
      <c r="H647" s="14">
        <v>9</v>
      </c>
      <c r="I647" s="15" t="str">
        <f>IF(C644="","",IF(E644&lt;&gt;"","",IF(IFERROR(VLOOKUP((H647&amp;C644),'Ma Base de Repas'!$E:$N,10,FALSE),"")=0,"",IFERROR(VLOOKUP((H647&amp;C644),'Ma Base de Repas'!$E:$N,10,FALSE),""))))</f>
        <v/>
      </c>
      <c r="J647" s="105"/>
      <c r="K647" s="100"/>
      <c r="L647" s="79"/>
      <c r="M647" s="79"/>
      <c r="N647" s="17">
        <v>4</v>
      </c>
      <c r="O647" s="13" t="str">
        <f>IF(K644="","",IF(M644&lt;&gt;"","",IF(IFERROR(VLOOKUP((N647&amp;K644),'Ma Base de Repas'!$E:$N,10,FALSE),"")=0,"",IFERROR(VLOOKUP((N647&amp;K644),'Ma Base de Repas'!$E:$N,10,FALSE),""))))</f>
        <v/>
      </c>
      <c r="P647" s="14">
        <v>9</v>
      </c>
      <c r="Q647" s="15" t="str">
        <f>IF(K644="","",IF(M644&lt;&gt;"","",IF(IFERROR(VLOOKUP((P647&amp;K644),'Ma Base de Repas'!$E:$N,10,FALSE),"")=0,"",IFERROR(VLOOKUP((P647&amp;K644),'Ma Base de Repas'!$E:$N,10,FALSE),""))))</f>
        <v/>
      </c>
      <c r="R647" s="119"/>
    </row>
    <row r="648" spans="1:18" x14ac:dyDescent="0.25">
      <c r="A648" s="96"/>
      <c r="B648" s="97"/>
      <c r="C648" s="79"/>
      <c r="D648" s="79"/>
      <c r="E648" s="79"/>
      <c r="F648" s="17">
        <v>5</v>
      </c>
      <c r="G648" s="24" t="str">
        <f>IF(C644="","",IF(E644&lt;&gt;"","",IF(IFERROR(VLOOKUP((F648&amp;C644),'Ma Base de Repas'!$E:$N,10,FALSE),"")=0,"",IFERROR(VLOOKUP((F648&amp;C644),'Ma Base de Repas'!$E:$N,10,FALSE),""))))</f>
        <v/>
      </c>
      <c r="H648" s="25">
        <v>10</v>
      </c>
      <c r="I648" s="26" t="str">
        <f>IF(C644="","",IF(E644&lt;&gt;"","",IF(IFERROR(VLOOKUP((H648&amp;C644),'Ma Base de Repas'!$E:$N,10,FALSE),"")=0,"",IFERROR(VLOOKUP((H648&amp;C644),'Ma Base de Repas'!$E:$N,10,FALSE),""))))</f>
        <v/>
      </c>
      <c r="J648" s="105"/>
      <c r="K648" s="100"/>
      <c r="L648" s="79"/>
      <c r="M648" s="79"/>
      <c r="N648" s="17">
        <v>5</v>
      </c>
      <c r="O648" s="24" t="str">
        <f>IF(K644="","",IF(M644&lt;&gt;"","",IF(IFERROR(VLOOKUP((N648&amp;K644),'Ma Base de Repas'!$E:$N,10,FALSE),"")=0,"",IFERROR(VLOOKUP((N648&amp;K644),'Ma Base de Repas'!$E:$N,10,FALSE),""))))</f>
        <v/>
      </c>
      <c r="P648" s="25">
        <v>10</v>
      </c>
      <c r="Q648" s="26" t="str">
        <f>IF(K644="","",IF(M644&lt;&gt;"","",IF(IFERROR(VLOOKUP((P648&amp;K644),'Ma Base de Repas'!$E:$N,10,FALSE),"")=0,"",IFERROR(VLOOKUP((P648&amp;K644),'Ma Base de Repas'!$E:$N,10,FALSE),""))))</f>
        <v/>
      </c>
      <c r="R648" s="119"/>
    </row>
    <row r="649" spans="1:18" x14ac:dyDescent="0.25">
      <c r="A649" s="98" t="s">
        <v>11</v>
      </c>
      <c r="B649" s="126">
        <v>44325</v>
      </c>
      <c r="C649" s="78"/>
      <c r="D649" s="78"/>
      <c r="E649" s="78"/>
      <c r="F649" s="17">
        <v>1</v>
      </c>
      <c r="G649" s="21" t="str">
        <f>IF(C649="","",IF(E649&lt;&gt;"","",IF(IFERROR(VLOOKUP((F649&amp;C649),'Ma Base de Repas'!$E:$N,10,FALSE),"")=0,"",IFERROR(VLOOKUP((F649&amp;C649),'Ma Base de Repas'!$E:$N,10,FALSE),""))))</f>
        <v/>
      </c>
      <c r="H649" s="22">
        <v>6</v>
      </c>
      <c r="I649" s="23" t="str">
        <f>IF(C649="","",IF(E649&lt;&gt;"","",IF(C649="","",IF(IFERROR(VLOOKUP((H649&amp;C649),'Ma Base de Repas'!$E:$N,10,FALSE),"")=0,"",IFERROR(VLOOKUP((H649&amp;C649),'Ma Base de Repas'!$E:$N,10,FALSE),"")))))</f>
        <v/>
      </c>
      <c r="J649" s="122" t="str">
        <f>IF(IFERROR((VLOOKUP(C649,'Ma Base de Repas'!$C:$M,11,0)),"")=0,"",IFERROR((VLOOKUP(C649,'Ma Base de Repas'!$C:$M,11,0)),""))</f>
        <v/>
      </c>
      <c r="K649" s="118"/>
      <c r="L649" s="78"/>
      <c r="M649" s="78"/>
      <c r="N649" s="17">
        <v>1</v>
      </c>
      <c r="O649" s="13" t="str">
        <f>IF(K649="","",IF(M649&lt;&gt;"","",IF(IFERROR(VLOOKUP((N649&amp;K649),'Ma Base de Repas'!$E:$N,10,FALSE),"")=0,"",IFERROR(VLOOKUP((N649&amp;K649),'Ma Base de Repas'!$E:$N,10,FALSE),""))))</f>
        <v/>
      </c>
      <c r="P649" s="14">
        <v>6</v>
      </c>
      <c r="Q649" s="15" t="str">
        <f>IF(K649="","",IF(M649&lt;&gt;"","",IF(K649="","",IF(IFERROR(VLOOKUP((P649&amp;K649),'Ma Base de Repas'!$E:$N,10,FALSE),"")=0,"",IFERROR(VLOOKUP((P649&amp;K649),'Ma Base de Repas'!$E:$N,10,FALSE),"")))))</f>
        <v/>
      </c>
      <c r="R649" s="120" t="str">
        <f>IF(IFERROR((VLOOKUP(K649,'Ma Base de Repas'!$C:$M,11,0)),"")=0,"",IFERROR((VLOOKUP(K649,'Ma Base de Repas'!$C:$M,11,0)),""))</f>
        <v/>
      </c>
    </row>
    <row r="650" spans="1:18" x14ac:dyDescent="0.25">
      <c r="A650" s="96"/>
      <c r="B650" s="124"/>
      <c r="C650" s="79"/>
      <c r="D650" s="79"/>
      <c r="E650" s="79"/>
      <c r="F650" s="17">
        <v>2</v>
      </c>
      <c r="G650" s="13" t="str">
        <f>IF(C649="","",IF(E649&lt;&gt;"","",IF(IFERROR(VLOOKUP((F650&amp;C649),'Ma Base de Repas'!$E:$N,10,FALSE),"")=0,"",IFERROR(VLOOKUP((F650&amp;C649),'Ma Base de Repas'!$E:$N,10,FALSE),""))))</f>
        <v/>
      </c>
      <c r="H650" s="14">
        <v>7</v>
      </c>
      <c r="I650" s="15" t="str">
        <f>IF(C649="","",IF(E649&lt;&gt;"","",IF(IFERROR(VLOOKUP((H650&amp;C649),'Ma Base de Repas'!$E:$N,10,FALSE),"")=0,"",IFERROR(VLOOKUP((H650&amp;C649),'Ma Base de Repas'!$E:$N,10,FALSE),""))))</f>
        <v/>
      </c>
      <c r="J650" s="105"/>
      <c r="K650" s="100"/>
      <c r="L650" s="79"/>
      <c r="M650" s="79"/>
      <c r="N650" s="17">
        <v>2</v>
      </c>
      <c r="O650" s="13" t="str">
        <f>IF(K649="","",IF(M649&lt;&gt;"","",IF(IFERROR(VLOOKUP((N650&amp;K649),'Ma Base de Repas'!$E:$N,10,FALSE),"")=0,"",IFERROR(VLOOKUP((N650&amp;K649),'Ma Base de Repas'!$E:$N,10,FALSE),""))))</f>
        <v/>
      </c>
      <c r="P650" s="14">
        <v>7</v>
      </c>
      <c r="Q650" s="15" t="str">
        <f>IF(K649="","",IF(M649&lt;&gt;"","",IF(IFERROR(VLOOKUP((P650&amp;K649),'Ma Base de Repas'!$E:$N,10,FALSE),"")=0,"",IFERROR(VLOOKUP((P650&amp;K649),'Ma Base de Repas'!$E:$N,10,FALSE),""))))</f>
        <v/>
      </c>
      <c r="R650" s="119"/>
    </row>
    <row r="651" spans="1:18" x14ac:dyDescent="0.25">
      <c r="A651" s="96"/>
      <c r="B651" s="124"/>
      <c r="C651" s="79"/>
      <c r="D651" s="79"/>
      <c r="E651" s="79"/>
      <c r="F651" s="17">
        <v>3</v>
      </c>
      <c r="G651" s="13" t="str">
        <f>IF(C649="","",IF(E649&lt;&gt;"","",IF(IFERROR(VLOOKUP((F651&amp;C649),'Ma Base de Repas'!$E:$N,10,FALSE),"")=0,"",IFERROR(VLOOKUP((F651&amp;C649),'Ma Base de Repas'!$E:$N,10,FALSE),""))))</f>
        <v/>
      </c>
      <c r="H651" s="14">
        <v>8</v>
      </c>
      <c r="I651" s="15" t="str">
        <f>IF(C649="","",IF(E649&lt;&gt;"","",IF(IFERROR(VLOOKUP((H651&amp;C649),'Ma Base de Repas'!$E:$N,10,FALSE),"")=0,"",IFERROR(VLOOKUP((H651&amp;C649),'Ma Base de Repas'!$E:$N,10,FALSE),""))))</f>
        <v/>
      </c>
      <c r="J651" s="105"/>
      <c r="K651" s="100"/>
      <c r="L651" s="79"/>
      <c r="M651" s="79"/>
      <c r="N651" s="17">
        <v>3</v>
      </c>
      <c r="O651" s="13" t="str">
        <f>IF(K649="","",IF(M649&lt;&gt;"","",IF(IFERROR(VLOOKUP((N651&amp;K649),'Ma Base de Repas'!$E:$N,10,FALSE),"")=0,"",IFERROR(VLOOKUP((N651&amp;K649),'Ma Base de Repas'!$E:$N,10,FALSE),""))))</f>
        <v/>
      </c>
      <c r="P651" s="14">
        <v>8</v>
      </c>
      <c r="Q651" s="15" t="str">
        <f>IF(K649="","",IF(M649&lt;&gt;"","",IF(IFERROR(VLOOKUP((P651&amp;K649),'Ma Base de Repas'!$E:$N,10,FALSE),"")=0,"",IFERROR(VLOOKUP((P651&amp;K649),'Ma Base de Repas'!$E:$N,10,FALSE),""))))</f>
        <v/>
      </c>
      <c r="R651" s="119"/>
    </row>
    <row r="652" spans="1:18" x14ac:dyDescent="0.25">
      <c r="A652" s="96"/>
      <c r="B652" s="124"/>
      <c r="C652" s="79"/>
      <c r="D652" s="79"/>
      <c r="E652" s="79"/>
      <c r="F652" s="17">
        <v>4</v>
      </c>
      <c r="G652" s="13" t="str">
        <f>IF(C649="","",IF(E649&lt;&gt;"","",IF(IFERROR(VLOOKUP((F652&amp;C649),'Ma Base de Repas'!$E:$N,10,FALSE),"")=0,"",IFERROR(VLOOKUP((F652&amp;C649),'Ma Base de Repas'!$E:$N,10,FALSE),""))))</f>
        <v/>
      </c>
      <c r="H652" s="14">
        <v>9</v>
      </c>
      <c r="I652" s="15" t="str">
        <f>IF(C649="","",IF(E649&lt;&gt;"","",IF(IFERROR(VLOOKUP((H652&amp;C649),'Ma Base de Repas'!$E:$N,10,FALSE),"")=0,"",IFERROR(VLOOKUP((H652&amp;C649),'Ma Base de Repas'!$E:$N,10,FALSE),""))))</f>
        <v/>
      </c>
      <c r="J652" s="105"/>
      <c r="K652" s="100"/>
      <c r="L652" s="79"/>
      <c r="M652" s="79"/>
      <c r="N652" s="17">
        <v>4</v>
      </c>
      <c r="O652" s="13" t="str">
        <f>IF(K649="","",IF(M649&lt;&gt;"","",IF(IFERROR(VLOOKUP((N652&amp;K649),'Ma Base de Repas'!$E:$N,10,FALSE),"")=0,"",IFERROR(VLOOKUP((N652&amp;K649),'Ma Base de Repas'!$E:$N,10,FALSE),""))))</f>
        <v/>
      </c>
      <c r="P652" s="14">
        <v>9</v>
      </c>
      <c r="Q652" s="15" t="str">
        <f>IF(K649="","",IF(M649&lt;&gt;"","",IF(IFERROR(VLOOKUP((P652&amp;K649),'Ma Base de Repas'!$E:$N,10,FALSE),"")=0,"",IFERROR(VLOOKUP((P652&amp;K649),'Ma Base de Repas'!$E:$N,10,FALSE),""))))</f>
        <v/>
      </c>
      <c r="R652" s="119"/>
    </row>
    <row r="653" spans="1:18" x14ac:dyDescent="0.25">
      <c r="A653" s="96"/>
      <c r="B653" s="125"/>
      <c r="C653" s="79"/>
      <c r="D653" s="79"/>
      <c r="E653" s="79"/>
      <c r="F653" s="17">
        <v>5</v>
      </c>
      <c r="G653" s="24" t="str">
        <f>IF(C649="","",IF(E649&lt;&gt;"","",IF(IFERROR(VLOOKUP((F653&amp;C649),'Ma Base de Repas'!$E:$N,10,FALSE),"")=0,"",IFERROR(VLOOKUP((F653&amp;C649),'Ma Base de Repas'!$E:$N,10,FALSE),""))))</f>
        <v/>
      </c>
      <c r="H653" s="25">
        <v>10</v>
      </c>
      <c r="I653" s="26" t="str">
        <f>IF(C649="","",IF(E649&lt;&gt;"","",IF(IFERROR(VLOOKUP((H653&amp;C649),'Ma Base de Repas'!$E:$N,10,FALSE),"")=0,"",IFERROR(VLOOKUP((H653&amp;C649),'Ma Base de Repas'!$E:$N,10,FALSE),""))))</f>
        <v/>
      </c>
      <c r="J653" s="105"/>
      <c r="K653" s="100"/>
      <c r="L653" s="79"/>
      <c r="M653" s="79"/>
      <c r="N653" s="17">
        <v>5</v>
      </c>
      <c r="O653" s="24" t="str">
        <f>IF(K649="","",IF(M649&lt;&gt;"","",IF(IFERROR(VLOOKUP((N653&amp;K649),'Ma Base de Repas'!$E:$N,10,FALSE),"")=0,"",IFERROR(VLOOKUP((N653&amp;K649),'Ma Base de Repas'!$E:$N,10,FALSE),""))))</f>
        <v/>
      </c>
      <c r="P653" s="25">
        <v>10</v>
      </c>
      <c r="Q653" s="26" t="str">
        <f>IF(K649="","",IF(M649&lt;&gt;"","",IF(IFERROR(VLOOKUP((P653&amp;K649),'Ma Base de Repas'!$E:$N,10,FALSE),"")=0,"",IFERROR(VLOOKUP((P653&amp;K649),'Ma Base de Repas'!$E:$N,10,FALSE),""))))</f>
        <v/>
      </c>
      <c r="R653" s="119"/>
    </row>
    <row r="654" spans="1:18" x14ac:dyDescent="0.25">
      <c r="A654" s="96" t="s">
        <v>5</v>
      </c>
      <c r="B654" s="97">
        <v>44326</v>
      </c>
      <c r="C654" s="79"/>
      <c r="D654" s="79"/>
      <c r="E654" s="79"/>
      <c r="F654" s="17">
        <v>1</v>
      </c>
      <c r="G654" s="27" t="str">
        <f>IF(C654="","",IF(E654&lt;&gt;"","",IF(IFERROR(VLOOKUP((F654&amp;C654),'Ma Base de Repas'!$E:$N,10,FALSE),"")=0,"",IFERROR(VLOOKUP((F654&amp;C654),'Ma Base de Repas'!$E:$N,10,FALSE),""))))</f>
        <v/>
      </c>
      <c r="H654" s="28">
        <v>6</v>
      </c>
      <c r="I654" s="29" t="str">
        <f>IF(C654="","",IF(E654&lt;&gt;"","",IF(C654="","",IF(IFERROR(VLOOKUP((H654&amp;C654),'Ma Base de Repas'!$E:$N,10,FALSE),"")=0,"",IFERROR(VLOOKUP((H654&amp;C654),'Ma Base de Repas'!$E:$N,10,FALSE),"")))))</f>
        <v/>
      </c>
      <c r="J654" s="105" t="str">
        <f>IF(IFERROR((VLOOKUP(C654,'Ma Base de Repas'!$C:$M,11,0)),"")=0,"",IFERROR((VLOOKUP(C654,'Ma Base de Repas'!$C:$M,11,0)),""))</f>
        <v/>
      </c>
      <c r="K654" s="100"/>
      <c r="L654" s="79"/>
      <c r="M654" s="79"/>
      <c r="N654" s="17">
        <v>1</v>
      </c>
      <c r="O654" s="10" t="str">
        <f>IF(K654="","",IF(M654&lt;&gt;"","",IF(IFERROR(VLOOKUP((N654&amp;K654),'Ma Base de Repas'!$E:$N,10,FALSE),"")=0,"",IFERROR(VLOOKUP((N654&amp;K654),'Ma Base de Repas'!$E:$N,10,FALSE),""))))</f>
        <v/>
      </c>
      <c r="P654" s="11">
        <v>6</v>
      </c>
      <c r="Q654" s="12" t="str">
        <f>IF(K654="","",IF(M654&lt;&gt;"","",IF(K654="","",IF(IFERROR(VLOOKUP((P654&amp;K654),'Ma Base de Repas'!$E:$N,10,FALSE),"")=0,"",IFERROR(VLOOKUP((P654&amp;K654),'Ma Base de Repas'!$E:$N,10,FALSE),"")))))</f>
        <v/>
      </c>
      <c r="R654" s="119" t="str">
        <f>IF(IFERROR((VLOOKUP(K654,'Ma Base de Repas'!$C:$M,11,0)),"")=0,"",IFERROR((VLOOKUP(K654,'Ma Base de Repas'!$C:$M,11,0)),""))</f>
        <v/>
      </c>
    </row>
    <row r="655" spans="1:18" x14ac:dyDescent="0.25">
      <c r="A655" s="96"/>
      <c r="B655" s="97"/>
      <c r="C655" s="79"/>
      <c r="D655" s="79"/>
      <c r="E655" s="79"/>
      <c r="F655" s="17">
        <v>2</v>
      </c>
      <c r="G655" s="10" t="str">
        <f>IF(C654="","",IF(E654&lt;&gt;"","",IF(IFERROR(VLOOKUP((F655&amp;C654),'Ma Base de Repas'!$E:$N,10,FALSE),"")=0,"",IFERROR(VLOOKUP((F655&amp;C654),'Ma Base de Repas'!$E:$N,10,FALSE),""))))</f>
        <v/>
      </c>
      <c r="H655" s="11">
        <v>7</v>
      </c>
      <c r="I655" s="12" t="str">
        <f>IF(C654="","",IF(E654&lt;&gt;"","",IF(IFERROR(VLOOKUP((H655&amp;C654),'Ma Base de Repas'!$E:$N,10,FALSE),"")=0,"",IFERROR(VLOOKUP((H655&amp;C654),'Ma Base de Repas'!$E:$N,10,FALSE),""))))</f>
        <v/>
      </c>
      <c r="J655" s="105"/>
      <c r="K655" s="100"/>
      <c r="L655" s="79"/>
      <c r="M655" s="79"/>
      <c r="N655" s="17">
        <v>2</v>
      </c>
      <c r="O655" s="10" t="str">
        <f>IF(K654="","",IF(M654&lt;&gt;"","",IF(IFERROR(VLOOKUP((N655&amp;K654),'Ma Base de Repas'!$E:$N,10,FALSE),"")=0,"",IFERROR(VLOOKUP((N655&amp;K654),'Ma Base de Repas'!$E:$N,10,FALSE),""))))</f>
        <v/>
      </c>
      <c r="P655" s="11">
        <v>7</v>
      </c>
      <c r="Q655" s="12" t="str">
        <f>IF(K654="","",IF(M654&lt;&gt;"","",IF(IFERROR(VLOOKUP((P655&amp;K654),'Ma Base de Repas'!$E:$N,10,FALSE),"")=0,"",IFERROR(VLOOKUP((P655&amp;K654),'Ma Base de Repas'!$E:$N,10,FALSE),""))))</f>
        <v/>
      </c>
      <c r="R655" s="119"/>
    </row>
    <row r="656" spans="1:18" x14ac:dyDescent="0.25">
      <c r="A656" s="96"/>
      <c r="B656" s="97"/>
      <c r="C656" s="79"/>
      <c r="D656" s="79"/>
      <c r="E656" s="79"/>
      <c r="F656" s="17">
        <v>3</v>
      </c>
      <c r="G656" s="10" t="str">
        <f>IF(C654="","",IF(E654&lt;&gt;"","",IF(IFERROR(VLOOKUP((F656&amp;C654),'Ma Base de Repas'!$E:$N,10,FALSE),"")=0,"",IFERROR(VLOOKUP((F656&amp;C654),'Ma Base de Repas'!$E:$N,10,FALSE),""))))</f>
        <v/>
      </c>
      <c r="H656" s="11">
        <v>8</v>
      </c>
      <c r="I656" s="12" t="str">
        <f>IF(C654="","",IF(E654&lt;&gt;"","",IF(IFERROR(VLOOKUP((H656&amp;C654),'Ma Base de Repas'!$E:$N,10,FALSE),"")=0,"",IFERROR(VLOOKUP((H656&amp;C654),'Ma Base de Repas'!$E:$N,10,FALSE),""))))</f>
        <v/>
      </c>
      <c r="J656" s="105"/>
      <c r="K656" s="100"/>
      <c r="L656" s="79"/>
      <c r="M656" s="79"/>
      <c r="N656" s="17">
        <v>3</v>
      </c>
      <c r="O656" s="10" t="str">
        <f>IF(K654="","",IF(M654&lt;&gt;"","",IF(IFERROR(VLOOKUP((N656&amp;K654),'Ma Base de Repas'!$E:$N,10,FALSE),"")=0,"",IFERROR(VLOOKUP((N656&amp;K654),'Ma Base de Repas'!$E:$N,10,FALSE),""))))</f>
        <v/>
      </c>
      <c r="P656" s="11">
        <v>8</v>
      </c>
      <c r="Q656" s="12" t="str">
        <f>IF(K654="","",IF(M654&lt;&gt;"","",IF(IFERROR(VLOOKUP((P656&amp;K654),'Ma Base de Repas'!$E:$N,10,FALSE),"")=0,"",IFERROR(VLOOKUP((P656&amp;K654),'Ma Base de Repas'!$E:$N,10,FALSE),""))))</f>
        <v/>
      </c>
      <c r="R656" s="119"/>
    </row>
    <row r="657" spans="1:18" x14ac:dyDescent="0.25">
      <c r="A657" s="96"/>
      <c r="B657" s="97"/>
      <c r="C657" s="79"/>
      <c r="D657" s="79"/>
      <c r="E657" s="79"/>
      <c r="F657" s="17">
        <v>4</v>
      </c>
      <c r="G657" s="10" t="str">
        <f>IF(C654="","",IF(E654&lt;&gt;"","",IF(IFERROR(VLOOKUP((F657&amp;C654),'Ma Base de Repas'!$E:$N,10,FALSE),"")=0,"",IFERROR(VLOOKUP((F657&amp;C654),'Ma Base de Repas'!$E:$N,10,FALSE),""))))</f>
        <v/>
      </c>
      <c r="H657" s="11">
        <v>9</v>
      </c>
      <c r="I657" s="12" t="str">
        <f>IF(C654="","",IF(E654&lt;&gt;"","",IF(IFERROR(VLOOKUP((H657&amp;C654),'Ma Base de Repas'!$E:$N,10,FALSE),"")=0,"",IFERROR(VLOOKUP((H657&amp;C654),'Ma Base de Repas'!$E:$N,10,FALSE),""))))</f>
        <v/>
      </c>
      <c r="J657" s="105"/>
      <c r="K657" s="100"/>
      <c r="L657" s="79"/>
      <c r="M657" s="79"/>
      <c r="N657" s="17">
        <v>4</v>
      </c>
      <c r="O657" s="10" t="str">
        <f>IF(K654="","",IF(M654&lt;&gt;"","",IF(IFERROR(VLOOKUP((N657&amp;K654),'Ma Base de Repas'!$E:$N,10,FALSE),"")=0,"",IFERROR(VLOOKUP((N657&amp;K654),'Ma Base de Repas'!$E:$N,10,FALSE),""))))</f>
        <v/>
      </c>
      <c r="P657" s="11">
        <v>9</v>
      </c>
      <c r="Q657" s="12" t="str">
        <f>IF(K654="","",IF(M654&lt;&gt;"","",IF(IFERROR(VLOOKUP((P657&amp;K654),'Ma Base de Repas'!$E:$N,10,FALSE),"")=0,"",IFERROR(VLOOKUP((P657&amp;K654),'Ma Base de Repas'!$E:$N,10,FALSE),""))))</f>
        <v/>
      </c>
      <c r="R657" s="119"/>
    </row>
    <row r="658" spans="1:18" x14ac:dyDescent="0.25">
      <c r="A658" s="96"/>
      <c r="B658" s="97"/>
      <c r="C658" s="79"/>
      <c r="D658" s="79"/>
      <c r="E658" s="79"/>
      <c r="F658" s="17">
        <v>5</v>
      </c>
      <c r="G658" s="18" t="str">
        <f>IF(C654="","",IF(E654&lt;&gt;"","",IF(IFERROR(VLOOKUP((F658&amp;C654),'Ma Base de Repas'!$E:$N,10,FALSE),"")=0,"",IFERROR(VLOOKUP((F658&amp;C654),'Ma Base de Repas'!$E:$N,10,FALSE),""))))</f>
        <v/>
      </c>
      <c r="H658" s="19">
        <v>10</v>
      </c>
      <c r="I658" s="20" t="str">
        <f>IF(C654="","",IF(E654&lt;&gt;"","",IF(IFERROR(VLOOKUP((H658&amp;C654),'Ma Base de Repas'!$E:$N,10,FALSE),"")=0,"",IFERROR(VLOOKUP((H658&amp;C654),'Ma Base de Repas'!$E:$N,10,FALSE),""))))</f>
        <v/>
      </c>
      <c r="J658" s="105"/>
      <c r="K658" s="100"/>
      <c r="L658" s="79"/>
      <c r="M658" s="79"/>
      <c r="N658" s="17">
        <v>5</v>
      </c>
      <c r="O658" s="18" t="str">
        <f>IF(K654="","",IF(M654&lt;&gt;"","",IF(IFERROR(VLOOKUP((N658&amp;K654),'Ma Base de Repas'!$E:$N,10,FALSE),"")=0,"",IFERROR(VLOOKUP((N658&amp;K654),'Ma Base de Repas'!$E:$N,10,FALSE),""))))</f>
        <v/>
      </c>
      <c r="P658" s="19">
        <v>10</v>
      </c>
      <c r="Q658" s="20" t="str">
        <f>IF(K654="","",IF(M654&lt;&gt;"","",IF(IFERROR(VLOOKUP((P658&amp;K654),'Ma Base de Repas'!$E:$N,10,FALSE),"")=0,"",IFERROR(VLOOKUP((P658&amp;K654),'Ma Base de Repas'!$E:$N,10,FALSE),""))))</f>
        <v/>
      </c>
      <c r="R658" s="119"/>
    </row>
    <row r="659" spans="1:18" x14ac:dyDescent="0.25">
      <c r="A659" s="96" t="s">
        <v>6</v>
      </c>
      <c r="B659" s="123">
        <v>44327</v>
      </c>
      <c r="C659" s="79"/>
      <c r="D659" s="79"/>
      <c r="E659" s="79"/>
      <c r="F659" s="17">
        <v>1</v>
      </c>
      <c r="G659" s="27" t="str">
        <f>IF(C659="","",IF(E659&lt;&gt;"","",IF(IFERROR(VLOOKUP((F659&amp;C659),'Ma Base de Repas'!$E:$N,10,FALSE),"")=0,"",IFERROR(VLOOKUP((F659&amp;C659),'Ma Base de Repas'!$E:$N,10,FALSE),""))))</f>
        <v/>
      </c>
      <c r="H659" s="28">
        <v>6</v>
      </c>
      <c r="I659" s="29" t="str">
        <f>IF(C659="","",IF(E659&lt;&gt;"","",IF(C659="","",IF(IFERROR(VLOOKUP((H659&amp;C659),'Ma Base de Repas'!$E:$N,10,FALSE),"")=0,"",IFERROR(VLOOKUP((H659&amp;C659),'Ma Base de Repas'!$E:$N,10,FALSE),"")))))</f>
        <v/>
      </c>
      <c r="J659" s="105" t="str">
        <f>IF(IFERROR((VLOOKUP(C659,'Ma Base de Repas'!$C:$M,11,0)),"")=0,"",IFERROR((VLOOKUP(C659,'Ma Base de Repas'!$C:$M,11,0)),""))</f>
        <v/>
      </c>
      <c r="K659" s="100"/>
      <c r="L659" s="79"/>
      <c r="M659" s="79"/>
      <c r="N659" s="17">
        <v>1</v>
      </c>
      <c r="O659" s="10" t="str">
        <f>IF(K659="","",IF(M659&lt;&gt;"","",IF(IFERROR(VLOOKUP((N659&amp;K659),'Ma Base de Repas'!$E:$N,10,FALSE),"")=0,"",IFERROR(VLOOKUP((N659&amp;K659),'Ma Base de Repas'!$E:$N,10,FALSE),""))))</f>
        <v/>
      </c>
      <c r="P659" s="11">
        <v>6</v>
      </c>
      <c r="Q659" s="12" t="str">
        <f>IF(K659="","",IF(M659&lt;&gt;"","",IF(K659="","",IF(IFERROR(VLOOKUP((P659&amp;K659),'Ma Base de Repas'!$E:$N,10,FALSE),"")=0,"",IFERROR(VLOOKUP((P659&amp;K659),'Ma Base de Repas'!$E:$N,10,FALSE),"")))))</f>
        <v/>
      </c>
      <c r="R659" s="119" t="str">
        <f>IF(IFERROR((VLOOKUP(K659,'Ma Base de Repas'!$C:$M,11,0)),"")=0,"",IFERROR((VLOOKUP(K659,'Ma Base de Repas'!$C:$M,11,0)),""))</f>
        <v/>
      </c>
    </row>
    <row r="660" spans="1:18" x14ac:dyDescent="0.25">
      <c r="A660" s="96"/>
      <c r="B660" s="124"/>
      <c r="C660" s="79"/>
      <c r="D660" s="79"/>
      <c r="E660" s="79"/>
      <c r="F660" s="17">
        <v>2</v>
      </c>
      <c r="G660" s="10" t="str">
        <f>IF(C659="","",IF(E659&lt;&gt;"","",IF(IFERROR(VLOOKUP((F660&amp;C659),'Ma Base de Repas'!$E:$N,10,FALSE),"")=0,"",IFERROR(VLOOKUP((F660&amp;C659),'Ma Base de Repas'!$E:$N,10,FALSE),""))))</f>
        <v/>
      </c>
      <c r="H660" s="11">
        <v>7</v>
      </c>
      <c r="I660" s="12" t="str">
        <f>IF(C659="","",IF(E659&lt;&gt;"","",IF(IFERROR(VLOOKUP((H660&amp;C659),'Ma Base de Repas'!$E:$N,10,FALSE),"")=0,"",IFERROR(VLOOKUP((H660&amp;C659),'Ma Base de Repas'!$E:$N,10,FALSE),""))))</f>
        <v/>
      </c>
      <c r="J660" s="105"/>
      <c r="K660" s="100"/>
      <c r="L660" s="79"/>
      <c r="M660" s="79"/>
      <c r="N660" s="17">
        <v>2</v>
      </c>
      <c r="O660" s="10" t="str">
        <f>IF(K659="","",IF(M659&lt;&gt;"","",IF(IFERROR(VLOOKUP((N660&amp;K659),'Ma Base de Repas'!$E:$N,10,FALSE),"")=0,"",IFERROR(VLOOKUP((N660&amp;K659),'Ma Base de Repas'!$E:$N,10,FALSE),""))))</f>
        <v/>
      </c>
      <c r="P660" s="11">
        <v>7</v>
      </c>
      <c r="Q660" s="12" t="str">
        <f>IF(K659="","",IF(M659&lt;&gt;"","",IF(IFERROR(VLOOKUP((P660&amp;K659),'Ma Base de Repas'!$E:$N,10,FALSE),"")=0,"",IFERROR(VLOOKUP((P660&amp;K659),'Ma Base de Repas'!$E:$N,10,FALSE),""))))</f>
        <v/>
      </c>
      <c r="R660" s="119"/>
    </row>
    <row r="661" spans="1:18" x14ac:dyDescent="0.25">
      <c r="A661" s="96"/>
      <c r="B661" s="124"/>
      <c r="C661" s="79"/>
      <c r="D661" s="79"/>
      <c r="E661" s="79"/>
      <c r="F661" s="17">
        <v>3</v>
      </c>
      <c r="G661" s="10" t="str">
        <f>IF(C659="","",IF(E659&lt;&gt;"","",IF(IFERROR(VLOOKUP((F661&amp;C659),'Ma Base de Repas'!$E:$N,10,FALSE),"")=0,"",IFERROR(VLOOKUP((F661&amp;C659),'Ma Base de Repas'!$E:$N,10,FALSE),""))))</f>
        <v/>
      </c>
      <c r="H661" s="11">
        <v>8</v>
      </c>
      <c r="I661" s="12" t="str">
        <f>IF(C659="","",IF(E659&lt;&gt;"","",IF(IFERROR(VLOOKUP((H661&amp;C659),'Ma Base de Repas'!$E:$N,10,FALSE),"")=0,"",IFERROR(VLOOKUP((H661&amp;C659),'Ma Base de Repas'!$E:$N,10,FALSE),""))))</f>
        <v/>
      </c>
      <c r="J661" s="105"/>
      <c r="K661" s="100"/>
      <c r="L661" s="79"/>
      <c r="M661" s="79"/>
      <c r="N661" s="17">
        <v>3</v>
      </c>
      <c r="O661" s="10" t="str">
        <f>IF(K659="","",IF(M659&lt;&gt;"","",IF(IFERROR(VLOOKUP((N661&amp;K659),'Ma Base de Repas'!$E:$N,10,FALSE),"")=0,"",IFERROR(VLOOKUP((N661&amp;K659),'Ma Base de Repas'!$E:$N,10,FALSE),""))))</f>
        <v/>
      </c>
      <c r="P661" s="11">
        <v>8</v>
      </c>
      <c r="Q661" s="12" t="str">
        <f>IF(K659="","",IF(M659&lt;&gt;"","",IF(IFERROR(VLOOKUP((P661&amp;K659),'Ma Base de Repas'!$E:$N,10,FALSE),"")=0,"",IFERROR(VLOOKUP((P661&amp;K659),'Ma Base de Repas'!$E:$N,10,FALSE),""))))</f>
        <v/>
      </c>
      <c r="R661" s="119"/>
    </row>
    <row r="662" spans="1:18" x14ac:dyDescent="0.25">
      <c r="A662" s="96"/>
      <c r="B662" s="124"/>
      <c r="C662" s="79"/>
      <c r="D662" s="79"/>
      <c r="E662" s="79"/>
      <c r="F662" s="17">
        <v>4</v>
      </c>
      <c r="G662" s="10" t="str">
        <f>IF(C659="","",IF(E659&lt;&gt;"","",IF(IFERROR(VLOOKUP((F662&amp;C659),'Ma Base de Repas'!$E:$N,10,FALSE),"")=0,"",IFERROR(VLOOKUP((F662&amp;C659),'Ma Base de Repas'!$E:$N,10,FALSE),""))))</f>
        <v/>
      </c>
      <c r="H662" s="11">
        <v>9</v>
      </c>
      <c r="I662" s="12" t="str">
        <f>IF(C659="","",IF(E659&lt;&gt;"","",IF(IFERROR(VLOOKUP((H662&amp;C659),'Ma Base de Repas'!$E:$N,10,FALSE),"")=0,"",IFERROR(VLOOKUP((H662&amp;C659),'Ma Base de Repas'!$E:$N,10,FALSE),""))))</f>
        <v/>
      </c>
      <c r="J662" s="105"/>
      <c r="K662" s="100"/>
      <c r="L662" s="79"/>
      <c r="M662" s="79"/>
      <c r="N662" s="17">
        <v>4</v>
      </c>
      <c r="O662" s="10" t="str">
        <f>IF(K659="","",IF(M659&lt;&gt;"","",IF(IFERROR(VLOOKUP((N662&amp;K659),'Ma Base de Repas'!$E:$N,10,FALSE),"")=0,"",IFERROR(VLOOKUP((N662&amp;K659),'Ma Base de Repas'!$E:$N,10,FALSE),""))))</f>
        <v/>
      </c>
      <c r="P662" s="11">
        <v>9</v>
      </c>
      <c r="Q662" s="12" t="str">
        <f>IF(K659="","",IF(M659&lt;&gt;"","",IF(IFERROR(VLOOKUP((P662&amp;K659),'Ma Base de Repas'!$E:$N,10,FALSE),"")=0,"",IFERROR(VLOOKUP((P662&amp;K659),'Ma Base de Repas'!$E:$N,10,FALSE),""))))</f>
        <v/>
      </c>
      <c r="R662" s="119"/>
    </row>
    <row r="663" spans="1:18" x14ac:dyDescent="0.25">
      <c r="A663" s="96"/>
      <c r="B663" s="125"/>
      <c r="C663" s="79"/>
      <c r="D663" s="79"/>
      <c r="E663" s="79"/>
      <c r="F663" s="17">
        <v>5</v>
      </c>
      <c r="G663" s="18" t="str">
        <f>IF(C659="","",IF(E659&lt;&gt;"","",IF(IFERROR(VLOOKUP((F663&amp;C659),'Ma Base de Repas'!$E:$N,10,FALSE),"")=0,"",IFERROR(VLOOKUP((F663&amp;C659),'Ma Base de Repas'!$E:$N,10,FALSE),""))))</f>
        <v/>
      </c>
      <c r="H663" s="19">
        <v>10</v>
      </c>
      <c r="I663" s="20" t="str">
        <f>IF(C659="","",IF(E659&lt;&gt;"","",IF(IFERROR(VLOOKUP((H663&amp;C659),'Ma Base de Repas'!$E:$N,10,FALSE),"")=0,"",IFERROR(VLOOKUP((H663&amp;C659),'Ma Base de Repas'!$E:$N,10,FALSE),""))))</f>
        <v/>
      </c>
      <c r="J663" s="105"/>
      <c r="K663" s="100"/>
      <c r="L663" s="79"/>
      <c r="M663" s="79"/>
      <c r="N663" s="17">
        <v>5</v>
      </c>
      <c r="O663" s="18" t="str">
        <f>IF(K659="","",IF(M659&lt;&gt;"","",IF(IFERROR(VLOOKUP((N663&amp;K659),'Ma Base de Repas'!$E:$N,10,FALSE),"")=0,"",IFERROR(VLOOKUP((N663&amp;K659),'Ma Base de Repas'!$E:$N,10,FALSE),""))))</f>
        <v/>
      </c>
      <c r="P663" s="19">
        <v>10</v>
      </c>
      <c r="Q663" s="20" t="str">
        <f>IF(K659="","",IF(M659&lt;&gt;"","",IF(IFERROR(VLOOKUP((P663&amp;K659),'Ma Base de Repas'!$E:$N,10,FALSE),"")=0,"",IFERROR(VLOOKUP((P663&amp;K659),'Ma Base de Repas'!$E:$N,10,FALSE),""))))</f>
        <v/>
      </c>
      <c r="R663" s="119"/>
    </row>
    <row r="664" spans="1:18" x14ac:dyDescent="0.25">
      <c r="A664" s="96" t="s">
        <v>7</v>
      </c>
      <c r="B664" s="97">
        <v>44328</v>
      </c>
      <c r="C664" s="79"/>
      <c r="D664" s="79"/>
      <c r="E664" s="79"/>
      <c r="F664" s="17">
        <v>1</v>
      </c>
      <c r="G664" s="27" t="str">
        <f>IF(C664="","",IF(E664&lt;&gt;"","",IF(IFERROR(VLOOKUP((F664&amp;C664),'Ma Base de Repas'!$E:$N,10,FALSE),"")=0,"",IFERROR(VLOOKUP((F664&amp;C664),'Ma Base de Repas'!$E:$N,10,FALSE),""))))</f>
        <v/>
      </c>
      <c r="H664" s="28">
        <v>6</v>
      </c>
      <c r="I664" s="29" t="str">
        <f>IF(C664="","",IF(E664&lt;&gt;"","",IF(C664="","",IF(IFERROR(VLOOKUP((H664&amp;C664),'Ma Base de Repas'!$E:$N,10,FALSE),"")=0,"",IFERROR(VLOOKUP((H664&amp;C664),'Ma Base de Repas'!$E:$N,10,FALSE),"")))))</f>
        <v/>
      </c>
      <c r="J664" s="105" t="str">
        <f>IF(IFERROR((VLOOKUP(C664,'Ma Base de Repas'!$C:$M,11,0)),"")=0,"",IFERROR((VLOOKUP(C664,'Ma Base de Repas'!$C:$M,11,0)),""))</f>
        <v/>
      </c>
      <c r="K664" s="100"/>
      <c r="L664" s="79"/>
      <c r="M664" s="79"/>
      <c r="N664" s="17">
        <v>1</v>
      </c>
      <c r="O664" s="10" t="str">
        <f>IF(K664="","",IF(M664&lt;&gt;"","",IF(IFERROR(VLOOKUP((N664&amp;K664),'Ma Base de Repas'!$E:$N,10,FALSE),"")=0,"",IFERROR(VLOOKUP((N664&amp;K664),'Ma Base de Repas'!$E:$N,10,FALSE),""))))</f>
        <v/>
      </c>
      <c r="P664" s="11">
        <v>6</v>
      </c>
      <c r="Q664" s="12" t="str">
        <f>IF(K664="","",IF(M664&lt;&gt;"","",IF(K664="","",IF(IFERROR(VLOOKUP((P664&amp;K664),'Ma Base de Repas'!$E:$N,10,FALSE),"")=0,"",IFERROR(VLOOKUP((P664&amp;K664),'Ma Base de Repas'!$E:$N,10,FALSE),"")))))</f>
        <v/>
      </c>
      <c r="R664" s="119" t="str">
        <f>IF(IFERROR((VLOOKUP(K664,'Ma Base de Repas'!$C:$M,11,0)),"")=0,"",IFERROR((VLOOKUP(K664,'Ma Base de Repas'!$C:$M,11,0)),""))</f>
        <v/>
      </c>
    </row>
    <row r="665" spans="1:18" x14ac:dyDescent="0.25">
      <c r="A665" s="96"/>
      <c r="B665" s="97"/>
      <c r="C665" s="79"/>
      <c r="D665" s="79"/>
      <c r="E665" s="79"/>
      <c r="F665" s="17">
        <v>2</v>
      </c>
      <c r="G665" s="10" t="str">
        <f>IF(C664="","",IF(E664&lt;&gt;"","",IF(IFERROR(VLOOKUP((F665&amp;C664),'Ma Base de Repas'!$E:$N,10,FALSE),"")=0,"",IFERROR(VLOOKUP((F665&amp;C664),'Ma Base de Repas'!$E:$N,10,FALSE),""))))</f>
        <v/>
      </c>
      <c r="H665" s="11">
        <v>7</v>
      </c>
      <c r="I665" s="12" t="str">
        <f>IF(C664="","",IF(E664&lt;&gt;"","",IF(IFERROR(VLOOKUP((H665&amp;C664),'Ma Base de Repas'!$E:$N,10,FALSE),"")=0,"",IFERROR(VLOOKUP((H665&amp;C664),'Ma Base de Repas'!$E:$N,10,FALSE),""))))</f>
        <v/>
      </c>
      <c r="J665" s="105"/>
      <c r="K665" s="100"/>
      <c r="L665" s="79"/>
      <c r="M665" s="79"/>
      <c r="N665" s="17">
        <v>2</v>
      </c>
      <c r="O665" s="10" t="str">
        <f>IF(K664="","",IF(M664&lt;&gt;"","",IF(IFERROR(VLOOKUP((N665&amp;K664),'Ma Base de Repas'!$E:$N,10,FALSE),"")=0,"",IFERROR(VLOOKUP((N665&amp;K664),'Ma Base de Repas'!$E:$N,10,FALSE),""))))</f>
        <v/>
      </c>
      <c r="P665" s="11">
        <v>7</v>
      </c>
      <c r="Q665" s="12" t="str">
        <f>IF(K664="","",IF(M664&lt;&gt;"","",IF(IFERROR(VLOOKUP((P665&amp;K664),'Ma Base de Repas'!$E:$N,10,FALSE),"")=0,"",IFERROR(VLOOKUP((P665&amp;K664),'Ma Base de Repas'!$E:$N,10,FALSE),""))))</f>
        <v/>
      </c>
      <c r="R665" s="119"/>
    </row>
    <row r="666" spans="1:18" x14ac:dyDescent="0.25">
      <c r="A666" s="96"/>
      <c r="B666" s="97"/>
      <c r="C666" s="79"/>
      <c r="D666" s="79"/>
      <c r="E666" s="79"/>
      <c r="F666" s="17">
        <v>3</v>
      </c>
      <c r="G666" s="10" t="str">
        <f>IF(C664="","",IF(E664&lt;&gt;"","",IF(IFERROR(VLOOKUP((F666&amp;C664),'Ma Base de Repas'!$E:$N,10,FALSE),"")=0,"",IFERROR(VLOOKUP((F666&amp;C664),'Ma Base de Repas'!$E:$N,10,FALSE),""))))</f>
        <v/>
      </c>
      <c r="H666" s="11">
        <v>8</v>
      </c>
      <c r="I666" s="12" t="str">
        <f>IF(C664="","",IF(E664&lt;&gt;"","",IF(IFERROR(VLOOKUP((H666&amp;C664),'Ma Base de Repas'!$E:$N,10,FALSE),"")=0,"",IFERROR(VLOOKUP((H666&amp;C664),'Ma Base de Repas'!$E:$N,10,FALSE),""))))</f>
        <v/>
      </c>
      <c r="J666" s="105"/>
      <c r="K666" s="100"/>
      <c r="L666" s="79"/>
      <c r="M666" s="79"/>
      <c r="N666" s="17">
        <v>3</v>
      </c>
      <c r="O666" s="10" t="str">
        <f>IF(K664="","",IF(M664&lt;&gt;"","",IF(IFERROR(VLOOKUP((N666&amp;K664),'Ma Base de Repas'!$E:$N,10,FALSE),"")=0,"",IFERROR(VLOOKUP((N666&amp;K664),'Ma Base de Repas'!$E:$N,10,FALSE),""))))</f>
        <v/>
      </c>
      <c r="P666" s="11">
        <v>8</v>
      </c>
      <c r="Q666" s="12" t="str">
        <f>IF(K664="","",IF(M664&lt;&gt;"","",IF(IFERROR(VLOOKUP((P666&amp;K664),'Ma Base de Repas'!$E:$N,10,FALSE),"")=0,"",IFERROR(VLOOKUP((P666&amp;K664),'Ma Base de Repas'!$E:$N,10,FALSE),""))))</f>
        <v/>
      </c>
      <c r="R666" s="119"/>
    </row>
    <row r="667" spans="1:18" x14ac:dyDescent="0.25">
      <c r="A667" s="96"/>
      <c r="B667" s="97"/>
      <c r="C667" s="79"/>
      <c r="D667" s="79"/>
      <c r="E667" s="79"/>
      <c r="F667" s="17">
        <v>4</v>
      </c>
      <c r="G667" s="10" t="str">
        <f>IF(C664="","",IF(E664&lt;&gt;"","",IF(IFERROR(VLOOKUP((F667&amp;C664),'Ma Base de Repas'!$E:$N,10,FALSE),"")=0,"",IFERROR(VLOOKUP((F667&amp;C664),'Ma Base de Repas'!$E:$N,10,FALSE),""))))</f>
        <v/>
      </c>
      <c r="H667" s="11">
        <v>9</v>
      </c>
      <c r="I667" s="12" t="str">
        <f>IF(C664="","",IF(E664&lt;&gt;"","",IF(IFERROR(VLOOKUP((H667&amp;C664),'Ma Base de Repas'!$E:$N,10,FALSE),"")=0,"",IFERROR(VLOOKUP((H667&amp;C664),'Ma Base de Repas'!$E:$N,10,FALSE),""))))</f>
        <v/>
      </c>
      <c r="J667" s="105"/>
      <c r="K667" s="100"/>
      <c r="L667" s="79"/>
      <c r="M667" s="79"/>
      <c r="N667" s="17">
        <v>4</v>
      </c>
      <c r="O667" s="10" t="str">
        <f>IF(K664="","",IF(M664&lt;&gt;"","",IF(IFERROR(VLOOKUP((N667&amp;K664),'Ma Base de Repas'!$E:$N,10,FALSE),"")=0,"",IFERROR(VLOOKUP((N667&amp;K664),'Ma Base de Repas'!$E:$N,10,FALSE),""))))</f>
        <v/>
      </c>
      <c r="P667" s="11">
        <v>9</v>
      </c>
      <c r="Q667" s="12" t="str">
        <f>IF(K664="","",IF(M664&lt;&gt;"","",IF(IFERROR(VLOOKUP((P667&amp;K664),'Ma Base de Repas'!$E:$N,10,FALSE),"")=0,"",IFERROR(VLOOKUP((P667&amp;K664),'Ma Base de Repas'!$E:$N,10,FALSE),""))))</f>
        <v/>
      </c>
      <c r="R667" s="119"/>
    </row>
    <row r="668" spans="1:18" x14ac:dyDescent="0.25">
      <c r="A668" s="96"/>
      <c r="B668" s="97"/>
      <c r="C668" s="79"/>
      <c r="D668" s="79"/>
      <c r="E668" s="79"/>
      <c r="F668" s="17">
        <v>5</v>
      </c>
      <c r="G668" s="18" t="str">
        <f>IF(C664="","",IF(E664&lt;&gt;"","",IF(IFERROR(VLOOKUP((F668&amp;C664),'Ma Base de Repas'!$E:$N,10,FALSE),"")=0,"",IFERROR(VLOOKUP((F668&amp;C664),'Ma Base de Repas'!$E:$N,10,FALSE),""))))</f>
        <v/>
      </c>
      <c r="H668" s="19">
        <v>10</v>
      </c>
      <c r="I668" s="20" t="str">
        <f>IF(C664="","",IF(E664&lt;&gt;"","",IF(IFERROR(VLOOKUP((H668&amp;C664),'Ma Base de Repas'!$E:$N,10,FALSE),"")=0,"",IFERROR(VLOOKUP((H668&amp;C664),'Ma Base de Repas'!$E:$N,10,FALSE),""))))</f>
        <v/>
      </c>
      <c r="J668" s="105"/>
      <c r="K668" s="100"/>
      <c r="L668" s="79"/>
      <c r="M668" s="79"/>
      <c r="N668" s="17">
        <v>5</v>
      </c>
      <c r="O668" s="18" t="str">
        <f>IF(K664="","",IF(M664&lt;&gt;"","",IF(IFERROR(VLOOKUP((N668&amp;K664),'Ma Base de Repas'!$E:$N,10,FALSE),"")=0,"",IFERROR(VLOOKUP((N668&amp;K664),'Ma Base de Repas'!$E:$N,10,FALSE),""))))</f>
        <v/>
      </c>
      <c r="P668" s="19">
        <v>10</v>
      </c>
      <c r="Q668" s="20" t="str">
        <f>IF(K664="","",IF(M664&lt;&gt;"","",IF(IFERROR(VLOOKUP((P668&amp;K664),'Ma Base de Repas'!$E:$N,10,FALSE),"")=0,"",IFERROR(VLOOKUP((P668&amp;K664),'Ma Base de Repas'!$E:$N,10,FALSE),""))))</f>
        <v/>
      </c>
      <c r="R668" s="119"/>
    </row>
    <row r="669" spans="1:18" x14ac:dyDescent="0.25">
      <c r="A669" s="96" t="s">
        <v>8</v>
      </c>
      <c r="B669" s="123">
        <v>44329</v>
      </c>
      <c r="C669" s="79"/>
      <c r="D669" s="79"/>
      <c r="E669" s="79"/>
      <c r="F669" s="17">
        <v>1</v>
      </c>
      <c r="G669" s="27" t="str">
        <f>IF(C669="","",IF(E669&lt;&gt;"","",IF(IFERROR(VLOOKUP((F669&amp;C669),'Ma Base de Repas'!$E:$N,10,FALSE),"")=0,"",IFERROR(VLOOKUP((F669&amp;C669),'Ma Base de Repas'!$E:$N,10,FALSE),""))))</f>
        <v/>
      </c>
      <c r="H669" s="28">
        <v>6</v>
      </c>
      <c r="I669" s="29" t="str">
        <f>IF(C669="","",IF(E669&lt;&gt;"","",IF(C669="","",IF(IFERROR(VLOOKUP((H669&amp;C669),'Ma Base de Repas'!$E:$N,10,FALSE),"")=0,"",IFERROR(VLOOKUP((H669&amp;C669),'Ma Base de Repas'!$E:$N,10,FALSE),"")))))</f>
        <v/>
      </c>
      <c r="J669" s="105" t="str">
        <f>IF(IFERROR((VLOOKUP(C669,'Ma Base de Repas'!$C:$M,11,0)),"")=0,"",IFERROR((VLOOKUP(C669,'Ma Base de Repas'!$C:$M,11,0)),""))</f>
        <v/>
      </c>
      <c r="K669" s="100"/>
      <c r="L669" s="79"/>
      <c r="M669" s="79"/>
      <c r="N669" s="17">
        <v>1</v>
      </c>
      <c r="O669" s="10" t="str">
        <f>IF(K669="","",IF(M669&lt;&gt;"","",IF(IFERROR(VLOOKUP((N669&amp;K669),'Ma Base de Repas'!$E:$N,10,FALSE),"")=0,"",IFERROR(VLOOKUP((N669&amp;K669),'Ma Base de Repas'!$E:$N,10,FALSE),""))))</f>
        <v/>
      </c>
      <c r="P669" s="11">
        <v>6</v>
      </c>
      <c r="Q669" s="12" t="str">
        <f>IF(K669="","",IF(M669&lt;&gt;"","",IF(K669="","",IF(IFERROR(VLOOKUP((P669&amp;K669),'Ma Base de Repas'!$E:$N,10,FALSE),"")=0,"",IFERROR(VLOOKUP((P669&amp;K669),'Ma Base de Repas'!$E:$N,10,FALSE),"")))))</f>
        <v/>
      </c>
      <c r="R669" s="119" t="str">
        <f>IF(IFERROR((VLOOKUP(K669,'Ma Base de Repas'!$C:$M,11,0)),"")=0,"",IFERROR((VLOOKUP(K669,'Ma Base de Repas'!$C:$M,11,0)),""))</f>
        <v/>
      </c>
    </row>
    <row r="670" spans="1:18" x14ac:dyDescent="0.25">
      <c r="A670" s="96"/>
      <c r="B670" s="124"/>
      <c r="C670" s="79"/>
      <c r="D670" s="79"/>
      <c r="E670" s="79"/>
      <c r="F670" s="17">
        <v>2</v>
      </c>
      <c r="G670" s="10" t="str">
        <f>IF(C669="","",IF(E669&lt;&gt;"","",IF(IFERROR(VLOOKUP((F670&amp;C669),'Ma Base de Repas'!$E:$N,10,FALSE),"")=0,"",IFERROR(VLOOKUP((F670&amp;C669),'Ma Base de Repas'!$E:$N,10,FALSE),""))))</f>
        <v/>
      </c>
      <c r="H670" s="11">
        <v>7</v>
      </c>
      <c r="I670" s="12" t="str">
        <f>IF(C669="","",IF(E669&lt;&gt;"","",IF(IFERROR(VLOOKUP((H670&amp;C669),'Ma Base de Repas'!$E:$N,10,FALSE),"")=0,"",IFERROR(VLOOKUP((H670&amp;C669),'Ma Base de Repas'!$E:$N,10,FALSE),""))))</f>
        <v/>
      </c>
      <c r="J670" s="105"/>
      <c r="K670" s="100"/>
      <c r="L670" s="79"/>
      <c r="M670" s="79"/>
      <c r="N670" s="17">
        <v>2</v>
      </c>
      <c r="O670" s="10" t="str">
        <f>IF(K669="","",IF(M669&lt;&gt;"","",IF(IFERROR(VLOOKUP((N670&amp;K669),'Ma Base de Repas'!$E:$N,10,FALSE),"")=0,"",IFERROR(VLOOKUP((N670&amp;K669),'Ma Base de Repas'!$E:$N,10,FALSE),""))))</f>
        <v/>
      </c>
      <c r="P670" s="11">
        <v>7</v>
      </c>
      <c r="Q670" s="12" t="str">
        <f>IF(K669="","",IF(M669&lt;&gt;"","",IF(IFERROR(VLOOKUP((P670&amp;K669),'Ma Base de Repas'!$E:$N,10,FALSE),"")=0,"",IFERROR(VLOOKUP((P670&amp;K669),'Ma Base de Repas'!$E:$N,10,FALSE),""))))</f>
        <v/>
      </c>
      <c r="R670" s="119"/>
    </row>
    <row r="671" spans="1:18" x14ac:dyDescent="0.25">
      <c r="A671" s="96"/>
      <c r="B671" s="124"/>
      <c r="C671" s="79"/>
      <c r="D671" s="79"/>
      <c r="E671" s="79"/>
      <c r="F671" s="17">
        <v>3</v>
      </c>
      <c r="G671" s="10" t="str">
        <f>IF(C669="","",IF(E669&lt;&gt;"","",IF(IFERROR(VLOOKUP((F671&amp;C669),'Ma Base de Repas'!$E:$N,10,FALSE),"")=0,"",IFERROR(VLOOKUP((F671&amp;C669),'Ma Base de Repas'!$E:$N,10,FALSE),""))))</f>
        <v/>
      </c>
      <c r="H671" s="11">
        <v>8</v>
      </c>
      <c r="I671" s="12" t="str">
        <f>IF(C669="","",IF(E669&lt;&gt;"","",IF(IFERROR(VLOOKUP((H671&amp;C669),'Ma Base de Repas'!$E:$N,10,FALSE),"")=0,"",IFERROR(VLOOKUP((H671&amp;C669),'Ma Base de Repas'!$E:$N,10,FALSE),""))))</f>
        <v/>
      </c>
      <c r="J671" s="105"/>
      <c r="K671" s="100"/>
      <c r="L671" s="79"/>
      <c r="M671" s="79"/>
      <c r="N671" s="17">
        <v>3</v>
      </c>
      <c r="O671" s="10" t="str">
        <f>IF(K669="","",IF(M669&lt;&gt;"","",IF(IFERROR(VLOOKUP((N671&amp;K669),'Ma Base de Repas'!$E:$N,10,FALSE),"")=0,"",IFERROR(VLOOKUP((N671&amp;K669),'Ma Base de Repas'!$E:$N,10,FALSE),""))))</f>
        <v/>
      </c>
      <c r="P671" s="11">
        <v>8</v>
      </c>
      <c r="Q671" s="12" t="str">
        <f>IF(K669="","",IF(M669&lt;&gt;"","",IF(IFERROR(VLOOKUP((P671&amp;K669),'Ma Base de Repas'!$E:$N,10,FALSE),"")=0,"",IFERROR(VLOOKUP((P671&amp;K669),'Ma Base de Repas'!$E:$N,10,FALSE),""))))</f>
        <v/>
      </c>
      <c r="R671" s="119"/>
    </row>
    <row r="672" spans="1:18" x14ac:dyDescent="0.25">
      <c r="A672" s="96"/>
      <c r="B672" s="124"/>
      <c r="C672" s="79"/>
      <c r="D672" s="79"/>
      <c r="E672" s="79"/>
      <c r="F672" s="17">
        <v>4</v>
      </c>
      <c r="G672" s="10" t="str">
        <f>IF(C669="","",IF(E669&lt;&gt;"","",IF(IFERROR(VLOOKUP((F672&amp;C669),'Ma Base de Repas'!$E:$N,10,FALSE),"")=0,"",IFERROR(VLOOKUP((F672&amp;C669),'Ma Base de Repas'!$E:$N,10,FALSE),""))))</f>
        <v/>
      </c>
      <c r="H672" s="11">
        <v>9</v>
      </c>
      <c r="I672" s="12" t="str">
        <f>IF(C669="","",IF(E669&lt;&gt;"","",IF(IFERROR(VLOOKUP((H672&amp;C669),'Ma Base de Repas'!$E:$N,10,FALSE),"")=0,"",IFERROR(VLOOKUP((H672&amp;C669),'Ma Base de Repas'!$E:$N,10,FALSE),""))))</f>
        <v/>
      </c>
      <c r="J672" s="105"/>
      <c r="K672" s="100"/>
      <c r="L672" s="79"/>
      <c r="M672" s="79"/>
      <c r="N672" s="17">
        <v>4</v>
      </c>
      <c r="O672" s="10" t="str">
        <f>IF(K669="","",IF(M669&lt;&gt;"","",IF(IFERROR(VLOOKUP((N672&amp;K669),'Ma Base de Repas'!$E:$N,10,FALSE),"")=0,"",IFERROR(VLOOKUP((N672&amp;K669),'Ma Base de Repas'!$E:$N,10,FALSE),""))))</f>
        <v/>
      </c>
      <c r="P672" s="11">
        <v>9</v>
      </c>
      <c r="Q672" s="12" t="str">
        <f>IF(K669="","",IF(M669&lt;&gt;"","",IF(IFERROR(VLOOKUP((P672&amp;K669),'Ma Base de Repas'!$E:$N,10,FALSE),"")=0,"",IFERROR(VLOOKUP((P672&amp;K669),'Ma Base de Repas'!$E:$N,10,FALSE),""))))</f>
        <v/>
      </c>
      <c r="R672" s="119"/>
    </row>
    <row r="673" spans="1:18" x14ac:dyDescent="0.25">
      <c r="A673" s="96"/>
      <c r="B673" s="125"/>
      <c r="C673" s="79"/>
      <c r="D673" s="79"/>
      <c r="E673" s="79"/>
      <c r="F673" s="17">
        <v>5</v>
      </c>
      <c r="G673" s="18" t="str">
        <f>IF(C669="","",IF(E669&lt;&gt;"","",IF(IFERROR(VLOOKUP((F673&amp;C669),'Ma Base de Repas'!$E:$N,10,FALSE),"")=0,"",IFERROR(VLOOKUP((F673&amp;C669),'Ma Base de Repas'!$E:$N,10,FALSE),""))))</f>
        <v/>
      </c>
      <c r="H673" s="19">
        <v>10</v>
      </c>
      <c r="I673" s="20" t="str">
        <f>IF(C669="","",IF(E669&lt;&gt;"","",IF(IFERROR(VLOOKUP((H673&amp;C669),'Ma Base de Repas'!$E:$N,10,FALSE),"")=0,"",IFERROR(VLOOKUP((H673&amp;C669),'Ma Base de Repas'!$E:$N,10,FALSE),""))))</f>
        <v/>
      </c>
      <c r="J673" s="105"/>
      <c r="K673" s="100"/>
      <c r="L673" s="79"/>
      <c r="M673" s="79"/>
      <c r="N673" s="17">
        <v>5</v>
      </c>
      <c r="O673" s="18" t="str">
        <f>IF(K669="","",IF(M669&lt;&gt;"","",IF(IFERROR(VLOOKUP((N673&amp;K669),'Ma Base de Repas'!$E:$N,10,FALSE),"")=0,"",IFERROR(VLOOKUP((N673&amp;K669),'Ma Base de Repas'!$E:$N,10,FALSE),""))))</f>
        <v/>
      </c>
      <c r="P673" s="19">
        <v>10</v>
      </c>
      <c r="Q673" s="20" t="str">
        <f>IF(K669="","",IF(M669&lt;&gt;"","",IF(IFERROR(VLOOKUP((P673&amp;K669),'Ma Base de Repas'!$E:$N,10,FALSE),"")=0,"",IFERROR(VLOOKUP((P673&amp;K669),'Ma Base de Repas'!$E:$N,10,FALSE),""))))</f>
        <v/>
      </c>
      <c r="R673" s="119"/>
    </row>
    <row r="674" spans="1:18" x14ac:dyDescent="0.25">
      <c r="A674" s="96" t="s">
        <v>9</v>
      </c>
      <c r="B674" s="97">
        <v>44330</v>
      </c>
      <c r="C674" s="79"/>
      <c r="D674" s="79"/>
      <c r="E674" s="79"/>
      <c r="F674" s="17">
        <v>1</v>
      </c>
      <c r="G674" s="27" t="str">
        <f>IF(C674="","",IF(E674&lt;&gt;"","",IF(IFERROR(VLOOKUP((F674&amp;C674),'Ma Base de Repas'!$E:$N,10,FALSE),"")=0,"",IFERROR(VLOOKUP((F674&amp;C674),'Ma Base de Repas'!$E:$N,10,FALSE),""))))</f>
        <v/>
      </c>
      <c r="H674" s="28">
        <v>6</v>
      </c>
      <c r="I674" s="29" t="str">
        <f>IF(C674="","",IF(E674&lt;&gt;"","",IF(C674="","",IF(IFERROR(VLOOKUP((H674&amp;C674),'Ma Base de Repas'!$E:$N,10,FALSE),"")=0,"",IFERROR(VLOOKUP((H674&amp;C674),'Ma Base de Repas'!$E:$N,10,FALSE),"")))))</f>
        <v/>
      </c>
      <c r="J674" s="105" t="str">
        <f>IF(IFERROR((VLOOKUP(C674,'Ma Base de Repas'!$C:$M,11,0)),"")=0,"",IFERROR((VLOOKUP(C674,'Ma Base de Repas'!$C:$M,11,0)),""))</f>
        <v/>
      </c>
      <c r="K674" s="100"/>
      <c r="L674" s="79"/>
      <c r="M674" s="79"/>
      <c r="N674" s="17">
        <v>1</v>
      </c>
      <c r="O674" s="10" t="str">
        <f>IF(K674="","",IF(M674&lt;&gt;"","",IF(IFERROR(VLOOKUP((N674&amp;K674),'Ma Base de Repas'!$E:$N,10,FALSE),"")=0,"",IFERROR(VLOOKUP((N674&amp;K674),'Ma Base de Repas'!$E:$N,10,FALSE),""))))</f>
        <v/>
      </c>
      <c r="P674" s="11">
        <v>6</v>
      </c>
      <c r="Q674" s="12" t="str">
        <f>IF(K674="","",IF(M674&lt;&gt;"","",IF(K674="","",IF(IFERROR(VLOOKUP((P674&amp;K674),'Ma Base de Repas'!$E:$N,10,FALSE),"")=0,"",IFERROR(VLOOKUP((P674&amp;K674),'Ma Base de Repas'!$E:$N,10,FALSE),"")))))</f>
        <v/>
      </c>
      <c r="R674" s="119" t="str">
        <f>IF(IFERROR((VLOOKUP(K674,'Ma Base de Repas'!$C:$M,11,0)),"")=0,"",IFERROR((VLOOKUP(K674,'Ma Base de Repas'!$C:$M,11,0)),""))</f>
        <v/>
      </c>
    </row>
    <row r="675" spans="1:18" x14ac:dyDescent="0.25">
      <c r="A675" s="96"/>
      <c r="B675" s="97"/>
      <c r="C675" s="79"/>
      <c r="D675" s="79"/>
      <c r="E675" s="79"/>
      <c r="F675" s="17">
        <v>2</v>
      </c>
      <c r="G675" s="10" t="str">
        <f>IF(C674="","",IF(E674&lt;&gt;"","",IF(IFERROR(VLOOKUP((F675&amp;C674),'Ma Base de Repas'!$E:$N,10,FALSE),"")=0,"",IFERROR(VLOOKUP((F675&amp;C674),'Ma Base de Repas'!$E:$N,10,FALSE),""))))</f>
        <v/>
      </c>
      <c r="H675" s="11">
        <v>7</v>
      </c>
      <c r="I675" s="12" t="str">
        <f>IF(C674="","",IF(E674&lt;&gt;"","",IF(IFERROR(VLOOKUP((H675&amp;C674),'Ma Base de Repas'!$E:$N,10,FALSE),"")=0,"",IFERROR(VLOOKUP((H675&amp;C674),'Ma Base de Repas'!$E:$N,10,FALSE),""))))</f>
        <v/>
      </c>
      <c r="J675" s="105"/>
      <c r="K675" s="100"/>
      <c r="L675" s="79"/>
      <c r="M675" s="79"/>
      <c r="N675" s="17">
        <v>2</v>
      </c>
      <c r="O675" s="10" t="str">
        <f>IF(K674="","",IF(M674&lt;&gt;"","",IF(IFERROR(VLOOKUP((N675&amp;K674),'Ma Base de Repas'!$E:$N,10,FALSE),"")=0,"",IFERROR(VLOOKUP((N675&amp;K674),'Ma Base de Repas'!$E:$N,10,FALSE),""))))</f>
        <v/>
      </c>
      <c r="P675" s="11">
        <v>7</v>
      </c>
      <c r="Q675" s="12" t="str">
        <f>IF(K674="","",IF(M674&lt;&gt;"","",IF(IFERROR(VLOOKUP((P675&amp;K674),'Ma Base de Repas'!$E:$N,10,FALSE),"")=0,"",IFERROR(VLOOKUP((P675&amp;K674),'Ma Base de Repas'!$E:$N,10,FALSE),""))))</f>
        <v/>
      </c>
      <c r="R675" s="119"/>
    </row>
    <row r="676" spans="1:18" x14ac:dyDescent="0.25">
      <c r="A676" s="96"/>
      <c r="B676" s="97"/>
      <c r="C676" s="79"/>
      <c r="D676" s="79"/>
      <c r="E676" s="79"/>
      <c r="F676" s="17">
        <v>3</v>
      </c>
      <c r="G676" s="10" t="str">
        <f>IF(C674="","",IF(E674&lt;&gt;"","",IF(IFERROR(VLOOKUP((F676&amp;C674),'Ma Base de Repas'!$E:$N,10,FALSE),"")=0,"",IFERROR(VLOOKUP((F676&amp;C674),'Ma Base de Repas'!$E:$N,10,FALSE),""))))</f>
        <v/>
      </c>
      <c r="H676" s="11">
        <v>8</v>
      </c>
      <c r="I676" s="12" t="str">
        <f>IF(C674="","",IF(E674&lt;&gt;"","",IF(IFERROR(VLOOKUP((H676&amp;C674),'Ma Base de Repas'!$E:$N,10,FALSE),"")=0,"",IFERROR(VLOOKUP((H676&amp;C674),'Ma Base de Repas'!$E:$N,10,FALSE),""))))</f>
        <v/>
      </c>
      <c r="J676" s="105"/>
      <c r="K676" s="100"/>
      <c r="L676" s="79"/>
      <c r="M676" s="79"/>
      <c r="N676" s="17">
        <v>3</v>
      </c>
      <c r="O676" s="10" t="str">
        <f>IF(K674="","",IF(M674&lt;&gt;"","",IF(IFERROR(VLOOKUP((N676&amp;K674),'Ma Base de Repas'!$E:$N,10,FALSE),"")=0,"",IFERROR(VLOOKUP((N676&amp;K674),'Ma Base de Repas'!$E:$N,10,FALSE),""))))</f>
        <v/>
      </c>
      <c r="P676" s="11">
        <v>8</v>
      </c>
      <c r="Q676" s="12" t="str">
        <f>IF(K674="","",IF(M674&lt;&gt;"","",IF(IFERROR(VLOOKUP((P676&amp;K674),'Ma Base de Repas'!$E:$N,10,FALSE),"")=0,"",IFERROR(VLOOKUP((P676&amp;K674),'Ma Base de Repas'!$E:$N,10,FALSE),""))))</f>
        <v/>
      </c>
      <c r="R676" s="119"/>
    </row>
    <row r="677" spans="1:18" x14ac:dyDescent="0.25">
      <c r="A677" s="96"/>
      <c r="B677" s="97"/>
      <c r="C677" s="79"/>
      <c r="D677" s="79"/>
      <c r="E677" s="79"/>
      <c r="F677" s="17">
        <v>4</v>
      </c>
      <c r="G677" s="10" t="str">
        <f>IF(C674="","",IF(E674&lt;&gt;"","",IF(IFERROR(VLOOKUP((F677&amp;C674),'Ma Base de Repas'!$E:$N,10,FALSE),"")=0,"",IFERROR(VLOOKUP((F677&amp;C674),'Ma Base de Repas'!$E:$N,10,FALSE),""))))</f>
        <v/>
      </c>
      <c r="H677" s="11">
        <v>9</v>
      </c>
      <c r="I677" s="12" t="str">
        <f>IF(C674="","",IF(E674&lt;&gt;"","",IF(IFERROR(VLOOKUP((H677&amp;C674),'Ma Base de Repas'!$E:$N,10,FALSE),"")=0,"",IFERROR(VLOOKUP((H677&amp;C674),'Ma Base de Repas'!$E:$N,10,FALSE),""))))</f>
        <v/>
      </c>
      <c r="J677" s="105"/>
      <c r="K677" s="100"/>
      <c r="L677" s="79"/>
      <c r="M677" s="79"/>
      <c r="N677" s="17">
        <v>4</v>
      </c>
      <c r="O677" s="10" t="str">
        <f>IF(K674="","",IF(M674&lt;&gt;"","",IF(IFERROR(VLOOKUP((N677&amp;K674),'Ma Base de Repas'!$E:$N,10,FALSE),"")=0,"",IFERROR(VLOOKUP((N677&amp;K674),'Ma Base de Repas'!$E:$N,10,FALSE),""))))</f>
        <v/>
      </c>
      <c r="P677" s="11">
        <v>9</v>
      </c>
      <c r="Q677" s="12" t="str">
        <f>IF(K674="","",IF(M674&lt;&gt;"","",IF(IFERROR(VLOOKUP((P677&amp;K674),'Ma Base de Repas'!$E:$N,10,FALSE),"")=0,"",IFERROR(VLOOKUP((P677&amp;K674),'Ma Base de Repas'!$E:$N,10,FALSE),""))))</f>
        <v/>
      </c>
      <c r="R677" s="119"/>
    </row>
    <row r="678" spans="1:18" x14ac:dyDescent="0.25">
      <c r="A678" s="96"/>
      <c r="B678" s="97"/>
      <c r="C678" s="79"/>
      <c r="D678" s="79"/>
      <c r="E678" s="79"/>
      <c r="F678" s="17">
        <v>5</v>
      </c>
      <c r="G678" s="18" t="str">
        <f>IF(C674="","",IF(E674&lt;&gt;"","",IF(IFERROR(VLOOKUP((F678&amp;C674),'Ma Base de Repas'!$E:$N,10,FALSE),"")=0,"",IFERROR(VLOOKUP((F678&amp;C674),'Ma Base de Repas'!$E:$N,10,FALSE),""))))</f>
        <v/>
      </c>
      <c r="H678" s="19">
        <v>10</v>
      </c>
      <c r="I678" s="20" t="str">
        <f>IF(C674="","",IF(E674&lt;&gt;"","",IF(IFERROR(VLOOKUP((H678&amp;C674),'Ma Base de Repas'!$E:$N,10,FALSE),"")=0,"",IFERROR(VLOOKUP((H678&amp;C674),'Ma Base de Repas'!$E:$N,10,FALSE),""))))</f>
        <v/>
      </c>
      <c r="J678" s="105"/>
      <c r="K678" s="100"/>
      <c r="L678" s="79"/>
      <c r="M678" s="79"/>
      <c r="N678" s="17">
        <v>5</v>
      </c>
      <c r="O678" s="18" t="str">
        <f>IF(K674="","",IF(M674&lt;&gt;"","",IF(IFERROR(VLOOKUP((N678&amp;K674),'Ma Base de Repas'!$E:$N,10,FALSE),"")=0,"",IFERROR(VLOOKUP((N678&amp;K674),'Ma Base de Repas'!$E:$N,10,FALSE),""))))</f>
        <v/>
      </c>
      <c r="P678" s="19">
        <v>10</v>
      </c>
      <c r="Q678" s="20" t="str">
        <f>IF(K674="","",IF(M674&lt;&gt;"","",IF(IFERROR(VLOOKUP((P678&amp;K674),'Ma Base de Repas'!$E:$N,10,FALSE),"")=0,"",IFERROR(VLOOKUP((P678&amp;K674),'Ma Base de Repas'!$E:$N,10,FALSE),""))))</f>
        <v/>
      </c>
      <c r="R678" s="119"/>
    </row>
    <row r="679" spans="1:18" x14ac:dyDescent="0.25">
      <c r="A679" s="98" t="s">
        <v>10</v>
      </c>
      <c r="B679" s="126">
        <v>44331</v>
      </c>
      <c r="C679" s="78"/>
      <c r="D679" s="78"/>
      <c r="E679" s="78"/>
      <c r="F679" s="17">
        <v>1</v>
      </c>
      <c r="G679" s="21" t="str">
        <f>IF(C679="","",IF(E679&lt;&gt;"","",IF(IFERROR(VLOOKUP((F679&amp;C679),'Ma Base de Repas'!$E:$N,10,FALSE),"")=0,"",IFERROR(VLOOKUP((F679&amp;C679),'Ma Base de Repas'!$E:$N,10,FALSE),""))))</f>
        <v/>
      </c>
      <c r="H679" s="28">
        <v>6</v>
      </c>
      <c r="I679" s="23" t="str">
        <f>IF(C679="","",IF(E679&lt;&gt;"","",IF(C679="","",IF(IFERROR(VLOOKUP((H679&amp;C679),'Ma Base de Repas'!$E:$N,10,FALSE),"")=0,"",IFERROR(VLOOKUP((H679&amp;C679),'Ma Base de Repas'!$E:$N,10,FALSE),"")))))</f>
        <v/>
      </c>
      <c r="J679" s="122" t="str">
        <f>IF(IFERROR((VLOOKUP(C679,'Ma Base de Repas'!$C:$M,11,0)),"")=0,"",IFERROR((VLOOKUP(C679,'Ma Base de Repas'!$C:$M,11,0)),""))</f>
        <v/>
      </c>
      <c r="K679" s="118"/>
      <c r="L679" s="78"/>
      <c r="M679" s="78"/>
      <c r="N679" s="17">
        <v>1</v>
      </c>
      <c r="O679" s="13" t="str">
        <f>IF(K679="","",IF(M679&lt;&gt;"","",IF(IFERROR(VLOOKUP((N679&amp;K679),'Ma Base de Repas'!$E:$N,10,FALSE),"")=0,"",IFERROR(VLOOKUP((N679&amp;K679),'Ma Base de Repas'!$E:$N,10,FALSE),""))))</f>
        <v/>
      </c>
      <c r="P679" s="11">
        <v>6</v>
      </c>
      <c r="Q679" s="15" t="str">
        <f>IF(K679="","",IF(M679&lt;&gt;"","",IF(K679="","",IF(IFERROR(VLOOKUP((P679&amp;K679),'Ma Base de Repas'!$E:$N,10,FALSE),"")=0,"",IFERROR(VLOOKUP((P679&amp;K679),'Ma Base de Repas'!$E:$N,10,FALSE),"")))))</f>
        <v/>
      </c>
      <c r="R679" s="120" t="str">
        <f>IF(IFERROR((VLOOKUP(K679,'Ma Base de Repas'!$C:$M,11,0)),"")=0,"",IFERROR((VLOOKUP(K679,'Ma Base de Repas'!$C:$M,11,0)),""))</f>
        <v/>
      </c>
    </row>
    <row r="680" spans="1:18" x14ac:dyDescent="0.25">
      <c r="A680" s="96"/>
      <c r="B680" s="124"/>
      <c r="C680" s="79"/>
      <c r="D680" s="79"/>
      <c r="E680" s="79"/>
      <c r="F680" s="17">
        <v>2</v>
      </c>
      <c r="G680" s="13" t="str">
        <f>IF(C679="","",IF(E679&lt;&gt;"","",IF(IFERROR(VLOOKUP((F680&amp;C679),'Ma Base de Repas'!$E:$N,10,FALSE),"")=0,"",IFERROR(VLOOKUP((F680&amp;C679),'Ma Base de Repas'!$E:$N,10,FALSE),""))))</f>
        <v/>
      </c>
      <c r="H680" s="14">
        <v>7</v>
      </c>
      <c r="I680" s="15" t="str">
        <f>IF(C679="","",IF(E679&lt;&gt;"","",IF(IFERROR(VLOOKUP((H680&amp;C679),'Ma Base de Repas'!$E:$N,10,FALSE),"")=0,"",IFERROR(VLOOKUP((H680&amp;C679),'Ma Base de Repas'!$E:$N,10,FALSE),""))))</f>
        <v/>
      </c>
      <c r="J680" s="105"/>
      <c r="K680" s="100"/>
      <c r="L680" s="79"/>
      <c r="M680" s="79"/>
      <c r="N680" s="17">
        <v>2</v>
      </c>
      <c r="O680" s="13" t="str">
        <f>IF(K679="","",IF(M679&lt;&gt;"","",IF(IFERROR(VLOOKUP((N680&amp;K679),'Ma Base de Repas'!$E:$N,10,FALSE),"")=0,"",IFERROR(VLOOKUP((N680&amp;K679),'Ma Base de Repas'!$E:$N,10,FALSE),""))))</f>
        <v/>
      </c>
      <c r="P680" s="14">
        <v>7</v>
      </c>
      <c r="Q680" s="15" t="str">
        <f>IF(K679="","",IF(M679&lt;&gt;"","",IF(IFERROR(VLOOKUP((P680&amp;K679),'Ma Base de Repas'!$E:$N,10,FALSE),"")=0,"",IFERROR(VLOOKUP((P680&amp;K679),'Ma Base de Repas'!$E:$N,10,FALSE),""))))</f>
        <v/>
      </c>
      <c r="R680" s="119"/>
    </row>
    <row r="681" spans="1:18" x14ac:dyDescent="0.25">
      <c r="A681" s="96"/>
      <c r="B681" s="124"/>
      <c r="C681" s="79"/>
      <c r="D681" s="79"/>
      <c r="E681" s="79"/>
      <c r="F681" s="17">
        <v>3</v>
      </c>
      <c r="G681" s="13" t="str">
        <f>IF(C679="","",IF(E679&lt;&gt;"","",IF(IFERROR(VLOOKUP((F681&amp;C679),'Ma Base de Repas'!$E:$N,10,FALSE),"")=0,"",IFERROR(VLOOKUP((F681&amp;C679),'Ma Base de Repas'!$E:$N,10,FALSE),""))))</f>
        <v/>
      </c>
      <c r="H681" s="14">
        <v>8</v>
      </c>
      <c r="I681" s="15" t="str">
        <f>IF(C679="","",IF(E679&lt;&gt;"","",IF(IFERROR(VLOOKUP((H681&amp;C679),'Ma Base de Repas'!$E:$N,10,FALSE),"")=0,"",IFERROR(VLOOKUP((H681&amp;C679),'Ma Base de Repas'!$E:$N,10,FALSE),""))))</f>
        <v/>
      </c>
      <c r="J681" s="105"/>
      <c r="K681" s="100"/>
      <c r="L681" s="79"/>
      <c r="M681" s="79"/>
      <c r="N681" s="17">
        <v>3</v>
      </c>
      <c r="O681" s="13" t="str">
        <f>IF(K679="","",IF(M679&lt;&gt;"","",IF(IFERROR(VLOOKUP((N681&amp;K679),'Ma Base de Repas'!$E:$N,10,FALSE),"")=0,"",IFERROR(VLOOKUP((N681&amp;K679),'Ma Base de Repas'!$E:$N,10,FALSE),""))))</f>
        <v/>
      </c>
      <c r="P681" s="14">
        <v>8</v>
      </c>
      <c r="Q681" s="15" t="str">
        <f>IF(K679="","",IF(M679&lt;&gt;"","",IF(IFERROR(VLOOKUP((P681&amp;K679),'Ma Base de Repas'!$E:$N,10,FALSE),"")=0,"",IFERROR(VLOOKUP((P681&amp;K679),'Ma Base de Repas'!$E:$N,10,FALSE),""))))</f>
        <v/>
      </c>
      <c r="R681" s="119"/>
    </row>
    <row r="682" spans="1:18" x14ac:dyDescent="0.25">
      <c r="A682" s="96"/>
      <c r="B682" s="124"/>
      <c r="C682" s="79"/>
      <c r="D682" s="79"/>
      <c r="E682" s="79"/>
      <c r="F682" s="17">
        <v>4</v>
      </c>
      <c r="G682" s="13" t="str">
        <f>IF(C679="","",IF(E679&lt;&gt;"","",IF(IFERROR(VLOOKUP((F682&amp;C679),'Ma Base de Repas'!$E:$N,10,FALSE),"")=0,"",IFERROR(VLOOKUP((F682&amp;C679),'Ma Base de Repas'!$E:$N,10,FALSE),""))))</f>
        <v/>
      </c>
      <c r="H682" s="14">
        <v>9</v>
      </c>
      <c r="I682" s="15" t="str">
        <f>IF(C679="","",IF(E679&lt;&gt;"","",IF(IFERROR(VLOOKUP((H682&amp;C679),'Ma Base de Repas'!$E:$N,10,FALSE),"")=0,"",IFERROR(VLOOKUP((H682&amp;C679),'Ma Base de Repas'!$E:$N,10,FALSE),""))))</f>
        <v/>
      </c>
      <c r="J682" s="105"/>
      <c r="K682" s="100"/>
      <c r="L682" s="79"/>
      <c r="M682" s="79"/>
      <c r="N682" s="17">
        <v>4</v>
      </c>
      <c r="O682" s="13" t="str">
        <f>IF(K679="","",IF(M679&lt;&gt;"","",IF(IFERROR(VLOOKUP((N682&amp;K679),'Ma Base de Repas'!$E:$N,10,FALSE),"")=0,"",IFERROR(VLOOKUP((N682&amp;K679),'Ma Base de Repas'!$E:$N,10,FALSE),""))))</f>
        <v/>
      </c>
      <c r="P682" s="14">
        <v>9</v>
      </c>
      <c r="Q682" s="15" t="str">
        <f>IF(K679="","",IF(M679&lt;&gt;"","",IF(IFERROR(VLOOKUP((P682&amp;K679),'Ma Base de Repas'!$E:$N,10,FALSE),"")=0,"",IFERROR(VLOOKUP((P682&amp;K679),'Ma Base de Repas'!$E:$N,10,FALSE),""))))</f>
        <v/>
      </c>
      <c r="R682" s="119"/>
    </row>
    <row r="683" spans="1:18" x14ac:dyDescent="0.25">
      <c r="A683" s="96"/>
      <c r="B683" s="125"/>
      <c r="C683" s="79"/>
      <c r="D683" s="79"/>
      <c r="E683" s="79"/>
      <c r="F683" s="17">
        <v>5</v>
      </c>
      <c r="G683" s="24" t="str">
        <f>IF(C679="","",IF(E679&lt;&gt;"","",IF(IFERROR(VLOOKUP((F683&amp;C679),'Ma Base de Repas'!$E:$N,10,FALSE),"")=0,"",IFERROR(VLOOKUP((F683&amp;C679),'Ma Base de Repas'!$E:$N,10,FALSE),""))))</f>
        <v/>
      </c>
      <c r="H683" s="25">
        <v>10</v>
      </c>
      <c r="I683" s="26" t="str">
        <f>IF(C679="","",IF(E679&lt;&gt;"","",IF(IFERROR(VLOOKUP((H683&amp;C679),'Ma Base de Repas'!$E:$N,10,FALSE),"")=0,"",IFERROR(VLOOKUP((H683&amp;C679),'Ma Base de Repas'!$E:$N,10,FALSE),""))))</f>
        <v/>
      </c>
      <c r="J683" s="105"/>
      <c r="K683" s="100"/>
      <c r="L683" s="79"/>
      <c r="M683" s="79"/>
      <c r="N683" s="17">
        <v>5</v>
      </c>
      <c r="O683" s="24" t="str">
        <f>IF(K679="","",IF(M679&lt;&gt;"","",IF(IFERROR(VLOOKUP((N683&amp;K679),'Ma Base de Repas'!$E:$N,10,FALSE),"")=0,"",IFERROR(VLOOKUP((N683&amp;K679),'Ma Base de Repas'!$E:$N,10,FALSE),""))))</f>
        <v/>
      </c>
      <c r="P683" s="25">
        <v>10</v>
      </c>
      <c r="Q683" s="26" t="str">
        <f>IF(K679="","",IF(M679&lt;&gt;"","",IF(IFERROR(VLOOKUP((P683&amp;K679),'Ma Base de Repas'!$E:$N,10,FALSE),"")=0,"",IFERROR(VLOOKUP((P683&amp;K679),'Ma Base de Repas'!$E:$N,10,FALSE),""))))</f>
        <v/>
      </c>
      <c r="R683" s="119"/>
    </row>
    <row r="684" spans="1:18" x14ac:dyDescent="0.25">
      <c r="A684" s="98" t="s">
        <v>11</v>
      </c>
      <c r="B684" s="99">
        <v>44332</v>
      </c>
      <c r="C684" s="78"/>
      <c r="D684" s="78"/>
      <c r="E684" s="78"/>
      <c r="F684" s="17">
        <v>1</v>
      </c>
      <c r="G684" s="21" t="str">
        <f>IF(C684="","",IF(E684&lt;&gt;"","",IF(IFERROR(VLOOKUP((F684&amp;C684),'Ma Base de Repas'!$E:$N,10,FALSE),"")=0,"",IFERROR(VLOOKUP((F684&amp;C684),'Ma Base de Repas'!$E:$N,10,FALSE),""))))</f>
        <v/>
      </c>
      <c r="H684" s="22">
        <v>6</v>
      </c>
      <c r="I684" s="23" t="str">
        <f>IF(C684="","",IF(E684&lt;&gt;"","",IF(C684="","",IF(IFERROR(VLOOKUP((H684&amp;C684),'Ma Base de Repas'!$E:$N,10,FALSE),"")=0,"",IFERROR(VLOOKUP((H684&amp;C684),'Ma Base de Repas'!$E:$N,10,FALSE),"")))))</f>
        <v/>
      </c>
      <c r="J684" s="122" t="str">
        <f>IF(IFERROR((VLOOKUP(C684,'Ma Base de Repas'!$C:$M,11,0)),"")=0,"",IFERROR((VLOOKUP(C684,'Ma Base de Repas'!$C:$M,11,0)),""))</f>
        <v/>
      </c>
      <c r="K684" s="118"/>
      <c r="L684" s="78"/>
      <c r="M684" s="78"/>
      <c r="N684" s="17">
        <v>1</v>
      </c>
      <c r="O684" s="13" t="str">
        <f>IF(K684="","",IF(M684&lt;&gt;"","",IF(IFERROR(VLOOKUP((N684&amp;K684),'Ma Base de Repas'!$E:$N,10,FALSE),"")=0,"",IFERROR(VLOOKUP((N684&amp;K684),'Ma Base de Repas'!$E:$N,10,FALSE),""))))</f>
        <v/>
      </c>
      <c r="P684" s="14">
        <v>6</v>
      </c>
      <c r="Q684" s="15" t="str">
        <f>IF(K684="","",IF(M684&lt;&gt;"","",IF(K684="","",IF(IFERROR(VLOOKUP((P684&amp;K684),'Ma Base de Repas'!$E:$N,10,FALSE),"")=0,"",IFERROR(VLOOKUP((P684&amp;K684),'Ma Base de Repas'!$E:$N,10,FALSE),"")))))</f>
        <v/>
      </c>
      <c r="R684" s="120" t="str">
        <f>IF(IFERROR((VLOOKUP(K684,'Ma Base de Repas'!$C:$M,11,0)),"")=0,"",IFERROR((VLOOKUP(K684,'Ma Base de Repas'!$C:$M,11,0)),""))</f>
        <v/>
      </c>
    </row>
    <row r="685" spans="1:18" x14ac:dyDescent="0.25">
      <c r="A685" s="96"/>
      <c r="B685" s="97"/>
      <c r="C685" s="79"/>
      <c r="D685" s="79"/>
      <c r="E685" s="79"/>
      <c r="F685" s="17">
        <v>2</v>
      </c>
      <c r="G685" s="13" t="str">
        <f>IF(C684="","",IF(E684&lt;&gt;"","",IF(IFERROR(VLOOKUP((F685&amp;C684),'Ma Base de Repas'!$E:$N,10,FALSE),"")=0,"",IFERROR(VLOOKUP((F685&amp;C684),'Ma Base de Repas'!$E:$N,10,FALSE),""))))</f>
        <v/>
      </c>
      <c r="H685" s="14">
        <v>7</v>
      </c>
      <c r="I685" s="15" t="str">
        <f>IF(C684="","",IF(E684&lt;&gt;"","",IF(IFERROR(VLOOKUP((H685&amp;C684),'Ma Base de Repas'!$E:$N,10,FALSE),"")=0,"",IFERROR(VLOOKUP((H685&amp;C684),'Ma Base de Repas'!$E:$N,10,FALSE),""))))</f>
        <v/>
      </c>
      <c r="J685" s="105"/>
      <c r="K685" s="100"/>
      <c r="L685" s="79"/>
      <c r="M685" s="79"/>
      <c r="N685" s="17">
        <v>2</v>
      </c>
      <c r="O685" s="13" t="str">
        <f>IF(K684="","",IF(M684&lt;&gt;"","",IF(IFERROR(VLOOKUP((N685&amp;K684),'Ma Base de Repas'!$E:$N,10,FALSE),"")=0,"",IFERROR(VLOOKUP((N685&amp;K684),'Ma Base de Repas'!$E:$N,10,FALSE),""))))</f>
        <v/>
      </c>
      <c r="P685" s="14">
        <v>7</v>
      </c>
      <c r="Q685" s="15" t="str">
        <f>IF(K684="","",IF(M684&lt;&gt;"","",IF(IFERROR(VLOOKUP((P685&amp;K684),'Ma Base de Repas'!$E:$N,10,FALSE),"")=0,"",IFERROR(VLOOKUP((P685&amp;K684),'Ma Base de Repas'!$E:$N,10,FALSE),""))))</f>
        <v/>
      </c>
      <c r="R685" s="119"/>
    </row>
    <row r="686" spans="1:18" x14ac:dyDescent="0.25">
      <c r="A686" s="96"/>
      <c r="B686" s="97"/>
      <c r="C686" s="79"/>
      <c r="D686" s="79"/>
      <c r="E686" s="79"/>
      <c r="F686" s="17">
        <v>3</v>
      </c>
      <c r="G686" s="13" t="str">
        <f>IF(C684="","",IF(E684&lt;&gt;"","",IF(IFERROR(VLOOKUP((F686&amp;C684),'Ma Base de Repas'!$E:$N,10,FALSE),"")=0,"",IFERROR(VLOOKUP((F686&amp;C684),'Ma Base de Repas'!$E:$N,10,FALSE),""))))</f>
        <v/>
      </c>
      <c r="H686" s="14">
        <v>8</v>
      </c>
      <c r="I686" s="15" t="str">
        <f>IF(C684="","",IF(E684&lt;&gt;"","",IF(IFERROR(VLOOKUP((H686&amp;C684),'Ma Base de Repas'!$E:$N,10,FALSE),"")=0,"",IFERROR(VLOOKUP((H686&amp;C684),'Ma Base de Repas'!$E:$N,10,FALSE),""))))</f>
        <v/>
      </c>
      <c r="J686" s="105"/>
      <c r="K686" s="100"/>
      <c r="L686" s="79"/>
      <c r="M686" s="79"/>
      <c r="N686" s="17">
        <v>3</v>
      </c>
      <c r="O686" s="13" t="str">
        <f>IF(K684="","",IF(M684&lt;&gt;"","",IF(IFERROR(VLOOKUP((N686&amp;K684),'Ma Base de Repas'!$E:$N,10,FALSE),"")=0,"",IFERROR(VLOOKUP((N686&amp;K684),'Ma Base de Repas'!$E:$N,10,FALSE),""))))</f>
        <v/>
      </c>
      <c r="P686" s="14">
        <v>8</v>
      </c>
      <c r="Q686" s="15" t="str">
        <f>IF(K684="","",IF(M684&lt;&gt;"","",IF(IFERROR(VLOOKUP((P686&amp;K684),'Ma Base de Repas'!$E:$N,10,FALSE),"")=0,"",IFERROR(VLOOKUP((P686&amp;K684),'Ma Base de Repas'!$E:$N,10,FALSE),""))))</f>
        <v/>
      </c>
      <c r="R686" s="119"/>
    </row>
    <row r="687" spans="1:18" x14ac:dyDescent="0.25">
      <c r="A687" s="96"/>
      <c r="B687" s="97"/>
      <c r="C687" s="79"/>
      <c r="D687" s="79"/>
      <c r="E687" s="79"/>
      <c r="F687" s="17">
        <v>4</v>
      </c>
      <c r="G687" s="13" t="str">
        <f>IF(C684="","",IF(E684&lt;&gt;"","",IF(IFERROR(VLOOKUP((F687&amp;C684),'Ma Base de Repas'!$E:$N,10,FALSE),"")=0,"",IFERROR(VLOOKUP((F687&amp;C684),'Ma Base de Repas'!$E:$N,10,FALSE),""))))</f>
        <v/>
      </c>
      <c r="H687" s="14">
        <v>9</v>
      </c>
      <c r="I687" s="15" t="str">
        <f>IF(C684="","",IF(E684&lt;&gt;"","",IF(IFERROR(VLOOKUP((H687&amp;C684),'Ma Base de Repas'!$E:$N,10,FALSE),"")=0,"",IFERROR(VLOOKUP((H687&amp;C684),'Ma Base de Repas'!$E:$N,10,FALSE),""))))</f>
        <v/>
      </c>
      <c r="J687" s="105"/>
      <c r="K687" s="100"/>
      <c r="L687" s="79"/>
      <c r="M687" s="79"/>
      <c r="N687" s="17">
        <v>4</v>
      </c>
      <c r="O687" s="13" t="str">
        <f>IF(K684="","",IF(M684&lt;&gt;"","",IF(IFERROR(VLOOKUP((N687&amp;K684),'Ma Base de Repas'!$E:$N,10,FALSE),"")=0,"",IFERROR(VLOOKUP((N687&amp;K684),'Ma Base de Repas'!$E:$N,10,FALSE),""))))</f>
        <v/>
      </c>
      <c r="P687" s="14">
        <v>9</v>
      </c>
      <c r="Q687" s="15" t="str">
        <f>IF(K684="","",IF(M684&lt;&gt;"","",IF(IFERROR(VLOOKUP((P687&amp;K684),'Ma Base de Repas'!$E:$N,10,FALSE),"")=0,"",IFERROR(VLOOKUP((P687&amp;K684),'Ma Base de Repas'!$E:$N,10,FALSE),""))))</f>
        <v/>
      </c>
      <c r="R687" s="119"/>
    </row>
    <row r="688" spans="1:18" x14ac:dyDescent="0.25">
      <c r="A688" s="96"/>
      <c r="B688" s="97"/>
      <c r="C688" s="79"/>
      <c r="D688" s="79"/>
      <c r="E688" s="79"/>
      <c r="F688" s="17">
        <v>5</v>
      </c>
      <c r="G688" s="24" t="str">
        <f>IF(C684="","",IF(E684&lt;&gt;"","",IF(IFERROR(VLOOKUP((F688&amp;C684),'Ma Base de Repas'!$E:$N,10,FALSE),"")=0,"",IFERROR(VLOOKUP((F688&amp;C684),'Ma Base de Repas'!$E:$N,10,FALSE),""))))</f>
        <v/>
      </c>
      <c r="H688" s="25">
        <v>10</v>
      </c>
      <c r="I688" s="26" t="str">
        <f>IF(C684="","",IF(E684&lt;&gt;"","",IF(IFERROR(VLOOKUP((H688&amp;C684),'Ma Base de Repas'!$E:$N,10,FALSE),"")=0,"",IFERROR(VLOOKUP((H688&amp;C684),'Ma Base de Repas'!$E:$N,10,FALSE),""))))</f>
        <v/>
      </c>
      <c r="J688" s="105"/>
      <c r="K688" s="100"/>
      <c r="L688" s="79"/>
      <c r="M688" s="79"/>
      <c r="N688" s="17">
        <v>5</v>
      </c>
      <c r="O688" s="24" t="str">
        <f>IF(K684="","",IF(M684&lt;&gt;"","",IF(IFERROR(VLOOKUP((N688&amp;K684),'Ma Base de Repas'!$E:$N,10,FALSE),"")=0,"",IFERROR(VLOOKUP((N688&amp;K684),'Ma Base de Repas'!$E:$N,10,FALSE),""))))</f>
        <v/>
      </c>
      <c r="P688" s="25">
        <v>10</v>
      </c>
      <c r="Q688" s="26" t="str">
        <f>IF(K684="","",IF(M684&lt;&gt;"","",IF(IFERROR(VLOOKUP((P688&amp;K684),'Ma Base de Repas'!$E:$N,10,FALSE),"")=0,"",IFERROR(VLOOKUP((P688&amp;K684),'Ma Base de Repas'!$E:$N,10,FALSE),""))))</f>
        <v/>
      </c>
      <c r="R688" s="119"/>
    </row>
    <row r="689" spans="1:18" x14ac:dyDescent="0.25">
      <c r="A689" s="96" t="s">
        <v>5</v>
      </c>
      <c r="B689" s="123">
        <v>44333</v>
      </c>
      <c r="C689" s="79"/>
      <c r="D689" s="79"/>
      <c r="E689" s="79"/>
      <c r="F689" s="17">
        <v>1</v>
      </c>
      <c r="G689" s="27" t="str">
        <f>IF(C689="","",IF(E689&lt;&gt;"","",IF(IFERROR(VLOOKUP((F689&amp;C689),'Ma Base de Repas'!$E:$N,10,FALSE),"")=0,"",IFERROR(VLOOKUP((F689&amp;C689),'Ma Base de Repas'!$E:$N,10,FALSE),""))))</f>
        <v/>
      </c>
      <c r="H689" s="28">
        <v>6</v>
      </c>
      <c r="I689" s="29" t="str">
        <f>IF(C689="","",IF(E689&lt;&gt;"","",IF(C689="","",IF(IFERROR(VLOOKUP((H689&amp;C689),'Ma Base de Repas'!$E:$N,10,FALSE),"")=0,"",IFERROR(VLOOKUP((H689&amp;C689),'Ma Base de Repas'!$E:$N,10,FALSE),"")))))</f>
        <v/>
      </c>
      <c r="J689" s="105" t="str">
        <f>IF(IFERROR((VLOOKUP(C689,'Ma Base de Repas'!$C:$M,11,0)),"")=0,"",IFERROR((VLOOKUP(C689,'Ma Base de Repas'!$C:$M,11,0)),""))</f>
        <v/>
      </c>
      <c r="K689" s="100"/>
      <c r="L689" s="79"/>
      <c r="M689" s="79"/>
      <c r="N689" s="17">
        <v>1</v>
      </c>
      <c r="O689" s="10" t="str">
        <f>IF(K689="","",IF(M689&lt;&gt;"","",IF(IFERROR(VLOOKUP((N689&amp;K689),'Ma Base de Repas'!$E:$N,10,FALSE),"")=0,"",IFERROR(VLOOKUP((N689&amp;K689),'Ma Base de Repas'!$E:$N,10,FALSE),""))))</f>
        <v/>
      </c>
      <c r="P689" s="11">
        <v>6</v>
      </c>
      <c r="Q689" s="12" t="str">
        <f>IF(K689="","",IF(M689&lt;&gt;"","",IF(K689="","",IF(IFERROR(VLOOKUP((P689&amp;K689),'Ma Base de Repas'!$E:$N,10,FALSE),"")=0,"",IFERROR(VLOOKUP((P689&amp;K689),'Ma Base de Repas'!$E:$N,10,FALSE),"")))))</f>
        <v/>
      </c>
      <c r="R689" s="119" t="str">
        <f>IF(IFERROR((VLOOKUP(K689,'Ma Base de Repas'!$C:$M,11,0)),"")=0,"",IFERROR((VLOOKUP(K689,'Ma Base de Repas'!$C:$M,11,0)),""))</f>
        <v/>
      </c>
    </row>
    <row r="690" spans="1:18" x14ac:dyDescent="0.25">
      <c r="A690" s="96"/>
      <c r="B690" s="124"/>
      <c r="C690" s="79"/>
      <c r="D690" s="79"/>
      <c r="E690" s="79"/>
      <c r="F690" s="17">
        <v>2</v>
      </c>
      <c r="G690" s="10" t="str">
        <f>IF(C689="","",IF(E689&lt;&gt;"","",IF(IFERROR(VLOOKUP((F690&amp;C689),'Ma Base de Repas'!$E:$N,10,FALSE),"")=0,"",IFERROR(VLOOKUP((F690&amp;C689),'Ma Base de Repas'!$E:$N,10,FALSE),""))))</f>
        <v/>
      </c>
      <c r="H690" s="11">
        <v>7</v>
      </c>
      <c r="I690" s="12" t="str">
        <f>IF(C689="","",IF(E689&lt;&gt;"","",IF(IFERROR(VLOOKUP((H690&amp;C689),'Ma Base de Repas'!$E:$N,10,FALSE),"")=0,"",IFERROR(VLOOKUP((H690&amp;C689),'Ma Base de Repas'!$E:$N,10,FALSE),""))))</f>
        <v/>
      </c>
      <c r="J690" s="105"/>
      <c r="K690" s="100"/>
      <c r="L690" s="79"/>
      <c r="M690" s="79"/>
      <c r="N690" s="17">
        <v>2</v>
      </c>
      <c r="O690" s="10" t="str">
        <f>IF(K689="","",IF(M689&lt;&gt;"","",IF(IFERROR(VLOOKUP((N690&amp;K689),'Ma Base de Repas'!$E:$N,10,FALSE),"")=0,"",IFERROR(VLOOKUP((N690&amp;K689),'Ma Base de Repas'!$E:$N,10,FALSE),""))))</f>
        <v/>
      </c>
      <c r="P690" s="11">
        <v>7</v>
      </c>
      <c r="Q690" s="12" t="str">
        <f>IF(K689="","",IF(M689&lt;&gt;"","",IF(IFERROR(VLOOKUP((P690&amp;K689),'Ma Base de Repas'!$E:$N,10,FALSE),"")=0,"",IFERROR(VLOOKUP((P690&amp;K689),'Ma Base de Repas'!$E:$N,10,FALSE),""))))</f>
        <v/>
      </c>
      <c r="R690" s="119"/>
    </row>
    <row r="691" spans="1:18" x14ac:dyDescent="0.25">
      <c r="A691" s="96"/>
      <c r="B691" s="124"/>
      <c r="C691" s="79"/>
      <c r="D691" s="79"/>
      <c r="E691" s="79"/>
      <c r="F691" s="17">
        <v>3</v>
      </c>
      <c r="G691" s="10" t="str">
        <f>IF(C689="","",IF(E689&lt;&gt;"","",IF(IFERROR(VLOOKUP((F691&amp;C689),'Ma Base de Repas'!$E:$N,10,FALSE),"")=0,"",IFERROR(VLOOKUP((F691&amp;C689),'Ma Base de Repas'!$E:$N,10,FALSE),""))))</f>
        <v/>
      </c>
      <c r="H691" s="11">
        <v>8</v>
      </c>
      <c r="I691" s="12" t="str">
        <f>IF(C689="","",IF(E689&lt;&gt;"","",IF(IFERROR(VLOOKUP((H691&amp;C689),'Ma Base de Repas'!$E:$N,10,FALSE),"")=0,"",IFERROR(VLOOKUP((H691&amp;C689),'Ma Base de Repas'!$E:$N,10,FALSE),""))))</f>
        <v/>
      </c>
      <c r="J691" s="105"/>
      <c r="K691" s="100"/>
      <c r="L691" s="79"/>
      <c r="M691" s="79"/>
      <c r="N691" s="17">
        <v>3</v>
      </c>
      <c r="O691" s="10" t="str">
        <f>IF(K689="","",IF(M689&lt;&gt;"","",IF(IFERROR(VLOOKUP((N691&amp;K689),'Ma Base de Repas'!$E:$N,10,FALSE),"")=0,"",IFERROR(VLOOKUP((N691&amp;K689),'Ma Base de Repas'!$E:$N,10,FALSE),""))))</f>
        <v/>
      </c>
      <c r="P691" s="11">
        <v>8</v>
      </c>
      <c r="Q691" s="12" t="str">
        <f>IF(K689="","",IF(M689&lt;&gt;"","",IF(IFERROR(VLOOKUP((P691&amp;K689),'Ma Base de Repas'!$E:$N,10,FALSE),"")=0,"",IFERROR(VLOOKUP((P691&amp;K689),'Ma Base de Repas'!$E:$N,10,FALSE),""))))</f>
        <v/>
      </c>
      <c r="R691" s="119"/>
    </row>
    <row r="692" spans="1:18" x14ac:dyDescent="0.25">
      <c r="A692" s="96"/>
      <c r="B692" s="124"/>
      <c r="C692" s="79"/>
      <c r="D692" s="79"/>
      <c r="E692" s="79"/>
      <c r="F692" s="17">
        <v>4</v>
      </c>
      <c r="G692" s="10" t="str">
        <f>IF(C689="","",IF(E689&lt;&gt;"","",IF(IFERROR(VLOOKUP((F692&amp;C689),'Ma Base de Repas'!$E:$N,10,FALSE),"")=0,"",IFERROR(VLOOKUP((F692&amp;C689),'Ma Base de Repas'!$E:$N,10,FALSE),""))))</f>
        <v/>
      </c>
      <c r="H692" s="11">
        <v>9</v>
      </c>
      <c r="I692" s="12" t="str">
        <f>IF(C689="","",IF(E689&lt;&gt;"","",IF(IFERROR(VLOOKUP((H692&amp;C689),'Ma Base de Repas'!$E:$N,10,FALSE),"")=0,"",IFERROR(VLOOKUP((H692&amp;C689),'Ma Base de Repas'!$E:$N,10,FALSE),""))))</f>
        <v/>
      </c>
      <c r="J692" s="105"/>
      <c r="K692" s="100"/>
      <c r="L692" s="79"/>
      <c r="M692" s="79"/>
      <c r="N692" s="17">
        <v>4</v>
      </c>
      <c r="O692" s="10" t="str">
        <f>IF(K689="","",IF(M689&lt;&gt;"","",IF(IFERROR(VLOOKUP((N692&amp;K689),'Ma Base de Repas'!$E:$N,10,FALSE),"")=0,"",IFERROR(VLOOKUP((N692&amp;K689),'Ma Base de Repas'!$E:$N,10,FALSE),""))))</f>
        <v/>
      </c>
      <c r="P692" s="11">
        <v>9</v>
      </c>
      <c r="Q692" s="12" t="str">
        <f>IF(K689="","",IF(M689&lt;&gt;"","",IF(IFERROR(VLOOKUP((P692&amp;K689),'Ma Base de Repas'!$E:$N,10,FALSE),"")=0,"",IFERROR(VLOOKUP((P692&amp;K689),'Ma Base de Repas'!$E:$N,10,FALSE),""))))</f>
        <v/>
      </c>
      <c r="R692" s="119"/>
    </row>
    <row r="693" spans="1:18" x14ac:dyDescent="0.25">
      <c r="A693" s="96"/>
      <c r="B693" s="125"/>
      <c r="C693" s="79"/>
      <c r="D693" s="79"/>
      <c r="E693" s="79"/>
      <c r="F693" s="17">
        <v>5</v>
      </c>
      <c r="G693" s="18" t="str">
        <f>IF(C689="","",IF(E689&lt;&gt;"","",IF(IFERROR(VLOOKUP((F693&amp;C689),'Ma Base de Repas'!$E:$N,10,FALSE),"")=0,"",IFERROR(VLOOKUP((F693&amp;C689),'Ma Base de Repas'!$E:$N,10,FALSE),""))))</f>
        <v/>
      </c>
      <c r="H693" s="19">
        <v>10</v>
      </c>
      <c r="I693" s="20" t="str">
        <f>IF(C689="","",IF(E689&lt;&gt;"","",IF(IFERROR(VLOOKUP((H693&amp;C689),'Ma Base de Repas'!$E:$N,10,FALSE),"")=0,"",IFERROR(VLOOKUP((H693&amp;C689),'Ma Base de Repas'!$E:$N,10,FALSE),""))))</f>
        <v/>
      </c>
      <c r="J693" s="105"/>
      <c r="K693" s="100"/>
      <c r="L693" s="79"/>
      <c r="M693" s="79"/>
      <c r="N693" s="17">
        <v>5</v>
      </c>
      <c r="O693" s="18" t="str">
        <f>IF(K689="","",IF(M689&lt;&gt;"","",IF(IFERROR(VLOOKUP((N693&amp;K689),'Ma Base de Repas'!$E:$N,10,FALSE),"")=0,"",IFERROR(VLOOKUP((N693&amp;K689),'Ma Base de Repas'!$E:$N,10,FALSE),""))))</f>
        <v/>
      </c>
      <c r="P693" s="19">
        <v>10</v>
      </c>
      <c r="Q693" s="20" t="str">
        <f>IF(K689="","",IF(M689&lt;&gt;"","",IF(IFERROR(VLOOKUP((P693&amp;K689),'Ma Base de Repas'!$E:$N,10,FALSE),"")=0,"",IFERROR(VLOOKUP((P693&amp;K689),'Ma Base de Repas'!$E:$N,10,FALSE),""))))</f>
        <v/>
      </c>
      <c r="R693" s="119"/>
    </row>
    <row r="694" spans="1:18" x14ac:dyDescent="0.25">
      <c r="A694" s="96" t="s">
        <v>6</v>
      </c>
      <c r="B694" s="97">
        <v>44334</v>
      </c>
      <c r="C694" s="79"/>
      <c r="D694" s="79"/>
      <c r="E694" s="79"/>
      <c r="F694" s="17">
        <v>1</v>
      </c>
      <c r="G694" s="27" t="str">
        <f>IF(C694="","",IF(E694&lt;&gt;"","",IF(IFERROR(VLOOKUP((F694&amp;C694),'Ma Base de Repas'!$E:$N,10,FALSE),"")=0,"",IFERROR(VLOOKUP((F694&amp;C694),'Ma Base de Repas'!$E:$N,10,FALSE),""))))</f>
        <v/>
      </c>
      <c r="H694" s="28">
        <v>6</v>
      </c>
      <c r="I694" s="29" t="str">
        <f>IF(C694="","",IF(E694&lt;&gt;"","",IF(C694="","",IF(IFERROR(VLOOKUP((H694&amp;C694),'Ma Base de Repas'!$E:$N,10,FALSE),"")=0,"",IFERROR(VLOOKUP((H694&amp;C694),'Ma Base de Repas'!$E:$N,10,FALSE),"")))))</f>
        <v/>
      </c>
      <c r="J694" s="105" t="str">
        <f>IF(IFERROR((VLOOKUP(C694,'Ma Base de Repas'!$C:$M,11,0)),"")=0,"",IFERROR((VLOOKUP(C694,'Ma Base de Repas'!$C:$M,11,0)),""))</f>
        <v/>
      </c>
      <c r="K694" s="100"/>
      <c r="L694" s="79"/>
      <c r="M694" s="79"/>
      <c r="N694" s="17">
        <v>1</v>
      </c>
      <c r="O694" s="10" t="str">
        <f>IF(K694="","",IF(M694&lt;&gt;"","",IF(IFERROR(VLOOKUP((N694&amp;K694),'Ma Base de Repas'!$E:$N,10,FALSE),"")=0,"",IFERROR(VLOOKUP((N694&amp;K694),'Ma Base de Repas'!$E:$N,10,FALSE),""))))</f>
        <v/>
      </c>
      <c r="P694" s="11">
        <v>6</v>
      </c>
      <c r="Q694" s="12" t="str">
        <f>IF(K694="","",IF(M694&lt;&gt;"","",IF(K694="","",IF(IFERROR(VLOOKUP((P694&amp;K694),'Ma Base de Repas'!$E:$N,10,FALSE),"")=0,"",IFERROR(VLOOKUP((P694&amp;K694),'Ma Base de Repas'!$E:$N,10,FALSE),"")))))</f>
        <v/>
      </c>
      <c r="R694" s="119" t="str">
        <f>IF(IFERROR((VLOOKUP(K694,'Ma Base de Repas'!$C:$M,11,0)),"")=0,"",IFERROR((VLOOKUP(K694,'Ma Base de Repas'!$C:$M,11,0)),""))</f>
        <v/>
      </c>
    </row>
    <row r="695" spans="1:18" x14ac:dyDescent="0.25">
      <c r="A695" s="96"/>
      <c r="B695" s="97"/>
      <c r="C695" s="79"/>
      <c r="D695" s="79"/>
      <c r="E695" s="79"/>
      <c r="F695" s="17">
        <v>2</v>
      </c>
      <c r="G695" s="10" t="str">
        <f>IF(C694="","",IF(E694&lt;&gt;"","",IF(IFERROR(VLOOKUP((F695&amp;C694),'Ma Base de Repas'!$E:$N,10,FALSE),"")=0,"",IFERROR(VLOOKUP((F695&amp;C694),'Ma Base de Repas'!$E:$N,10,FALSE),""))))</f>
        <v/>
      </c>
      <c r="H695" s="11">
        <v>7</v>
      </c>
      <c r="I695" s="12" t="str">
        <f>IF(C694="","",IF(E694&lt;&gt;"","",IF(IFERROR(VLOOKUP((H695&amp;C694),'Ma Base de Repas'!$E:$N,10,FALSE),"")=0,"",IFERROR(VLOOKUP((H695&amp;C694),'Ma Base de Repas'!$E:$N,10,FALSE),""))))</f>
        <v/>
      </c>
      <c r="J695" s="105"/>
      <c r="K695" s="100"/>
      <c r="L695" s="79"/>
      <c r="M695" s="79"/>
      <c r="N695" s="17">
        <v>2</v>
      </c>
      <c r="O695" s="10" t="str">
        <f>IF(K694="","",IF(M694&lt;&gt;"","",IF(IFERROR(VLOOKUP((N695&amp;K694),'Ma Base de Repas'!$E:$N,10,FALSE),"")=0,"",IFERROR(VLOOKUP((N695&amp;K694),'Ma Base de Repas'!$E:$N,10,FALSE),""))))</f>
        <v/>
      </c>
      <c r="P695" s="11">
        <v>7</v>
      </c>
      <c r="Q695" s="12" t="str">
        <f>IF(K694="","",IF(M694&lt;&gt;"","",IF(IFERROR(VLOOKUP((P695&amp;K694),'Ma Base de Repas'!$E:$N,10,FALSE),"")=0,"",IFERROR(VLOOKUP((P695&amp;K694),'Ma Base de Repas'!$E:$N,10,FALSE),""))))</f>
        <v/>
      </c>
      <c r="R695" s="119"/>
    </row>
    <row r="696" spans="1:18" x14ac:dyDescent="0.25">
      <c r="A696" s="96"/>
      <c r="B696" s="97"/>
      <c r="C696" s="79"/>
      <c r="D696" s="79"/>
      <c r="E696" s="79"/>
      <c r="F696" s="17">
        <v>3</v>
      </c>
      <c r="G696" s="10" t="str">
        <f>IF(C694="","",IF(E694&lt;&gt;"","",IF(IFERROR(VLOOKUP((F696&amp;C694),'Ma Base de Repas'!$E:$N,10,FALSE),"")=0,"",IFERROR(VLOOKUP((F696&amp;C694),'Ma Base de Repas'!$E:$N,10,FALSE),""))))</f>
        <v/>
      </c>
      <c r="H696" s="11">
        <v>8</v>
      </c>
      <c r="I696" s="12" t="str">
        <f>IF(C694="","",IF(E694&lt;&gt;"","",IF(IFERROR(VLOOKUP((H696&amp;C694),'Ma Base de Repas'!$E:$N,10,FALSE),"")=0,"",IFERROR(VLOOKUP((H696&amp;C694),'Ma Base de Repas'!$E:$N,10,FALSE),""))))</f>
        <v/>
      </c>
      <c r="J696" s="105"/>
      <c r="K696" s="100"/>
      <c r="L696" s="79"/>
      <c r="M696" s="79"/>
      <c r="N696" s="17">
        <v>3</v>
      </c>
      <c r="O696" s="10" t="str">
        <f>IF(K694="","",IF(M694&lt;&gt;"","",IF(IFERROR(VLOOKUP((N696&amp;K694),'Ma Base de Repas'!$E:$N,10,FALSE),"")=0,"",IFERROR(VLOOKUP((N696&amp;K694),'Ma Base de Repas'!$E:$N,10,FALSE),""))))</f>
        <v/>
      </c>
      <c r="P696" s="11">
        <v>8</v>
      </c>
      <c r="Q696" s="12" t="str">
        <f>IF(K694="","",IF(M694&lt;&gt;"","",IF(IFERROR(VLOOKUP((P696&amp;K694),'Ma Base de Repas'!$E:$N,10,FALSE),"")=0,"",IFERROR(VLOOKUP((P696&amp;K694),'Ma Base de Repas'!$E:$N,10,FALSE),""))))</f>
        <v/>
      </c>
      <c r="R696" s="119"/>
    </row>
    <row r="697" spans="1:18" x14ac:dyDescent="0.25">
      <c r="A697" s="96"/>
      <c r="B697" s="97"/>
      <c r="C697" s="79"/>
      <c r="D697" s="79"/>
      <c r="E697" s="79"/>
      <c r="F697" s="17">
        <v>4</v>
      </c>
      <c r="G697" s="10" t="str">
        <f>IF(C694="","",IF(E694&lt;&gt;"","",IF(IFERROR(VLOOKUP((F697&amp;C694),'Ma Base de Repas'!$E:$N,10,FALSE),"")=0,"",IFERROR(VLOOKUP((F697&amp;C694),'Ma Base de Repas'!$E:$N,10,FALSE),""))))</f>
        <v/>
      </c>
      <c r="H697" s="11">
        <v>9</v>
      </c>
      <c r="I697" s="12" t="str">
        <f>IF(C694="","",IF(E694&lt;&gt;"","",IF(IFERROR(VLOOKUP((H697&amp;C694),'Ma Base de Repas'!$E:$N,10,FALSE),"")=0,"",IFERROR(VLOOKUP((H697&amp;C694),'Ma Base de Repas'!$E:$N,10,FALSE),""))))</f>
        <v/>
      </c>
      <c r="J697" s="105"/>
      <c r="K697" s="100"/>
      <c r="L697" s="79"/>
      <c r="M697" s="79"/>
      <c r="N697" s="17">
        <v>4</v>
      </c>
      <c r="O697" s="10" t="str">
        <f>IF(K694="","",IF(M694&lt;&gt;"","",IF(IFERROR(VLOOKUP((N697&amp;K694),'Ma Base de Repas'!$E:$N,10,FALSE),"")=0,"",IFERROR(VLOOKUP((N697&amp;K694),'Ma Base de Repas'!$E:$N,10,FALSE),""))))</f>
        <v/>
      </c>
      <c r="P697" s="11">
        <v>9</v>
      </c>
      <c r="Q697" s="12" t="str">
        <f>IF(K694="","",IF(M694&lt;&gt;"","",IF(IFERROR(VLOOKUP((P697&amp;K694),'Ma Base de Repas'!$E:$N,10,FALSE),"")=0,"",IFERROR(VLOOKUP((P697&amp;K694),'Ma Base de Repas'!$E:$N,10,FALSE),""))))</f>
        <v/>
      </c>
      <c r="R697" s="119"/>
    </row>
    <row r="698" spans="1:18" x14ac:dyDescent="0.25">
      <c r="A698" s="96"/>
      <c r="B698" s="97"/>
      <c r="C698" s="79"/>
      <c r="D698" s="79"/>
      <c r="E698" s="79"/>
      <c r="F698" s="17">
        <v>5</v>
      </c>
      <c r="G698" s="18" t="str">
        <f>IF(C694="","",IF(E694&lt;&gt;"","",IF(IFERROR(VLOOKUP((F698&amp;C694),'Ma Base de Repas'!$E:$N,10,FALSE),"")=0,"",IFERROR(VLOOKUP((F698&amp;C694),'Ma Base de Repas'!$E:$N,10,FALSE),""))))</f>
        <v/>
      </c>
      <c r="H698" s="19">
        <v>10</v>
      </c>
      <c r="I698" s="20" t="str">
        <f>IF(C694="","",IF(E694&lt;&gt;"","",IF(IFERROR(VLOOKUP((H698&amp;C694),'Ma Base de Repas'!$E:$N,10,FALSE),"")=0,"",IFERROR(VLOOKUP((H698&amp;C694),'Ma Base de Repas'!$E:$N,10,FALSE),""))))</f>
        <v/>
      </c>
      <c r="J698" s="105"/>
      <c r="K698" s="100"/>
      <c r="L698" s="79"/>
      <c r="M698" s="79"/>
      <c r="N698" s="17">
        <v>5</v>
      </c>
      <c r="O698" s="18" t="str">
        <f>IF(K694="","",IF(M694&lt;&gt;"","",IF(IFERROR(VLOOKUP((N698&amp;K694),'Ma Base de Repas'!$E:$N,10,FALSE),"")=0,"",IFERROR(VLOOKUP((N698&amp;K694),'Ma Base de Repas'!$E:$N,10,FALSE),""))))</f>
        <v/>
      </c>
      <c r="P698" s="19">
        <v>10</v>
      </c>
      <c r="Q698" s="20" t="str">
        <f>IF(K694="","",IF(M694&lt;&gt;"","",IF(IFERROR(VLOOKUP((P698&amp;K694),'Ma Base de Repas'!$E:$N,10,FALSE),"")=0,"",IFERROR(VLOOKUP((P698&amp;K694),'Ma Base de Repas'!$E:$N,10,FALSE),""))))</f>
        <v/>
      </c>
      <c r="R698" s="119"/>
    </row>
    <row r="699" spans="1:18" x14ac:dyDescent="0.25">
      <c r="A699" s="96" t="s">
        <v>7</v>
      </c>
      <c r="B699" s="123">
        <v>44335</v>
      </c>
      <c r="C699" s="79"/>
      <c r="D699" s="79"/>
      <c r="E699" s="79"/>
      <c r="F699" s="17">
        <v>1</v>
      </c>
      <c r="G699" s="27" t="str">
        <f>IF(C699="","",IF(E699&lt;&gt;"","",IF(IFERROR(VLOOKUP((F699&amp;C699),'Ma Base de Repas'!$E:$N,10,FALSE),"")=0,"",IFERROR(VLOOKUP((F699&amp;C699),'Ma Base de Repas'!$E:$N,10,FALSE),""))))</f>
        <v/>
      </c>
      <c r="H699" s="28">
        <v>6</v>
      </c>
      <c r="I699" s="29" t="str">
        <f>IF(C699="","",IF(E699&lt;&gt;"","",IF(C699="","",IF(IFERROR(VLOOKUP((H699&amp;C699),'Ma Base de Repas'!$E:$N,10,FALSE),"")=0,"",IFERROR(VLOOKUP((H699&amp;C699),'Ma Base de Repas'!$E:$N,10,FALSE),"")))))</f>
        <v/>
      </c>
      <c r="J699" s="105" t="str">
        <f>IF(IFERROR((VLOOKUP(C699,'Ma Base de Repas'!$C:$M,11,0)),"")=0,"",IFERROR((VLOOKUP(C699,'Ma Base de Repas'!$C:$M,11,0)),""))</f>
        <v/>
      </c>
      <c r="K699" s="100"/>
      <c r="L699" s="79"/>
      <c r="M699" s="79"/>
      <c r="N699" s="17">
        <v>1</v>
      </c>
      <c r="O699" s="10" t="str">
        <f>IF(K699="","",IF(M699&lt;&gt;"","",IF(IFERROR(VLOOKUP((N699&amp;K699),'Ma Base de Repas'!$E:$N,10,FALSE),"")=0,"",IFERROR(VLOOKUP((N699&amp;K699),'Ma Base de Repas'!$E:$N,10,FALSE),""))))</f>
        <v/>
      </c>
      <c r="P699" s="11">
        <v>6</v>
      </c>
      <c r="Q699" s="12" t="str">
        <f>IF(K699="","",IF(M699&lt;&gt;"","",IF(K699="","",IF(IFERROR(VLOOKUP((P699&amp;K699),'Ma Base de Repas'!$E:$N,10,FALSE),"")=0,"",IFERROR(VLOOKUP((P699&amp;K699),'Ma Base de Repas'!$E:$N,10,FALSE),"")))))</f>
        <v/>
      </c>
      <c r="R699" s="119" t="str">
        <f>IF(IFERROR((VLOOKUP(K699,'Ma Base de Repas'!$C:$M,11,0)),"")=0,"",IFERROR((VLOOKUP(K699,'Ma Base de Repas'!$C:$M,11,0)),""))</f>
        <v/>
      </c>
    </row>
    <row r="700" spans="1:18" x14ac:dyDescent="0.25">
      <c r="A700" s="96"/>
      <c r="B700" s="124"/>
      <c r="C700" s="79"/>
      <c r="D700" s="79"/>
      <c r="E700" s="79"/>
      <c r="F700" s="17">
        <v>2</v>
      </c>
      <c r="G700" s="10" t="str">
        <f>IF(C699="","",IF(E699&lt;&gt;"","",IF(IFERROR(VLOOKUP((F700&amp;C699),'Ma Base de Repas'!$E:$N,10,FALSE),"")=0,"",IFERROR(VLOOKUP((F700&amp;C699),'Ma Base de Repas'!$E:$N,10,FALSE),""))))</f>
        <v/>
      </c>
      <c r="H700" s="11">
        <v>7</v>
      </c>
      <c r="I700" s="12" t="str">
        <f>IF(C699="","",IF(E699&lt;&gt;"","",IF(IFERROR(VLOOKUP((H700&amp;C699),'Ma Base de Repas'!$E:$N,10,FALSE),"")=0,"",IFERROR(VLOOKUP((H700&amp;C699),'Ma Base de Repas'!$E:$N,10,FALSE),""))))</f>
        <v/>
      </c>
      <c r="J700" s="105"/>
      <c r="K700" s="100"/>
      <c r="L700" s="79"/>
      <c r="M700" s="79"/>
      <c r="N700" s="17">
        <v>2</v>
      </c>
      <c r="O700" s="10" t="str">
        <f>IF(K699="","",IF(M699&lt;&gt;"","",IF(IFERROR(VLOOKUP((N700&amp;K699),'Ma Base de Repas'!$E:$N,10,FALSE),"")=0,"",IFERROR(VLOOKUP((N700&amp;K699),'Ma Base de Repas'!$E:$N,10,FALSE),""))))</f>
        <v/>
      </c>
      <c r="P700" s="11">
        <v>7</v>
      </c>
      <c r="Q700" s="12" t="str">
        <f>IF(K699="","",IF(M699&lt;&gt;"","",IF(IFERROR(VLOOKUP((P700&amp;K699),'Ma Base de Repas'!$E:$N,10,FALSE),"")=0,"",IFERROR(VLOOKUP((P700&amp;K699),'Ma Base de Repas'!$E:$N,10,FALSE),""))))</f>
        <v/>
      </c>
      <c r="R700" s="119"/>
    </row>
    <row r="701" spans="1:18" x14ac:dyDescent="0.25">
      <c r="A701" s="96"/>
      <c r="B701" s="124"/>
      <c r="C701" s="79"/>
      <c r="D701" s="79"/>
      <c r="E701" s="79"/>
      <c r="F701" s="17">
        <v>3</v>
      </c>
      <c r="G701" s="10" t="str">
        <f>IF(C699="","",IF(E699&lt;&gt;"","",IF(IFERROR(VLOOKUP((F701&amp;C699),'Ma Base de Repas'!$E:$N,10,FALSE),"")=0,"",IFERROR(VLOOKUP((F701&amp;C699),'Ma Base de Repas'!$E:$N,10,FALSE),""))))</f>
        <v/>
      </c>
      <c r="H701" s="11">
        <v>8</v>
      </c>
      <c r="I701" s="12" t="str">
        <f>IF(C699="","",IF(E699&lt;&gt;"","",IF(IFERROR(VLOOKUP((H701&amp;C699),'Ma Base de Repas'!$E:$N,10,FALSE),"")=0,"",IFERROR(VLOOKUP((H701&amp;C699),'Ma Base de Repas'!$E:$N,10,FALSE),""))))</f>
        <v/>
      </c>
      <c r="J701" s="105"/>
      <c r="K701" s="100"/>
      <c r="L701" s="79"/>
      <c r="M701" s="79"/>
      <c r="N701" s="17">
        <v>3</v>
      </c>
      <c r="O701" s="10" t="str">
        <f>IF(K699="","",IF(M699&lt;&gt;"","",IF(IFERROR(VLOOKUP((N701&amp;K699),'Ma Base de Repas'!$E:$N,10,FALSE),"")=0,"",IFERROR(VLOOKUP((N701&amp;K699),'Ma Base de Repas'!$E:$N,10,FALSE),""))))</f>
        <v/>
      </c>
      <c r="P701" s="11">
        <v>8</v>
      </c>
      <c r="Q701" s="12" t="str">
        <f>IF(K699="","",IF(M699&lt;&gt;"","",IF(IFERROR(VLOOKUP((P701&amp;K699),'Ma Base de Repas'!$E:$N,10,FALSE),"")=0,"",IFERROR(VLOOKUP((P701&amp;K699),'Ma Base de Repas'!$E:$N,10,FALSE),""))))</f>
        <v/>
      </c>
      <c r="R701" s="119"/>
    </row>
    <row r="702" spans="1:18" x14ac:dyDescent="0.25">
      <c r="A702" s="96"/>
      <c r="B702" s="124"/>
      <c r="C702" s="79"/>
      <c r="D702" s="79"/>
      <c r="E702" s="79"/>
      <c r="F702" s="17">
        <v>4</v>
      </c>
      <c r="G702" s="10" t="str">
        <f>IF(C699="","",IF(E699&lt;&gt;"","",IF(IFERROR(VLOOKUP((F702&amp;C699),'Ma Base de Repas'!$E:$N,10,FALSE),"")=0,"",IFERROR(VLOOKUP((F702&amp;C699),'Ma Base de Repas'!$E:$N,10,FALSE),""))))</f>
        <v/>
      </c>
      <c r="H702" s="11">
        <v>9</v>
      </c>
      <c r="I702" s="12" t="str">
        <f>IF(C699="","",IF(E699&lt;&gt;"","",IF(IFERROR(VLOOKUP((H702&amp;C699),'Ma Base de Repas'!$E:$N,10,FALSE),"")=0,"",IFERROR(VLOOKUP((H702&amp;C699),'Ma Base de Repas'!$E:$N,10,FALSE),""))))</f>
        <v/>
      </c>
      <c r="J702" s="105"/>
      <c r="K702" s="100"/>
      <c r="L702" s="79"/>
      <c r="M702" s="79"/>
      <c r="N702" s="17">
        <v>4</v>
      </c>
      <c r="O702" s="10" t="str">
        <f>IF(K699="","",IF(M699&lt;&gt;"","",IF(IFERROR(VLOOKUP((N702&amp;K699),'Ma Base de Repas'!$E:$N,10,FALSE),"")=0,"",IFERROR(VLOOKUP((N702&amp;K699),'Ma Base de Repas'!$E:$N,10,FALSE),""))))</f>
        <v/>
      </c>
      <c r="P702" s="11">
        <v>9</v>
      </c>
      <c r="Q702" s="12" t="str">
        <f>IF(K699="","",IF(M699&lt;&gt;"","",IF(IFERROR(VLOOKUP((P702&amp;K699),'Ma Base de Repas'!$E:$N,10,FALSE),"")=0,"",IFERROR(VLOOKUP((P702&amp;K699),'Ma Base de Repas'!$E:$N,10,FALSE),""))))</f>
        <v/>
      </c>
      <c r="R702" s="119"/>
    </row>
    <row r="703" spans="1:18" x14ac:dyDescent="0.25">
      <c r="A703" s="96"/>
      <c r="B703" s="125"/>
      <c r="C703" s="79"/>
      <c r="D703" s="79"/>
      <c r="E703" s="79"/>
      <c r="F703" s="17">
        <v>5</v>
      </c>
      <c r="G703" s="18" t="str">
        <f>IF(C699="","",IF(E699&lt;&gt;"","",IF(IFERROR(VLOOKUP((F703&amp;C699),'Ma Base de Repas'!$E:$N,10,FALSE),"")=0,"",IFERROR(VLOOKUP((F703&amp;C699),'Ma Base de Repas'!$E:$N,10,FALSE),""))))</f>
        <v/>
      </c>
      <c r="H703" s="19">
        <v>10</v>
      </c>
      <c r="I703" s="20" t="str">
        <f>IF(C699="","",IF(E699&lt;&gt;"","",IF(IFERROR(VLOOKUP((H703&amp;C699),'Ma Base de Repas'!$E:$N,10,FALSE),"")=0,"",IFERROR(VLOOKUP((H703&amp;C699),'Ma Base de Repas'!$E:$N,10,FALSE),""))))</f>
        <v/>
      </c>
      <c r="J703" s="105"/>
      <c r="K703" s="100"/>
      <c r="L703" s="79"/>
      <c r="M703" s="79"/>
      <c r="N703" s="17">
        <v>5</v>
      </c>
      <c r="O703" s="18" t="str">
        <f>IF(K699="","",IF(M699&lt;&gt;"","",IF(IFERROR(VLOOKUP((N703&amp;K699),'Ma Base de Repas'!$E:$N,10,FALSE),"")=0,"",IFERROR(VLOOKUP((N703&amp;K699),'Ma Base de Repas'!$E:$N,10,FALSE),""))))</f>
        <v/>
      </c>
      <c r="P703" s="19">
        <v>10</v>
      </c>
      <c r="Q703" s="20" t="str">
        <f>IF(K699="","",IF(M699&lt;&gt;"","",IF(IFERROR(VLOOKUP((P703&amp;K699),'Ma Base de Repas'!$E:$N,10,FALSE),"")=0,"",IFERROR(VLOOKUP((P703&amp;K699),'Ma Base de Repas'!$E:$N,10,FALSE),""))))</f>
        <v/>
      </c>
      <c r="R703" s="119"/>
    </row>
    <row r="704" spans="1:18" x14ac:dyDescent="0.25">
      <c r="A704" s="96" t="s">
        <v>8</v>
      </c>
      <c r="B704" s="97">
        <v>44336</v>
      </c>
      <c r="C704" s="79"/>
      <c r="D704" s="79"/>
      <c r="E704" s="79"/>
      <c r="F704" s="17">
        <v>1</v>
      </c>
      <c r="G704" s="27" t="str">
        <f>IF(C704="","",IF(E704&lt;&gt;"","",IF(IFERROR(VLOOKUP((F704&amp;C704),'Ma Base de Repas'!$E:$N,10,FALSE),"")=0,"",IFERROR(VLOOKUP((F704&amp;C704),'Ma Base de Repas'!$E:$N,10,FALSE),""))))</f>
        <v/>
      </c>
      <c r="H704" s="28">
        <v>6</v>
      </c>
      <c r="I704" s="29" t="str">
        <f>IF(C704="","",IF(E704&lt;&gt;"","",IF(C704="","",IF(IFERROR(VLOOKUP((H704&amp;C704),'Ma Base de Repas'!$E:$N,10,FALSE),"")=0,"",IFERROR(VLOOKUP((H704&amp;C704),'Ma Base de Repas'!$E:$N,10,FALSE),"")))))</f>
        <v/>
      </c>
      <c r="J704" s="105" t="str">
        <f>IF(IFERROR((VLOOKUP(C704,'Ma Base de Repas'!$C:$M,11,0)),"")=0,"",IFERROR((VLOOKUP(C704,'Ma Base de Repas'!$C:$M,11,0)),""))</f>
        <v/>
      </c>
      <c r="K704" s="100"/>
      <c r="L704" s="79"/>
      <c r="M704" s="79"/>
      <c r="N704" s="17">
        <v>1</v>
      </c>
      <c r="O704" s="10" t="str">
        <f>IF(K704="","",IF(M704&lt;&gt;"","",IF(IFERROR(VLOOKUP((N704&amp;K704),'Ma Base de Repas'!$E:$N,10,FALSE),"")=0,"",IFERROR(VLOOKUP((N704&amp;K704),'Ma Base de Repas'!$E:$N,10,FALSE),""))))</f>
        <v/>
      </c>
      <c r="P704" s="11">
        <v>6</v>
      </c>
      <c r="Q704" s="12" t="str">
        <f>IF(K704="","",IF(M704&lt;&gt;"","",IF(K704="","",IF(IFERROR(VLOOKUP((P704&amp;K704),'Ma Base de Repas'!$E:$N,10,FALSE),"")=0,"",IFERROR(VLOOKUP((P704&amp;K704),'Ma Base de Repas'!$E:$N,10,FALSE),"")))))</f>
        <v/>
      </c>
      <c r="R704" s="119" t="str">
        <f>IF(IFERROR((VLOOKUP(K704,'Ma Base de Repas'!$C:$M,11,0)),"")=0,"",IFERROR((VLOOKUP(K704,'Ma Base de Repas'!$C:$M,11,0)),""))</f>
        <v/>
      </c>
    </row>
    <row r="705" spans="1:18" x14ac:dyDescent="0.25">
      <c r="A705" s="96"/>
      <c r="B705" s="97"/>
      <c r="C705" s="79"/>
      <c r="D705" s="79"/>
      <c r="E705" s="79"/>
      <c r="F705" s="17">
        <v>2</v>
      </c>
      <c r="G705" s="10" t="str">
        <f>IF(C704="","",IF(E704&lt;&gt;"","",IF(IFERROR(VLOOKUP((F705&amp;C704),'Ma Base de Repas'!$E:$N,10,FALSE),"")=0,"",IFERROR(VLOOKUP((F705&amp;C704),'Ma Base de Repas'!$E:$N,10,FALSE),""))))</f>
        <v/>
      </c>
      <c r="H705" s="11">
        <v>7</v>
      </c>
      <c r="I705" s="12" t="str">
        <f>IF(C704="","",IF(E704&lt;&gt;"","",IF(IFERROR(VLOOKUP((H705&amp;C704),'Ma Base de Repas'!$E:$N,10,FALSE),"")=0,"",IFERROR(VLOOKUP((H705&amp;C704),'Ma Base de Repas'!$E:$N,10,FALSE),""))))</f>
        <v/>
      </c>
      <c r="J705" s="105"/>
      <c r="K705" s="100"/>
      <c r="L705" s="79"/>
      <c r="M705" s="79"/>
      <c r="N705" s="17">
        <v>2</v>
      </c>
      <c r="O705" s="10" t="str">
        <f>IF(K704="","",IF(M704&lt;&gt;"","",IF(IFERROR(VLOOKUP((N705&amp;K704),'Ma Base de Repas'!$E:$N,10,FALSE),"")=0,"",IFERROR(VLOOKUP((N705&amp;K704),'Ma Base de Repas'!$E:$N,10,FALSE),""))))</f>
        <v/>
      </c>
      <c r="P705" s="11">
        <v>7</v>
      </c>
      <c r="Q705" s="12" t="str">
        <f>IF(K704="","",IF(M704&lt;&gt;"","",IF(IFERROR(VLOOKUP((P705&amp;K704),'Ma Base de Repas'!$E:$N,10,FALSE),"")=0,"",IFERROR(VLOOKUP((P705&amp;K704),'Ma Base de Repas'!$E:$N,10,FALSE),""))))</f>
        <v/>
      </c>
      <c r="R705" s="119"/>
    </row>
    <row r="706" spans="1:18" x14ac:dyDescent="0.25">
      <c r="A706" s="96"/>
      <c r="B706" s="97"/>
      <c r="C706" s="79"/>
      <c r="D706" s="79"/>
      <c r="E706" s="79"/>
      <c r="F706" s="17">
        <v>3</v>
      </c>
      <c r="G706" s="10" t="str">
        <f>IF(C704="","",IF(E704&lt;&gt;"","",IF(IFERROR(VLOOKUP((F706&amp;C704),'Ma Base de Repas'!$E:$N,10,FALSE),"")=0,"",IFERROR(VLOOKUP((F706&amp;C704),'Ma Base de Repas'!$E:$N,10,FALSE),""))))</f>
        <v/>
      </c>
      <c r="H706" s="11">
        <v>8</v>
      </c>
      <c r="I706" s="12" t="str">
        <f>IF(C704="","",IF(E704&lt;&gt;"","",IF(IFERROR(VLOOKUP((H706&amp;C704),'Ma Base de Repas'!$E:$N,10,FALSE),"")=0,"",IFERROR(VLOOKUP((H706&amp;C704),'Ma Base de Repas'!$E:$N,10,FALSE),""))))</f>
        <v/>
      </c>
      <c r="J706" s="105"/>
      <c r="K706" s="100"/>
      <c r="L706" s="79"/>
      <c r="M706" s="79"/>
      <c r="N706" s="17">
        <v>3</v>
      </c>
      <c r="O706" s="10" t="str">
        <f>IF(K704="","",IF(M704&lt;&gt;"","",IF(IFERROR(VLOOKUP((N706&amp;K704),'Ma Base de Repas'!$E:$N,10,FALSE),"")=0,"",IFERROR(VLOOKUP((N706&amp;K704),'Ma Base de Repas'!$E:$N,10,FALSE),""))))</f>
        <v/>
      </c>
      <c r="P706" s="11">
        <v>8</v>
      </c>
      <c r="Q706" s="12" t="str">
        <f>IF(K704="","",IF(M704&lt;&gt;"","",IF(IFERROR(VLOOKUP((P706&amp;K704),'Ma Base de Repas'!$E:$N,10,FALSE),"")=0,"",IFERROR(VLOOKUP((P706&amp;K704),'Ma Base de Repas'!$E:$N,10,FALSE),""))))</f>
        <v/>
      </c>
      <c r="R706" s="119"/>
    </row>
    <row r="707" spans="1:18" x14ac:dyDescent="0.25">
      <c r="A707" s="96"/>
      <c r="B707" s="97"/>
      <c r="C707" s="79"/>
      <c r="D707" s="79"/>
      <c r="E707" s="79"/>
      <c r="F707" s="17">
        <v>4</v>
      </c>
      <c r="G707" s="10" t="str">
        <f>IF(C704="","",IF(E704&lt;&gt;"","",IF(IFERROR(VLOOKUP((F707&amp;C704),'Ma Base de Repas'!$E:$N,10,FALSE),"")=0,"",IFERROR(VLOOKUP((F707&amp;C704),'Ma Base de Repas'!$E:$N,10,FALSE),""))))</f>
        <v/>
      </c>
      <c r="H707" s="11">
        <v>9</v>
      </c>
      <c r="I707" s="12" t="str">
        <f>IF(C704="","",IF(E704&lt;&gt;"","",IF(IFERROR(VLOOKUP((H707&amp;C704),'Ma Base de Repas'!$E:$N,10,FALSE),"")=0,"",IFERROR(VLOOKUP((H707&amp;C704),'Ma Base de Repas'!$E:$N,10,FALSE),""))))</f>
        <v/>
      </c>
      <c r="J707" s="105"/>
      <c r="K707" s="100"/>
      <c r="L707" s="79"/>
      <c r="M707" s="79"/>
      <c r="N707" s="17">
        <v>4</v>
      </c>
      <c r="O707" s="10" t="str">
        <f>IF(K704="","",IF(M704&lt;&gt;"","",IF(IFERROR(VLOOKUP((N707&amp;K704),'Ma Base de Repas'!$E:$N,10,FALSE),"")=0,"",IFERROR(VLOOKUP((N707&amp;K704),'Ma Base de Repas'!$E:$N,10,FALSE),""))))</f>
        <v/>
      </c>
      <c r="P707" s="11">
        <v>9</v>
      </c>
      <c r="Q707" s="12" t="str">
        <f>IF(K704="","",IF(M704&lt;&gt;"","",IF(IFERROR(VLOOKUP((P707&amp;K704),'Ma Base de Repas'!$E:$N,10,FALSE),"")=0,"",IFERROR(VLOOKUP((P707&amp;K704),'Ma Base de Repas'!$E:$N,10,FALSE),""))))</f>
        <v/>
      </c>
      <c r="R707" s="119"/>
    </row>
    <row r="708" spans="1:18" x14ac:dyDescent="0.25">
      <c r="A708" s="96"/>
      <c r="B708" s="97"/>
      <c r="C708" s="79"/>
      <c r="D708" s="79"/>
      <c r="E708" s="79"/>
      <c r="F708" s="17">
        <v>5</v>
      </c>
      <c r="G708" s="18" t="str">
        <f>IF(C704="","",IF(E704&lt;&gt;"","",IF(IFERROR(VLOOKUP((F708&amp;C704),'Ma Base de Repas'!$E:$N,10,FALSE),"")=0,"",IFERROR(VLOOKUP((F708&amp;C704),'Ma Base de Repas'!$E:$N,10,FALSE),""))))</f>
        <v/>
      </c>
      <c r="H708" s="19">
        <v>10</v>
      </c>
      <c r="I708" s="20" t="str">
        <f>IF(C704="","",IF(E704&lt;&gt;"","",IF(IFERROR(VLOOKUP((H708&amp;C704),'Ma Base de Repas'!$E:$N,10,FALSE),"")=0,"",IFERROR(VLOOKUP((H708&amp;C704),'Ma Base de Repas'!$E:$N,10,FALSE),""))))</f>
        <v/>
      </c>
      <c r="J708" s="105"/>
      <c r="K708" s="100"/>
      <c r="L708" s="79"/>
      <c r="M708" s="79"/>
      <c r="N708" s="17">
        <v>5</v>
      </c>
      <c r="O708" s="18" t="str">
        <f>IF(K704="","",IF(M704&lt;&gt;"","",IF(IFERROR(VLOOKUP((N708&amp;K704),'Ma Base de Repas'!$E:$N,10,FALSE),"")=0,"",IFERROR(VLOOKUP((N708&amp;K704),'Ma Base de Repas'!$E:$N,10,FALSE),""))))</f>
        <v/>
      </c>
      <c r="P708" s="19">
        <v>10</v>
      </c>
      <c r="Q708" s="20" t="str">
        <f>IF(K704="","",IF(M704&lt;&gt;"","",IF(IFERROR(VLOOKUP((P708&amp;K704),'Ma Base de Repas'!$E:$N,10,FALSE),"")=0,"",IFERROR(VLOOKUP((P708&amp;K704),'Ma Base de Repas'!$E:$N,10,FALSE),""))))</f>
        <v/>
      </c>
      <c r="R708" s="119"/>
    </row>
    <row r="709" spans="1:18" x14ac:dyDescent="0.25">
      <c r="A709" s="96" t="s">
        <v>9</v>
      </c>
      <c r="B709" s="123">
        <v>44337</v>
      </c>
      <c r="C709" s="79"/>
      <c r="D709" s="79"/>
      <c r="E709" s="79"/>
      <c r="F709" s="17">
        <v>1</v>
      </c>
      <c r="G709" s="27" t="str">
        <f>IF(C709="","",IF(E709&lt;&gt;"","",IF(IFERROR(VLOOKUP((F709&amp;C709),'Ma Base de Repas'!$E:$N,10,FALSE),"")=0,"",IFERROR(VLOOKUP((F709&amp;C709),'Ma Base de Repas'!$E:$N,10,FALSE),""))))</f>
        <v/>
      </c>
      <c r="H709" s="28">
        <v>6</v>
      </c>
      <c r="I709" s="29" t="str">
        <f>IF(C709="","",IF(E709&lt;&gt;"","",IF(C709="","",IF(IFERROR(VLOOKUP((H709&amp;C709),'Ma Base de Repas'!$E:$N,10,FALSE),"")=0,"",IFERROR(VLOOKUP((H709&amp;C709),'Ma Base de Repas'!$E:$N,10,FALSE),"")))))</f>
        <v/>
      </c>
      <c r="J709" s="105" t="str">
        <f>IF(IFERROR((VLOOKUP(C709,'Ma Base de Repas'!$C:$M,11,0)),"")=0,"",IFERROR((VLOOKUP(C709,'Ma Base de Repas'!$C:$M,11,0)),""))</f>
        <v/>
      </c>
      <c r="K709" s="100"/>
      <c r="L709" s="79"/>
      <c r="M709" s="79"/>
      <c r="N709" s="17">
        <v>1</v>
      </c>
      <c r="O709" s="10" t="str">
        <f>IF(K709="","",IF(M709&lt;&gt;"","",IF(IFERROR(VLOOKUP((N709&amp;K709),'Ma Base de Repas'!$E:$N,10,FALSE),"")=0,"",IFERROR(VLOOKUP((N709&amp;K709),'Ma Base de Repas'!$E:$N,10,FALSE),""))))</f>
        <v/>
      </c>
      <c r="P709" s="11">
        <v>6</v>
      </c>
      <c r="Q709" s="12" t="str">
        <f>IF(K709="","",IF(M709&lt;&gt;"","",IF(K709="","",IF(IFERROR(VLOOKUP((P709&amp;K709),'Ma Base de Repas'!$E:$N,10,FALSE),"")=0,"",IFERROR(VLOOKUP((P709&amp;K709),'Ma Base de Repas'!$E:$N,10,FALSE),"")))))</f>
        <v/>
      </c>
      <c r="R709" s="119" t="str">
        <f>IF(IFERROR((VLOOKUP(K709,'Ma Base de Repas'!$C:$M,11,0)),"")=0,"",IFERROR((VLOOKUP(K709,'Ma Base de Repas'!$C:$M,11,0)),""))</f>
        <v/>
      </c>
    </row>
    <row r="710" spans="1:18" x14ac:dyDescent="0.25">
      <c r="A710" s="96"/>
      <c r="B710" s="124"/>
      <c r="C710" s="79"/>
      <c r="D710" s="79"/>
      <c r="E710" s="79"/>
      <c r="F710" s="17">
        <v>2</v>
      </c>
      <c r="G710" s="10" t="str">
        <f>IF(C709="","",IF(E709&lt;&gt;"","",IF(IFERROR(VLOOKUP((F710&amp;C709),'Ma Base de Repas'!$E:$N,10,FALSE),"")=0,"",IFERROR(VLOOKUP((F710&amp;C709),'Ma Base de Repas'!$E:$N,10,FALSE),""))))</f>
        <v/>
      </c>
      <c r="H710" s="11">
        <v>7</v>
      </c>
      <c r="I710" s="12" t="str">
        <f>IF(C709="","",IF(E709&lt;&gt;"","",IF(IFERROR(VLOOKUP((H710&amp;C709),'Ma Base de Repas'!$E:$N,10,FALSE),"")=0,"",IFERROR(VLOOKUP((H710&amp;C709),'Ma Base de Repas'!$E:$N,10,FALSE),""))))</f>
        <v/>
      </c>
      <c r="J710" s="105"/>
      <c r="K710" s="100"/>
      <c r="L710" s="79"/>
      <c r="M710" s="79"/>
      <c r="N710" s="17">
        <v>2</v>
      </c>
      <c r="O710" s="10" t="str">
        <f>IF(K709="","",IF(M709&lt;&gt;"","",IF(IFERROR(VLOOKUP((N710&amp;K709),'Ma Base de Repas'!$E:$N,10,FALSE),"")=0,"",IFERROR(VLOOKUP((N710&amp;K709),'Ma Base de Repas'!$E:$N,10,FALSE),""))))</f>
        <v/>
      </c>
      <c r="P710" s="11">
        <v>7</v>
      </c>
      <c r="Q710" s="12" t="str">
        <f>IF(K709="","",IF(M709&lt;&gt;"","",IF(IFERROR(VLOOKUP((P710&amp;K709),'Ma Base de Repas'!$E:$N,10,FALSE),"")=0,"",IFERROR(VLOOKUP((P710&amp;K709),'Ma Base de Repas'!$E:$N,10,FALSE),""))))</f>
        <v/>
      </c>
      <c r="R710" s="119"/>
    </row>
    <row r="711" spans="1:18" x14ac:dyDescent="0.25">
      <c r="A711" s="96"/>
      <c r="B711" s="124"/>
      <c r="C711" s="79"/>
      <c r="D711" s="79"/>
      <c r="E711" s="79"/>
      <c r="F711" s="17">
        <v>3</v>
      </c>
      <c r="G711" s="10" t="str">
        <f>IF(C709="","",IF(E709&lt;&gt;"","",IF(IFERROR(VLOOKUP((F711&amp;C709),'Ma Base de Repas'!$E:$N,10,FALSE),"")=0,"",IFERROR(VLOOKUP((F711&amp;C709),'Ma Base de Repas'!$E:$N,10,FALSE),""))))</f>
        <v/>
      </c>
      <c r="H711" s="11">
        <v>8</v>
      </c>
      <c r="I711" s="12" t="str">
        <f>IF(C709="","",IF(E709&lt;&gt;"","",IF(IFERROR(VLOOKUP((H711&amp;C709),'Ma Base de Repas'!$E:$N,10,FALSE),"")=0,"",IFERROR(VLOOKUP((H711&amp;C709),'Ma Base de Repas'!$E:$N,10,FALSE),""))))</f>
        <v/>
      </c>
      <c r="J711" s="105"/>
      <c r="K711" s="100"/>
      <c r="L711" s="79"/>
      <c r="M711" s="79"/>
      <c r="N711" s="17">
        <v>3</v>
      </c>
      <c r="O711" s="10" t="str">
        <f>IF(K709="","",IF(M709&lt;&gt;"","",IF(IFERROR(VLOOKUP((N711&amp;K709),'Ma Base de Repas'!$E:$N,10,FALSE),"")=0,"",IFERROR(VLOOKUP((N711&amp;K709),'Ma Base de Repas'!$E:$N,10,FALSE),""))))</f>
        <v/>
      </c>
      <c r="P711" s="11">
        <v>8</v>
      </c>
      <c r="Q711" s="12" t="str">
        <f>IF(K709="","",IF(M709&lt;&gt;"","",IF(IFERROR(VLOOKUP((P711&amp;K709),'Ma Base de Repas'!$E:$N,10,FALSE),"")=0,"",IFERROR(VLOOKUP((P711&amp;K709),'Ma Base de Repas'!$E:$N,10,FALSE),""))))</f>
        <v/>
      </c>
      <c r="R711" s="119"/>
    </row>
    <row r="712" spans="1:18" x14ac:dyDescent="0.25">
      <c r="A712" s="96"/>
      <c r="B712" s="124"/>
      <c r="C712" s="79"/>
      <c r="D712" s="79"/>
      <c r="E712" s="79"/>
      <c r="F712" s="17">
        <v>4</v>
      </c>
      <c r="G712" s="10" t="str">
        <f>IF(C709="","",IF(E709&lt;&gt;"","",IF(IFERROR(VLOOKUP((F712&amp;C709),'Ma Base de Repas'!$E:$N,10,FALSE),"")=0,"",IFERROR(VLOOKUP((F712&amp;C709),'Ma Base de Repas'!$E:$N,10,FALSE),""))))</f>
        <v/>
      </c>
      <c r="H712" s="11">
        <v>9</v>
      </c>
      <c r="I712" s="12" t="str">
        <f>IF(C709="","",IF(E709&lt;&gt;"","",IF(IFERROR(VLOOKUP((H712&amp;C709),'Ma Base de Repas'!$E:$N,10,FALSE),"")=0,"",IFERROR(VLOOKUP((H712&amp;C709),'Ma Base de Repas'!$E:$N,10,FALSE),""))))</f>
        <v/>
      </c>
      <c r="J712" s="105"/>
      <c r="K712" s="100"/>
      <c r="L712" s="79"/>
      <c r="M712" s="79"/>
      <c r="N712" s="17">
        <v>4</v>
      </c>
      <c r="O712" s="10" t="str">
        <f>IF(K709="","",IF(M709&lt;&gt;"","",IF(IFERROR(VLOOKUP((N712&amp;K709),'Ma Base de Repas'!$E:$N,10,FALSE),"")=0,"",IFERROR(VLOOKUP((N712&amp;K709),'Ma Base de Repas'!$E:$N,10,FALSE),""))))</f>
        <v/>
      </c>
      <c r="P712" s="11">
        <v>9</v>
      </c>
      <c r="Q712" s="12" t="str">
        <f>IF(K709="","",IF(M709&lt;&gt;"","",IF(IFERROR(VLOOKUP((P712&amp;K709),'Ma Base de Repas'!$E:$N,10,FALSE),"")=0,"",IFERROR(VLOOKUP((P712&amp;K709),'Ma Base de Repas'!$E:$N,10,FALSE),""))))</f>
        <v/>
      </c>
      <c r="R712" s="119"/>
    </row>
    <row r="713" spans="1:18" x14ac:dyDescent="0.25">
      <c r="A713" s="96"/>
      <c r="B713" s="125"/>
      <c r="C713" s="79"/>
      <c r="D713" s="79"/>
      <c r="E713" s="79"/>
      <c r="F713" s="17">
        <v>5</v>
      </c>
      <c r="G713" s="18" t="str">
        <f>IF(C709="","",IF(E709&lt;&gt;"","",IF(IFERROR(VLOOKUP((F713&amp;C709),'Ma Base de Repas'!$E:$N,10,FALSE),"")=0,"",IFERROR(VLOOKUP((F713&amp;C709),'Ma Base de Repas'!$E:$N,10,FALSE),""))))</f>
        <v/>
      </c>
      <c r="H713" s="19">
        <v>10</v>
      </c>
      <c r="I713" s="20" t="str">
        <f>IF(C709="","",IF(E709&lt;&gt;"","",IF(IFERROR(VLOOKUP((H713&amp;C709),'Ma Base de Repas'!$E:$N,10,FALSE),"")=0,"",IFERROR(VLOOKUP((H713&amp;C709),'Ma Base de Repas'!$E:$N,10,FALSE),""))))</f>
        <v/>
      </c>
      <c r="J713" s="105"/>
      <c r="K713" s="100"/>
      <c r="L713" s="79"/>
      <c r="M713" s="79"/>
      <c r="N713" s="17">
        <v>5</v>
      </c>
      <c r="O713" s="18" t="str">
        <f>IF(K709="","",IF(M709&lt;&gt;"","",IF(IFERROR(VLOOKUP((N713&amp;K709),'Ma Base de Repas'!$E:$N,10,FALSE),"")=0,"",IFERROR(VLOOKUP((N713&amp;K709),'Ma Base de Repas'!$E:$N,10,FALSE),""))))</f>
        <v/>
      </c>
      <c r="P713" s="19">
        <v>10</v>
      </c>
      <c r="Q713" s="20" t="str">
        <f>IF(K709="","",IF(M709&lt;&gt;"","",IF(IFERROR(VLOOKUP((P713&amp;K709),'Ma Base de Repas'!$E:$N,10,FALSE),"")=0,"",IFERROR(VLOOKUP((P713&amp;K709),'Ma Base de Repas'!$E:$N,10,FALSE),""))))</f>
        <v/>
      </c>
      <c r="R713" s="119"/>
    </row>
    <row r="714" spans="1:18" x14ac:dyDescent="0.25">
      <c r="A714" s="98" t="s">
        <v>10</v>
      </c>
      <c r="B714" s="99">
        <v>44338</v>
      </c>
      <c r="C714" s="78"/>
      <c r="D714" s="78"/>
      <c r="E714" s="78"/>
      <c r="F714" s="17">
        <v>1</v>
      </c>
      <c r="G714" s="21" t="str">
        <f>IF(C714="","",IF(E714&lt;&gt;"","",IF(IFERROR(VLOOKUP((F714&amp;C714),'Ma Base de Repas'!$E:$N,10,FALSE),"")=0,"",IFERROR(VLOOKUP((F714&amp;C714),'Ma Base de Repas'!$E:$N,10,FALSE),""))))</f>
        <v/>
      </c>
      <c r="H714" s="28">
        <v>6</v>
      </c>
      <c r="I714" s="23" t="str">
        <f>IF(C714="","",IF(E714&lt;&gt;"","",IF(C714="","",IF(IFERROR(VLOOKUP((H714&amp;C714),'Ma Base de Repas'!$E:$N,10,FALSE),"")=0,"",IFERROR(VLOOKUP((H714&amp;C714),'Ma Base de Repas'!$E:$N,10,FALSE),"")))))</f>
        <v/>
      </c>
      <c r="J714" s="122" t="str">
        <f>IF(IFERROR((VLOOKUP(C714,'Ma Base de Repas'!$C:$M,11,0)),"")=0,"",IFERROR((VLOOKUP(C714,'Ma Base de Repas'!$C:$M,11,0)),""))</f>
        <v/>
      </c>
      <c r="K714" s="118"/>
      <c r="L714" s="78"/>
      <c r="M714" s="78"/>
      <c r="N714" s="17">
        <v>1</v>
      </c>
      <c r="O714" s="13" t="str">
        <f>IF(K714="","",IF(M714&lt;&gt;"","",IF(IFERROR(VLOOKUP((N714&amp;K714),'Ma Base de Repas'!$E:$N,10,FALSE),"")=0,"",IFERROR(VLOOKUP((N714&amp;K714),'Ma Base de Repas'!$E:$N,10,FALSE),""))))</f>
        <v/>
      </c>
      <c r="P714" s="11">
        <v>6</v>
      </c>
      <c r="Q714" s="15" t="str">
        <f>IF(K714="","",IF(M714&lt;&gt;"","",IF(K714="","",IF(IFERROR(VLOOKUP((P714&amp;K714),'Ma Base de Repas'!$E:$N,10,FALSE),"")=0,"",IFERROR(VLOOKUP((P714&amp;K714),'Ma Base de Repas'!$E:$N,10,FALSE),"")))))</f>
        <v/>
      </c>
      <c r="R714" s="120" t="str">
        <f>IF(IFERROR((VLOOKUP(K714,'Ma Base de Repas'!$C:$M,11,0)),"")=0,"",IFERROR((VLOOKUP(K714,'Ma Base de Repas'!$C:$M,11,0)),""))</f>
        <v/>
      </c>
    </row>
    <row r="715" spans="1:18" x14ac:dyDescent="0.25">
      <c r="A715" s="96"/>
      <c r="B715" s="97"/>
      <c r="C715" s="79"/>
      <c r="D715" s="79"/>
      <c r="E715" s="79"/>
      <c r="F715" s="17">
        <v>2</v>
      </c>
      <c r="G715" s="13" t="str">
        <f>IF(C714="","",IF(E714&lt;&gt;"","",IF(IFERROR(VLOOKUP((F715&amp;C714),'Ma Base de Repas'!$E:$N,10,FALSE),"")=0,"",IFERROR(VLOOKUP((F715&amp;C714),'Ma Base de Repas'!$E:$N,10,FALSE),""))))</f>
        <v/>
      </c>
      <c r="H715" s="14">
        <v>7</v>
      </c>
      <c r="I715" s="15" t="str">
        <f>IF(C714="","",IF(E714&lt;&gt;"","",IF(IFERROR(VLOOKUP((H715&amp;C714),'Ma Base de Repas'!$E:$N,10,FALSE),"")=0,"",IFERROR(VLOOKUP((H715&amp;C714),'Ma Base de Repas'!$E:$N,10,FALSE),""))))</f>
        <v/>
      </c>
      <c r="J715" s="105"/>
      <c r="K715" s="100"/>
      <c r="L715" s="79"/>
      <c r="M715" s="79"/>
      <c r="N715" s="17">
        <v>2</v>
      </c>
      <c r="O715" s="13" t="str">
        <f>IF(K714="","",IF(M714&lt;&gt;"","",IF(IFERROR(VLOOKUP((N715&amp;K714),'Ma Base de Repas'!$E:$N,10,FALSE),"")=0,"",IFERROR(VLOOKUP((N715&amp;K714),'Ma Base de Repas'!$E:$N,10,FALSE),""))))</f>
        <v/>
      </c>
      <c r="P715" s="14">
        <v>7</v>
      </c>
      <c r="Q715" s="15" t="str">
        <f>IF(K714="","",IF(M714&lt;&gt;"","",IF(IFERROR(VLOOKUP((P715&amp;K714),'Ma Base de Repas'!$E:$N,10,FALSE),"")=0,"",IFERROR(VLOOKUP((P715&amp;K714),'Ma Base de Repas'!$E:$N,10,FALSE),""))))</f>
        <v/>
      </c>
      <c r="R715" s="119"/>
    </row>
    <row r="716" spans="1:18" x14ac:dyDescent="0.25">
      <c r="A716" s="96"/>
      <c r="B716" s="97"/>
      <c r="C716" s="79"/>
      <c r="D716" s="79"/>
      <c r="E716" s="79"/>
      <c r="F716" s="17">
        <v>3</v>
      </c>
      <c r="G716" s="13" t="str">
        <f>IF(C714="","",IF(E714&lt;&gt;"","",IF(IFERROR(VLOOKUP((F716&amp;C714),'Ma Base de Repas'!$E:$N,10,FALSE),"")=0,"",IFERROR(VLOOKUP((F716&amp;C714),'Ma Base de Repas'!$E:$N,10,FALSE),""))))</f>
        <v/>
      </c>
      <c r="H716" s="14">
        <v>8</v>
      </c>
      <c r="I716" s="15" t="str">
        <f>IF(C714="","",IF(E714&lt;&gt;"","",IF(IFERROR(VLOOKUP((H716&amp;C714),'Ma Base de Repas'!$E:$N,10,FALSE),"")=0,"",IFERROR(VLOOKUP((H716&amp;C714),'Ma Base de Repas'!$E:$N,10,FALSE),""))))</f>
        <v/>
      </c>
      <c r="J716" s="105"/>
      <c r="K716" s="100"/>
      <c r="L716" s="79"/>
      <c r="M716" s="79"/>
      <c r="N716" s="17">
        <v>3</v>
      </c>
      <c r="O716" s="13" t="str">
        <f>IF(K714="","",IF(M714&lt;&gt;"","",IF(IFERROR(VLOOKUP((N716&amp;K714),'Ma Base de Repas'!$E:$N,10,FALSE),"")=0,"",IFERROR(VLOOKUP((N716&amp;K714),'Ma Base de Repas'!$E:$N,10,FALSE),""))))</f>
        <v/>
      </c>
      <c r="P716" s="14">
        <v>8</v>
      </c>
      <c r="Q716" s="15" t="str">
        <f>IF(K714="","",IF(M714&lt;&gt;"","",IF(IFERROR(VLOOKUP((P716&amp;K714),'Ma Base de Repas'!$E:$N,10,FALSE),"")=0,"",IFERROR(VLOOKUP((P716&amp;K714),'Ma Base de Repas'!$E:$N,10,FALSE),""))))</f>
        <v/>
      </c>
      <c r="R716" s="119"/>
    </row>
    <row r="717" spans="1:18" x14ac:dyDescent="0.25">
      <c r="A717" s="96"/>
      <c r="B717" s="97"/>
      <c r="C717" s="79"/>
      <c r="D717" s="79"/>
      <c r="E717" s="79"/>
      <c r="F717" s="17">
        <v>4</v>
      </c>
      <c r="G717" s="13" t="str">
        <f>IF(C714="","",IF(E714&lt;&gt;"","",IF(IFERROR(VLOOKUP((F717&amp;C714),'Ma Base de Repas'!$E:$N,10,FALSE),"")=0,"",IFERROR(VLOOKUP((F717&amp;C714),'Ma Base de Repas'!$E:$N,10,FALSE),""))))</f>
        <v/>
      </c>
      <c r="H717" s="14">
        <v>9</v>
      </c>
      <c r="I717" s="15" t="str">
        <f>IF(C714="","",IF(E714&lt;&gt;"","",IF(IFERROR(VLOOKUP((H717&amp;C714),'Ma Base de Repas'!$E:$N,10,FALSE),"")=0,"",IFERROR(VLOOKUP((H717&amp;C714),'Ma Base de Repas'!$E:$N,10,FALSE),""))))</f>
        <v/>
      </c>
      <c r="J717" s="105"/>
      <c r="K717" s="100"/>
      <c r="L717" s="79"/>
      <c r="M717" s="79"/>
      <c r="N717" s="17">
        <v>4</v>
      </c>
      <c r="O717" s="13" t="str">
        <f>IF(K714="","",IF(M714&lt;&gt;"","",IF(IFERROR(VLOOKUP((N717&amp;K714),'Ma Base de Repas'!$E:$N,10,FALSE),"")=0,"",IFERROR(VLOOKUP((N717&amp;K714),'Ma Base de Repas'!$E:$N,10,FALSE),""))))</f>
        <v/>
      </c>
      <c r="P717" s="14">
        <v>9</v>
      </c>
      <c r="Q717" s="15" t="str">
        <f>IF(K714="","",IF(M714&lt;&gt;"","",IF(IFERROR(VLOOKUP((P717&amp;K714),'Ma Base de Repas'!$E:$N,10,FALSE),"")=0,"",IFERROR(VLOOKUP((P717&amp;K714),'Ma Base de Repas'!$E:$N,10,FALSE),""))))</f>
        <v/>
      </c>
      <c r="R717" s="119"/>
    </row>
    <row r="718" spans="1:18" x14ac:dyDescent="0.25">
      <c r="A718" s="96"/>
      <c r="B718" s="97"/>
      <c r="C718" s="79"/>
      <c r="D718" s="79"/>
      <c r="E718" s="79"/>
      <c r="F718" s="17">
        <v>5</v>
      </c>
      <c r="G718" s="24" t="str">
        <f>IF(C714="","",IF(E714&lt;&gt;"","",IF(IFERROR(VLOOKUP((F718&amp;C714),'Ma Base de Repas'!$E:$N,10,FALSE),"")=0,"",IFERROR(VLOOKUP((F718&amp;C714),'Ma Base de Repas'!$E:$N,10,FALSE),""))))</f>
        <v/>
      </c>
      <c r="H718" s="25">
        <v>10</v>
      </c>
      <c r="I718" s="26" t="str">
        <f>IF(C714="","",IF(E714&lt;&gt;"","",IF(IFERROR(VLOOKUP((H718&amp;C714),'Ma Base de Repas'!$E:$N,10,FALSE),"")=0,"",IFERROR(VLOOKUP((H718&amp;C714),'Ma Base de Repas'!$E:$N,10,FALSE),""))))</f>
        <v/>
      </c>
      <c r="J718" s="105"/>
      <c r="K718" s="100"/>
      <c r="L718" s="79"/>
      <c r="M718" s="79"/>
      <c r="N718" s="17">
        <v>5</v>
      </c>
      <c r="O718" s="24" t="str">
        <f>IF(K714="","",IF(M714&lt;&gt;"","",IF(IFERROR(VLOOKUP((N718&amp;K714),'Ma Base de Repas'!$E:$N,10,FALSE),"")=0,"",IFERROR(VLOOKUP((N718&amp;K714),'Ma Base de Repas'!$E:$N,10,FALSE),""))))</f>
        <v/>
      </c>
      <c r="P718" s="25">
        <v>10</v>
      </c>
      <c r="Q718" s="26" t="str">
        <f>IF(K714="","",IF(M714&lt;&gt;"","",IF(IFERROR(VLOOKUP((P718&amp;K714),'Ma Base de Repas'!$E:$N,10,FALSE),"")=0,"",IFERROR(VLOOKUP((P718&amp;K714),'Ma Base de Repas'!$E:$N,10,FALSE),""))))</f>
        <v/>
      </c>
      <c r="R718" s="119"/>
    </row>
    <row r="719" spans="1:18" x14ac:dyDescent="0.25">
      <c r="A719" s="98" t="s">
        <v>11</v>
      </c>
      <c r="B719" s="126">
        <v>44339</v>
      </c>
      <c r="C719" s="78"/>
      <c r="D719" s="78"/>
      <c r="E719" s="78"/>
      <c r="F719" s="17">
        <v>1</v>
      </c>
      <c r="G719" s="21" t="str">
        <f>IF(C719="","",IF(E719&lt;&gt;"","",IF(IFERROR(VLOOKUP((F719&amp;C719),'Ma Base de Repas'!$E:$N,10,FALSE),"")=0,"",IFERROR(VLOOKUP((F719&amp;C719),'Ma Base de Repas'!$E:$N,10,FALSE),""))))</f>
        <v/>
      </c>
      <c r="H719" s="22">
        <v>6</v>
      </c>
      <c r="I719" s="23" t="str">
        <f>IF(C719="","",IF(E719&lt;&gt;"","",IF(C719="","",IF(IFERROR(VLOOKUP((H719&amp;C719),'Ma Base de Repas'!$E:$N,10,FALSE),"")=0,"",IFERROR(VLOOKUP((H719&amp;C719),'Ma Base de Repas'!$E:$N,10,FALSE),"")))))</f>
        <v/>
      </c>
      <c r="J719" s="122" t="str">
        <f>IF(IFERROR((VLOOKUP(C719,'Ma Base de Repas'!$C:$M,11,0)),"")=0,"",IFERROR((VLOOKUP(C719,'Ma Base de Repas'!$C:$M,11,0)),""))</f>
        <v/>
      </c>
      <c r="K719" s="118"/>
      <c r="L719" s="78"/>
      <c r="M719" s="78"/>
      <c r="N719" s="17">
        <v>1</v>
      </c>
      <c r="O719" s="13" t="str">
        <f>IF(K719="","",IF(M719&lt;&gt;"","",IF(IFERROR(VLOOKUP((N719&amp;K719),'Ma Base de Repas'!$E:$N,10,FALSE),"")=0,"",IFERROR(VLOOKUP((N719&amp;K719),'Ma Base de Repas'!$E:$N,10,FALSE),""))))</f>
        <v/>
      </c>
      <c r="P719" s="14">
        <v>6</v>
      </c>
      <c r="Q719" s="15" t="str">
        <f>IF(K719="","",IF(M719&lt;&gt;"","",IF(K719="","",IF(IFERROR(VLOOKUP((P719&amp;K719),'Ma Base de Repas'!$E:$N,10,FALSE),"")=0,"",IFERROR(VLOOKUP((P719&amp;K719),'Ma Base de Repas'!$E:$N,10,FALSE),"")))))</f>
        <v/>
      </c>
      <c r="R719" s="120" t="str">
        <f>IF(IFERROR((VLOOKUP(K719,'Ma Base de Repas'!$C:$M,11,0)),"")=0,"",IFERROR((VLOOKUP(K719,'Ma Base de Repas'!$C:$M,11,0)),""))</f>
        <v/>
      </c>
    </row>
    <row r="720" spans="1:18" x14ac:dyDescent="0.25">
      <c r="A720" s="96"/>
      <c r="B720" s="124"/>
      <c r="C720" s="79"/>
      <c r="D720" s="79"/>
      <c r="E720" s="79"/>
      <c r="F720" s="17">
        <v>2</v>
      </c>
      <c r="G720" s="13" t="str">
        <f>IF(C719="","",IF(E719&lt;&gt;"","",IF(IFERROR(VLOOKUP((F720&amp;C719),'Ma Base de Repas'!$E:$N,10,FALSE),"")=0,"",IFERROR(VLOOKUP((F720&amp;C719),'Ma Base de Repas'!$E:$N,10,FALSE),""))))</f>
        <v/>
      </c>
      <c r="H720" s="14">
        <v>7</v>
      </c>
      <c r="I720" s="15" t="str">
        <f>IF(C719="","",IF(E719&lt;&gt;"","",IF(IFERROR(VLOOKUP((H720&amp;C719),'Ma Base de Repas'!$E:$N,10,FALSE),"")=0,"",IFERROR(VLOOKUP((H720&amp;C719),'Ma Base de Repas'!$E:$N,10,FALSE),""))))</f>
        <v/>
      </c>
      <c r="J720" s="105"/>
      <c r="K720" s="100"/>
      <c r="L720" s="79"/>
      <c r="M720" s="79"/>
      <c r="N720" s="17">
        <v>2</v>
      </c>
      <c r="O720" s="13" t="str">
        <f>IF(K719="","",IF(M719&lt;&gt;"","",IF(IFERROR(VLOOKUP((N720&amp;K719),'Ma Base de Repas'!$E:$N,10,FALSE),"")=0,"",IFERROR(VLOOKUP((N720&amp;K719),'Ma Base de Repas'!$E:$N,10,FALSE),""))))</f>
        <v/>
      </c>
      <c r="P720" s="14">
        <v>7</v>
      </c>
      <c r="Q720" s="15" t="str">
        <f>IF(K719="","",IF(M719&lt;&gt;"","",IF(IFERROR(VLOOKUP((P720&amp;K719),'Ma Base de Repas'!$E:$N,10,FALSE),"")=0,"",IFERROR(VLOOKUP((P720&amp;K719),'Ma Base de Repas'!$E:$N,10,FALSE),""))))</f>
        <v/>
      </c>
      <c r="R720" s="119"/>
    </row>
    <row r="721" spans="1:18" x14ac:dyDescent="0.25">
      <c r="A721" s="96"/>
      <c r="B721" s="124"/>
      <c r="C721" s="79"/>
      <c r="D721" s="79"/>
      <c r="E721" s="79"/>
      <c r="F721" s="17">
        <v>3</v>
      </c>
      <c r="G721" s="13" t="str">
        <f>IF(C719="","",IF(E719&lt;&gt;"","",IF(IFERROR(VLOOKUP((F721&amp;C719),'Ma Base de Repas'!$E:$N,10,FALSE),"")=0,"",IFERROR(VLOOKUP((F721&amp;C719),'Ma Base de Repas'!$E:$N,10,FALSE),""))))</f>
        <v/>
      </c>
      <c r="H721" s="14">
        <v>8</v>
      </c>
      <c r="I721" s="15" t="str">
        <f>IF(C719="","",IF(E719&lt;&gt;"","",IF(IFERROR(VLOOKUP((H721&amp;C719),'Ma Base de Repas'!$E:$N,10,FALSE),"")=0,"",IFERROR(VLOOKUP((H721&amp;C719),'Ma Base de Repas'!$E:$N,10,FALSE),""))))</f>
        <v/>
      </c>
      <c r="J721" s="105"/>
      <c r="K721" s="100"/>
      <c r="L721" s="79"/>
      <c r="M721" s="79"/>
      <c r="N721" s="17">
        <v>3</v>
      </c>
      <c r="O721" s="13" t="str">
        <f>IF(K719="","",IF(M719&lt;&gt;"","",IF(IFERROR(VLOOKUP((N721&amp;K719),'Ma Base de Repas'!$E:$N,10,FALSE),"")=0,"",IFERROR(VLOOKUP((N721&amp;K719),'Ma Base de Repas'!$E:$N,10,FALSE),""))))</f>
        <v/>
      </c>
      <c r="P721" s="14">
        <v>8</v>
      </c>
      <c r="Q721" s="15" t="str">
        <f>IF(K719="","",IF(M719&lt;&gt;"","",IF(IFERROR(VLOOKUP((P721&amp;K719),'Ma Base de Repas'!$E:$N,10,FALSE),"")=0,"",IFERROR(VLOOKUP((P721&amp;K719),'Ma Base de Repas'!$E:$N,10,FALSE),""))))</f>
        <v/>
      </c>
      <c r="R721" s="119"/>
    </row>
    <row r="722" spans="1:18" x14ac:dyDescent="0.25">
      <c r="A722" s="96"/>
      <c r="B722" s="124"/>
      <c r="C722" s="79"/>
      <c r="D722" s="79"/>
      <c r="E722" s="79"/>
      <c r="F722" s="17">
        <v>4</v>
      </c>
      <c r="G722" s="13" t="str">
        <f>IF(C719="","",IF(E719&lt;&gt;"","",IF(IFERROR(VLOOKUP((F722&amp;C719),'Ma Base de Repas'!$E:$N,10,FALSE),"")=0,"",IFERROR(VLOOKUP((F722&amp;C719),'Ma Base de Repas'!$E:$N,10,FALSE),""))))</f>
        <v/>
      </c>
      <c r="H722" s="14">
        <v>9</v>
      </c>
      <c r="I722" s="15" t="str">
        <f>IF(C719="","",IF(E719&lt;&gt;"","",IF(IFERROR(VLOOKUP((H722&amp;C719),'Ma Base de Repas'!$E:$N,10,FALSE),"")=0,"",IFERROR(VLOOKUP((H722&amp;C719),'Ma Base de Repas'!$E:$N,10,FALSE),""))))</f>
        <v/>
      </c>
      <c r="J722" s="105"/>
      <c r="K722" s="100"/>
      <c r="L722" s="79"/>
      <c r="M722" s="79"/>
      <c r="N722" s="17">
        <v>4</v>
      </c>
      <c r="O722" s="13" t="str">
        <f>IF(K719="","",IF(M719&lt;&gt;"","",IF(IFERROR(VLOOKUP((N722&amp;K719),'Ma Base de Repas'!$E:$N,10,FALSE),"")=0,"",IFERROR(VLOOKUP((N722&amp;K719),'Ma Base de Repas'!$E:$N,10,FALSE),""))))</f>
        <v/>
      </c>
      <c r="P722" s="14">
        <v>9</v>
      </c>
      <c r="Q722" s="15" t="str">
        <f>IF(K719="","",IF(M719&lt;&gt;"","",IF(IFERROR(VLOOKUP((P722&amp;K719),'Ma Base de Repas'!$E:$N,10,FALSE),"")=0,"",IFERROR(VLOOKUP((P722&amp;K719),'Ma Base de Repas'!$E:$N,10,FALSE),""))))</f>
        <v/>
      </c>
      <c r="R722" s="119"/>
    </row>
    <row r="723" spans="1:18" x14ac:dyDescent="0.25">
      <c r="A723" s="96"/>
      <c r="B723" s="125"/>
      <c r="C723" s="79"/>
      <c r="D723" s="79"/>
      <c r="E723" s="79"/>
      <c r="F723" s="17">
        <v>5</v>
      </c>
      <c r="G723" s="24" t="str">
        <f>IF(C719="","",IF(E719&lt;&gt;"","",IF(IFERROR(VLOOKUP((F723&amp;C719),'Ma Base de Repas'!$E:$N,10,FALSE),"")=0,"",IFERROR(VLOOKUP((F723&amp;C719),'Ma Base de Repas'!$E:$N,10,FALSE),""))))</f>
        <v/>
      </c>
      <c r="H723" s="25">
        <v>10</v>
      </c>
      <c r="I723" s="26" t="str">
        <f>IF(C719="","",IF(E719&lt;&gt;"","",IF(IFERROR(VLOOKUP((H723&amp;C719),'Ma Base de Repas'!$E:$N,10,FALSE),"")=0,"",IFERROR(VLOOKUP((H723&amp;C719),'Ma Base de Repas'!$E:$N,10,FALSE),""))))</f>
        <v/>
      </c>
      <c r="J723" s="105"/>
      <c r="K723" s="100"/>
      <c r="L723" s="79"/>
      <c r="M723" s="79"/>
      <c r="N723" s="17">
        <v>5</v>
      </c>
      <c r="O723" s="24" t="str">
        <f>IF(K719="","",IF(M719&lt;&gt;"","",IF(IFERROR(VLOOKUP((N723&amp;K719),'Ma Base de Repas'!$E:$N,10,FALSE),"")=0,"",IFERROR(VLOOKUP((N723&amp;K719),'Ma Base de Repas'!$E:$N,10,FALSE),""))))</f>
        <v/>
      </c>
      <c r="P723" s="25">
        <v>10</v>
      </c>
      <c r="Q723" s="26" t="str">
        <f>IF(K719="","",IF(M719&lt;&gt;"","",IF(IFERROR(VLOOKUP((P723&amp;K719),'Ma Base de Repas'!$E:$N,10,FALSE),"")=0,"",IFERROR(VLOOKUP((P723&amp;K719),'Ma Base de Repas'!$E:$N,10,FALSE),""))))</f>
        <v/>
      </c>
      <c r="R723" s="119"/>
    </row>
    <row r="724" spans="1:18" x14ac:dyDescent="0.25">
      <c r="A724" s="96" t="s">
        <v>5</v>
      </c>
      <c r="B724" s="97">
        <v>44340</v>
      </c>
      <c r="C724" s="79"/>
      <c r="D724" s="79"/>
      <c r="E724" s="79"/>
      <c r="F724" s="17">
        <v>1</v>
      </c>
      <c r="G724" s="27" t="str">
        <f>IF(C724="","",IF(E724&lt;&gt;"","",IF(IFERROR(VLOOKUP((F724&amp;C724),'Ma Base de Repas'!$E:$N,10,FALSE),"")=0,"",IFERROR(VLOOKUP((F724&amp;C724),'Ma Base de Repas'!$E:$N,10,FALSE),""))))</f>
        <v/>
      </c>
      <c r="H724" s="28">
        <v>6</v>
      </c>
      <c r="I724" s="29" t="str">
        <f>IF(C724="","",IF(E724&lt;&gt;"","",IF(C724="","",IF(IFERROR(VLOOKUP((H724&amp;C724),'Ma Base de Repas'!$E:$N,10,FALSE),"")=0,"",IFERROR(VLOOKUP((H724&amp;C724),'Ma Base de Repas'!$E:$N,10,FALSE),"")))))</f>
        <v/>
      </c>
      <c r="J724" s="105" t="str">
        <f>IF(IFERROR((VLOOKUP(C724,'Ma Base de Repas'!$C:$M,11,0)),"")=0,"",IFERROR((VLOOKUP(C724,'Ma Base de Repas'!$C:$M,11,0)),""))</f>
        <v/>
      </c>
      <c r="K724" s="100"/>
      <c r="L724" s="79"/>
      <c r="M724" s="79"/>
      <c r="N724" s="17">
        <v>1</v>
      </c>
      <c r="O724" s="10" t="str">
        <f>IF(K724="","",IF(M724&lt;&gt;"","",IF(IFERROR(VLOOKUP((N724&amp;K724),'Ma Base de Repas'!$E:$N,10,FALSE),"")=0,"",IFERROR(VLOOKUP((N724&amp;K724),'Ma Base de Repas'!$E:$N,10,FALSE),""))))</f>
        <v/>
      </c>
      <c r="P724" s="11">
        <v>6</v>
      </c>
      <c r="Q724" s="12" t="str">
        <f>IF(K724="","",IF(M724&lt;&gt;"","",IF(K724="","",IF(IFERROR(VLOOKUP((P724&amp;K724),'Ma Base de Repas'!$E:$N,10,FALSE),"")=0,"",IFERROR(VLOOKUP((P724&amp;K724),'Ma Base de Repas'!$E:$N,10,FALSE),"")))))</f>
        <v/>
      </c>
      <c r="R724" s="119" t="str">
        <f>IF(IFERROR((VLOOKUP(K724,'Ma Base de Repas'!$C:$M,11,0)),"")=0,"",IFERROR((VLOOKUP(K724,'Ma Base de Repas'!$C:$M,11,0)),""))</f>
        <v/>
      </c>
    </row>
    <row r="725" spans="1:18" x14ac:dyDescent="0.25">
      <c r="A725" s="96"/>
      <c r="B725" s="97"/>
      <c r="C725" s="79"/>
      <c r="D725" s="79"/>
      <c r="E725" s="79"/>
      <c r="F725" s="17">
        <v>2</v>
      </c>
      <c r="G725" s="10" t="str">
        <f>IF(C724="","",IF(E724&lt;&gt;"","",IF(IFERROR(VLOOKUP((F725&amp;C724),'Ma Base de Repas'!$E:$N,10,FALSE),"")=0,"",IFERROR(VLOOKUP((F725&amp;C724),'Ma Base de Repas'!$E:$N,10,FALSE),""))))</f>
        <v/>
      </c>
      <c r="H725" s="11">
        <v>7</v>
      </c>
      <c r="I725" s="12" t="str">
        <f>IF(C724="","",IF(E724&lt;&gt;"","",IF(IFERROR(VLOOKUP((H725&amp;C724),'Ma Base de Repas'!$E:$N,10,FALSE),"")=0,"",IFERROR(VLOOKUP((H725&amp;C724),'Ma Base de Repas'!$E:$N,10,FALSE),""))))</f>
        <v/>
      </c>
      <c r="J725" s="105"/>
      <c r="K725" s="100"/>
      <c r="L725" s="79"/>
      <c r="M725" s="79"/>
      <c r="N725" s="17">
        <v>2</v>
      </c>
      <c r="O725" s="10" t="str">
        <f>IF(K724="","",IF(M724&lt;&gt;"","",IF(IFERROR(VLOOKUP((N725&amp;K724),'Ma Base de Repas'!$E:$N,10,FALSE),"")=0,"",IFERROR(VLOOKUP((N725&amp;K724),'Ma Base de Repas'!$E:$N,10,FALSE),""))))</f>
        <v/>
      </c>
      <c r="P725" s="11">
        <v>7</v>
      </c>
      <c r="Q725" s="12" t="str">
        <f>IF(K724="","",IF(M724&lt;&gt;"","",IF(IFERROR(VLOOKUP((P725&amp;K724),'Ma Base de Repas'!$E:$N,10,FALSE),"")=0,"",IFERROR(VLOOKUP((P725&amp;K724),'Ma Base de Repas'!$E:$N,10,FALSE),""))))</f>
        <v/>
      </c>
      <c r="R725" s="119"/>
    </row>
    <row r="726" spans="1:18" x14ac:dyDescent="0.25">
      <c r="A726" s="96"/>
      <c r="B726" s="97"/>
      <c r="C726" s="79"/>
      <c r="D726" s="79"/>
      <c r="E726" s="79"/>
      <c r="F726" s="17">
        <v>3</v>
      </c>
      <c r="G726" s="10" t="str">
        <f>IF(C724="","",IF(E724&lt;&gt;"","",IF(IFERROR(VLOOKUP((F726&amp;C724),'Ma Base de Repas'!$E:$N,10,FALSE),"")=0,"",IFERROR(VLOOKUP((F726&amp;C724),'Ma Base de Repas'!$E:$N,10,FALSE),""))))</f>
        <v/>
      </c>
      <c r="H726" s="11">
        <v>8</v>
      </c>
      <c r="I726" s="12" t="str">
        <f>IF(C724="","",IF(E724&lt;&gt;"","",IF(IFERROR(VLOOKUP((H726&amp;C724),'Ma Base de Repas'!$E:$N,10,FALSE),"")=0,"",IFERROR(VLOOKUP((H726&amp;C724),'Ma Base de Repas'!$E:$N,10,FALSE),""))))</f>
        <v/>
      </c>
      <c r="J726" s="105"/>
      <c r="K726" s="100"/>
      <c r="L726" s="79"/>
      <c r="M726" s="79"/>
      <c r="N726" s="17">
        <v>3</v>
      </c>
      <c r="O726" s="10" t="str">
        <f>IF(K724="","",IF(M724&lt;&gt;"","",IF(IFERROR(VLOOKUP((N726&amp;K724),'Ma Base de Repas'!$E:$N,10,FALSE),"")=0,"",IFERROR(VLOOKUP((N726&amp;K724),'Ma Base de Repas'!$E:$N,10,FALSE),""))))</f>
        <v/>
      </c>
      <c r="P726" s="11">
        <v>8</v>
      </c>
      <c r="Q726" s="12" t="str">
        <f>IF(K724="","",IF(M724&lt;&gt;"","",IF(IFERROR(VLOOKUP((P726&amp;K724),'Ma Base de Repas'!$E:$N,10,FALSE),"")=0,"",IFERROR(VLOOKUP((P726&amp;K724),'Ma Base de Repas'!$E:$N,10,FALSE),""))))</f>
        <v/>
      </c>
      <c r="R726" s="119"/>
    </row>
    <row r="727" spans="1:18" x14ac:dyDescent="0.25">
      <c r="A727" s="96"/>
      <c r="B727" s="97"/>
      <c r="C727" s="79"/>
      <c r="D727" s="79"/>
      <c r="E727" s="79"/>
      <c r="F727" s="17">
        <v>4</v>
      </c>
      <c r="G727" s="10" t="str">
        <f>IF(C724="","",IF(E724&lt;&gt;"","",IF(IFERROR(VLOOKUP((F727&amp;C724),'Ma Base de Repas'!$E:$N,10,FALSE),"")=0,"",IFERROR(VLOOKUP((F727&amp;C724),'Ma Base de Repas'!$E:$N,10,FALSE),""))))</f>
        <v/>
      </c>
      <c r="H727" s="11">
        <v>9</v>
      </c>
      <c r="I727" s="12" t="str">
        <f>IF(C724="","",IF(E724&lt;&gt;"","",IF(IFERROR(VLOOKUP((H727&amp;C724),'Ma Base de Repas'!$E:$N,10,FALSE),"")=0,"",IFERROR(VLOOKUP((H727&amp;C724),'Ma Base de Repas'!$E:$N,10,FALSE),""))))</f>
        <v/>
      </c>
      <c r="J727" s="105"/>
      <c r="K727" s="100"/>
      <c r="L727" s="79"/>
      <c r="M727" s="79"/>
      <c r="N727" s="17">
        <v>4</v>
      </c>
      <c r="O727" s="10" t="str">
        <f>IF(K724="","",IF(M724&lt;&gt;"","",IF(IFERROR(VLOOKUP((N727&amp;K724),'Ma Base de Repas'!$E:$N,10,FALSE),"")=0,"",IFERROR(VLOOKUP((N727&amp;K724),'Ma Base de Repas'!$E:$N,10,FALSE),""))))</f>
        <v/>
      </c>
      <c r="P727" s="11">
        <v>9</v>
      </c>
      <c r="Q727" s="12" t="str">
        <f>IF(K724="","",IF(M724&lt;&gt;"","",IF(IFERROR(VLOOKUP((P727&amp;K724),'Ma Base de Repas'!$E:$N,10,FALSE),"")=0,"",IFERROR(VLOOKUP((P727&amp;K724),'Ma Base de Repas'!$E:$N,10,FALSE),""))))</f>
        <v/>
      </c>
      <c r="R727" s="119"/>
    </row>
    <row r="728" spans="1:18" x14ac:dyDescent="0.25">
      <c r="A728" s="96"/>
      <c r="B728" s="97"/>
      <c r="C728" s="79"/>
      <c r="D728" s="79"/>
      <c r="E728" s="79"/>
      <c r="F728" s="17">
        <v>5</v>
      </c>
      <c r="G728" s="18" t="str">
        <f>IF(C724="","",IF(E724&lt;&gt;"","",IF(IFERROR(VLOOKUP((F728&amp;C724),'Ma Base de Repas'!$E:$N,10,FALSE),"")=0,"",IFERROR(VLOOKUP((F728&amp;C724),'Ma Base de Repas'!$E:$N,10,FALSE),""))))</f>
        <v/>
      </c>
      <c r="H728" s="19">
        <v>10</v>
      </c>
      <c r="I728" s="20" t="str">
        <f>IF(C724="","",IF(E724&lt;&gt;"","",IF(IFERROR(VLOOKUP((H728&amp;C724),'Ma Base de Repas'!$E:$N,10,FALSE),"")=0,"",IFERROR(VLOOKUP((H728&amp;C724),'Ma Base de Repas'!$E:$N,10,FALSE),""))))</f>
        <v/>
      </c>
      <c r="J728" s="105"/>
      <c r="K728" s="100"/>
      <c r="L728" s="79"/>
      <c r="M728" s="79"/>
      <c r="N728" s="17">
        <v>5</v>
      </c>
      <c r="O728" s="18" t="str">
        <f>IF(K724="","",IF(M724&lt;&gt;"","",IF(IFERROR(VLOOKUP((N728&amp;K724),'Ma Base de Repas'!$E:$N,10,FALSE),"")=0,"",IFERROR(VLOOKUP((N728&amp;K724),'Ma Base de Repas'!$E:$N,10,FALSE),""))))</f>
        <v/>
      </c>
      <c r="P728" s="19">
        <v>10</v>
      </c>
      <c r="Q728" s="20" t="str">
        <f>IF(K724="","",IF(M724&lt;&gt;"","",IF(IFERROR(VLOOKUP((P728&amp;K724),'Ma Base de Repas'!$E:$N,10,FALSE),"")=0,"",IFERROR(VLOOKUP((P728&amp;K724),'Ma Base de Repas'!$E:$N,10,FALSE),""))))</f>
        <v/>
      </c>
      <c r="R728" s="119"/>
    </row>
    <row r="729" spans="1:18" x14ac:dyDescent="0.25">
      <c r="A729" s="96" t="s">
        <v>6</v>
      </c>
      <c r="B729" s="123">
        <v>44341</v>
      </c>
      <c r="C729" s="79"/>
      <c r="D729" s="79"/>
      <c r="E729" s="79"/>
      <c r="F729" s="17">
        <v>1</v>
      </c>
      <c r="G729" s="27" t="str">
        <f>IF(C729="","",IF(E729&lt;&gt;"","",IF(IFERROR(VLOOKUP((F729&amp;C729),'Ma Base de Repas'!$E:$N,10,FALSE),"")=0,"",IFERROR(VLOOKUP((F729&amp;C729),'Ma Base de Repas'!$E:$N,10,FALSE),""))))</f>
        <v/>
      </c>
      <c r="H729" s="28">
        <v>6</v>
      </c>
      <c r="I729" s="29" t="str">
        <f>IF(C729="","",IF(E729&lt;&gt;"","",IF(C729="","",IF(IFERROR(VLOOKUP((H729&amp;C729),'Ma Base de Repas'!$E:$N,10,FALSE),"")=0,"",IFERROR(VLOOKUP((H729&amp;C729),'Ma Base de Repas'!$E:$N,10,FALSE),"")))))</f>
        <v/>
      </c>
      <c r="J729" s="105" t="str">
        <f>IF(IFERROR((VLOOKUP(C729,'Ma Base de Repas'!$C:$M,11,0)),"")=0,"",IFERROR((VLOOKUP(C729,'Ma Base de Repas'!$C:$M,11,0)),""))</f>
        <v/>
      </c>
      <c r="K729" s="100"/>
      <c r="L729" s="79"/>
      <c r="M729" s="79"/>
      <c r="N729" s="17">
        <v>1</v>
      </c>
      <c r="O729" s="10" t="str">
        <f>IF(K729="","",IF(M729&lt;&gt;"","",IF(IFERROR(VLOOKUP((N729&amp;K729),'Ma Base de Repas'!$E:$N,10,FALSE),"")=0,"",IFERROR(VLOOKUP((N729&amp;K729),'Ma Base de Repas'!$E:$N,10,FALSE),""))))</f>
        <v/>
      </c>
      <c r="P729" s="11">
        <v>6</v>
      </c>
      <c r="Q729" s="12" t="str">
        <f>IF(K729="","",IF(M729&lt;&gt;"","",IF(K729="","",IF(IFERROR(VLOOKUP((P729&amp;K729),'Ma Base de Repas'!$E:$N,10,FALSE),"")=0,"",IFERROR(VLOOKUP((P729&amp;K729),'Ma Base de Repas'!$E:$N,10,FALSE),"")))))</f>
        <v/>
      </c>
      <c r="R729" s="119" t="str">
        <f>IF(IFERROR((VLOOKUP(K729,'Ma Base de Repas'!$C:$M,11,0)),"")=0,"",IFERROR((VLOOKUP(K729,'Ma Base de Repas'!$C:$M,11,0)),""))</f>
        <v/>
      </c>
    </row>
    <row r="730" spans="1:18" x14ac:dyDescent="0.25">
      <c r="A730" s="96"/>
      <c r="B730" s="124"/>
      <c r="C730" s="79"/>
      <c r="D730" s="79"/>
      <c r="E730" s="79"/>
      <c r="F730" s="17">
        <v>2</v>
      </c>
      <c r="G730" s="10" t="str">
        <f>IF(C729="","",IF(E729&lt;&gt;"","",IF(IFERROR(VLOOKUP((F730&amp;C729),'Ma Base de Repas'!$E:$N,10,FALSE),"")=0,"",IFERROR(VLOOKUP((F730&amp;C729),'Ma Base de Repas'!$E:$N,10,FALSE),""))))</f>
        <v/>
      </c>
      <c r="H730" s="11">
        <v>7</v>
      </c>
      <c r="I730" s="12" t="str">
        <f>IF(C729="","",IF(E729&lt;&gt;"","",IF(IFERROR(VLOOKUP((H730&amp;C729),'Ma Base de Repas'!$E:$N,10,FALSE),"")=0,"",IFERROR(VLOOKUP((H730&amp;C729),'Ma Base de Repas'!$E:$N,10,FALSE),""))))</f>
        <v/>
      </c>
      <c r="J730" s="105"/>
      <c r="K730" s="100"/>
      <c r="L730" s="79"/>
      <c r="M730" s="79"/>
      <c r="N730" s="17">
        <v>2</v>
      </c>
      <c r="O730" s="10" t="str">
        <f>IF(K729="","",IF(M729&lt;&gt;"","",IF(IFERROR(VLOOKUP((N730&amp;K729),'Ma Base de Repas'!$E:$N,10,FALSE),"")=0,"",IFERROR(VLOOKUP((N730&amp;K729),'Ma Base de Repas'!$E:$N,10,FALSE),""))))</f>
        <v/>
      </c>
      <c r="P730" s="11">
        <v>7</v>
      </c>
      <c r="Q730" s="12" t="str">
        <f>IF(K729="","",IF(M729&lt;&gt;"","",IF(IFERROR(VLOOKUP((P730&amp;K729),'Ma Base de Repas'!$E:$N,10,FALSE),"")=0,"",IFERROR(VLOOKUP((P730&amp;K729),'Ma Base de Repas'!$E:$N,10,FALSE),""))))</f>
        <v/>
      </c>
      <c r="R730" s="119"/>
    </row>
    <row r="731" spans="1:18" x14ac:dyDescent="0.25">
      <c r="A731" s="96"/>
      <c r="B731" s="124"/>
      <c r="C731" s="79"/>
      <c r="D731" s="79"/>
      <c r="E731" s="79"/>
      <c r="F731" s="17">
        <v>3</v>
      </c>
      <c r="G731" s="10" t="str">
        <f>IF(C729="","",IF(E729&lt;&gt;"","",IF(IFERROR(VLOOKUP((F731&amp;C729),'Ma Base de Repas'!$E:$N,10,FALSE),"")=0,"",IFERROR(VLOOKUP((F731&amp;C729),'Ma Base de Repas'!$E:$N,10,FALSE),""))))</f>
        <v/>
      </c>
      <c r="H731" s="11">
        <v>8</v>
      </c>
      <c r="I731" s="12" t="str">
        <f>IF(C729="","",IF(E729&lt;&gt;"","",IF(IFERROR(VLOOKUP((H731&amp;C729),'Ma Base de Repas'!$E:$N,10,FALSE),"")=0,"",IFERROR(VLOOKUP((H731&amp;C729),'Ma Base de Repas'!$E:$N,10,FALSE),""))))</f>
        <v/>
      </c>
      <c r="J731" s="105"/>
      <c r="K731" s="100"/>
      <c r="L731" s="79"/>
      <c r="M731" s="79"/>
      <c r="N731" s="17">
        <v>3</v>
      </c>
      <c r="O731" s="10" t="str">
        <f>IF(K729="","",IF(M729&lt;&gt;"","",IF(IFERROR(VLOOKUP((N731&amp;K729),'Ma Base de Repas'!$E:$N,10,FALSE),"")=0,"",IFERROR(VLOOKUP((N731&amp;K729),'Ma Base de Repas'!$E:$N,10,FALSE),""))))</f>
        <v/>
      </c>
      <c r="P731" s="11">
        <v>8</v>
      </c>
      <c r="Q731" s="12" t="str">
        <f>IF(K729="","",IF(M729&lt;&gt;"","",IF(IFERROR(VLOOKUP((P731&amp;K729),'Ma Base de Repas'!$E:$N,10,FALSE),"")=0,"",IFERROR(VLOOKUP((P731&amp;K729),'Ma Base de Repas'!$E:$N,10,FALSE),""))))</f>
        <v/>
      </c>
      <c r="R731" s="119"/>
    </row>
    <row r="732" spans="1:18" x14ac:dyDescent="0.25">
      <c r="A732" s="96"/>
      <c r="B732" s="124"/>
      <c r="C732" s="79"/>
      <c r="D732" s="79"/>
      <c r="E732" s="79"/>
      <c r="F732" s="17">
        <v>4</v>
      </c>
      <c r="G732" s="10" t="str">
        <f>IF(C729="","",IF(E729&lt;&gt;"","",IF(IFERROR(VLOOKUP((F732&amp;C729),'Ma Base de Repas'!$E:$N,10,FALSE),"")=0,"",IFERROR(VLOOKUP((F732&amp;C729),'Ma Base de Repas'!$E:$N,10,FALSE),""))))</f>
        <v/>
      </c>
      <c r="H732" s="11">
        <v>9</v>
      </c>
      <c r="I732" s="12" t="str">
        <f>IF(C729="","",IF(E729&lt;&gt;"","",IF(IFERROR(VLOOKUP((H732&amp;C729),'Ma Base de Repas'!$E:$N,10,FALSE),"")=0,"",IFERROR(VLOOKUP((H732&amp;C729),'Ma Base de Repas'!$E:$N,10,FALSE),""))))</f>
        <v/>
      </c>
      <c r="J732" s="105"/>
      <c r="K732" s="100"/>
      <c r="L732" s="79"/>
      <c r="M732" s="79"/>
      <c r="N732" s="17">
        <v>4</v>
      </c>
      <c r="O732" s="10" t="str">
        <f>IF(K729="","",IF(M729&lt;&gt;"","",IF(IFERROR(VLOOKUP((N732&amp;K729),'Ma Base de Repas'!$E:$N,10,FALSE),"")=0,"",IFERROR(VLOOKUP((N732&amp;K729),'Ma Base de Repas'!$E:$N,10,FALSE),""))))</f>
        <v/>
      </c>
      <c r="P732" s="11">
        <v>9</v>
      </c>
      <c r="Q732" s="12" t="str">
        <f>IF(K729="","",IF(M729&lt;&gt;"","",IF(IFERROR(VLOOKUP((P732&amp;K729),'Ma Base de Repas'!$E:$N,10,FALSE),"")=0,"",IFERROR(VLOOKUP((P732&amp;K729),'Ma Base de Repas'!$E:$N,10,FALSE),""))))</f>
        <v/>
      </c>
      <c r="R732" s="119"/>
    </row>
    <row r="733" spans="1:18" x14ac:dyDescent="0.25">
      <c r="A733" s="96"/>
      <c r="B733" s="125"/>
      <c r="C733" s="79"/>
      <c r="D733" s="79"/>
      <c r="E733" s="79"/>
      <c r="F733" s="17">
        <v>5</v>
      </c>
      <c r="G733" s="18" t="str">
        <f>IF(C729="","",IF(E729&lt;&gt;"","",IF(IFERROR(VLOOKUP((F733&amp;C729),'Ma Base de Repas'!$E:$N,10,FALSE),"")=0,"",IFERROR(VLOOKUP((F733&amp;C729),'Ma Base de Repas'!$E:$N,10,FALSE),""))))</f>
        <v/>
      </c>
      <c r="H733" s="19">
        <v>10</v>
      </c>
      <c r="I733" s="20" t="str">
        <f>IF(C729="","",IF(E729&lt;&gt;"","",IF(IFERROR(VLOOKUP((H733&amp;C729),'Ma Base de Repas'!$E:$N,10,FALSE),"")=0,"",IFERROR(VLOOKUP((H733&amp;C729),'Ma Base de Repas'!$E:$N,10,FALSE),""))))</f>
        <v/>
      </c>
      <c r="J733" s="105"/>
      <c r="K733" s="100"/>
      <c r="L733" s="79"/>
      <c r="M733" s="79"/>
      <c r="N733" s="17">
        <v>5</v>
      </c>
      <c r="O733" s="18" t="str">
        <f>IF(K729="","",IF(M729&lt;&gt;"","",IF(IFERROR(VLOOKUP((N733&amp;K729),'Ma Base de Repas'!$E:$N,10,FALSE),"")=0,"",IFERROR(VLOOKUP((N733&amp;K729),'Ma Base de Repas'!$E:$N,10,FALSE),""))))</f>
        <v/>
      </c>
      <c r="P733" s="19">
        <v>10</v>
      </c>
      <c r="Q733" s="20" t="str">
        <f>IF(K729="","",IF(M729&lt;&gt;"","",IF(IFERROR(VLOOKUP((P733&amp;K729),'Ma Base de Repas'!$E:$N,10,FALSE),"")=0,"",IFERROR(VLOOKUP((P733&amp;K729),'Ma Base de Repas'!$E:$N,10,FALSE),""))))</f>
        <v/>
      </c>
      <c r="R733" s="119"/>
    </row>
    <row r="734" spans="1:18" x14ac:dyDescent="0.25">
      <c r="A734" s="96" t="s">
        <v>7</v>
      </c>
      <c r="B734" s="97">
        <v>44342</v>
      </c>
      <c r="C734" s="79"/>
      <c r="D734" s="79"/>
      <c r="E734" s="79"/>
      <c r="F734" s="17">
        <v>1</v>
      </c>
      <c r="G734" s="27" t="str">
        <f>IF(C734="","",IF(E734&lt;&gt;"","",IF(IFERROR(VLOOKUP((F734&amp;C734),'Ma Base de Repas'!$E:$N,10,FALSE),"")=0,"",IFERROR(VLOOKUP((F734&amp;C734),'Ma Base de Repas'!$E:$N,10,FALSE),""))))</f>
        <v/>
      </c>
      <c r="H734" s="28">
        <v>6</v>
      </c>
      <c r="I734" s="29" t="str">
        <f>IF(C734="","",IF(E734&lt;&gt;"","",IF(C734="","",IF(IFERROR(VLOOKUP((H734&amp;C734),'Ma Base de Repas'!$E:$N,10,FALSE),"")=0,"",IFERROR(VLOOKUP((H734&amp;C734),'Ma Base de Repas'!$E:$N,10,FALSE),"")))))</f>
        <v/>
      </c>
      <c r="J734" s="105" t="str">
        <f>IF(IFERROR((VLOOKUP(C734,'Ma Base de Repas'!$C:$M,11,0)),"")=0,"",IFERROR((VLOOKUP(C734,'Ma Base de Repas'!$C:$M,11,0)),""))</f>
        <v/>
      </c>
      <c r="K734" s="100"/>
      <c r="L734" s="79"/>
      <c r="M734" s="79"/>
      <c r="N734" s="17">
        <v>1</v>
      </c>
      <c r="O734" s="10" t="str">
        <f>IF(K734="","",IF(M734&lt;&gt;"","",IF(IFERROR(VLOOKUP((N734&amp;K734),'Ma Base de Repas'!$E:$N,10,FALSE),"")=0,"",IFERROR(VLOOKUP((N734&amp;K734),'Ma Base de Repas'!$E:$N,10,FALSE),""))))</f>
        <v/>
      </c>
      <c r="P734" s="11">
        <v>6</v>
      </c>
      <c r="Q734" s="12" t="str">
        <f>IF(K734="","",IF(M734&lt;&gt;"","",IF(K734="","",IF(IFERROR(VLOOKUP((P734&amp;K734),'Ma Base de Repas'!$E:$N,10,FALSE),"")=0,"",IFERROR(VLOOKUP((P734&amp;K734),'Ma Base de Repas'!$E:$N,10,FALSE),"")))))</f>
        <v/>
      </c>
      <c r="R734" s="119" t="str">
        <f>IF(IFERROR((VLOOKUP(K734,'Ma Base de Repas'!$C:$M,11,0)),"")=0,"",IFERROR((VLOOKUP(K734,'Ma Base de Repas'!$C:$M,11,0)),""))</f>
        <v/>
      </c>
    </row>
    <row r="735" spans="1:18" x14ac:dyDescent="0.25">
      <c r="A735" s="96"/>
      <c r="B735" s="97"/>
      <c r="C735" s="79"/>
      <c r="D735" s="79"/>
      <c r="E735" s="79"/>
      <c r="F735" s="17">
        <v>2</v>
      </c>
      <c r="G735" s="10" t="str">
        <f>IF(C734="","",IF(E734&lt;&gt;"","",IF(IFERROR(VLOOKUP((F735&amp;C734),'Ma Base de Repas'!$E:$N,10,FALSE),"")=0,"",IFERROR(VLOOKUP((F735&amp;C734),'Ma Base de Repas'!$E:$N,10,FALSE),""))))</f>
        <v/>
      </c>
      <c r="H735" s="11">
        <v>7</v>
      </c>
      <c r="I735" s="12" t="str">
        <f>IF(C734="","",IF(E734&lt;&gt;"","",IF(IFERROR(VLOOKUP((H735&amp;C734),'Ma Base de Repas'!$E:$N,10,FALSE),"")=0,"",IFERROR(VLOOKUP((H735&amp;C734),'Ma Base de Repas'!$E:$N,10,FALSE),""))))</f>
        <v/>
      </c>
      <c r="J735" s="105"/>
      <c r="K735" s="100"/>
      <c r="L735" s="79"/>
      <c r="M735" s="79"/>
      <c r="N735" s="17">
        <v>2</v>
      </c>
      <c r="O735" s="10" t="str">
        <f>IF(K734="","",IF(M734&lt;&gt;"","",IF(IFERROR(VLOOKUP((N735&amp;K734),'Ma Base de Repas'!$E:$N,10,FALSE),"")=0,"",IFERROR(VLOOKUP((N735&amp;K734),'Ma Base de Repas'!$E:$N,10,FALSE),""))))</f>
        <v/>
      </c>
      <c r="P735" s="11">
        <v>7</v>
      </c>
      <c r="Q735" s="12" t="str">
        <f>IF(K734="","",IF(M734&lt;&gt;"","",IF(IFERROR(VLOOKUP((P735&amp;K734),'Ma Base de Repas'!$E:$N,10,FALSE),"")=0,"",IFERROR(VLOOKUP((P735&amp;K734),'Ma Base de Repas'!$E:$N,10,FALSE),""))))</f>
        <v/>
      </c>
      <c r="R735" s="119"/>
    </row>
    <row r="736" spans="1:18" x14ac:dyDescent="0.25">
      <c r="A736" s="96"/>
      <c r="B736" s="97"/>
      <c r="C736" s="79"/>
      <c r="D736" s="79"/>
      <c r="E736" s="79"/>
      <c r="F736" s="17">
        <v>3</v>
      </c>
      <c r="G736" s="10" t="str">
        <f>IF(C734="","",IF(E734&lt;&gt;"","",IF(IFERROR(VLOOKUP((F736&amp;C734),'Ma Base de Repas'!$E:$N,10,FALSE),"")=0,"",IFERROR(VLOOKUP((F736&amp;C734),'Ma Base de Repas'!$E:$N,10,FALSE),""))))</f>
        <v/>
      </c>
      <c r="H736" s="11">
        <v>8</v>
      </c>
      <c r="I736" s="12" t="str">
        <f>IF(C734="","",IF(E734&lt;&gt;"","",IF(IFERROR(VLOOKUP((H736&amp;C734),'Ma Base de Repas'!$E:$N,10,FALSE),"")=0,"",IFERROR(VLOOKUP((H736&amp;C734),'Ma Base de Repas'!$E:$N,10,FALSE),""))))</f>
        <v/>
      </c>
      <c r="J736" s="105"/>
      <c r="K736" s="100"/>
      <c r="L736" s="79"/>
      <c r="M736" s="79"/>
      <c r="N736" s="17">
        <v>3</v>
      </c>
      <c r="O736" s="10" t="str">
        <f>IF(K734="","",IF(M734&lt;&gt;"","",IF(IFERROR(VLOOKUP((N736&amp;K734),'Ma Base de Repas'!$E:$N,10,FALSE),"")=0,"",IFERROR(VLOOKUP((N736&amp;K734),'Ma Base de Repas'!$E:$N,10,FALSE),""))))</f>
        <v/>
      </c>
      <c r="P736" s="11">
        <v>8</v>
      </c>
      <c r="Q736" s="12" t="str">
        <f>IF(K734="","",IF(M734&lt;&gt;"","",IF(IFERROR(VLOOKUP((P736&amp;K734),'Ma Base de Repas'!$E:$N,10,FALSE),"")=0,"",IFERROR(VLOOKUP((P736&amp;K734),'Ma Base de Repas'!$E:$N,10,FALSE),""))))</f>
        <v/>
      </c>
      <c r="R736" s="119"/>
    </row>
    <row r="737" spans="1:18" x14ac:dyDescent="0.25">
      <c r="A737" s="96"/>
      <c r="B737" s="97"/>
      <c r="C737" s="79"/>
      <c r="D737" s="79"/>
      <c r="E737" s="79"/>
      <c r="F737" s="17">
        <v>4</v>
      </c>
      <c r="G737" s="10" t="str">
        <f>IF(C734="","",IF(E734&lt;&gt;"","",IF(IFERROR(VLOOKUP((F737&amp;C734),'Ma Base de Repas'!$E:$N,10,FALSE),"")=0,"",IFERROR(VLOOKUP((F737&amp;C734),'Ma Base de Repas'!$E:$N,10,FALSE),""))))</f>
        <v/>
      </c>
      <c r="H737" s="11">
        <v>9</v>
      </c>
      <c r="I737" s="12" t="str">
        <f>IF(C734="","",IF(E734&lt;&gt;"","",IF(IFERROR(VLOOKUP((H737&amp;C734),'Ma Base de Repas'!$E:$N,10,FALSE),"")=0,"",IFERROR(VLOOKUP((H737&amp;C734),'Ma Base de Repas'!$E:$N,10,FALSE),""))))</f>
        <v/>
      </c>
      <c r="J737" s="105"/>
      <c r="K737" s="100"/>
      <c r="L737" s="79"/>
      <c r="M737" s="79"/>
      <c r="N737" s="17">
        <v>4</v>
      </c>
      <c r="O737" s="10" t="str">
        <f>IF(K734="","",IF(M734&lt;&gt;"","",IF(IFERROR(VLOOKUP((N737&amp;K734),'Ma Base de Repas'!$E:$N,10,FALSE),"")=0,"",IFERROR(VLOOKUP((N737&amp;K734),'Ma Base de Repas'!$E:$N,10,FALSE),""))))</f>
        <v/>
      </c>
      <c r="P737" s="11">
        <v>9</v>
      </c>
      <c r="Q737" s="12" t="str">
        <f>IF(K734="","",IF(M734&lt;&gt;"","",IF(IFERROR(VLOOKUP((P737&amp;K734),'Ma Base de Repas'!$E:$N,10,FALSE),"")=0,"",IFERROR(VLOOKUP((P737&amp;K734),'Ma Base de Repas'!$E:$N,10,FALSE),""))))</f>
        <v/>
      </c>
      <c r="R737" s="119"/>
    </row>
    <row r="738" spans="1:18" x14ac:dyDescent="0.25">
      <c r="A738" s="96"/>
      <c r="B738" s="97"/>
      <c r="C738" s="79"/>
      <c r="D738" s="79"/>
      <c r="E738" s="79"/>
      <c r="F738" s="17">
        <v>5</v>
      </c>
      <c r="G738" s="18" t="str">
        <f>IF(C734="","",IF(E734&lt;&gt;"","",IF(IFERROR(VLOOKUP((F738&amp;C734),'Ma Base de Repas'!$E:$N,10,FALSE),"")=0,"",IFERROR(VLOOKUP((F738&amp;C734),'Ma Base de Repas'!$E:$N,10,FALSE),""))))</f>
        <v/>
      </c>
      <c r="H738" s="19">
        <v>10</v>
      </c>
      <c r="I738" s="20" t="str">
        <f>IF(C734="","",IF(E734&lt;&gt;"","",IF(IFERROR(VLOOKUP((H738&amp;C734),'Ma Base de Repas'!$E:$N,10,FALSE),"")=0,"",IFERROR(VLOOKUP((H738&amp;C734),'Ma Base de Repas'!$E:$N,10,FALSE),""))))</f>
        <v/>
      </c>
      <c r="J738" s="105"/>
      <c r="K738" s="100"/>
      <c r="L738" s="79"/>
      <c r="M738" s="79"/>
      <c r="N738" s="17">
        <v>5</v>
      </c>
      <c r="O738" s="18" t="str">
        <f>IF(K734="","",IF(M734&lt;&gt;"","",IF(IFERROR(VLOOKUP((N738&amp;K734),'Ma Base de Repas'!$E:$N,10,FALSE),"")=0,"",IFERROR(VLOOKUP((N738&amp;K734),'Ma Base de Repas'!$E:$N,10,FALSE),""))))</f>
        <v/>
      </c>
      <c r="P738" s="19">
        <v>10</v>
      </c>
      <c r="Q738" s="20" t="str">
        <f>IF(K734="","",IF(M734&lt;&gt;"","",IF(IFERROR(VLOOKUP((P738&amp;K734),'Ma Base de Repas'!$E:$N,10,FALSE),"")=0,"",IFERROR(VLOOKUP((P738&amp;K734),'Ma Base de Repas'!$E:$N,10,FALSE),""))))</f>
        <v/>
      </c>
      <c r="R738" s="119"/>
    </row>
    <row r="739" spans="1:18" x14ac:dyDescent="0.25">
      <c r="A739" s="96" t="s">
        <v>8</v>
      </c>
      <c r="B739" s="123">
        <v>44343</v>
      </c>
      <c r="C739" s="79"/>
      <c r="D739" s="79"/>
      <c r="E739" s="79"/>
      <c r="F739" s="17">
        <v>1</v>
      </c>
      <c r="G739" s="27" t="str">
        <f>IF(C739="","",IF(E739&lt;&gt;"","",IF(IFERROR(VLOOKUP((F739&amp;C739),'Ma Base de Repas'!$E:$N,10,FALSE),"")=0,"",IFERROR(VLOOKUP((F739&amp;C739),'Ma Base de Repas'!$E:$N,10,FALSE),""))))</f>
        <v/>
      </c>
      <c r="H739" s="28">
        <v>6</v>
      </c>
      <c r="I739" s="29" t="str">
        <f>IF(C739="","",IF(E739&lt;&gt;"","",IF(C739="","",IF(IFERROR(VLOOKUP((H739&amp;C739),'Ma Base de Repas'!$E:$N,10,FALSE),"")=0,"",IFERROR(VLOOKUP((H739&amp;C739),'Ma Base de Repas'!$E:$N,10,FALSE),"")))))</f>
        <v/>
      </c>
      <c r="J739" s="105" t="str">
        <f>IF(IFERROR((VLOOKUP(C739,'Ma Base de Repas'!$C:$M,11,0)),"")=0,"",IFERROR((VLOOKUP(C739,'Ma Base de Repas'!$C:$M,11,0)),""))</f>
        <v/>
      </c>
      <c r="K739" s="100"/>
      <c r="L739" s="79"/>
      <c r="M739" s="79"/>
      <c r="N739" s="17">
        <v>1</v>
      </c>
      <c r="O739" s="10" t="str">
        <f>IF(K739="","",IF(M739&lt;&gt;"","",IF(IFERROR(VLOOKUP((N739&amp;K739),'Ma Base de Repas'!$E:$N,10,FALSE),"")=0,"",IFERROR(VLOOKUP((N739&amp;K739),'Ma Base de Repas'!$E:$N,10,FALSE),""))))</f>
        <v/>
      </c>
      <c r="P739" s="11">
        <v>6</v>
      </c>
      <c r="Q739" s="12" t="str">
        <f>IF(K739="","",IF(M739&lt;&gt;"","",IF(K739="","",IF(IFERROR(VLOOKUP((P739&amp;K739),'Ma Base de Repas'!$E:$N,10,FALSE),"")=0,"",IFERROR(VLOOKUP((P739&amp;K739),'Ma Base de Repas'!$E:$N,10,FALSE),"")))))</f>
        <v/>
      </c>
      <c r="R739" s="119" t="str">
        <f>IF(IFERROR((VLOOKUP(K739,'Ma Base de Repas'!$C:$M,11,0)),"")=0,"",IFERROR((VLOOKUP(K739,'Ma Base de Repas'!$C:$M,11,0)),""))</f>
        <v/>
      </c>
    </row>
    <row r="740" spans="1:18" x14ac:dyDescent="0.25">
      <c r="A740" s="96"/>
      <c r="B740" s="124"/>
      <c r="C740" s="79"/>
      <c r="D740" s="79"/>
      <c r="E740" s="79"/>
      <c r="F740" s="17">
        <v>2</v>
      </c>
      <c r="G740" s="10" t="str">
        <f>IF(C739="","",IF(E739&lt;&gt;"","",IF(IFERROR(VLOOKUP((F740&amp;C739),'Ma Base de Repas'!$E:$N,10,FALSE),"")=0,"",IFERROR(VLOOKUP((F740&amp;C739),'Ma Base de Repas'!$E:$N,10,FALSE),""))))</f>
        <v/>
      </c>
      <c r="H740" s="11">
        <v>7</v>
      </c>
      <c r="I740" s="12" t="str">
        <f>IF(C739="","",IF(E739&lt;&gt;"","",IF(IFERROR(VLOOKUP((H740&amp;C739),'Ma Base de Repas'!$E:$N,10,FALSE),"")=0,"",IFERROR(VLOOKUP((H740&amp;C739),'Ma Base de Repas'!$E:$N,10,FALSE),""))))</f>
        <v/>
      </c>
      <c r="J740" s="105"/>
      <c r="K740" s="100"/>
      <c r="L740" s="79"/>
      <c r="M740" s="79"/>
      <c r="N740" s="17">
        <v>2</v>
      </c>
      <c r="O740" s="10" t="str">
        <f>IF(K739="","",IF(M739&lt;&gt;"","",IF(IFERROR(VLOOKUP((N740&amp;K739),'Ma Base de Repas'!$E:$N,10,FALSE),"")=0,"",IFERROR(VLOOKUP((N740&amp;K739),'Ma Base de Repas'!$E:$N,10,FALSE),""))))</f>
        <v/>
      </c>
      <c r="P740" s="11">
        <v>7</v>
      </c>
      <c r="Q740" s="12" t="str">
        <f>IF(K739="","",IF(M739&lt;&gt;"","",IF(IFERROR(VLOOKUP((P740&amp;K739),'Ma Base de Repas'!$E:$N,10,FALSE),"")=0,"",IFERROR(VLOOKUP((P740&amp;K739),'Ma Base de Repas'!$E:$N,10,FALSE),""))))</f>
        <v/>
      </c>
      <c r="R740" s="119"/>
    </row>
    <row r="741" spans="1:18" x14ac:dyDescent="0.25">
      <c r="A741" s="96"/>
      <c r="B741" s="124"/>
      <c r="C741" s="79"/>
      <c r="D741" s="79"/>
      <c r="E741" s="79"/>
      <c r="F741" s="17">
        <v>3</v>
      </c>
      <c r="G741" s="10" t="str">
        <f>IF(C739="","",IF(E739&lt;&gt;"","",IF(IFERROR(VLOOKUP((F741&amp;C739),'Ma Base de Repas'!$E:$N,10,FALSE),"")=0,"",IFERROR(VLOOKUP((F741&amp;C739),'Ma Base de Repas'!$E:$N,10,FALSE),""))))</f>
        <v/>
      </c>
      <c r="H741" s="11">
        <v>8</v>
      </c>
      <c r="I741" s="12" t="str">
        <f>IF(C739="","",IF(E739&lt;&gt;"","",IF(IFERROR(VLOOKUP((H741&amp;C739),'Ma Base de Repas'!$E:$N,10,FALSE),"")=0,"",IFERROR(VLOOKUP((H741&amp;C739),'Ma Base de Repas'!$E:$N,10,FALSE),""))))</f>
        <v/>
      </c>
      <c r="J741" s="105"/>
      <c r="K741" s="100"/>
      <c r="L741" s="79"/>
      <c r="M741" s="79"/>
      <c r="N741" s="17">
        <v>3</v>
      </c>
      <c r="O741" s="10" t="str">
        <f>IF(K739="","",IF(M739&lt;&gt;"","",IF(IFERROR(VLOOKUP((N741&amp;K739),'Ma Base de Repas'!$E:$N,10,FALSE),"")=0,"",IFERROR(VLOOKUP((N741&amp;K739),'Ma Base de Repas'!$E:$N,10,FALSE),""))))</f>
        <v/>
      </c>
      <c r="P741" s="11">
        <v>8</v>
      </c>
      <c r="Q741" s="12" t="str">
        <f>IF(K739="","",IF(M739&lt;&gt;"","",IF(IFERROR(VLOOKUP((P741&amp;K739),'Ma Base de Repas'!$E:$N,10,FALSE),"")=0,"",IFERROR(VLOOKUP((P741&amp;K739),'Ma Base de Repas'!$E:$N,10,FALSE),""))))</f>
        <v/>
      </c>
      <c r="R741" s="119"/>
    </row>
    <row r="742" spans="1:18" x14ac:dyDescent="0.25">
      <c r="A742" s="96"/>
      <c r="B742" s="124"/>
      <c r="C742" s="79"/>
      <c r="D742" s="79"/>
      <c r="E742" s="79"/>
      <c r="F742" s="17">
        <v>4</v>
      </c>
      <c r="G742" s="10" t="str">
        <f>IF(C739="","",IF(E739&lt;&gt;"","",IF(IFERROR(VLOOKUP((F742&amp;C739),'Ma Base de Repas'!$E:$N,10,FALSE),"")=0,"",IFERROR(VLOOKUP((F742&amp;C739),'Ma Base de Repas'!$E:$N,10,FALSE),""))))</f>
        <v/>
      </c>
      <c r="H742" s="11">
        <v>9</v>
      </c>
      <c r="I742" s="12" t="str">
        <f>IF(C739="","",IF(E739&lt;&gt;"","",IF(IFERROR(VLOOKUP((H742&amp;C739),'Ma Base de Repas'!$E:$N,10,FALSE),"")=0,"",IFERROR(VLOOKUP((H742&amp;C739),'Ma Base de Repas'!$E:$N,10,FALSE),""))))</f>
        <v/>
      </c>
      <c r="J742" s="105"/>
      <c r="K742" s="100"/>
      <c r="L742" s="79"/>
      <c r="M742" s="79"/>
      <c r="N742" s="17">
        <v>4</v>
      </c>
      <c r="O742" s="10" t="str">
        <f>IF(K739="","",IF(M739&lt;&gt;"","",IF(IFERROR(VLOOKUP((N742&amp;K739),'Ma Base de Repas'!$E:$N,10,FALSE),"")=0,"",IFERROR(VLOOKUP((N742&amp;K739),'Ma Base de Repas'!$E:$N,10,FALSE),""))))</f>
        <v/>
      </c>
      <c r="P742" s="11">
        <v>9</v>
      </c>
      <c r="Q742" s="12" t="str">
        <f>IF(K739="","",IF(M739&lt;&gt;"","",IF(IFERROR(VLOOKUP((P742&amp;K739),'Ma Base de Repas'!$E:$N,10,FALSE),"")=0,"",IFERROR(VLOOKUP((P742&amp;K739),'Ma Base de Repas'!$E:$N,10,FALSE),""))))</f>
        <v/>
      </c>
      <c r="R742" s="119"/>
    </row>
    <row r="743" spans="1:18" x14ac:dyDescent="0.25">
      <c r="A743" s="96"/>
      <c r="B743" s="125"/>
      <c r="C743" s="79"/>
      <c r="D743" s="79"/>
      <c r="E743" s="79"/>
      <c r="F743" s="17">
        <v>5</v>
      </c>
      <c r="G743" s="18" t="str">
        <f>IF(C739="","",IF(E739&lt;&gt;"","",IF(IFERROR(VLOOKUP((F743&amp;C739),'Ma Base de Repas'!$E:$N,10,FALSE),"")=0,"",IFERROR(VLOOKUP((F743&amp;C739),'Ma Base de Repas'!$E:$N,10,FALSE),""))))</f>
        <v/>
      </c>
      <c r="H743" s="19">
        <v>10</v>
      </c>
      <c r="I743" s="20" t="str">
        <f>IF(C739="","",IF(E739&lt;&gt;"","",IF(IFERROR(VLOOKUP((H743&amp;C739),'Ma Base de Repas'!$E:$N,10,FALSE),"")=0,"",IFERROR(VLOOKUP((H743&amp;C739),'Ma Base de Repas'!$E:$N,10,FALSE),""))))</f>
        <v/>
      </c>
      <c r="J743" s="105"/>
      <c r="K743" s="100"/>
      <c r="L743" s="79"/>
      <c r="M743" s="79"/>
      <c r="N743" s="17">
        <v>5</v>
      </c>
      <c r="O743" s="18" t="str">
        <f>IF(K739="","",IF(M739&lt;&gt;"","",IF(IFERROR(VLOOKUP((N743&amp;K739),'Ma Base de Repas'!$E:$N,10,FALSE),"")=0,"",IFERROR(VLOOKUP((N743&amp;K739),'Ma Base de Repas'!$E:$N,10,FALSE),""))))</f>
        <v/>
      </c>
      <c r="P743" s="19">
        <v>10</v>
      </c>
      <c r="Q743" s="20" t="str">
        <f>IF(K739="","",IF(M739&lt;&gt;"","",IF(IFERROR(VLOOKUP((P743&amp;K739),'Ma Base de Repas'!$E:$N,10,FALSE),"")=0,"",IFERROR(VLOOKUP((P743&amp;K739),'Ma Base de Repas'!$E:$N,10,FALSE),""))))</f>
        <v/>
      </c>
      <c r="R743" s="119"/>
    </row>
    <row r="744" spans="1:18" x14ac:dyDescent="0.25">
      <c r="A744" s="96" t="s">
        <v>9</v>
      </c>
      <c r="B744" s="97">
        <v>44344</v>
      </c>
      <c r="C744" s="79"/>
      <c r="D744" s="79"/>
      <c r="E744" s="79"/>
      <c r="F744" s="17">
        <v>1</v>
      </c>
      <c r="G744" s="27" t="str">
        <f>IF(C744="","",IF(E744&lt;&gt;"","",IF(IFERROR(VLOOKUP((F744&amp;C744),'Ma Base de Repas'!$E:$N,10,FALSE),"")=0,"",IFERROR(VLOOKUP((F744&amp;C744),'Ma Base de Repas'!$E:$N,10,FALSE),""))))</f>
        <v/>
      </c>
      <c r="H744" s="28">
        <v>6</v>
      </c>
      <c r="I744" s="29" t="str">
        <f>IF(C744="","",IF(E744&lt;&gt;"","",IF(C744="","",IF(IFERROR(VLOOKUP((H744&amp;C744),'Ma Base de Repas'!$E:$N,10,FALSE),"")=0,"",IFERROR(VLOOKUP((H744&amp;C744),'Ma Base de Repas'!$E:$N,10,FALSE),"")))))</f>
        <v/>
      </c>
      <c r="J744" s="105" t="str">
        <f>IF(IFERROR((VLOOKUP(C744,'Ma Base de Repas'!$C:$M,11,0)),"")=0,"",IFERROR((VLOOKUP(C744,'Ma Base de Repas'!$C:$M,11,0)),""))</f>
        <v/>
      </c>
      <c r="K744" s="100"/>
      <c r="L744" s="79"/>
      <c r="M744" s="79"/>
      <c r="N744" s="17">
        <v>1</v>
      </c>
      <c r="O744" s="10" t="str">
        <f>IF(K744="","",IF(M744&lt;&gt;"","",IF(IFERROR(VLOOKUP((N744&amp;K744),'Ma Base de Repas'!$E:$N,10,FALSE),"")=0,"",IFERROR(VLOOKUP((N744&amp;K744),'Ma Base de Repas'!$E:$N,10,FALSE),""))))</f>
        <v/>
      </c>
      <c r="P744" s="11">
        <v>6</v>
      </c>
      <c r="Q744" s="12" t="str">
        <f>IF(K744="","",IF(M744&lt;&gt;"","",IF(K744="","",IF(IFERROR(VLOOKUP((P744&amp;K744),'Ma Base de Repas'!$E:$N,10,FALSE),"")=0,"",IFERROR(VLOOKUP((P744&amp;K744),'Ma Base de Repas'!$E:$N,10,FALSE),"")))))</f>
        <v/>
      </c>
      <c r="R744" s="119" t="str">
        <f>IF(IFERROR((VLOOKUP(K744,'Ma Base de Repas'!$C:$M,11,0)),"")=0,"",IFERROR((VLOOKUP(K744,'Ma Base de Repas'!$C:$M,11,0)),""))</f>
        <v/>
      </c>
    </row>
    <row r="745" spans="1:18" x14ac:dyDescent="0.25">
      <c r="A745" s="96"/>
      <c r="B745" s="97"/>
      <c r="C745" s="79"/>
      <c r="D745" s="79"/>
      <c r="E745" s="79"/>
      <c r="F745" s="17">
        <v>2</v>
      </c>
      <c r="G745" s="10" t="str">
        <f>IF(C744="","",IF(E744&lt;&gt;"","",IF(IFERROR(VLOOKUP((F745&amp;C744),'Ma Base de Repas'!$E:$N,10,FALSE),"")=0,"",IFERROR(VLOOKUP((F745&amp;C744),'Ma Base de Repas'!$E:$N,10,FALSE),""))))</f>
        <v/>
      </c>
      <c r="H745" s="11">
        <v>7</v>
      </c>
      <c r="I745" s="12" t="str">
        <f>IF(C744="","",IF(E744&lt;&gt;"","",IF(IFERROR(VLOOKUP((H745&amp;C744),'Ma Base de Repas'!$E:$N,10,FALSE),"")=0,"",IFERROR(VLOOKUP((H745&amp;C744),'Ma Base de Repas'!$E:$N,10,FALSE),""))))</f>
        <v/>
      </c>
      <c r="J745" s="105"/>
      <c r="K745" s="100"/>
      <c r="L745" s="79"/>
      <c r="M745" s="79"/>
      <c r="N745" s="17">
        <v>2</v>
      </c>
      <c r="O745" s="10" t="str">
        <f>IF(K744="","",IF(M744&lt;&gt;"","",IF(IFERROR(VLOOKUP((N745&amp;K744),'Ma Base de Repas'!$E:$N,10,FALSE),"")=0,"",IFERROR(VLOOKUP((N745&amp;K744),'Ma Base de Repas'!$E:$N,10,FALSE),""))))</f>
        <v/>
      </c>
      <c r="P745" s="11">
        <v>7</v>
      </c>
      <c r="Q745" s="12" t="str">
        <f>IF(K744="","",IF(M744&lt;&gt;"","",IF(IFERROR(VLOOKUP((P745&amp;K744),'Ma Base de Repas'!$E:$N,10,FALSE),"")=0,"",IFERROR(VLOOKUP((P745&amp;K744),'Ma Base de Repas'!$E:$N,10,FALSE),""))))</f>
        <v/>
      </c>
      <c r="R745" s="119"/>
    </row>
    <row r="746" spans="1:18" x14ac:dyDescent="0.25">
      <c r="A746" s="96"/>
      <c r="B746" s="97"/>
      <c r="C746" s="79"/>
      <c r="D746" s="79"/>
      <c r="E746" s="79"/>
      <c r="F746" s="17">
        <v>3</v>
      </c>
      <c r="G746" s="10" t="str">
        <f>IF(C744="","",IF(E744&lt;&gt;"","",IF(IFERROR(VLOOKUP((F746&amp;C744),'Ma Base de Repas'!$E:$N,10,FALSE),"")=0,"",IFERROR(VLOOKUP((F746&amp;C744),'Ma Base de Repas'!$E:$N,10,FALSE),""))))</f>
        <v/>
      </c>
      <c r="H746" s="11">
        <v>8</v>
      </c>
      <c r="I746" s="12" t="str">
        <f>IF(C744="","",IF(E744&lt;&gt;"","",IF(IFERROR(VLOOKUP((H746&amp;C744),'Ma Base de Repas'!$E:$N,10,FALSE),"")=0,"",IFERROR(VLOOKUP((H746&amp;C744),'Ma Base de Repas'!$E:$N,10,FALSE),""))))</f>
        <v/>
      </c>
      <c r="J746" s="105"/>
      <c r="K746" s="100"/>
      <c r="L746" s="79"/>
      <c r="M746" s="79"/>
      <c r="N746" s="17">
        <v>3</v>
      </c>
      <c r="O746" s="10" t="str">
        <f>IF(K744="","",IF(M744&lt;&gt;"","",IF(IFERROR(VLOOKUP((N746&amp;K744),'Ma Base de Repas'!$E:$N,10,FALSE),"")=0,"",IFERROR(VLOOKUP((N746&amp;K744),'Ma Base de Repas'!$E:$N,10,FALSE),""))))</f>
        <v/>
      </c>
      <c r="P746" s="11">
        <v>8</v>
      </c>
      <c r="Q746" s="12" t="str">
        <f>IF(K744="","",IF(M744&lt;&gt;"","",IF(IFERROR(VLOOKUP((P746&amp;K744),'Ma Base de Repas'!$E:$N,10,FALSE),"")=0,"",IFERROR(VLOOKUP((P746&amp;K744),'Ma Base de Repas'!$E:$N,10,FALSE),""))))</f>
        <v/>
      </c>
      <c r="R746" s="119"/>
    </row>
    <row r="747" spans="1:18" x14ac:dyDescent="0.25">
      <c r="A747" s="96"/>
      <c r="B747" s="97"/>
      <c r="C747" s="79"/>
      <c r="D747" s="79"/>
      <c r="E747" s="79"/>
      <c r="F747" s="17">
        <v>4</v>
      </c>
      <c r="G747" s="10" t="str">
        <f>IF(C744="","",IF(E744&lt;&gt;"","",IF(IFERROR(VLOOKUP((F747&amp;C744),'Ma Base de Repas'!$E:$N,10,FALSE),"")=0,"",IFERROR(VLOOKUP((F747&amp;C744),'Ma Base de Repas'!$E:$N,10,FALSE),""))))</f>
        <v/>
      </c>
      <c r="H747" s="11">
        <v>9</v>
      </c>
      <c r="I747" s="12" t="str">
        <f>IF(C744="","",IF(E744&lt;&gt;"","",IF(IFERROR(VLOOKUP((H747&amp;C744),'Ma Base de Repas'!$E:$N,10,FALSE),"")=0,"",IFERROR(VLOOKUP((H747&amp;C744),'Ma Base de Repas'!$E:$N,10,FALSE),""))))</f>
        <v/>
      </c>
      <c r="J747" s="105"/>
      <c r="K747" s="100"/>
      <c r="L747" s="79"/>
      <c r="M747" s="79"/>
      <c r="N747" s="17">
        <v>4</v>
      </c>
      <c r="O747" s="10" t="str">
        <f>IF(K744="","",IF(M744&lt;&gt;"","",IF(IFERROR(VLOOKUP((N747&amp;K744),'Ma Base de Repas'!$E:$N,10,FALSE),"")=0,"",IFERROR(VLOOKUP((N747&amp;K744),'Ma Base de Repas'!$E:$N,10,FALSE),""))))</f>
        <v/>
      </c>
      <c r="P747" s="11">
        <v>9</v>
      </c>
      <c r="Q747" s="12" t="str">
        <f>IF(K744="","",IF(M744&lt;&gt;"","",IF(IFERROR(VLOOKUP((P747&amp;K744),'Ma Base de Repas'!$E:$N,10,FALSE),"")=0,"",IFERROR(VLOOKUP((P747&amp;K744),'Ma Base de Repas'!$E:$N,10,FALSE),""))))</f>
        <v/>
      </c>
      <c r="R747" s="119"/>
    </row>
    <row r="748" spans="1:18" x14ac:dyDescent="0.25">
      <c r="A748" s="96"/>
      <c r="B748" s="97"/>
      <c r="C748" s="79"/>
      <c r="D748" s="79"/>
      <c r="E748" s="79"/>
      <c r="F748" s="17">
        <v>5</v>
      </c>
      <c r="G748" s="18" t="str">
        <f>IF(C744="","",IF(E744&lt;&gt;"","",IF(IFERROR(VLOOKUP((F748&amp;C744),'Ma Base de Repas'!$E:$N,10,FALSE),"")=0,"",IFERROR(VLOOKUP((F748&amp;C744),'Ma Base de Repas'!$E:$N,10,FALSE),""))))</f>
        <v/>
      </c>
      <c r="H748" s="19">
        <v>10</v>
      </c>
      <c r="I748" s="20" t="str">
        <f>IF(C744="","",IF(E744&lt;&gt;"","",IF(IFERROR(VLOOKUP((H748&amp;C744),'Ma Base de Repas'!$E:$N,10,FALSE),"")=0,"",IFERROR(VLOOKUP((H748&amp;C744),'Ma Base de Repas'!$E:$N,10,FALSE),""))))</f>
        <v/>
      </c>
      <c r="J748" s="105"/>
      <c r="K748" s="100"/>
      <c r="L748" s="79"/>
      <c r="M748" s="79"/>
      <c r="N748" s="17">
        <v>5</v>
      </c>
      <c r="O748" s="18" t="str">
        <f>IF(K744="","",IF(M744&lt;&gt;"","",IF(IFERROR(VLOOKUP((N748&amp;K744),'Ma Base de Repas'!$E:$N,10,FALSE),"")=0,"",IFERROR(VLOOKUP((N748&amp;K744),'Ma Base de Repas'!$E:$N,10,FALSE),""))))</f>
        <v/>
      </c>
      <c r="P748" s="19">
        <v>10</v>
      </c>
      <c r="Q748" s="20" t="str">
        <f>IF(K744="","",IF(M744&lt;&gt;"","",IF(IFERROR(VLOOKUP((P748&amp;K744),'Ma Base de Repas'!$E:$N,10,FALSE),"")=0,"",IFERROR(VLOOKUP((P748&amp;K744),'Ma Base de Repas'!$E:$N,10,FALSE),""))))</f>
        <v/>
      </c>
      <c r="R748" s="119"/>
    </row>
    <row r="749" spans="1:18" x14ac:dyDescent="0.25">
      <c r="A749" s="98" t="s">
        <v>10</v>
      </c>
      <c r="B749" s="126">
        <v>44345</v>
      </c>
      <c r="C749" s="78"/>
      <c r="D749" s="78"/>
      <c r="E749" s="78"/>
      <c r="F749" s="17">
        <v>1</v>
      </c>
      <c r="G749" s="21" t="str">
        <f>IF(C749="","",IF(E749&lt;&gt;"","",IF(IFERROR(VLOOKUP((F749&amp;C749),'Ma Base de Repas'!$E:$N,10,FALSE),"")=0,"",IFERROR(VLOOKUP((F749&amp;C749),'Ma Base de Repas'!$E:$N,10,FALSE),""))))</f>
        <v/>
      </c>
      <c r="H749" s="28">
        <v>6</v>
      </c>
      <c r="I749" s="23" t="str">
        <f>IF(C749="","",IF(E749&lt;&gt;"","",IF(C749="","",IF(IFERROR(VLOOKUP((H749&amp;C749),'Ma Base de Repas'!$E:$N,10,FALSE),"")=0,"",IFERROR(VLOOKUP((H749&amp;C749),'Ma Base de Repas'!$E:$N,10,FALSE),"")))))</f>
        <v/>
      </c>
      <c r="J749" s="122" t="str">
        <f>IF(IFERROR((VLOOKUP(C749,'Ma Base de Repas'!$C:$M,11,0)),"")=0,"",IFERROR((VLOOKUP(C749,'Ma Base de Repas'!$C:$M,11,0)),""))</f>
        <v/>
      </c>
      <c r="K749" s="118"/>
      <c r="L749" s="78"/>
      <c r="M749" s="78"/>
      <c r="N749" s="17">
        <v>1</v>
      </c>
      <c r="O749" s="13" t="str">
        <f>IF(K749="","",IF(M749&lt;&gt;"","",IF(IFERROR(VLOOKUP((N749&amp;K749),'Ma Base de Repas'!$E:$N,10,FALSE),"")=0,"",IFERROR(VLOOKUP((N749&amp;K749),'Ma Base de Repas'!$E:$N,10,FALSE),""))))</f>
        <v/>
      </c>
      <c r="P749" s="11">
        <v>6</v>
      </c>
      <c r="Q749" s="15" t="str">
        <f>IF(K749="","",IF(M749&lt;&gt;"","",IF(K749="","",IF(IFERROR(VLOOKUP((P749&amp;K749),'Ma Base de Repas'!$E:$N,10,FALSE),"")=0,"",IFERROR(VLOOKUP((P749&amp;K749),'Ma Base de Repas'!$E:$N,10,FALSE),"")))))</f>
        <v/>
      </c>
      <c r="R749" s="120" t="str">
        <f>IF(IFERROR((VLOOKUP(K749,'Ma Base de Repas'!$C:$M,11,0)),"")=0,"",IFERROR((VLOOKUP(K749,'Ma Base de Repas'!$C:$M,11,0)),""))</f>
        <v/>
      </c>
    </row>
    <row r="750" spans="1:18" x14ac:dyDescent="0.25">
      <c r="A750" s="96"/>
      <c r="B750" s="124"/>
      <c r="C750" s="79"/>
      <c r="D750" s="79"/>
      <c r="E750" s="79"/>
      <c r="F750" s="17">
        <v>2</v>
      </c>
      <c r="G750" s="13" t="str">
        <f>IF(C749="","",IF(E749&lt;&gt;"","",IF(IFERROR(VLOOKUP((F750&amp;C749),'Ma Base de Repas'!$E:$N,10,FALSE),"")=0,"",IFERROR(VLOOKUP((F750&amp;C749),'Ma Base de Repas'!$E:$N,10,FALSE),""))))</f>
        <v/>
      </c>
      <c r="H750" s="14">
        <v>7</v>
      </c>
      <c r="I750" s="15" t="str">
        <f>IF(C749="","",IF(E749&lt;&gt;"","",IF(IFERROR(VLOOKUP((H750&amp;C749),'Ma Base de Repas'!$E:$N,10,FALSE),"")=0,"",IFERROR(VLOOKUP((H750&amp;C749),'Ma Base de Repas'!$E:$N,10,FALSE),""))))</f>
        <v/>
      </c>
      <c r="J750" s="105"/>
      <c r="K750" s="100"/>
      <c r="L750" s="79"/>
      <c r="M750" s="79"/>
      <c r="N750" s="17">
        <v>2</v>
      </c>
      <c r="O750" s="13" t="str">
        <f>IF(K749="","",IF(M749&lt;&gt;"","",IF(IFERROR(VLOOKUP((N750&amp;K749),'Ma Base de Repas'!$E:$N,10,FALSE),"")=0,"",IFERROR(VLOOKUP((N750&amp;K749),'Ma Base de Repas'!$E:$N,10,FALSE),""))))</f>
        <v/>
      </c>
      <c r="P750" s="14">
        <v>7</v>
      </c>
      <c r="Q750" s="15" t="str">
        <f>IF(K749="","",IF(M749&lt;&gt;"","",IF(IFERROR(VLOOKUP((P750&amp;K749),'Ma Base de Repas'!$E:$N,10,FALSE),"")=0,"",IFERROR(VLOOKUP((P750&amp;K749),'Ma Base de Repas'!$E:$N,10,FALSE),""))))</f>
        <v/>
      </c>
      <c r="R750" s="119"/>
    </row>
    <row r="751" spans="1:18" x14ac:dyDescent="0.25">
      <c r="A751" s="96"/>
      <c r="B751" s="124"/>
      <c r="C751" s="79"/>
      <c r="D751" s="79"/>
      <c r="E751" s="79"/>
      <c r="F751" s="17">
        <v>3</v>
      </c>
      <c r="G751" s="13" t="str">
        <f>IF(C749="","",IF(E749&lt;&gt;"","",IF(IFERROR(VLOOKUP((F751&amp;C749),'Ma Base de Repas'!$E:$N,10,FALSE),"")=0,"",IFERROR(VLOOKUP((F751&amp;C749),'Ma Base de Repas'!$E:$N,10,FALSE),""))))</f>
        <v/>
      </c>
      <c r="H751" s="14">
        <v>8</v>
      </c>
      <c r="I751" s="15" t="str">
        <f>IF(C749="","",IF(E749&lt;&gt;"","",IF(IFERROR(VLOOKUP((H751&amp;C749),'Ma Base de Repas'!$E:$N,10,FALSE),"")=0,"",IFERROR(VLOOKUP((H751&amp;C749),'Ma Base de Repas'!$E:$N,10,FALSE),""))))</f>
        <v/>
      </c>
      <c r="J751" s="105"/>
      <c r="K751" s="100"/>
      <c r="L751" s="79"/>
      <c r="M751" s="79"/>
      <c r="N751" s="17">
        <v>3</v>
      </c>
      <c r="O751" s="13" t="str">
        <f>IF(K749="","",IF(M749&lt;&gt;"","",IF(IFERROR(VLOOKUP((N751&amp;K749),'Ma Base de Repas'!$E:$N,10,FALSE),"")=0,"",IFERROR(VLOOKUP((N751&amp;K749),'Ma Base de Repas'!$E:$N,10,FALSE),""))))</f>
        <v/>
      </c>
      <c r="P751" s="14">
        <v>8</v>
      </c>
      <c r="Q751" s="15" t="str">
        <f>IF(K749="","",IF(M749&lt;&gt;"","",IF(IFERROR(VLOOKUP((P751&amp;K749),'Ma Base de Repas'!$E:$N,10,FALSE),"")=0,"",IFERROR(VLOOKUP((P751&amp;K749),'Ma Base de Repas'!$E:$N,10,FALSE),""))))</f>
        <v/>
      </c>
      <c r="R751" s="119"/>
    </row>
    <row r="752" spans="1:18" x14ac:dyDescent="0.25">
      <c r="A752" s="96"/>
      <c r="B752" s="124"/>
      <c r="C752" s="79"/>
      <c r="D752" s="79"/>
      <c r="E752" s="79"/>
      <c r="F752" s="17">
        <v>4</v>
      </c>
      <c r="G752" s="13" t="str">
        <f>IF(C749="","",IF(E749&lt;&gt;"","",IF(IFERROR(VLOOKUP((F752&amp;C749),'Ma Base de Repas'!$E:$N,10,FALSE),"")=0,"",IFERROR(VLOOKUP((F752&amp;C749),'Ma Base de Repas'!$E:$N,10,FALSE),""))))</f>
        <v/>
      </c>
      <c r="H752" s="14">
        <v>9</v>
      </c>
      <c r="I752" s="15" t="str">
        <f>IF(C749="","",IF(E749&lt;&gt;"","",IF(IFERROR(VLOOKUP((H752&amp;C749),'Ma Base de Repas'!$E:$N,10,FALSE),"")=0,"",IFERROR(VLOOKUP((H752&amp;C749),'Ma Base de Repas'!$E:$N,10,FALSE),""))))</f>
        <v/>
      </c>
      <c r="J752" s="105"/>
      <c r="K752" s="100"/>
      <c r="L752" s="79"/>
      <c r="M752" s="79"/>
      <c r="N752" s="17">
        <v>4</v>
      </c>
      <c r="O752" s="13" t="str">
        <f>IF(K749="","",IF(M749&lt;&gt;"","",IF(IFERROR(VLOOKUP((N752&amp;K749),'Ma Base de Repas'!$E:$N,10,FALSE),"")=0,"",IFERROR(VLOOKUP((N752&amp;K749),'Ma Base de Repas'!$E:$N,10,FALSE),""))))</f>
        <v/>
      </c>
      <c r="P752" s="14">
        <v>9</v>
      </c>
      <c r="Q752" s="15" t="str">
        <f>IF(K749="","",IF(M749&lt;&gt;"","",IF(IFERROR(VLOOKUP((P752&amp;K749),'Ma Base de Repas'!$E:$N,10,FALSE),"")=0,"",IFERROR(VLOOKUP((P752&amp;K749),'Ma Base de Repas'!$E:$N,10,FALSE),""))))</f>
        <v/>
      </c>
      <c r="R752" s="119"/>
    </row>
    <row r="753" spans="1:18" x14ac:dyDescent="0.25">
      <c r="A753" s="96"/>
      <c r="B753" s="125"/>
      <c r="C753" s="79"/>
      <c r="D753" s="79"/>
      <c r="E753" s="79"/>
      <c r="F753" s="17">
        <v>5</v>
      </c>
      <c r="G753" s="24" t="str">
        <f>IF(C749="","",IF(E749&lt;&gt;"","",IF(IFERROR(VLOOKUP((F753&amp;C749),'Ma Base de Repas'!$E:$N,10,FALSE),"")=0,"",IFERROR(VLOOKUP((F753&amp;C749),'Ma Base de Repas'!$E:$N,10,FALSE),""))))</f>
        <v/>
      </c>
      <c r="H753" s="25">
        <v>10</v>
      </c>
      <c r="I753" s="26" t="str">
        <f>IF(C749="","",IF(E749&lt;&gt;"","",IF(IFERROR(VLOOKUP((H753&amp;C749),'Ma Base de Repas'!$E:$N,10,FALSE),"")=0,"",IFERROR(VLOOKUP((H753&amp;C749),'Ma Base de Repas'!$E:$N,10,FALSE),""))))</f>
        <v/>
      </c>
      <c r="J753" s="105"/>
      <c r="K753" s="100"/>
      <c r="L753" s="79"/>
      <c r="M753" s="79"/>
      <c r="N753" s="17">
        <v>5</v>
      </c>
      <c r="O753" s="24" t="str">
        <f>IF(K749="","",IF(M749&lt;&gt;"","",IF(IFERROR(VLOOKUP((N753&amp;K749),'Ma Base de Repas'!$E:$N,10,FALSE),"")=0,"",IFERROR(VLOOKUP((N753&amp;K749),'Ma Base de Repas'!$E:$N,10,FALSE),""))))</f>
        <v/>
      </c>
      <c r="P753" s="25">
        <v>10</v>
      </c>
      <c r="Q753" s="26" t="str">
        <f>IF(K749="","",IF(M749&lt;&gt;"","",IF(IFERROR(VLOOKUP((P753&amp;K749),'Ma Base de Repas'!$E:$N,10,FALSE),"")=0,"",IFERROR(VLOOKUP((P753&amp;K749),'Ma Base de Repas'!$E:$N,10,FALSE),""))))</f>
        <v/>
      </c>
      <c r="R753" s="119"/>
    </row>
    <row r="754" spans="1:18" x14ac:dyDescent="0.25">
      <c r="A754" s="98" t="s">
        <v>11</v>
      </c>
      <c r="B754" s="99">
        <v>44346</v>
      </c>
      <c r="C754" s="78"/>
      <c r="D754" s="78"/>
      <c r="E754" s="78"/>
      <c r="F754" s="17">
        <v>1</v>
      </c>
      <c r="G754" s="21" t="str">
        <f>IF(C754="","",IF(E754&lt;&gt;"","",IF(IFERROR(VLOOKUP((F754&amp;C754),'Ma Base de Repas'!$E:$N,10,FALSE),"")=0,"",IFERROR(VLOOKUP((F754&amp;C754),'Ma Base de Repas'!$E:$N,10,FALSE),""))))</f>
        <v/>
      </c>
      <c r="H754" s="22">
        <v>6</v>
      </c>
      <c r="I754" s="23" t="str">
        <f>IF(C754="","",IF(E754&lt;&gt;"","",IF(C754="","",IF(IFERROR(VLOOKUP((H754&amp;C754),'Ma Base de Repas'!$E:$N,10,FALSE),"")=0,"",IFERROR(VLOOKUP((H754&amp;C754),'Ma Base de Repas'!$E:$N,10,FALSE),"")))))</f>
        <v/>
      </c>
      <c r="J754" s="122" t="str">
        <f>IF(IFERROR((VLOOKUP(C754,'Ma Base de Repas'!$C:$M,11,0)),"")=0,"",IFERROR((VLOOKUP(C754,'Ma Base de Repas'!$C:$M,11,0)),""))</f>
        <v/>
      </c>
      <c r="K754" s="118"/>
      <c r="L754" s="78"/>
      <c r="M754" s="78"/>
      <c r="N754" s="17">
        <v>1</v>
      </c>
      <c r="O754" s="13" t="str">
        <f>IF(K754="","",IF(M754&lt;&gt;"","",IF(IFERROR(VLOOKUP((N754&amp;K754),'Ma Base de Repas'!$E:$N,10,FALSE),"")=0,"",IFERROR(VLOOKUP((N754&amp;K754),'Ma Base de Repas'!$E:$N,10,FALSE),""))))</f>
        <v/>
      </c>
      <c r="P754" s="14">
        <v>6</v>
      </c>
      <c r="Q754" s="15" t="str">
        <f>IF(K754="","",IF(M754&lt;&gt;"","",IF(K754="","",IF(IFERROR(VLOOKUP((P754&amp;K754),'Ma Base de Repas'!$E:$N,10,FALSE),"")=0,"",IFERROR(VLOOKUP((P754&amp;K754),'Ma Base de Repas'!$E:$N,10,FALSE),"")))))</f>
        <v/>
      </c>
      <c r="R754" s="120" t="str">
        <f>IF(IFERROR((VLOOKUP(K754,'Ma Base de Repas'!$C:$M,11,0)),"")=0,"",IFERROR((VLOOKUP(K754,'Ma Base de Repas'!$C:$M,11,0)),""))</f>
        <v/>
      </c>
    </row>
    <row r="755" spans="1:18" x14ac:dyDescent="0.25">
      <c r="A755" s="96"/>
      <c r="B755" s="97"/>
      <c r="C755" s="79"/>
      <c r="D755" s="79"/>
      <c r="E755" s="79"/>
      <c r="F755" s="17">
        <v>2</v>
      </c>
      <c r="G755" s="13" t="str">
        <f>IF(C754="","",IF(E754&lt;&gt;"","",IF(IFERROR(VLOOKUP((F755&amp;C754),'Ma Base de Repas'!$E:$N,10,FALSE),"")=0,"",IFERROR(VLOOKUP((F755&amp;C754),'Ma Base de Repas'!$E:$N,10,FALSE),""))))</f>
        <v/>
      </c>
      <c r="H755" s="14">
        <v>7</v>
      </c>
      <c r="I755" s="15" t="str">
        <f>IF(C754="","",IF(E754&lt;&gt;"","",IF(IFERROR(VLOOKUP((H755&amp;C754),'Ma Base de Repas'!$E:$N,10,FALSE),"")=0,"",IFERROR(VLOOKUP((H755&amp;C754),'Ma Base de Repas'!$E:$N,10,FALSE),""))))</f>
        <v/>
      </c>
      <c r="J755" s="105"/>
      <c r="K755" s="100"/>
      <c r="L755" s="79"/>
      <c r="M755" s="79"/>
      <c r="N755" s="17">
        <v>2</v>
      </c>
      <c r="O755" s="13" t="str">
        <f>IF(K754="","",IF(M754&lt;&gt;"","",IF(IFERROR(VLOOKUP((N755&amp;K754),'Ma Base de Repas'!$E:$N,10,FALSE),"")=0,"",IFERROR(VLOOKUP((N755&amp;K754),'Ma Base de Repas'!$E:$N,10,FALSE),""))))</f>
        <v/>
      </c>
      <c r="P755" s="14">
        <v>7</v>
      </c>
      <c r="Q755" s="15" t="str">
        <f>IF(K754="","",IF(M754&lt;&gt;"","",IF(IFERROR(VLOOKUP((P755&amp;K754),'Ma Base de Repas'!$E:$N,10,FALSE),"")=0,"",IFERROR(VLOOKUP((P755&amp;K754),'Ma Base de Repas'!$E:$N,10,FALSE),""))))</f>
        <v/>
      </c>
      <c r="R755" s="119"/>
    </row>
    <row r="756" spans="1:18" x14ac:dyDescent="0.25">
      <c r="A756" s="96"/>
      <c r="B756" s="97"/>
      <c r="C756" s="79"/>
      <c r="D756" s="79"/>
      <c r="E756" s="79"/>
      <c r="F756" s="17">
        <v>3</v>
      </c>
      <c r="G756" s="13" t="str">
        <f>IF(C754="","",IF(E754&lt;&gt;"","",IF(IFERROR(VLOOKUP((F756&amp;C754),'Ma Base de Repas'!$E:$N,10,FALSE),"")=0,"",IFERROR(VLOOKUP((F756&amp;C754),'Ma Base de Repas'!$E:$N,10,FALSE),""))))</f>
        <v/>
      </c>
      <c r="H756" s="14">
        <v>8</v>
      </c>
      <c r="I756" s="15" t="str">
        <f>IF(C754="","",IF(E754&lt;&gt;"","",IF(IFERROR(VLOOKUP((H756&amp;C754),'Ma Base de Repas'!$E:$N,10,FALSE),"")=0,"",IFERROR(VLOOKUP((H756&amp;C754),'Ma Base de Repas'!$E:$N,10,FALSE),""))))</f>
        <v/>
      </c>
      <c r="J756" s="105"/>
      <c r="K756" s="100"/>
      <c r="L756" s="79"/>
      <c r="M756" s="79"/>
      <c r="N756" s="17">
        <v>3</v>
      </c>
      <c r="O756" s="13" t="str">
        <f>IF(K754="","",IF(M754&lt;&gt;"","",IF(IFERROR(VLOOKUP((N756&amp;K754),'Ma Base de Repas'!$E:$N,10,FALSE),"")=0,"",IFERROR(VLOOKUP((N756&amp;K754),'Ma Base de Repas'!$E:$N,10,FALSE),""))))</f>
        <v/>
      </c>
      <c r="P756" s="14">
        <v>8</v>
      </c>
      <c r="Q756" s="15" t="str">
        <f>IF(K754="","",IF(M754&lt;&gt;"","",IF(IFERROR(VLOOKUP((P756&amp;K754),'Ma Base de Repas'!$E:$N,10,FALSE),"")=0,"",IFERROR(VLOOKUP((P756&amp;K754),'Ma Base de Repas'!$E:$N,10,FALSE),""))))</f>
        <v/>
      </c>
      <c r="R756" s="119"/>
    </row>
    <row r="757" spans="1:18" x14ac:dyDescent="0.25">
      <c r="A757" s="96"/>
      <c r="B757" s="97"/>
      <c r="C757" s="79"/>
      <c r="D757" s="79"/>
      <c r="E757" s="79"/>
      <c r="F757" s="17">
        <v>4</v>
      </c>
      <c r="G757" s="13" t="str">
        <f>IF(C754="","",IF(E754&lt;&gt;"","",IF(IFERROR(VLOOKUP((F757&amp;C754),'Ma Base de Repas'!$E:$N,10,FALSE),"")=0,"",IFERROR(VLOOKUP((F757&amp;C754),'Ma Base de Repas'!$E:$N,10,FALSE),""))))</f>
        <v/>
      </c>
      <c r="H757" s="14">
        <v>9</v>
      </c>
      <c r="I757" s="15" t="str">
        <f>IF(C754="","",IF(E754&lt;&gt;"","",IF(IFERROR(VLOOKUP((H757&amp;C754),'Ma Base de Repas'!$E:$N,10,FALSE),"")=0,"",IFERROR(VLOOKUP((H757&amp;C754),'Ma Base de Repas'!$E:$N,10,FALSE),""))))</f>
        <v/>
      </c>
      <c r="J757" s="105"/>
      <c r="K757" s="100"/>
      <c r="L757" s="79"/>
      <c r="M757" s="79"/>
      <c r="N757" s="17">
        <v>4</v>
      </c>
      <c r="O757" s="13" t="str">
        <f>IF(K754="","",IF(M754&lt;&gt;"","",IF(IFERROR(VLOOKUP((N757&amp;K754),'Ma Base de Repas'!$E:$N,10,FALSE),"")=0,"",IFERROR(VLOOKUP((N757&amp;K754),'Ma Base de Repas'!$E:$N,10,FALSE),""))))</f>
        <v/>
      </c>
      <c r="P757" s="14">
        <v>9</v>
      </c>
      <c r="Q757" s="15" t="str">
        <f>IF(K754="","",IF(M754&lt;&gt;"","",IF(IFERROR(VLOOKUP((P757&amp;K754),'Ma Base de Repas'!$E:$N,10,FALSE),"")=0,"",IFERROR(VLOOKUP((P757&amp;K754),'Ma Base de Repas'!$E:$N,10,FALSE),""))))</f>
        <v/>
      </c>
      <c r="R757" s="119"/>
    </row>
    <row r="758" spans="1:18" x14ac:dyDescent="0.25">
      <c r="A758" s="96"/>
      <c r="B758" s="97"/>
      <c r="C758" s="79"/>
      <c r="D758" s="79"/>
      <c r="E758" s="79"/>
      <c r="F758" s="17">
        <v>5</v>
      </c>
      <c r="G758" s="24" t="str">
        <f>IF(C754="","",IF(E754&lt;&gt;"","",IF(IFERROR(VLOOKUP((F758&amp;C754),'Ma Base de Repas'!$E:$N,10,FALSE),"")=0,"",IFERROR(VLOOKUP((F758&amp;C754),'Ma Base de Repas'!$E:$N,10,FALSE),""))))</f>
        <v/>
      </c>
      <c r="H758" s="25">
        <v>10</v>
      </c>
      <c r="I758" s="26" t="str">
        <f>IF(C754="","",IF(E754&lt;&gt;"","",IF(IFERROR(VLOOKUP((H758&amp;C754),'Ma Base de Repas'!$E:$N,10,FALSE),"")=0,"",IFERROR(VLOOKUP((H758&amp;C754),'Ma Base de Repas'!$E:$N,10,FALSE),""))))</f>
        <v/>
      </c>
      <c r="J758" s="105"/>
      <c r="K758" s="100"/>
      <c r="L758" s="79"/>
      <c r="M758" s="79"/>
      <c r="N758" s="17">
        <v>5</v>
      </c>
      <c r="O758" s="24" t="str">
        <f>IF(K754="","",IF(M754&lt;&gt;"","",IF(IFERROR(VLOOKUP((N758&amp;K754),'Ma Base de Repas'!$E:$N,10,FALSE),"")=0,"",IFERROR(VLOOKUP((N758&amp;K754),'Ma Base de Repas'!$E:$N,10,FALSE),""))))</f>
        <v/>
      </c>
      <c r="P758" s="25">
        <v>10</v>
      </c>
      <c r="Q758" s="26" t="str">
        <f>IF(K754="","",IF(M754&lt;&gt;"","",IF(IFERROR(VLOOKUP((P758&amp;K754),'Ma Base de Repas'!$E:$N,10,FALSE),"")=0,"",IFERROR(VLOOKUP((P758&amp;K754),'Ma Base de Repas'!$E:$N,10,FALSE),""))))</f>
        <v/>
      </c>
      <c r="R758" s="119"/>
    </row>
    <row r="759" spans="1:18" x14ac:dyDescent="0.25">
      <c r="A759" s="96" t="s">
        <v>5</v>
      </c>
      <c r="B759" s="123">
        <v>44347</v>
      </c>
      <c r="C759" s="79"/>
      <c r="D759" s="79"/>
      <c r="E759" s="79"/>
      <c r="F759" s="17">
        <v>1</v>
      </c>
      <c r="G759" s="27" t="str">
        <f>IF(C759="","",IF(E759&lt;&gt;"","",IF(IFERROR(VLOOKUP((F759&amp;C759),'Ma Base de Repas'!$E:$N,10,FALSE),"")=0,"",IFERROR(VLOOKUP((F759&amp;C759),'Ma Base de Repas'!$E:$N,10,FALSE),""))))</f>
        <v/>
      </c>
      <c r="H759" s="28">
        <v>6</v>
      </c>
      <c r="I759" s="29" t="str">
        <f>IF(C759="","",IF(E759&lt;&gt;"","",IF(C759="","",IF(IFERROR(VLOOKUP((H759&amp;C759),'Ma Base de Repas'!$E:$N,10,FALSE),"")=0,"",IFERROR(VLOOKUP((H759&amp;C759),'Ma Base de Repas'!$E:$N,10,FALSE),"")))))</f>
        <v/>
      </c>
      <c r="J759" s="105" t="str">
        <f>IF(IFERROR((VLOOKUP(C759,'Ma Base de Repas'!$C:$M,11,0)),"")=0,"",IFERROR((VLOOKUP(C759,'Ma Base de Repas'!$C:$M,11,0)),""))</f>
        <v/>
      </c>
      <c r="K759" s="100"/>
      <c r="L759" s="79"/>
      <c r="M759" s="79"/>
      <c r="N759" s="17">
        <v>1</v>
      </c>
      <c r="O759" s="10" t="str">
        <f>IF(K759="","",IF(M759&lt;&gt;"","",IF(IFERROR(VLOOKUP((N759&amp;K759),'Ma Base de Repas'!$E:$N,10,FALSE),"")=0,"",IFERROR(VLOOKUP((N759&amp;K759),'Ma Base de Repas'!$E:$N,10,FALSE),""))))</f>
        <v/>
      </c>
      <c r="P759" s="11">
        <v>6</v>
      </c>
      <c r="Q759" s="12" t="str">
        <f>IF(K759="","",IF(M759&lt;&gt;"","",IF(K759="","",IF(IFERROR(VLOOKUP((P759&amp;K759),'Ma Base de Repas'!$E:$N,10,FALSE),"")=0,"",IFERROR(VLOOKUP((P759&amp;K759),'Ma Base de Repas'!$E:$N,10,FALSE),"")))))</f>
        <v/>
      </c>
      <c r="R759" s="119" t="str">
        <f>IF(IFERROR((VLOOKUP(K759,'Ma Base de Repas'!$C:$M,11,0)),"")=0,"",IFERROR((VLOOKUP(K759,'Ma Base de Repas'!$C:$M,11,0)),""))</f>
        <v/>
      </c>
    </row>
    <row r="760" spans="1:18" x14ac:dyDescent="0.25">
      <c r="A760" s="96"/>
      <c r="B760" s="124"/>
      <c r="C760" s="79"/>
      <c r="D760" s="79"/>
      <c r="E760" s="79"/>
      <c r="F760" s="17">
        <v>2</v>
      </c>
      <c r="G760" s="10" t="str">
        <f>IF(C759="","",IF(E759&lt;&gt;"","",IF(IFERROR(VLOOKUP((F760&amp;C759),'Ma Base de Repas'!$E:$N,10,FALSE),"")=0,"",IFERROR(VLOOKUP((F760&amp;C759),'Ma Base de Repas'!$E:$N,10,FALSE),""))))</f>
        <v/>
      </c>
      <c r="H760" s="11">
        <v>7</v>
      </c>
      <c r="I760" s="12" t="str">
        <f>IF(C759="","",IF(E759&lt;&gt;"","",IF(IFERROR(VLOOKUP((H760&amp;C759),'Ma Base de Repas'!$E:$N,10,FALSE),"")=0,"",IFERROR(VLOOKUP((H760&amp;C759),'Ma Base de Repas'!$E:$N,10,FALSE),""))))</f>
        <v/>
      </c>
      <c r="J760" s="105"/>
      <c r="K760" s="100"/>
      <c r="L760" s="79"/>
      <c r="M760" s="79"/>
      <c r="N760" s="17">
        <v>2</v>
      </c>
      <c r="O760" s="10" t="str">
        <f>IF(K759="","",IF(M759&lt;&gt;"","",IF(IFERROR(VLOOKUP((N760&amp;K759),'Ma Base de Repas'!$E:$N,10,FALSE),"")=0,"",IFERROR(VLOOKUP((N760&amp;K759),'Ma Base de Repas'!$E:$N,10,FALSE),""))))</f>
        <v/>
      </c>
      <c r="P760" s="11">
        <v>7</v>
      </c>
      <c r="Q760" s="12" t="str">
        <f>IF(K759="","",IF(M759&lt;&gt;"","",IF(IFERROR(VLOOKUP((P760&amp;K759),'Ma Base de Repas'!$E:$N,10,FALSE),"")=0,"",IFERROR(VLOOKUP((P760&amp;K759),'Ma Base de Repas'!$E:$N,10,FALSE),""))))</f>
        <v/>
      </c>
      <c r="R760" s="119"/>
    </row>
    <row r="761" spans="1:18" x14ac:dyDescent="0.25">
      <c r="A761" s="96"/>
      <c r="B761" s="124"/>
      <c r="C761" s="79"/>
      <c r="D761" s="79"/>
      <c r="E761" s="79"/>
      <c r="F761" s="17">
        <v>3</v>
      </c>
      <c r="G761" s="10" t="str">
        <f>IF(C759="","",IF(E759&lt;&gt;"","",IF(IFERROR(VLOOKUP((F761&amp;C759),'Ma Base de Repas'!$E:$N,10,FALSE),"")=0,"",IFERROR(VLOOKUP((F761&amp;C759),'Ma Base de Repas'!$E:$N,10,FALSE),""))))</f>
        <v/>
      </c>
      <c r="H761" s="11">
        <v>8</v>
      </c>
      <c r="I761" s="12" t="str">
        <f>IF(C759="","",IF(E759&lt;&gt;"","",IF(IFERROR(VLOOKUP((H761&amp;C759),'Ma Base de Repas'!$E:$N,10,FALSE),"")=0,"",IFERROR(VLOOKUP((H761&amp;C759),'Ma Base de Repas'!$E:$N,10,FALSE),""))))</f>
        <v/>
      </c>
      <c r="J761" s="105"/>
      <c r="K761" s="100"/>
      <c r="L761" s="79"/>
      <c r="M761" s="79"/>
      <c r="N761" s="17">
        <v>3</v>
      </c>
      <c r="O761" s="10" t="str">
        <f>IF(K759="","",IF(M759&lt;&gt;"","",IF(IFERROR(VLOOKUP((N761&amp;K759),'Ma Base de Repas'!$E:$N,10,FALSE),"")=0,"",IFERROR(VLOOKUP((N761&amp;K759),'Ma Base de Repas'!$E:$N,10,FALSE),""))))</f>
        <v/>
      </c>
      <c r="P761" s="11">
        <v>8</v>
      </c>
      <c r="Q761" s="12" t="str">
        <f>IF(K759="","",IF(M759&lt;&gt;"","",IF(IFERROR(VLOOKUP((P761&amp;K759),'Ma Base de Repas'!$E:$N,10,FALSE),"")=0,"",IFERROR(VLOOKUP((P761&amp;K759),'Ma Base de Repas'!$E:$N,10,FALSE),""))))</f>
        <v/>
      </c>
      <c r="R761" s="119"/>
    </row>
    <row r="762" spans="1:18" x14ac:dyDescent="0.25">
      <c r="A762" s="96"/>
      <c r="B762" s="124"/>
      <c r="C762" s="79"/>
      <c r="D762" s="79"/>
      <c r="E762" s="79"/>
      <c r="F762" s="17">
        <v>4</v>
      </c>
      <c r="G762" s="10" t="str">
        <f>IF(C759="","",IF(E759&lt;&gt;"","",IF(IFERROR(VLOOKUP((F762&amp;C759),'Ma Base de Repas'!$E:$N,10,FALSE),"")=0,"",IFERROR(VLOOKUP((F762&amp;C759),'Ma Base de Repas'!$E:$N,10,FALSE),""))))</f>
        <v/>
      </c>
      <c r="H762" s="11">
        <v>9</v>
      </c>
      <c r="I762" s="12" t="str">
        <f>IF(C759="","",IF(E759&lt;&gt;"","",IF(IFERROR(VLOOKUP((H762&amp;C759),'Ma Base de Repas'!$E:$N,10,FALSE),"")=0,"",IFERROR(VLOOKUP((H762&amp;C759),'Ma Base de Repas'!$E:$N,10,FALSE),""))))</f>
        <v/>
      </c>
      <c r="J762" s="105"/>
      <c r="K762" s="100"/>
      <c r="L762" s="79"/>
      <c r="M762" s="79"/>
      <c r="N762" s="17">
        <v>4</v>
      </c>
      <c r="O762" s="10" t="str">
        <f>IF(K759="","",IF(M759&lt;&gt;"","",IF(IFERROR(VLOOKUP((N762&amp;K759),'Ma Base de Repas'!$E:$N,10,FALSE),"")=0,"",IFERROR(VLOOKUP((N762&amp;K759),'Ma Base de Repas'!$E:$N,10,FALSE),""))))</f>
        <v/>
      </c>
      <c r="P762" s="11">
        <v>9</v>
      </c>
      <c r="Q762" s="12" t="str">
        <f>IF(K759="","",IF(M759&lt;&gt;"","",IF(IFERROR(VLOOKUP((P762&amp;K759),'Ma Base de Repas'!$E:$N,10,FALSE),"")=0,"",IFERROR(VLOOKUP((P762&amp;K759),'Ma Base de Repas'!$E:$N,10,FALSE),""))))</f>
        <v/>
      </c>
      <c r="R762" s="119"/>
    </row>
    <row r="763" spans="1:18" x14ac:dyDescent="0.25">
      <c r="A763" s="96"/>
      <c r="B763" s="125"/>
      <c r="C763" s="79"/>
      <c r="D763" s="79"/>
      <c r="E763" s="79"/>
      <c r="F763" s="17">
        <v>5</v>
      </c>
      <c r="G763" s="18" t="str">
        <f>IF(C759="","",IF(E759&lt;&gt;"","",IF(IFERROR(VLOOKUP((F763&amp;C759),'Ma Base de Repas'!$E:$N,10,FALSE),"")=0,"",IFERROR(VLOOKUP((F763&amp;C759),'Ma Base de Repas'!$E:$N,10,FALSE),""))))</f>
        <v/>
      </c>
      <c r="H763" s="19">
        <v>10</v>
      </c>
      <c r="I763" s="20" t="str">
        <f>IF(C759="","",IF(E759&lt;&gt;"","",IF(IFERROR(VLOOKUP((H763&amp;C759),'Ma Base de Repas'!$E:$N,10,FALSE),"")=0,"",IFERROR(VLOOKUP((H763&amp;C759),'Ma Base de Repas'!$E:$N,10,FALSE),""))))</f>
        <v/>
      </c>
      <c r="J763" s="105"/>
      <c r="K763" s="100"/>
      <c r="L763" s="79"/>
      <c r="M763" s="79"/>
      <c r="N763" s="17">
        <v>5</v>
      </c>
      <c r="O763" s="18" t="str">
        <f>IF(K759="","",IF(M759&lt;&gt;"","",IF(IFERROR(VLOOKUP((N763&amp;K759),'Ma Base de Repas'!$E:$N,10,FALSE),"")=0,"",IFERROR(VLOOKUP((N763&amp;K759),'Ma Base de Repas'!$E:$N,10,FALSE),""))))</f>
        <v/>
      </c>
      <c r="P763" s="19">
        <v>10</v>
      </c>
      <c r="Q763" s="20" t="str">
        <f>IF(K759="","",IF(M759&lt;&gt;"","",IF(IFERROR(VLOOKUP((P763&amp;K759),'Ma Base de Repas'!$E:$N,10,FALSE),"")=0,"",IFERROR(VLOOKUP((P763&amp;K759),'Ma Base de Repas'!$E:$N,10,FALSE),""))))</f>
        <v/>
      </c>
      <c r="R763" s="119"/>
    </row>
    <row r="764" spans="1:18" x14ac:dyDescent="0.25">
      <c r="A764" s="96" t="s">
        <v>6</v>
      </c>
      <c r="B764" s="97">
        <v>44348</v>
      </c>
      <c r="C764" s="79"/>
      <c r="D764" s="79"/>
      <c r="E764" s="79"/>
      <c r="F764" s="17">
        <v>1</v>
      </c>
      <c r="G764" s="27" t="str">
        <f>IF(C764="","",IF(E764&lt;&gt;"","",IF(IFERROR(VLOOKUP((F764&amp;C764),'Ma Base de Repas'!$E:$N,10,FALSE),"")=0,"",IFERROR(VLOOKUP((F764&amp;C764),'Ma Base de Repas'!$E:$N,10,FALSE),""))))</f>
        <v/>
      </c>
      <c r="H764" s="28">
        <v>6</v>
      </c>
      <c r="I764" s="29" t="str">
        <f>IF(C764="","",IF(E764&lt;&gt;"","",IF(C764="","",IF(IFERROR(VLOOKUP((H764&amp;C764),'Ma Base de Repas'!$E:$N,10,FALSE),"")=0,"",IFERROR(VLOOKUP((H764&amp;C764),'Ma Base de Repas'!$E:$N,10,FALSE),"")))))</f>
        <v/>
      </c>
      <c r="J764" s="105" t="str">
        <f>IF(IFERROR((VLOOKUP(C764,'Ma Base de Repas'!$C:$M,11,0)),"")=0,"",IFERROR((VLOOKUP(C764,'Ma Base de Repas'!$C:$M,11,0)),""))</f>
        <v/>
      </c>
      <c r="K764" s="100"/>
      <c r="L764" s="79"/>
      <c r="M764" s="79"/>
      <c r="N764" s="17">
        <v>1</v>
      </c>
      <c r="O764" s="10" t="str">
        <f>IF(K764="","",IF(M764&lt;&gt;"","",IF(IFERROR(VLOOKUP((N764&amp;K764),'Ma Base de Repas'!$E:$N,10,FALSE),"")=0,"",IFERROR(VLOOKUP((N764&amp;K764),'Ma Base de Repas'!$E:$N,10,FALSE),""))))</f>
        <v/>
      </c>
      <c r="P764" s="11">
        <v>6</v>
      </c>
      <c r="Q764" s="12" t="str">
        <f>IF(K764="","",IF(M764&lt;&gt;"","",IF(K764="","",IF(IFERROR(VLOOKUP((P764&amp;K764),'Ma Base de Repas'!$E:$N,10,FALSE),"")=0,"",IFERROR(VLOOKUP((P764&amp;K764),'Ma Base de Repas'!$E:$N,10,FALSE),"")))))</f>
        <v/>
      </c>
      <c r="R764" s="119" t="str">
        <f>IF(IFERROR((VLOOKUP(K764,'Ma Base de Repas'!$C:$M,11,0)),"")=0,"",IFERROR((VLOOKUP(K764,'Ma Base de Repas'!$C:$M,11,0)),""))</f>
        <v/>
      </c>
    </row>
    <row r="765" spans="1:18" x14ac:dyDescent="0.25">
      <c r="A765" s="96"/>
      <c r="B765" s="97"/>
      <c r="C765" s="79"/>
      <c r="D765" s="79"/>
      <c r="E765" s="79"/>
      <c r="F765" s="17">
        <v>2</v>
      </c>
      <c r="G765" s="10" t="str">
        <f>IF(C764="","",IF(E764&lt;&gt;"","",IF(IFERROR(VLOOKUP((F765&amp;C764),'Ma Base de Repas'!$E:$N,10,FALSE),"")=0,"",IFERROR(VLOOKUP((F765&amp;C764),'Ma Base de Repas'!$E:$N,10,FALSE),""))))</f>
        <v/>
      </c>
      <c r="H765" s="11">
        <v>7</v>
      </c>
      <c r="I765" s="12" t="str">
        <f>IF(C764="","",IF(E764&lt;&gt;"","",IF(IFERROR(VLOOKUP((H765&amp;C764),'Ma Base de Repas'!$E:$N,10,FALSE),"")=0,"",IFERROR(VLOOKUP((H765&amp;C764),'Ma Base de Repas'!$E:$N,10,FALSE),""))))</f>
        <v/>
      </c>
      <c r="J765" s="105"/>
      <c r="K765" s="100"/>
      <c r="L765" s="79"/>
      <c r="M765" s="79"/>
      <c r="N765" s="17">
        <v>2</v>
      </c>
      <c r="O765" s="10" t="str">
        <f>IF(K764="","",IF(M764&lt;&gt;"","",IF(IFERROR(VLOOKUP((N765&amp;K764),'Ma Base de Repas'!$E:$N,10,FALSE),"")=0,"",IFERROR(VLOOKUP((N765&amp;K764),'Ma Base de Repas'!$E:$N,10,FALSE),""))))</f>
        <v/>
      </c>
      <c r="P765" s="11">
        <v>7</v>
      </c>
      <c r="Q765" s="12" t="str">
        <f>IF(K764="","",IF(M764&lt;&gt;"","",IF(IFERROR(VLOOKUP((P765&amp;K764),'Ma Base de Repas'!$E:$N,10,FALSE),"")=0,"",IFERROR(VLOOKUP((P765&amp;K764),'Ma Base de Repas'!$E:$N,10,FALSE),""))))</f>
        <v/>
      </c>
      <c r="R765" s="119"/>
    </row>
    <row r="766" spans="1:18" x14ac:dyDescent="0.25">
      <c r="A766" s="96"/>
      <c r="B766" s="97"/>
      <c r="C766" s="79"/>
      <c r="D766" s="79"/>
      <c r="E766" s="79"/>
      <c r="F766" s="17">
        <v>3</v>
      </c>
      <c r="G766" s="10" t="str">
        <f>IF(C764="","",IF(E764&lt;&gt;"","",IF(IFERROR(VLOOKUP((F766&amp;C764),'Ma Base de Repas'!$E:$N,10,FALSE),"")=0,"",IFERROR(VLOOKUP((F766&amp;C764),'Ma Base de Repas'!$E:$N,10,FALSE),""))))</f>
        <v/>
      </c>
      <c r="H766" s="11">
        <v>8</v>
      </c>
      <c r="I766" s="12" t="str">
        <f>IF(C764="","",IF(E764&lt;&gt;"","",IF(IFERROR(VLOOKUP((H766&amp;C764),'Ma Base de Repas'!$E:$N,10,FALSE),"")=0,"",IFERROR(VLOOKUP((H766&amp;C764),'Ma Base de Repas'!$E:$N,10,FALSE),""))))</f>
        <v/>
      </c>
      <c r="J766" s="105"/>
      <c r="K766" s="100"/>
      <c r="L766" s="79"/>
      <c r="M766" s="79"/>
      <c r="N766" s="17">
        <v>3</v>
      </c>
      <c r="O766" s="10" t="str">
        <f>IF(K764="","",IF(M764&lt;&gt;"","",IF(IFERROR(VLOOKUP((N766&amp;K764),'Ma Base de Repas'!$E:$N,10,FALSE),"")=0,"",IFERROR(VLOOKUP((N766&amp;K764),'Ma Base de Repas'!$E:$N,10,FALSE),""))))</f>
        <v/>
      </c>
      <c r="P766" s="11">
        <v>8</v>
      </c>
      <c r="Q766" s="12" t="str">
        <f>IF(K764="","",IF(M764&lt;&gt;"","",IF(IFERROR(VLOOKUP((P766&amp;K764),'Ma Base de Repas'!$E:$N,10,FALSE),"")=0,"",IFERROR(VLOOKUP((P766&amp;K764),'Ma Base de Repas'!$E:$N,10,FALSE),""))))</f>
        <v/>
      </c>
      <c r="R766" s="119"/>
    </row>
    <row r="767" spans="1:18" x14ac:dyDescent="0.25">
      <c r="A767" s="96"/>
      <c r="B767" s="97"/>
      <c r="C767" s="79"/>
      <c r="D767" s="79"/>
      <c r="E767" s="79"/>
      <c r="F767" s="17">
        <v>4</v>
      </c>
      <c r="G767" s="10" t="str">
        <f>IF(C764="","",IF(E764&lt;&gt;"","",IF(IFERROR(VLOOKUP((F767&amp;C764),'Ma Base de Repas'!$E:$N,10,FALSE),"")=0,"",IFERROR(VLOOKUP((F767&amp;C764),'Ma Base de Repas'!$E:$N,10,FALSE),""))))</f>
        <v/>
      </c>
      <c r="H767" s="11">
        <v>9</v>
      </c>
      <c r="I767" s="12" t="str">
        <f>IF(C764="","",IF(E764&lt;&gt;"","",IF(IFERROR(VLOOKUP((H767&amp;C764),'Ma Base de Repas'!$E:$N,10,FALSE),"")=0,"",IFERROR(VLOOKUP((H767&amp;C764),'Ma Base de Repas'!$E:$N,10,FALSE),""))))</f>
        <v/>
      </c>
      <c r="J767" s="105"/>
      <c r="K767" s="100"/>
      <c r="L767" s="79"/>
      <c r="M767" s="79"/>
      <c r="N767" s="17">
        <v>4</v>
      </c>
      <c r="O767" s="10" t="str">
        <f>IF(K764="","",IF(M764&lt;&gt;"","",IF(IFERROR(VLOOKUP((N767&amp;K764),'Ma Base de Repas'!$E:$N,10,FALSE),"")=0,"",IFERROR(VLOOKUP((N767&amp;K764),'Ma Base de Repas'!$E:$N,10,FALSE),""))))</f>
        <v/>
      </c>
      <c r="P767" s="11">
        <v>9</v>
      </c>
      <c r="Q767" s="12" t="str">
        <f>IF(K764="","",IF(M764&lt;&gt;"","",IF(IFERROR(VLOOKUP((P767&amp;K764),'Ma Base de Repas'!$E:$N,10,FALSE),"")=0,"",IFERROR(VLOOKUP((P767&amp;K764),'Ma Base de Repas'!$E:$N,10,FALSE),""))))</f>
        <v/>
      </c>
      <c r="R767" s="119"/>
    </row>
    <row r="768" spans="1:18" x14ac:dyDescent="0.25">
      <c r="A768" s="96"/>
      <c r="B768" s="97"/>
      <c r="C768" s="79"/>
      <c r="D768" s="79"/>
      <c r="E768" s="79"/>
      <c r="F768" s="17">
        <v>5</v>
      </c>
      <c r="G768" s="18" t="str">
        <f>IF(C764="","",IF(E764&lt;&gt;"","",IF(IFERROR(VLOOKUP((F768&amp;C764),'Ma Base de Repas'!$E:$N,10,FALSE),"")=0,"",IFERROR(VLOOKUP((F768&amp;C764),'Ma Base de Repas'!$E:$N,10,FALSE),""))))</f>
        <v/>
      </c>
      <c r="H768" s="19">
        <v>10</v>
      </c>
      <c r="I768" s="20" t="str">
        <f>IF(C764="","",IF(E764&lt;&gt;"","",IF(IFERROR(VLOOKUP((H768&amp;C764),'Ma Base de Repas'!$E:$N,10,FALSE),"")=0,"",IFERROR(VLOOKUP((H768&amp;C764),'Ma Base de Repas'!$E:$N,10,FALSE),""))))</f>
        <v/>
      </c>
      <c r="J768" s="105"/>
      <c r="K768" s="100"/>
      <c r="L768" s="79"/>
      <c r="M768" s="79"/>
      <c r="N768" s="17">
        <v>5</v>
      </c>
      <c r="O768" s="18" t="str">
        <f>IF(K764="","",IF(M764&lt;&gt;"","",IF(IFERROR(VLOOKUP((N768&amp;K764),'Ma Base de Repas'!$E:$N,10,FALSE),"")=0,"",IFERROR(VLOOKUP((N768&amp;K764),'Ma Base de Repas'!$E:$N,10,FALSE),""))))</f>
        <v/>
      </c>
      <c r="P768" s="19">
        <v>10</v>
      </c>
      <c r="Q768" s="20" t="str">
        <f>IF(K764="","",IF(M764&lt;&gt;"","",IF(IFERROR(VLOOKUP((P768&amp;K764),'Ma Base de Repas'!$E:$N,10,FALSE),"")=0,"",IFERROR(VLOOKUP((P768&amp;K764),'Ma Base de Repas'!$E:$N,10,FALSE),""))))</f>
        <v/>
      </c>
      <c r="R768" s="119"/>
    </row>
    <row r="769" spans="1:18" x14ac:dyDescent="0.25">
      <c r="A769" s="96" t="s">
        <v>7</v>
      </c>
      <c r="B769" s="123">
        <v>44349</v>
      </c>
      <c r="C769" s="79"/>
      <c r="D769" s="79"/>
      <c r="E769" s="79"/>
      <c r="F769" s="17">
        <v>1</v>
      </c>
      <c r="G769" s="27" t="str">
        <f>IF(C769="","",IF(E769&lt;&gt;"","",IF(IFERROR(VLOOKUP((F769&amp;C769),'Ma Base de Repas'!$E:$N,10,FALSE),"")=0,"",IFERROR(VLOOKUP((F769&amp;C769),'Ma Base de Repas'!$E:$N,10,FALSE),""))))</f>
        <v/>
      </c>
      <c r="H769" s="28">
        <v>6</v>
      </c>
      <c r="I769" s="29" t="str">
        <f>IF(C769="","",IF(E769&lt;&gt;"","",IF(C769="","",IF(IFERROR(VLOOKUP((H769&amp;C769),'Ma Base de Repas'!$E:$N,10,FALSE),"")=0,"",IFERROR(VLOOKUP((H769&amp;C769),'Ma Base de Repas'!$E:$N,10,FALSE),"")))))</f>
        <v/>
      </c>
      <c r="J769" s="105" t="str">
        <f>IF(IFERROR((VLOOKUP(C769,'Ma Base de Repas'!$C:$M,11,0)),"")=0,"",IFERROR((VLOOKUP(C769,'Ma Base de Repas'!$C:$M,11,0)),""))</f>
        <v/>
      </c>
      <c r="K769" s="100"/>
      <c r="L769" s="79"/>
      <c r="M769" s="79"/>
      <c r="N769" s="17">
        <v>1</v>
      </c>
      <c r="O769" s="10" t="str">
        <f>IF(K769="","",IF(M769&lt;&gt;"","",IF(IFERROR(VLOOKUP((N769&amp;K769),'Ma Base de Repas'!$E:$N,10,FALSE),"")=0,"",IFERROR(VLOOKUP((N769&amp;K769),'Ma Base de Repas'!$E:$N,10,FALSE),""))))</f>
        <v/>
      </c>
      <c r="P769" s="11">
        <v>6</v>
      </c>
      <c r="Q769" s="12" t="str">
        <f>IF(K769="","",IF(M769&lt;&gt;"","",IF(K769="","",IF(IFERROR(VLOOKUP((P769&amp;K769),'Ma Base de Repas'!$E:$N,10,FALSE),"")=0,"",IFERROR(VLOOKUP((P769&amp;K769),'Ma Base de Repas'!$E:$N,10,FALSE),"")))))</f>
        <v/>
      </c>
      <c r="R769" s="119" t="str">
        <f>IF(IFERROR((VLOOKUP(K769,'Ma Base de Repas'!$C:$M,11,0)),"")=0,"",IFERROR((VLOOKUP(K769,'Ma Base de Repas'!$C:$M,11,0)),""))</f>
        <v/>
      </c>
    </row>
    <row r="770" spans="1:18" x14ac:dyDescent="0.25">
      <c r="A770" s="96"/>
      <c r="B770" s="124"/>
      <c r="C770" s="79"/>
      <c r="D770" s="79"/>
      <c r="E770" s="79"/>
      <c r="F770" s="17">
        <v>2</v>
      </c>
      <c r="G770" s="10" t="str">
        <f>IF(C769="","",IF(E769&lt;&gt;"","",IF(IFERROR(VLOOKUP((F770&amp;C769),'Ma Base de Repas'!$E:$N,10,FALSE),"")=0,"",IFERROR(VLOOKUP((F770&amp;C769),'Ma Base de Repas'!$E:$N,10,FALSE),""))))</f>
        <v/>
      </c>
      <c r="H770" s="11">
        <v>7</v>
      </c>
      <c r="I770" s="12" t="str">
        <f>IF(C769="","",IF(E769&lt;&gt;"","",IF(IFERROR(VLOOKUP((H770&amp;C769),'Ma Base de Repas'!$E:$N,10,FALSE),"")=0,"",IFERROR(VLOOKUP((H770&amp;C769),'Ma Base de Repas'!$E:$N,10,FALSE),""))))</f>
        <v/>
      </c>
      <c r="J770" s="105"/>
      <c r="K770" s="100"/>
      <c r="L770" s="79"/>
      <c r="M770" s="79"/>
      <c r="N770" s="17">
        <v>2</v>
      </c>
      <c r="O770" s="10" t="str">
        <f>IF(K769="","",IF(M769&lt;&gt;"","",IF(IFERROR(VLOOKUP((N770&amp;K769),'Ma Base de Repas'!$E:$N,10,FALSE),"")=0,"",IFERROR(VLOOKUP((N770&amp;K769),'Ma Base de Repas'!$E:$N,10,FALSE),""))))</f>
        <v/>
      </c>
      <c r="P770" s="11">
        <v>7</v>
      </c>
      <c r="Q770" s="12" t="str">
        <f>IF(K769="","",IF(M769&lt;&gt;"","",IF(IFERROR(VLOOKUP((P770&amp;K769),'Ma Base de Repas'!$E:$N,10,FALSE),"")=0,"",IFERROR(VLOOKUP((P770&amp;K769),'Ma Base de Repas'!$E:$N,10,FALSE),""))))</f>
        <v/>
      </c>
      <c r="R770" s="119"/>
    </row>
    <row r="771" spans="1:18" x14ac:dyDescent="0.25">
      <c r="A771" s="96"/>
      <c r="B771" s="124"/>
      <c r="C771" s="79"/>
      <c r="D771" s="79"/>
      <c r="E771" s="79"/>
      <c r="F771" s="17">
        <v>3</v>
      </c>
      <c r="G771" s="10" t="str">
        <f>IF(C769="","",IF(E769&lt;&gt;"","",IF(IFERROR(VLOOKUP((F771&amp;C769),'Ma Base de Repas'!$E:$N,10,FALSE),"")=0,"",IFERROR(VLOOKUP((F771&amp;C769),'Ma Base de Repas'!$E:$N,10,FALSE),""))))</f>
        <v/>
      </c>
      <c r="H771" s="11">
        <v>8</v>
      </c>
      <c r="I771" s="12" t="str">
        <f>IF(C769="","",IF(E769&lt;&gt;"","",IF(IFERROR(VLOOKUP((H771&amp;C769),'Ma Base de Repas'!$E:$N,10,FALSE),"")=0,"",IFERROR(VLOOKUP((H771&amp;C769),'Ma Base de Repas'!$E:$N,10,FALSE),""))))</f>
        <v/>
      </c>
      <c r="J771" s="105"/>
      <c r="K771" s="100"/>
      <c r="L771" s="79"/>
      <c r="M771" s="79"/>
      <c r="N771" s="17">
        <v>3</v>
      </c>
      <c r="O771" s="10" t="str">
        <f>IF(K769="","",IF(M769&lt;&gt;"","",IF(IFERROR(VLOOKUP((N771&amp;K769),'Ma Base de Repas'!$E:$N,10,FALSE),"")=0,"",IFERROR(VLOOKUP((N771&amp;K769),'Ma Base de Repas'!$E:$N,10,FALSE),""))))</f>
        <v/>
      </c>
      <c r="P771" s="11">
        <v>8</v>
      </c>
      <c r="Q771" s="12" t="str">
        <f>IF(K769="","",IF(M769&lt;&gt;"","",IF(IFERROR(VLOOKUP((P771&amp;K769),'Ma Base de Repas'!$E:$N,10,FALSE),"")=0,"",IFERROR(VLOOKUP((P771&amp;K769),'Ma Base de Repas'!$E:$N,10,FALSE),""))))</f>
        <v/>
      </c>
      <c r="R771" s="119"/>
    </row>
    <row r="772" spans="1:18" x14ac:dyDescent="0.25">
      <c r="A772" s="96"/>
      <c r="B772" s="124"/>
      <c r="C772" s="79"/>
      <c r="D772" s="79"/>
      <c r="E772" s="79"/>
      <c r="F772" s="17">
        <v>4</v>
      </c>
      <c r="G772" s="10" t="str">
        <f>IF(C769="","",IF(E769&lt;&gt;"","",IF(IFERROR(VLOOKUP((F772&amp;C769),'Ma Base de Repas'!$E:$N,10,FALSE),"")=0,"",IFERROR(VLOOKUP((F772&amp;C769),'Ma Base de Repas'!$E:$N,10,FALSE),""))))</f>
        <v/>
      </c>
      <c r="H772" s="11">
        <v>9</v>
      </c>
      <c r="I772" s="12" t="str">
        <f>IF(C769="","",IF(E769&lt;&gt;"","",IF(IFERROR(VLOOKUP((H772&amp;C769),'Ma Base de Repas'!$E:$N,10,FALSE),"")=0,"",IFERROR(VLOOKUP((H772&amp;C769),'Ma Base de Repas'!$E:$N,10,FALSE),""))))</f>
        <v/>
      </c>
      <c r="J772" s="105"/>
      <c r="K772" s="100"/>
      <c r="L772" s="79"/>
      <c r="M772" s="79"/>
      <c r="N772" s="17">
        <v>4</v>
      </c>
      <c r="O772" s="10" t="str">
        <f>IF(K769="","",IF(M769&lt;&gt;"","",IF(IFERROR(VLOOKUP((N772&amp;K769),'Ma Base de Repas'!$E:$N,10,FALSE),"")=0,"",IFERROR(VLOOKUP((N772&amp;K769),'Ma Base de Repas'!$E:$N,10,FALSE),""))))</f>
        <v/>
      </c>
      <c r="P772" s="11">
        <v>9</v>
      </c>
      <c r="Q772" s="12" t="str">
        <f>IF(K769="","",IF(M769&lt;&gt;"","",IF(IFERROR(VLOOKUP((P772&amp;K769),'Ma Base de Repas'!$E:$N,10,FALSE),"")=0,"",IFERROR(VLOOKUP((P772&amp;K769),'Ma Base de Repas'!$E:$N,10,FALSE),""))))</f>
        <v/>
      </c>
      <c r="R772" s="119"/>
    </row>
    <row r="773" spans="1:18" x14ac:dyDescent="0.25">
      <c r="A773" s="96"/>
      <c r="B773" s="125"/>
      <c r="C773" s="79"/>
      <c r="D773" s="79"/>
      <c r="E773" s="79"/>
      <c r="F773" s="17">
        <v>5</v>
      </c>
      <c r="G773" s="18" t="str">
        <f>IF(C769="","",IF(E769&lt;&gt;"","",IF(IFERROR(VLOOKUP((F773&amp;C769),'Ma Base de Repas'!$E:$N,10,FALSE),"")=0,"",IFERROR(VLOOKUP((F773&amp;C769),'Ma Base de Repas'!$E:$N,10,FALSE),""))))</f>
        <v/>
      </c>
      <c r="H773" s="19">
        <v>10</v>
      </c>
      <c r="I773" s="20" t="str">
        <f>IF(C769="","",IF(E769&lt;&gt;"","",IF(IFERROR(VLOOKUP((H773&amp;C769),'Ma Base de Repas'!$E:$N,10,FALSE),"")=0,"",IFERROR(VLOOKUP((H773&amp;C769),'Ma Base de Repas'!$E:$N,10,FALSE),""))))</f>
        <v/>
      </c>
      <c r="J773" s="105"/>
      <c r="K773" s="100"/>
      <c r="L773" s="79"/>
      <c r="M773" s="79"/>
      <c r="N773" s="17">
        <v>5</v>
      </c>
      <c r="O773" s="18" t="str">
        <f>IF(K769="","",IF(M769&lt;&gt;"","",IF(IFERROR(VLOOKUP((N773&amp;K769),'Ma Base de Repas'!$E:$N,10,FALSE),"")=0,"",IFERROR(VLOOKUP((N773&amp;K769),'Ma Base de Repas'!$E:$N,10,FALSE),""))))</f>
        <v/>
      </c>
      <c r="P773" s="19">
        <v>10</v>
      </c>
      <c r="Q773" s="20" t="str">
        <f>IF(K769="","",IF(M769&lt;&gt;"","",IF(IFERROR(VLOOKUP((P773&amp;K769),'Ma Base de Repas'!$E:$N,10,FALSE),"")=0,"",IFERROR(VLOOKUP((P773&amp;K769),'Ma Base de Repas'!$E:$N,10,FALSE),""))))</f>
        <v/>
      </c>
      <c r="R773" s="119"/>
    </row>
    <row r="774" spans="1:18" x14ac:dyDescent="0.25">
      <c r="A774" s="96" t="s">
        <v>8</v>
      </c>
      <c r="B774" s="97">
        <v>44350</v>
      </c>
      <c r="C774" s="79"/>
      <c r="D774" s="79"/>
      <c r="E774" s="79"/>
      <c r="F774" s="17">
        <v>1</v>
      </c>
      <c r="G774" s="27" t="str">
        <f>IF(C774="","",IF(E774&lt;&gt;"","",IF(IFERROR(VLOOKUP((F774&amp;C774),'Ma Base de Repas'!$E:$N,10,FALSE),"")=0,"",IFERROR(VLOOKUP((F774&amp;C774),'Ma Base de Repas'!$E:$N,10,FALSE),""))))</f>
        <v/>
      </c>
      <c r="H774" s="28">
        <v>6</v>
      </c>
      <c r="I774" s="29" t="str">
        <f>IF(C774="","",IF(E774&lt;&gt;"","",IF(C774="","",IF(IFERROR(VLOOKUP((H774&amp;C774),'Ma Base de Repas'!$E:$N,10,FALSE),"")=0,"",IFERROR(VLOOKUP((H774&amp;C774),'Ma Base de Repas'!$E:$N,10,FALSE),"")))))</f>
        <v/>
      </c>
      <c r="J774" s="105" t="str">
        <f>IF(IFERROR((VLOOKUP(C774,'Ma Base de Repas'!$C:$M,11,0)),"")=0,"",IFERROR((VLOOKUP(C774,'Ma Base de Repas'!$C:$M,11,0)),""))</f>
        <v/>
      </c>
      <c r="K774" s="100"/>
      <c r="L774" s="79"/>
      <c r="M774" s="79"/>
      <c r="N774" s="17">
        <v>1</v>
      </c>
      <c r="O774" s="10" t="str">
        <f>IF(K774="","",IF(M774&lt;&gt;"","",IF(IFERROR(VLOOKUP((N774&amp;K774),'Ma Base de Repas'!$E:$N,10,FALSE),"")=0,"",IFERROR(VLOOKUP((N774&amp;K774),'Ma Base de Repas'!$E:$N,10,FALSE),""))))</f>
        <v/>
      </c>
      <c r="P774" s="11">
        <v>6</v>
      </c>
      <c r="Q774" s="12" t="str">
        <f>IF(K774="","",IF(M774&lt;&gt;"","",IF(K774="","",IF(IFERROR(VLOOKUP((P774&amp;K774),'Ma Base de Repas'!$E:$N,10,FALSE),"")=0,"",IFERROR(VLOOKUP((P774&amp;K774),'Ma Base de Repas'!$E:$N,10,FALSE),"")))))</f>
        <v/>
      </c>
      <c r="R774" s="119" t="str">
        <f>IF(IFERROR((VLOOKUP(K774,'Ma Base de Repas'!$C:$M,11,0)),"")=0,"",IFERROR((VLOOKUP(K774,'Ma Base de Repas'!$C:$M,11,0)),""))</f>
        <v/>
      </c>
    </row>
    <row r="775" spans="1:18" x14ac:dyDescent="0.25">
      <c r="A775" s="96"/>
      <c r="B775" s="97"/>
      <c r="C775" s="79"/>
      <c r="D775" s="79"/>
      <c r="E775" s="79"/>
      <c r="F775" s="17">
        <v>2</v>
      </c>
      <c r="G775" s="10" t="str">
        <f>IF(C774="","",IF(E774&lt;&gt;"","",IF(IFERROR(VLOOKUP((F775&amp;C774),'Ma Base de Repas'!$E:$N,10,FALSE),"")=0,"",IFERROR(VLOOKUP((F775&amp;C774),'Ma Base de Repas'!$E:$N,10,FALSE),""))))</f>
        <v/>
      </c>
      <c r="H775" s="11">
        <v>7</v>
      </c>
      <c r="I775" s="12" t="str">
        <f>IF(C774="","",IF(E774&lt;&gt;"","",IF(IFERROR(VLOOKUP((H775&amp;C774),'Ma Base de Repas'!$E:$N,10,FALSE),"")=0,"",IFERROR(VLOOKUP((H775&amp;C774),'Ma Base de Repas'!$E:$N,10,FALSE),""))))</f>
        <v/>
      </c>
      <c r="J775" s="105"/>
      <c r="K775" s="100"/>
      <c r="L775" s="79"/>
      <c r="M775" s="79"/>
      <c r="N775" s="17">
        <v>2</v>
      </c>
      <c r="O775" s="10" t="str">
        <f>IF(K774="","",IF(M774&lt;&gt;"","",IF(IFERROR(VLOOKUP((N775&amp;K774),'Ma Base de Repas'!$E:$N,10,FALSE),"")=0,"",IFERROR(VLOOKUP((N775&amp;K774),'Ma Base de Repas'!$E:$N,10,FALSE),""))))</f>
        <v/>
      </c>
      <c r="P775" s="11">
        <v>7</v>
      </c>
      <c r="Q775" s="12" t="str">
        <f>IF(K774="","",IF(M774&lt;&gt;"","",IF(IFERROR(VLOOKUP((P775&amp;K774),'Ma Base de Repas'!$E:$N,10,FALSE),"")=0,"",IFERROR(VLOOKUP((P775&amp;K774),'Ma Base de Repas'!$E:$N,10,FALSE),""))))</f>
        <v/>
      </c>
      <c r="R775" s="119"/>
    </row>
    <row r="776" spans="1:18" x14ac:dyDescent="0.25">
      <c r="A776" s="96"/>
      <c r="B776" s="97"/>
      <c r="C776" s="79"/>
      <c r="D776" s="79"/>
      <c r="E776" s="79"/>
      <c r="F776" s="17">
        <v>3</v>
      </c>
      <c r="G776" s="10" t="str">
        <f>IF(C774="","",IF(E774&lt;&gt;"","",IF(IFERROR(VLOOKUP((F776&amp;C774),'Ma Base de Repas'!$E:$N,10,FALSE),"")=0,"",IFERROR(VLOOKUP((F776&amp;C774),'Ma Base de Repas'!$E:$N,10,FALSE),""))))</f>
        <v/>
      </c>
      <c r="H776" s="11">
        <v>8</v>
      </c>
      <c r="I776" s="12" t="str">
        <f>IF(C774="","",IF(E774&lt;&gt;"","",IF(IFERROR(VLOOKUP((H776&amp;C774),'Ma Base de Repas'!$E:$N,10,FALSE),"")=0,"",IFERROR(VLOOKUP((H776&amp;C774),'Ma Base de Repas'!$E:$N,10,FALSE),""))))</f>
        <v/>
      </c>
      <c r="J776" s="105"/>
      <c r="K776" s="100"/>
      <c r="L776" s="79"/>
      <c r="M776" s="79"/>
      <c r="N776" s="17">
        <v>3</v>
      </c>
      <c r="O776" s="10" t="str">
        <f>IF(K774="","",IF(M774&lt;&gt;"","",IF(IFERROR(VLOOKUP((N776&amp;K774),'Ma Base de Repas'!$E:$N,10,FALSE),"")=0,"",IFERROR(VLOOKUP((N776&amp;K774),'Ma Base de Repas'!$E:$N,10,FALSE),""))))</f>
        <v/>
      </c>
      <c r="P776" s="11">
        <v>8</v>
      </c>
      <c r="Q776" s="12" t="str">
        <f>IF(K774="","",IF(M774&lt;&gt;"","",IF(IFERROR(VLOOKUP((P776&amp;K774),'Ma Base de Repas'!$E:$N,10,FALSE),"")=0,"",IFERROR(VLOOKUP((P776&amp;K774),'Ma Base de Repas'!$E:$N,10,FALSE),""))))</f>
        <v/>
      </c>
      <c r="R776" s="119"/>
    </row>
    <row r="777" spans="1:18" x14ac:dyDescent="0.25">
      <c r="A777" s="96"/>
      <c r="B777" s="97"/>
      <c r="C777" s="79"/>
      <c r="D777" s="79"/>
      <c r="E777" s="79"/>
      <c r="F777" s="17">
        <v>4</v>
      </c>
      <c r="G777" s="10" t="str">
        <f>IF(C774="","",IF(E774&lt;&gt;"","",IF(IFERROR(VLOOKUP((F777&amp;C774),'Ma Base de Repas'!$E:$N,10,FALSE),"")=0,"",IFERROR(VLOOKUP((F777&amp;C774),'Ma Base de Repas'!$E:$N,10,FALSE),""))))</f>
        <v/>
      </c>
      <c r="H777" s="11">
        <v>9</v>
      </c>
      <c r="I777" s="12" t="str">
        <f>IF(C774="","",IF(E774&lt;&gt;"","",IF(IFERROR(VLOOKUP((H777&amp;C774),'Ma Base de Repas'!$E:$N,10,FALSE),"")=0,"",IFERROR(VLOOKUP((H777&amp;C774),'Ma Base de Repas'!$E:$N,10,FALSE),""))))</f>
        <v/>
      </c>
      <c r="J777" s="105"/>
      <c r="K777" s="100"/>
      <c r="L777" s="79"/>
      <c r="M777" s="79"/>
      <c r="N777" s="17">
        <v>4</v>
      </c>
      <c r="O777" s="10" t="str">
        <f>IF(K774="","",IF(M774&lt;&gt;"","",IF(IFERROR(VLOOKUP((N777&amp;K774),'Ma Base de Repas'!$E:$N,10,FALSE),"")=0,"",IFERROR(VLOOKUP((N777&amp;K774),'Ma Base de Repas'!$E:$N,10,FALSE),""))))</f>
        <v/>
      </c>
      <c r="P777" s="11">
        <v>9</v>
      </c>
      <c r="Q777" s="12" t="str">
        <f>IF(K774="","",IF(M774&lt;&gt;"","",IF(IFERROR(VLOOKUP((P777&amp;K774),'Ma Base de Repas'!$E:$N,10,FALSE),"")=0,"",IFERROR(VLOOKUP((P777&amp;K774),'Ma Base de Repas'!$E:$N,10,FALSE),""))))</f>
        <v/>
      </c>
      <c r="R777" s="119"/>
    </row>
    <row r="778" spans="1:18" x14ac:dyDescent="0.25">
      <c r="A778" s="96"/>
      <c r="B778" s="97"/>
      <c r="C778" s="79"/>
      <c r="D778" s="79"/>
      <c r="E778" s="79"/>
      <c r="F778" s="17">
        <v>5</v>
      </c>
      <c r="G778" s="18" t="str">
        <f>IF(C774="","",IF(E774&lt;&gt;"","",IF(IFERROR(VLOOKUP((F778&amp;C774),'Ma Base de Repas'!$E:$N,10,FALSE),"")=0,"",IFERROR(VLOOKUP((F778&amp;C774),'Ma Base de Repas'!$E:$N,10,FALSE),""))))</f>
        <v/>
      </c>
      <c r="H778" s="19">
        <v>10</v>
      </c>
      <c r="I778" s="20" t="str">
        <f>IF(C774="","",IF(E774&lt;&gt;"","",IF(IFERROR(VLOOKUP((H778&amp;C774),'Ma Base de Repas'!$E:$N,10,FALSE),"")=0,"",IFERROR(VLOOKUP((H778&amp;C774),'Ma Base de Repas'!$E:$N,10,FALSE),""))))</f>
        <v/>
      </c>
      <c r="J778" s="105"/>
      <c r="K778" s="100"/>
      <c r="L778" s="79"/>
      <c r="M778" s="79"/>
      <c r="N778" s="17">
        <v>5</v>
      </c>
      <c r="O778" s="18" t="str">
        <f>IF(K774="","",IF(M774&lt;&gt;"","",IF(IFERROR(VLOOKUP((N778&amp;K774),'Ma Base de Repas'!$E:$N,10,FALSE),"")=0,"",IFERROR(VLOOKUP((N778&amp;K774),'Ma Base de Repas'!$E:$N,10,FALSE),""))))</f>
        <v/>
      </c>
      <c r="P778" s="19">
        <v>10</v>
      </c>
      <c r="Q778" s="20" t="str">
        <f>IF(K774="","",IF(M774&lt;&gt;"","",IF(IFERROR(VLOOKUP((P778&amp;K774),'Ma Base de Repas'!$E:$N,10,FALSE),"")=0,"",IFERROR(VLOOKUP((P778&amp;K774),'Ma Base de Repas'!$E:$N,10,FALSE),""))))</f>
        <v/>
      </c>
      <c r="R778" s="119"/>
    </row>
    <row r="779" spans="1:18" x14ac:dyDescent="0.25">
      <c r="A779" s="96" t="s">
        <v>9</v>
      </c>
      <c r="B779" s="123">
        <v>44351</v>
      </c>
      <c r="C779" s="79"/>
      <c r="D779" s="79"/>
      <c r="E779" s="79"/>
      <c r="F779" s="17">
        <v>1</v>
      </c>
      <c r="G779" s="27" t="str">
        <f>IF(C779="","",IF(E779&lt;&gt;"","",IF(IFERROR(VLOOKUP((F779&amp;C779),'Ma Base de Repas'!$E:$N,10,FALSE),"")=0,"",IFERROR(VLOOKUP((F779&amp;C779),'Ma Base de Repas'!$E:$N,10,FALSE),""))))</f>
        <v/>
      </c>
      <c r="H779" s="28">
        <v>6</v>
      </c>
      <c r="I779" s="29" t="str">
        <f>IF(C779="","",IF(E779&lt;&gt;"","",IF(C779="","",IF(IFERROR(VLOOKUP((H779&amp;C779),'Ma Base de Repas'!$E:$N,10,FALSE),"")=0,"",IFERROR(VLOOKUP((H779&amp;C779),'Ma Base de Repas'!$E:$N,10,FALSE),"")))))</f>
        <v/>
      </c>
      <c r="J779" s="105" t="str">
        <f>IF(IFERROR((VLOOKUP(C779,'Ma Base de Repas'!$C:$M,11,0)),"")=0,"",IFERROR((VLOOKUP(C779,'Ma Base de Repas'!$C:$M,11,0)),""))</f>
        <v/>
      </c>
      <c r="K779" s="100"/>
      <c r="L779" s="79"/>
      <c r="M779" s="79"/>
      <c r="N779" s="17">
        <v>1</v>
      </c>
      <c r="O779" s="10" t="str">
        <f>IF(K779="","",IF(M779&lt;&gt;"","",IF(IFERROR(VLOOKUP((N779&amp;K779),'Ma Base de Repas'!$E:$N,10,FALSE),"")=0,"",IFERROR(VLOOKUP((N779&amp;K779),'Ma Base de Repas'!$E:$N,10,FALSE),""))))</f>
        <v/>
      </c>
      <c r="P779" s="11">
        <v>6</v>
      </c>
      <c r="Q779" s="12" t="str">
        <f>IF(K779="","",IF(M779&lt;&gt;"","",IF(K779="","",IF(IFERROR(VLOOKUP((P779&amp;K779),'Ma Base de Repas'!$E:$N,10,FALSE),"")=0,"",IFERROR(VLOOKUP((P779&amp;K779),'Ma Base de Repas'!$E:$N,10,FALSE),"")))))</f>
        <v/>
      </c>
      <c r="R779" s="119" t="str">
        <f>IF(IFERROR((VLOOKUP(K779,'Ma Base de Repas'!$C:$M,11,0)),"")=0,"",IFERROR((VLOOKUP(K779,'Ma Base de Repas'!$C:$M,11,0)),""))</f>
        <v/>
      </c>
    </row>
    <row r="780" spans="1:18" x14ac:dyDescent="0.25">
      <c r="A780" s="96"/>
      <c r="B780" s="124"/>
      <c r="C780" s="79"/>
      <c r="D780" s="79"/>
      <c r="E780" s="79"/>
      <c r="F780" s="17">
        <v>2</v>
      </c>
      <c r="G780" s="10" t="str">
        <f>IF(C779="","",IF(E779&lt;&gt;"","",IF(IFERROR(VLOOKUP((F780&amp;C779),'Ma Base de Repas'!$E:$N,10,FALSE),"")=0,"",IFERROR(VLOOKUP((F780&amp;C779),'Ma Base de Repas'!$E:$N,10,FALSE),""))))</f>
        <v/>
      </c>
      <c r="H780" s="11">
        <v>7</v>
      </c>
      <c r="I780" s="12" t="str">
        <f>IF(C779="","",IF(E779&lt;&gt;"","",IF(IFERROR(VLOOKUP((H780&amp;C779),'Ma Base de Repas'!$E:$N,10,FALSE),"")=0,"",IFERROR(VLOOKUP((H780&amp;C779),'Ma Base de Repas'!$E:$N,10,FALSE),""))))</f>
        <v/>
      </c>
      <c r="J780" s="105"/>
      <c r="K780" s="100"/>
      <c r="L780" s="79"/>
      <c r="M780" s="79"/>
      <c r="N780" s="17">
        <v>2</v>
      </c>
      <c r="O780" s="10" t="str">
        <f>IF(K779="","",IF(M779&lt;&gt;"","",IF(IFERROR(VLOOKUP((N780&amp;K779),'Ma Base de Repas'!$E:$N,10,FALSE),"")=0,"",IFERROR(VLOOKUP((N780&amp;K779),'Ma Base de Repas'!$E:$N,10,FALSE),""))))</f>
        <v/>
      </c>
      <c r="P780" s="11">
        <v>7</v>
      </c>
      <c r="Q780" s="12" t="str">
        <f>IF(K779="","",IF(M779&lt;&gt;"","",IF(IFERROR(VLOOKUP((P780&amp;K779),'Ma Base de Repas'!$E:$N,10,FALSE),"")=0,"",IFERROR(VLOOKUP((P780&amp;K779),'Ma Base de Repas'!$E:$N,10,FALSE),""))))</f>
        <v/>
      </c>
      <c r="R780" s="119"/>
    </row>
    <row r="781" spans="1:18" x14ac:dyDescent="0.25">
      <c r="A781" s="96"/>
      <c r="B781" s="124"/>
      <c r="C781" s="79"/>
      <c r="D781" s="79"/>
      <c r="E781" s="79"/>
      <c r="F781" s="17">
        <v>3</v>
      </c>
      <c r="G781" s="10" t="str">
        <f>IF(C779="","",IF(E779&lt;&gt;"","",IF(IFERROR(VLOOKUP((F781&amp;C779),'Ma Base de Repas'!$E:$N,10,FALSE),"")=0,"",IFERROR(VLOOKUP((F781&amp;C779),'Ma Base de Repas'!$E:$N,10,FALSE),""))))</f>
        <v/>
      </c>
      <c r="H781" s="11">
        <v>8</v>
      </c>
      <c r="I781" s="12" t="str">
        <f>IF(C779="","",IF(E779&lt;&gt;"","",IF(IFERROR(VLOOKUP((H781&amp;C779),'Ma Base de Repas'!$E:$N,10,FALSE),"")=0,"",IFERROR(VLOOKUP((H781&amp;C779),'Ma Base de Repas'!$E:$N,10,FALSE),""))))</f>
        <v/>
      </c>
      <c r="J781" s="105"/>
      <c r="K781" s="100"/>
      <c r="L781" s="79"/>
      <c r="M781" s="79"/>
      <c r="N781" s="17">
        <v>3</v>
      </c>
      <c r="O781" s="10" t="str">
        <f>IF(K779="","",IF(M779&lt;&gt;"","",IF(IFERROR(VLOOKUP((N781&amp;K779),'Ma Base de Repas'!$E:$N,10,FALSE),"")=0,"",IFERROR(VLOOKUP((N781&amp;K779),'Ma Base de Repas'!$E:$N,10,FALSE),""))))</f>
        <v/>
      </c>
      <c r="P781" s="11">
        <v>8</v>
      </c>
      <c r="Q781" s="12" t="str">
        <f>IF(K779="","",IF(M779&lt;&gt;"","",IF(IFERROR(VLOOKUP((P781&amp;K779),'Ma Base de Repas'!$E:$N,10,FALSE),"")=0,"",IFERROR(VLOOKUP((P781&amp;K779),'Ma Base de Repas'!$E:$N,10,FALSE),""))))</f>
        <v/>
      </c>
      <c r="R781" s="119"/>
    </row>
    <row r="782" spans="1:18" x14ac:dyDescent="0.25">
      <c r="A782" s="96"/>
      <c r="B782" s="124"/>
      <c r="C782" s="79"/>
      <c r="D782" s="79"/>
      <c r="E782" s="79"/>
      <c r="F782" s="17">
        <v>4</v>
      </c>
      <c r="G782" s="10" t="str">
        <f>IF(C779="","",IF(E779&lt;&gt;"","",IF(IFERROR(VLOOKUP((F782&amp;C779),'Ma Base de Repas'!$E:$N,10,FALSE),"")=0,"",IFERROR(VLOOKUP((F782&amp;C779),'Ma Base de Repas'!$E:$N,10,FALSE),""))))</f>
        <v/>
      </c>
      <c r="H782" s="11">
        <v>9</v>
      </c>
      <c r="I782" s="12" t="str">
        <f>IF(C779="","",IF(E779&lt;&gt;"","",IF(IFERROR(VLOOKUP((H782&amp;C779),'Ma Base de Repas'!$E:$N,10,FALSE),"")=0,"",IFERROR(VLOOKUP((H782&amp;C779),'Ma Base de Repas'!$E:$N,10,FALSE),""))))</f>
        <v/>
      </c>
      <c r="J782" s="105"/>
      <c r="K782" s="100"/>
      <c r="L782" s="79"/>
      <c r="M782" s="79"/>
      <c r="N782" s="17">
        <v>4</v>
      </c>
      <c r="O782" s="10" t="str">
        <f>IF(K779="","",IF(M779&lt;&gt;"","",IF(IFERROR(VLOOKUP((N782&amp;K779),'Ma Base de Repas'!$E:$N,10,FALSE),"")=0,"",IFERROR(VLOOKUP((N782&amp;K779),'Ma Base de Repas'!$E:$N,10,FALSE),""))))</f>
        <v/>
      </c>
      <c r="P782" s="11">
        <v>9</v>
      </c>
      <c r="Q782" s="12" t="str">
        <f>IF(K779="","",IF(M779&lt;&gt;"","",IF(IFERROR(VLOOKUP((P782&amp;K779),'Ma Base de Repas'!$E:$N,10,FALSE),"")=0,"",IFERROR(VLOOKUP((P782&amp;K779),'Ma Base de Repas'!$E:$N,10,FALSE),""))))</f>
        <v/>
      </c>
      <c r="R782" s="119"/>
    </row>
    <row r="783" spans="1:18" x14ac:dyDescent="0.25">
      <c r="A783" s="96"/>
      <c r="B783" s="125"/>
      <c r="C783" s="79"/>
      <c r="D783" s="79"/>
      <c r="E783" s="79"/>
      <c r="F783" s="17">
        <v>5</v>
      </c>
      <c r="G783" s="18" t="str">
        <f>IF(C779="","",IF(E779&lt;&gt;"","",IF(IFERROR(VLOOKUP((F783&amp;C779),'Ma Base de Repas'!$E:$N,10,FALSE),"")=0,"",IFERROR(VLOOKUP((F783&amp;C779),'Ma Base de Repas'!$E:$N,10,FALSE),""))))</f>
        <v/>
      </c>
      <c r="H783" s="19">
        <v>10</v>
      </c>
      <c r="I783" s="20" t="str">
        <f>IF(C779="","",IF(E779&lt;&gt;"","",IF(IFERROR(VLOOKUP((H783&amp;C779),'Ma Base de Repas'!$E:$N,10,FALSE),"")=0,"",IFERROR(VLOOKUP((H783&amp;C779),'Ma Base de Repas'!$E:$N,10,FALSE),""))))</f>
        <v/>
      </c>
      <c r="J783" s="105"/>
      <c r="K783" s="100"/>
      <c r="L783" s="79"/>
      <c r="M783" s="79"/>
      <c r="N783" s="17">
        <v>5</v>
      </c>
      <c r="O783" s="18" t="str">
        <f>IF(K779="","",IF(M779&lt;&gt;"","",IF(IFERROR(VLOOKUP((N783&amp;K779),'Ma Base de Repas'!$E:$N,10,FALSE),"")=0,"",IFERROR(VLOOKUP((N783&amp;K779),'Ma Base de Repas'!$E:$N,10,FALSE),""))))</f>
        <v/>
      </c>
      <c r="P783" s="19">
        <v>10</v>
      </c>
      <c r="Q783" s="20" t="str">
        <f>IF(K779="","",IF(M779&lt;&gt;"","",IF(IFERROR(VLOOKUP((P783&amp;K779),'Ma Base de Repas'!$E:$N,10,FALSE),"")=0,"",IFERROR(VLOOKUP((P783&amp;K779),'Ma Base de Repas'!$E:$N,10,FALSE),""))))</f>
        <v/>
      </c>
      <c r="R783" s="119"/>
    </row>
    <row r="784" spans="1:18" x14ac:dyDescent="0.25">
      <c r="A784" s="98" t="s">
        <v>10</v>
      </c>
      <c r="B784" s="99">
        <v>44352</v>
      </c>
      <c r="C784" s="78"/>
      <c r="D784" s="78"/>
      <c r="E784" s="78"/>
      <c r="F784" s="17">
        <v>1</v>
      </c>
      <c r="G784" s="21" t="str">
        <f>IF(C784="","",IF(E784&lt;&gt;"","",IF(IFERROR(VLOOKUP((F784&amp;C784),'Ma Base de Repas'!$E:$N,10,FALSE),"")=0,"",IFERROR(VLOOKUP((F784&amp;C784),'Ma Base de Repas'!$E:$N,10,FALSE),""))))</f>
        <v/>
      </c>
      <c r="H784" s="28">
        <v>6</v>
      </c>
      <c r="I784" s="23" t="str">
        <f>IF(C784="","",IF(E784&lt;&gt;"","",IF(C784="","",IF(IFERROR(VLOOKUP((H784&amp;C784),'Ma Base de Repas'!$E:$N,10,FALSE),"")=0,"",IFERROR(VLOOKUP((H784&amp;C784),'Ma Base de Repas'!$E:$N,10,FALSE),"")))))</f>
        <v/>
      </c>
      <c r="J784" s="122" t="str">
        <f>IF(IFERROR((VLOOKUP(C784,'Ma Base de Repas'!$C:$M,11,0)),"")=0,"",IFERROR((VLOOKUP(C784,'Ma Base de Repas'!$C:$M,11,0)),""))</f>
        <v/>
      </c>
      <c r="K784" s="118"/>
      <c r="L784" s="78"/>
      <c r="M784" s="78"/>
      <c r="N784" s="17">
        <v>1</v>
      </c>
      <c r="O784" s="13" t="str">
        <f>IF(K784="","",IF(M784&lt;&gt;"","",IF(IFERROR(VLOOKUP((N784&amp;K784),'Ma Base de Repas'!$E:$N,10,FALSE),"")=0,"",IFERROR(VLOOKUP((N784&amp;K784),'Ma Base de Repas'!$E:$N,10,FALSE),""))))</f>
        <v/>
      </c>
      <c r="P784" s="11">
        <v>6</v>
      </c>
      <c r="Q784" s="15" t="str">
        <f>IF(K784="","",IF(M784&lt;&gt;"","",IF(K784="","",IF(IFERROR(VLOOKUP((P784&amp;K784),'Ma Base de Repas'!$E:$N,10,FALSE),"")=0,"",IFERROR(VLOOKUP((P784&amp;K784),'Ma Base de Repas'!$E:$N,10,FALSE),"")))))</f>
        <v/>
      </c>
      <c r="R784" s="120" t="str">
        <f>IF(IFERROR((VLOOKUP(K784,'Ma Base de Repas'!$C:$M,11,0)),"")=0,"",IFERROR((VLOOKUP(K784,'Ma Base de Repas'!$C:$M,11,0)),""))</f>
        <v/>
      </c>
    </row>
    <row r="785" spans="1:18" x14ac:dyDescent="0.25">
      <c r="A785" s="96"/>
      <c r="B785" s="97"/>
      <c r="C785" s="79"/>
      <c r="D785" s="79"/>
      <c r="E785" s="79"/>
      <c r="F785" s="17">
        <v>2</v>
      </c>
      <c r="G785" s="13" t="str">
        <f>IF(C784="","",IF(E784&lt;&gt;"","",IF(IFERROR(VLOOKUP((F785&amp;C784),'Ma Base de Repas'!$E:$N,10,FALSE),"")=0,"",IFERROR(VLOOKUP((F785&amp;C784),'Ma Base de Repas'!$E:$N,10,FALSE),""))))</f>
        <v/>
      </c>
      <c r="H785" s="14">
        <v>7</v>
      </c>
      <c r="I785" s="15" t="str">
        <f>IF(C784="","",IF(E784&lt;&gt;"","",IF(IFERROR(VLOOKUP((H785&amp;C784),'Ma Base de Repas'!$E:$N,10,FALSE),"")=0,"",IFERROR(VLOOKUP((H785&amp;C784),'Ma Base de Repas'!$E:$N,10,FALSE),""))))</f>
        <v/>
      </c>
      <c r="J785" s="105"/>
      <c r="K785" s="100"/>
      <c r="L785" s="79"/>
      <c r="M785" s="79"/>
      <c r="N785" s="17">
        <v>2</v>
      </c>
      <c r="O785" s="13" t="str">
        <f>IF(K784="","",IF(M784&lt;&gt;"","",IF(IFERROR(VLOOKUP((N785&amp;K784),'Ma Base de Repas'!$E:$N,10,FALSE),"")=0,"",IFERROR(VLOOKUP((N785&amp;K784),'Ma Base de Repas'!$E:$N,10,FALSE),""))))</f>
        <v/>
      </c>
      <c r="P785" s="14">
        <v>7</v>
      </c>
      <c r="Q785" s="15" t="str">
        <f>IF(K784="","",IF(M784&lt;&gt;"","",IF(IFERROR(VLOOKUP((P785&amp;K784),'Ma Base de Repas'!$E:$N,10,FALSE),"")=0,"",IFERROR(VLOOKUP((P785&amp;K784),'Ma Base de Repas'!$E:$N,10,FALSE),""))))</f>
        <v/>
      </c>
      <c r="R785" s="119"/>
    </row>
    <row r="786" spans="1:18" x14ac:dyDescent="0.25">
      <c r="A786" s="96"/>
      <c r="B786" s="97"/>
      <c r="C786" s="79"/>
      <c r="D786" s="79"/>
      <c r="E786" s="79"/>
      <c r="F786" s="17">
        <v>3</v>
      </c>
      <c r="G786" s="13" t="str">
        <f>IF(C784="","",IF(E784&lt;&gt;"","",IF(IFERROR(VLOOKUP((F786&amp;C784),'Ma Base de Repas'!$E:$N,10,FALSE),"")=0,"",IFERROR(VLOOKUP((F786&amp;C784),'Ma Base de Repas'!$E:$N,10,FALSE),""))))</f>
        <v/>
      </c>
      <c r="H786" s="14">
        <v>8</v>
      </c>
      <c r="I786" s="15" t="str">
        <f>IF(C784="","",IF(E784&lt;&gt;"","",IF(IFERROR(VLOOKUP((H786&amp;C784),'Ma Base de Repas'!$E:$N,10,FALSE),"")=0,"",IFERROR(VLOOKUP((H786&amp;C784),'Ma Base de Repas'!$E:$N,10,FALSE),""))))</f>
        <v/>
      </c>
      <c r="J786" s="105"/>
      <c r="K786" s="100"/>
      <c r="L786" s="79"/>
      <c r="M786" s="79"/>
      <c r="N786" s="17">
        <v>3</v>
      </c>
      <c r="O786" s="13" t="str">
        <f>IF(K784="","",IF(M784&lt;&gt;"","",IF(IFERROR(VLOOKUP((N786&amp;K784),'Ma Base de Repas'!$E:$N,10,FALSE),"")=0,"",IFERROR(VLOOKUP((N786&amp;K784),'Ma Base de Repas'!$E:$N,10,FALSE),""))))</f>
        <v/>
      </c>
      <c r="P786" s="14">
        <v>8</v>
      </c>
      <c r="Q786" s="15" t="str">
        <f>IF(K784="","",IF(M784&lt;&gt;"","",IF(IFERROR(VLOOKUP((P786&amp;K784),'Ma Base de Repas'!$E:$N,10,FALSE),"")=0,"",IFERROR(VLOOKUP((P786&amp;K784),'Ma Base de Repas'!$E:$N,10,FALSE),""))))</f>
        <v/>
      </c>
      <c r="R786" s="119"/>
    </row>
    <row r="787" spans="1:18" x14ac:dyDescent="0.25">
      <c r="A787" s="96"/>
      <c r="B787" s="97"/>
      <c r="C787" s="79"/>
      <c r="D787" s="79"/>
      <c r="E787" s="79"/>
      <c r="F787" s="17">
        <v>4</v>
      </c>
      <c r="G787" s="13" t="str">
        <f>IF(C784="","",IF(E784&lt;&gt;"","",IF(IFERROR(VLOOKUP((F787&amp;C784),'Ma Base de Repas'!$E:$N,10,FALSE),"")=0,"",IFERROR(VLOOKUP((F787&amp;C784),'Ma Base de Repas'!$E:$N,10,FALSE),""))))</f>
        <v/>
      </c>
      <c r="H787" s="14">
        <v>9</v>
      </c>
      <c r="I787" s="15" t="str">
        <f>IF(C784="","",IF(E784&lt;&gt;"","",IF(IFERROR(VLOOKUP((H787&amp;C784),'Ma Base de Repas'!$E:$N,10,FALSE),"")=0,"",IFERROR(VLOOKUP((H787&amp;C784),'Ma Base de Repas'!$E:$N,10,FALSE),""))))</f>
        <v/>
      </c>
      <c r="J787" s="105"/>
      <c r="K787" s="100"/>
      <c r="L787" s="79"/>
      <c r="M787" s="79"/>
      <c r="N787" s="17">
        <v>4</v>
      </c>
      <c r="O787" s="13" t="str">
        <f>IF(K784="","",IF(M784&lt;&gt;"","",IF(IFERROR(VLOOKUP((N787&amp;K784),'Ma Base de Repas'!$E:$N,10,FALSE),"")=0,"",IFERROR(VLOOKUP((N787&amp;K784),'Ma Base de Repas'!$E:$N,10,FALSE),""))))</f>
        <v/>
      </c>
      <c r="P787" s="14">
        <v>9</v>
      </c>
      <c r="Q787" s="15" t="str">
        <f>IF(K784="","",IF(M784&lt;&gt;"","",IF(IFERROR(VLOOKUP((P787&amp;K784),'Ma Base de Repas'!$E:$N,10,FALSE),"")=0,"",IFERROR(VLOOKUP((P787&amp;K784),'Ma Base de Repas'!$E:$N,10,FALSE),""))))</f>
        <v/>
      </c>
      <c r="R787" s="119"/>
    </row>
    <row r="788" spans="1:18" x14ac:dyDescent="0.25">
      <c r="A788" s="96"/>
      <c r="B788" s="97"/>
      <c r="C788" s="79"/>
      <c r="D788" s="79"/>
      <c r="E788" s="79"/>
      <c r="F788" s="17">
        <v>5</v>
      </c>
      <c r="G788" s="24" t="str">
        <f>IF(C784="","",IF(E784&lt;&gt;"","",IF(IFERROR(VLOOKUP((F788&amp;C784),'Ma Base de Repas'!$E:$N,10,FALSE),"")=0,"",IFERROR(VLOOKUP((F788&amp;C784),'Ma Base de Repas'!$E:$N,10,FALSE),""))))</f>
        <v/>
      </c>
      <c r="H788" s="25">
        <v>10</v>
      </c>
      <c r="I788" s="26" t="str">
        <f>IF(C784="","",IF(E784&lt;&gt;"","",IF(IFERROR(VLOOKUP((H788&amp;C784),'Ma Base de Repas'!$E:$N,10,FALSE),"")=0,"",IFERROR(VLOOKUP((H788&amp;C784),'Ma Base de Repas'!$E:$N,10,FALSE),""))))</f>
        <v/>
      </c>
      <c r="J788" s="105"/>
      <c r="K788" s="100"/>
      <c r="L788" s="79"/>
      <c r="M788" s="79"/>
      <c r="N788" s="17">
        <v>5</v>
      </c>
      <c r="O788" s="24" t="str">
        <f>IF(K784="","",IF(M784&lt;&gt;"","",IF(IFERROR(VLOOKUP((N788&amp;K784),'Ma Base de Repas'!$E:$N,10,FALSE),"")=0,"",IFERROR(VLOOKUP((N788&amp;K784),'Ma Base de Repas'!$E:$N,10,FALSE),""))))</f>
        <v/>
      </c>
      <c r="P788" s="25">
        <v>10</v>
      </c>
      <c r="Q788" s="26" t="str">
        <f>IF(K784="","",IF(M784&lt;&gt;"","",IF(IFERROR(VLOOKUP((P788&amp;K784),'Ma Base de Repas'!$E:$N,10,FALSE),"")=0,"",IFERROR(VLOOKUP((P788&amp;K784),'Ma Base de Repas'!$E:$N,10,FALSE),""))))</f>
        <v/>
      </c>
      <c r="R788" s="119"/>
    </row>
    <row r="789" spans="1:18" x14ac:dyDescent="0.25">
      <c r="A789" s="98" t="s">
        <v>11</v>
      </c>
      <c r="B789" s="126">
        <v>44353</v>
      </c>
      <c r="C789" s="78"/>
      <c r="D789" s="78"/>
      <c r="E789" s="78"/>
      <c r="F789" s="17">
        <v>1</v>
      </c>
      <c r="G789" s="21" t="str">
        <f>IF(C789="","",IF(E789&lt;&gt;"","",IF(IFERROR(VLOOKUP((F789&amp;C789),'Ma Base de Repas'!$E:$N,10,FALSE),"")=0,"",IFERROR(VLOOKUP((F789&amp;C789),'Ma Base de Repas'!$E:$N,10,FALSE),""))))</f>
        <v/>
      </c>
      <c r="H789" s="22">
        <v>6</v>
      </c>
      <c r="I789" s="23" t="str">
        <f>IF(C789="","",IF(E789&lt;&gt;"","",IF(C789="","",IF(IFERROR(VLOOKUP((H789&amp;C789),'Ma Base de Repas'!$E:$N,10,FALSE),"")=0,"",IFERROR(VLOOKUP((H789&amp;C789),'Ma Base de Repas'!$E:$N,10,FALSE),"")))))</f>
        <v/>
      </c>
      <c r="J789" s="122" t="str">
        <f>IF(IFERROR((VLOOKUP(C789,'Ma Base de Repas'!$C:$M,11,0)),"")=0,"",IFERROR((VLOOKUP(C789,'Ma Base de Repas'!$C:$M,11,0)),""))</f>
        <v/>
      </c>
      <c r="K789" s="118"/>
      <c r="L789" s="78"/>
      <c r="M789" s="78"/>
      <c r="N789" s="17">
        <v>1</v>
      </c>
      <c r="O789" s="13" t="str">
        <f>IF(K789="","",IF(M789&lt;&gt;"","",IF(IFERROR(VLOOKUP((N789&amp;K789),'Ma Base de Repas'!$E:$N,10,FALSE),"")=0,"",IFERROR(VLOOKUP((N789&amp;K789),'Ma Base de Repas'!$E:$N,10,FALSE),""))))</f>
        <v/>
      </c>
      <c r="P789" s="14">
        <v>6</v>
      </c>
      <c r="Q789" s="15" t="str">
        <f>IF(K789="","",IF(M789&lt;&gt;"","",IF(K789="","",IF(IFERROR(VLOOKUP((P789&amp;K789),'Ma Base de Repas'!$E:$N,10,FALSE),"")=0,"",IFERROR(VLOOKUP((P789&amp;K789),'Ma Base de Repas'!$E:$N,10,FALSE),"")))))</f>
        <v/>
      </c>
      <c r="R789" s="120" t="str">
        <f>IF(IFERROR((VLOOKUP(K789,'Ma Base de Repas'!$C:$M,11,0)),"")=0,"",IFERROR((VLOOKUP(K789,'Ma Base de Repas'!$C:$M,11,0)),""))</f>
        <v/>
      </c>
    </row>
    <row r="790" spans="1:18" x14ac:dyDescent="0.25">
      <c r="A790" s="96"/>
      <c r="B790" s="124"/>
      <c r="C790" s="79"/>
      <c r="D790" s="79"/>
      <c r="E790" s="79"/>
      <c r="F790" s="17">
        <v>2</v>
      </c>
      <c r="G790" s="13" t="str">
        <f>IF(C789="","",IF(E789&lt;&gt;"","",IF(IFERROR(VLOOKUP((F790&amp;C789),'Ma Base de Repas'!$E:$N,10,FALSE),"")=0,"",IFERROR(VLOOKUP((F790&amp;C789),'Ma Base de Repas'!$E:$N,10,FALSE),""))))</f>
        <v/>
      </c>
      <c r="H790" s="14">
        <v>7</v>
      </c>
      <c r="I790" s="15" t="str">
        <f>IF(C789="","",IF(E789&lt;&gt;"","",IF(IFERROR(VLOOKUP((H790&amp;C789),'Ma Base de Repas'!$E:$N,10,FALSE),"")=0,"",IFERROR(VLOOKUP((H790&amp;C789),'Ma Base de Repas'!$E:$N,10,FALSE),""))))</f>
        <v/>
      </c>
      <c r="J790" s="105"/>
      <c r="K790" s="100"/>
      <c r="L790" s="79"/>
      <c r="M790" s="79"/>
      <c r="N790" s="17">
        <v>2</v>
      </c>
      <c r="O790" s="13" t="str">
        <f>IF(K789="","",IF(M789&lt;&gt;"","",IF(IFERROR(VLOOKUP((N790&amp;K789),'Ma Base de Repas'!$E:$N,10,FALSE),"")=0,"",IFERROR(VLOOKUP((N790&amp;K789),'Ma Base de Repas'!$E:$N,10,FALSE),""))))</f>
        <v/>
      </c>
      <c r="P790" s="14">
        <v>7</v>
      </c>
      <c r="Q790" s="15" t="str">
        <f>IF(K789="","",IF(M789&lt;&gt;"","",IF(IFERROR(VLOOKUP((P790&amp;K789),'Ma Base de Repas'!$E:$N,10,FALSE),"")=0,"",IFERROR(VLOOKUP((P790&amp;K789),'Ma Base de Repas'!$E:$N,10,FALSE),""))))</f>
        <v/>
      </c>
      <c r="R790" s="119"/>
    </row>
    <row r="791" spans="1:18" x14ac:dyDescent="0.25">
      <c r="A791" s="96"/>
      <c r="B791" s="124"/>
      <c r="C791" s="79"/>
      <c r="D791" s="79"/>
      <c r="E791" s="79"/>
      <c r="F791" s="17">
        <v>3</v>
      </c>
      <c r="G791" s="13" t="str">
        <f>IF(C789="","",IF(E789&lt;&gt;"","",IF(IFERROR(VLOOKUP((F791&amp;C789),'Ma Base de Repas'!$E:$N,10,FALSE),"")=0,"",IFERROR(VLOOKUP((F791&amp;C789),'Ma Base de Repas'!$E:$N,10,FALSE),""))))</f>
        <v/>
      </c>
      <c r="H791" s="14">
        <v>8</v>
      </c>
      <c r="I791" s="15" t="str">
        <f>IF(C789="","",IF(E789&lt;&gt;"","",IF(IFERROR(VLOOKUP((H791&amp;C789),'Ma Base de Repas'!$E:$N,10,FALSE),"")=0,"",IFERROR(VLOOKUP((H791&amp;C789),'Ma Base de Repas'!$E:$N,10,FALSE),""))))</f>
        <v/>
      </c>
      <c r="J791" s="105"/>
      <c r="K791" s="100"/>
      <c r="L791" s="79"/>
      <c r="M791" s="79"/>
      <c r="N791" s="17">
        <v>3</v>
      </c>
      <c r="O791" s="13" t="str">
        <f>IF(K789="","",IF(M789&lt;&gt;"","",IF(IFERROR(VLOOKUP((N791&amp;K789),'Ma Base de Repas'!$E:$N,10,FALSE),"")=0,"",IFERROR(VLOOKUP((N791&amp;K789),'Ma Base de Repas'!$E:$N,10,FALSE),""))))</f>
        <v/>
      </c>
      <c r="P791" s="14">
        <v>8</v>
      </c>
      <c r="Q791" s="15" t="str">
        <f>IF(K789="","",IF(M789&lt;&gt;"","",IF(IFERROR(VLOOKUP((P791&amp;K789),'Ma Base de Repas'!$E:$N,10,FALSE),"")=0,"",IFERROR(VLOOKUP((P791&amp;K789),'Ma Base de Repas'!$E:$N,10,FALSE),""))))</f>
        <v/>
      </c>
      <c r="R791" s="119"/>
    </row>
    <row r="792" spans="1:18" x14ac:dyDescent="0.25">
      <c r="A792" s="96"/>
      <c r="B792" s="124"/>
      <c r="C792" s="79"/>
      <c r="D792" s="79"/>
      <c r="E792" s="79"/>
      <c r="F792" s="17">
        <v>4</v>
      </c>
      <c r="G792" s="13" t="str">
        <f>IF(C789="","",IF(E789&lt;&gt;"","",IF(IFERROR(VLOOKUP((F792&amp;C789),'Ma Base de Repas'!$E:$N,10,FALSE),"")=0,"",IFERROR(VLOOKUP((F792&amp;C789),'Ma Base de Repas'!$E:$N,10,FALSE),""))))</f>
        <v/>
      </c>
      <c r="H792" s="14">
        <v>9</v>
      </c>
      <c r="I792" s="15" t="str">
        <f>IF(C789="","",IF(E789&lt;&gt;"","",IF(IFERROR(VLOOKUP((H792&amp;C789),'Ma Base de Repas'!$E:$N,10,FALSE),"")=0,"",IFERROR(VLOOKUP((H792&amp;C789),'Ma Base de Repas'!$E:$N,10,FALSE),""))))</f>
        <v/>
      </c>
      <c r="J792" s="105"/>
      <c r="K792" s="100"/>
      <c r="L792" s="79"/>
      <c r="M792" s="79"/>
      <c r="N792" s="17">
        <v>4</v>
      </c>
      <c r="O792" s="13" t="str">
        <f>IF(K789="","",IF(M789&lt;&gt;"","",IF(IFERROR(VLOOKUP((N792&amp;K789),'Ma Base de Repas'!$E:$N,10,FALSE),"")=0,"",IFERROR(VLOOKUP((N792&amp;K789),'Ma Base de Repas'!$E:$N,10,FALSE),""))))</f>
        <v/>
      </c>
      <c r="P792" s="14">
        <v>9</v>
      </c>
      <c r="Q792" s="15" t="str">
        <f>IF(K789="","",IF(M789&lt;&gt;"","",IF(IFERROR(VLOOKUP((P792&amp;K789),'Ma Base de Repas'!$E:$N,10,FALSE),"")=0,"",IFERROR(VLOOKUP((P792&amp;K789),'Ma Base de Repas'!$E:$N,10,FALSE),""))))</f>
        <v/>
      </c>
      <c r="R792" s="119"/>
    </row>
    <row r="793" spans="1:18" x14ac:dyDescent="0.25">
      <c r="A793" s="96"/>
      <c r="B793" s="125"/>
      <c r="C793" s="79"/>
      <c r="D793" s="79"/>
      <c r="E793" s="79"/>
      <c r="F793" s="17">
        <v>5</v>
      </c>
      <c r="G793" s="24" t="str">
        <f>IF(C789="","",IF(E789&lt;&gt;"","",IF(IFERROR(VLOOKUP((F793&amp;C789),'Ma Base de Repas'!$E:$N,10,FALSE),"")=0,"",IFERROR(VLOOKUP((F793&amp;C789),'Ma Base de Repas'!$E:$N,10,FALSE),""))))</f>
        <v/>
      </c>
      <c r="H793" s="25">
        <v>10</v>
      </c>
      <c r="I793" s="26" t="str">
        <f>IF(C789="","",IF(E789&lt;&gt;"","",IF(IFERROR(VLOOKUP((H793&amp;C789),'Ma Base de Repas'!$E:$N,10,FALSE),"")=0,"",IFERROR(VLOOKUP((H793&amp;C789),'Ma Base de Repas'!$E:$N,10,FALSE),""))))</f>
        <v/>
      </c>
      <c r="J793" s="105"/>
      <c r="K793" s="100"/>
      <c r="L793" s="79"/>
      <c r="M793" s="79"/>
      <c r="N793" s="17">
        <v>5</v>
      </c>
      <c r="O793" s="24" t="str">
        <f>IF(K789="","",IF(M789&lt;&gt;"","",IF(IFERROR(VLOOKUP((N793&amp;K789),'Ma Base de Repas'!$E:$N,10,FALSE),"")=0,"",IFERROR(VLOOKUP((N793&amp;K789),'Ma Base de Repas'!$E:$N,10,FALSE),""))))</f>
        <v/>
      </c>
      <c r="P793" s="25">
        <v>10</v>
      </c>
      <c r="Q793" s="26" t="str">
        <f>IF(K789="","",IF(M789&lt;&gt;"","",IF(IFERROR(VLOOKUP((P793&amp;K789),'Ma Base de Repas'!$E:$N,10,FALSE),"")=0,"",IFERROR(VLOOKUP((P793&amp;K789),'Ma Base de Repas'!$E:$N,10,FALSE),""))))</f>
        <v/>
      </c>
      <c r="R793" s="119"/>
    </row>
    <row r="794" spans="1:18" x14ac:dyDescent="0.25">
      <c r="A794" s="96" t="s">
        <v>5</v>
      </c>
      <c r="B794" s="97">
        <v>44354</v>
      </c>
      <c r="C794" s="79"/>
      <c r="D794" s="79"/>
      <c r="E794" s="79"/>
      <c r="F794" s="17">
        <v>1</v>
      </c>
      <c r="G794" s="27" t="str">
        <f>IF(C794="","",IF(E794&lt;&gt;"","",IF(IFERROR(VLOOKUP((F794&amp;C794),'Ma Base de Repas'!$E:$N,10,FALSE),"")=0,"",IFERROR(VLOOKUP((F794&amp;C794),'Ma Base de Repas'!$E:$N,10,FALSE),""))))</f>
        <v/>
      </c>
      <c r="H794" s="28">
        <v>6</v>
      </c>
      <c r="I794" s="29" t="str">
        <f>IF(C794="","",IF(E794&lt;&gt;"","",IF(C794="","",IF(IFERROR(VLOOKUP((H794&amp;C794),'Ma Base de Repas'!$E:$N,10,FALSE),"")=0,"",IFERROR(VLOOKUP((H794&amp;C794),'Ma Base de Repas'!$E:$N,10,FALSE),"")))))</f>
        <v/>
      </c>
      <c r="J794" s="105" t="str">
        <f>IF(IFERROR((VLOOKUP(C794,'Ma Base de Repas'!$C:$M,11,0)),"")=0,"",IFERROR((VLOOKUP(C794,'Ma Base de Repas'!$C:$M,11,0)),""))</f>
        <v/>
      </c>
      <c r="K794" s="100"/>
      <c r="L794" s="79"/>
      <c r="M794" s="79"/>
      <c r="N794" s="17">
        <v>1</v>
      </c>
      <c r="O794" s="10" t="str">
        <f>IF(K794="","",IF(M794&lt;&gt;"","",IF(IFERROR(VLOOKUP((N794&amp;K794),'Ma Base de Repas'!$E:$N,10,FALSE),"")=0,"",IFERROR(VLOOKUP((N794&amp;K794),'Ma Base de Repas'!$E:$N,10,FALSE),""))))</f>
        <v/>
      </c>
      <c r="P794" s="11">
        <v>6</v>
      </c>
      <c r="Q794" s="12" t="str">
        <f>IF(K794="","",IF(M794&lt;&gt;"","",IF(K794="","",IF(IFERROR(VLOOKUP((P794&amp;K794),'Ma Base de Repas'!$E:$N,10,FALSE),"")=0,"",IFERROR(VLOOKUP((P794&amp;K794),'Ma Base de Repas'!$E:$N,10,FALSE),"")))))</f>
        <v/>
      </c>
      <c r="R794" s="119" t="str">
        <f>IF(IFERROR((VLOOKUP(K794,'Ma Base de Repas'!$C:$M,11,0)),"")=0,"",IFERROR((VLOOKUP(K794,'Ma Base de Repas'!$C:$M,11,0)),""))</f>
        <v/>
      </c>
    </row>
    <row r="795" spans="1:18" x14ac:dyDescent="0.25">
      <c r="A795" s="96"/>
      <c r="B795" s="97"/>
      <c r="C795" s="79"/>
      <c r="D795" s="79"/>
      <c r="E795" s="79"/>
      <c r="F795" s="17">
        <v>2</v>
      </c>
      <c r="G795" s="10" t="str">
        <f>IF(C794="","",IF(E794&lt;&gt;"","",IF(IFERROR(VLOOKUP((F795&amp;C794),'Ma Base de Repas'!$E:$N,10,FALSE),"")=0,"",IFERROR(VLOOKUP((F795&amp;C794),'Ma Base de Repas'!$E:$N,10,FALSE),""))))</f>
        <v/>
      </c>
      <c r="H795" s="11">
        <v>7</v>
      </c>
      <c r="I795" s="12" t="str">
        <f>IF(C794="","",IF(E794&lt;&gt;"","",IF(IFERROR(VLOOKUP((H795&amp;C794),'Ma Base de Repas'!$E:$N,10,FALSE),"")=0,"",IFERROR(VLOOKUP((H795&amp;C794),'Ma Base de Repas'!$E:$N,10,FALSE),""))))</f>
        <v/>
      </c>
      <c r="J795" s="105"/>
      <c r="K795" s="100"/>
      <c r="L795" s="79"/>
      <c r="M795" s="79"/>
      <c r="N795" s="17">
        <v>2</v>
      </c>
      <c r="O795" s="10" t="str">
        <f>IF(K794="","",IF(M794&lt;&gt;"","",IF(IFERROR(VLOOKUP((N795&amp;K794),'Ma Base de Repas'!$E:$N,10,FALSE),"")=0,"",IFERROR(VLOOKUP((N795&amp;K794),'Ma Base de Repas'!$E:$N,10,FALSE),""))))</f>
        <v/>
      </c>
      <c r="P795" s="11">
        <v>7</v>
      </c>
      <c r="Q795" s="12" t="str">
        <f>IF(K794="","",IF(M794&lt;&gt;"","",IF(IFERROR(VLOOKUP((P795&amp;K794),'Ma Base de Repas'!$E:$N,10,FALSE),"")=0,"",IFERROR(VLOOKUP((P795&amp;K794),'Ma Base de Repas'!$E:$N,10,FALSE),""))))</f>
        <v/>
      </c>
      <c r="R795" s="119"/>
    </row>
    <row r="796" spans="1:18" x14ac:dyDescent="0.25">
      <c r="A796" s="96"/>
      <c r="B796" s="97"/>
      <c r="C796" s="79"/>
      <c r="D796" s="79"/>
      <c r="E796" s="79"/>
      <c r="F796" s="17">
        <v>3</v>
      </c>
      <c r="G796" s="10" t="str">
        <f>IF(C794="","",IF(E794&lt;&gt;"","",IF(IFERROR(VLOOKUP((F796&amp;C794),'Ma Base de Repas'!$E:$N,10,FALSE),"")=0,"",IFERROR(VLOOKUP((F796&amp;C794),'Ma Base de Repas'!$E:$N,10,FALSE),""))))</f>
        <v/>
      </c>
      <c r="H796" s="11">
        <v>8</v>
      </c>
      <c r="I796" s="12" t="str">
        <f>IF(C794="","",IF(E794&lt;&gt;"","",IF(IFERROR(VLOOKUP((H796&amp;C794),'Ma Base de Repas'!$E:$N,10,FALSE),"")=0,"",IFERROR(VLOOKUP((H796&amp;C794),'Ma Base de Repas'!$E:$N,10,FALSE),""))))</f>
        <v/>
      </c>
      <c r="J796" s="105"/>
      <c r="K796" s="100"/>
      <c r="L796" s="79"/>
      <c r="M796" s="79"/>
      <c r="N796" s="17">
        <v>3</v>
      </c>
      <c r="O796" s="10" t="str">
        <f>IF(K794="","",IF(M794&lt;&gt;"","",IF(IFERROR(VLOOKUP((N796&amp;K794),'Ma Base de Repas'!$E:$N,10,FALSE),"")=0,"",IFERROR(VLOOKUP((N796&amp;K794),'Ma Base de Repas'!$E:$N,10,FALSE),""))))</f>
        <v/>
      </c>
      <c r="P796" s="11">
        <v>8</v>
      </c>
      <c r="Q796" s="12" t="str">
        <f>IF(K794="","",IF(M794&lt;&gt;"","",IF(IFERROR(VLOOKUP((P796&amp;K794),'Ma Base de Repas'!$E:$N,10,FALSE),"")=0,"",IFERROR(VLOOKUP((P796&amp;K794),'Ma Base de Repas'!$E:$N,10,FALSE),""))))</f>
        <v/>
      </c>
      <c r="R796" s="119"/>
    </row>
    <row r="797" spans="1:18" x14ac:dyDescent="0.25">
      <c r="A797" s="96"/>
      <c r="B797" s="97"/>
      <c r="C797" s="79"/>
      <c r="D797" s="79"/>
      <c r="E797" s="79"/>
      <c r="F797" s="17">
        <v>4</v>
      </c>
      <c r="G797" s="10" t="str">
        <f>IF(C794="","",IF(E794&lt;&gt;"","",IF(IFERROR(VLOOKUP((F797&amp;C794),'Ma Base de Repas'!$E:$N,10,FALSE),"")=0,"",IFERROR(VLOOKUP((F797&amp;C794),'Ma Base de Repas'!$E:$N,10,FALSE),""))))</f>
        <v/>
      </c>
      <c r="H797" s="11">
        <v>9</v>
      </c>
      <c r="I797" s="12" t="str">
        <f>IF(C794="","",IF(E794&lt;&gt;"","",IF(IFERROR(VLOOKUP((H797&amp;C794),'Ma Base de Repas'!$E:$N,10,FALSE),"")=0,"",IFERROR(VLOOKUP((H797&amp;C794),'Ma Base de Repas'!$E:$N,10,FALSE),""))))</f>
        <v/>
      </c>
      <c r="J797" s="105"/>
      <c r="K797" s="100"/>
      <c r="L797" s="79"/>
      <c r="M797" s="79"/>
      <c r="N797" s="17">
        <v>4</v>
      </c>
      <c r="O797" s="10" t="str">
        <f>IF(K794="","",IF(M794&lt;&gt;"","",IF(IFERROR(VLOOKUP((N797&amp;K794),'Ma Base de Repas'!$E:$N,10,FALSE),"")=0,"",IFERROR(VLOOKUP((N797&amp;K794),'Ma Base de Repas'!$E:$N,10,FALSE),""))))</f>
        <v/>
      </c>
      <c r="P797" s="11">
        <v>9</v>
      </c>
      <c r="Q797" s="12" t="str">
        <f>IF(K794="","",IF(M794&lt;&gt;"","",IF(IFERROR(VLOOKUP((P797&amp;K794),'Ma Base de Repas'!$E:$N,10,FALSE),"")=0,"",IFERROR(VLOOKUP((P797&amp;K794),'Ma Base de Repas'!$E:$N,10,FALSE),""))))</f>
        <v/>
      </c>
      <c r="R797" s="119"/>
    </row>
    <row r="798" spans="1:18" x14ac:dyDescent="0.25">
      <c r="A798" s="96"/>
      <c r="B798" s="97"/>
      <c r="C798" s="79"/>
      <c r="D798" s="79"/>
      <c r="E798" s="79"/>
      <c r="F798" s="17">
        <v>5</v>
      </c>
      <c r="G798" s="18" t="str">
        <f>IF(C794="","",IF(E794&lt;&gt;"","",IF(IFERROR(VLOOKUP((F798&amp;C794),'Ma Base de Repas'!$E:$N,10,FALSE),"")=0,"",IFERROR(VLOOKUP((F798&amp;C794),'Ma Base de Repas'!$E:$N,10,FALSE),""))))</f>
        <v/>
      </c>
      <c r="H798" s="19">
        <v>10</v>
      </c>
      <c r="I798" s="20" t="str">
        <f>IF(C794="","",IF(E794&lt;&gt;"","",IF(IFERROR(VLOOKUP((H798&amp;C794),'Ma Base de Repas'!$E:$N,10,FALSE),"")=0,"",IFERROR(VLOOKUP((H798&amp;C794),'Ma Base de Repas'!$E:$N,10,FALSE),""))))</f>
        <v/>
      </c>
      <c r="J798" s="105"/>
      <c r="K798" s="100"/>
      <c r="L798" s="79"/>
      <c r="M798" s="79"/>
      <c r="N798" s="17">
        <v>5</v>
      </c>
      <c r="O798" s="18" t="str">
        <f>IF(K794="","",IF(M794&lt;&gt;"","",IF(IFERROR(VLOOKUP((N798&amp;K794),'Ma Base de Repas'!$E:$N,10,FALSE),"")=0,"",IFERROR(VLOOKUP((N798&amp;K794),'Ma Base de Repas'!$E:$N,10,FALSE),""))))</f>
        <v/>
      </c>
      <c r="P798" s="19">
        <v>10</v>
      </c>
      <c r="Q798" s="20" t="str">
        <f>IF(K794="","",IF(M794&lt;&gt;"","",IF(IFERROR(VLOOKUP((P798&amp;K794),'Ma Base de Repas'!$E:$N,10,FALSE),"")=0,"",IFERROR(VLOOKUP((P798&amp;K794),'Ma Base de Repas'!$E:$N,10,FALSE),""))))</f>
        <v/>
      </c>
      <c r="R798" s="119"/>
    </row>
    <row r="799" spans="1:18" x14ac:dyDescent="0.25">
      <c r="A799" s="96" t="s">
        <v>6</v>
      </c>
      <c r="B799" s="123">
        <v>44355</v>
      </c>
      <c r="C799" s="79"/>
      <c r="D799" s="79"/>
      <c r="E799" s="79"/>
      <c r="F799" s="17">
        <v>1</v>
      </c>
      <c r="G799" s="27" t="str">
        <f>IF(C799="","",IF(E799&lt;&gt;"","",IF(IFERROR(VLOOKUP((F799&amp;C799),'Ma Base de Repas'!$E:$N,10,FALSE),"")=0,"",IFERROR(VLOOKUP((F799&amp;C799),'Ma Base de Repas'!$E:$N,10,FALSE),""))))</f>
        <v/>
      </c>
      <c r="H799" s="28">
        <v>6</v>
      </c>
      <c r="I799" s="29" t="str">
        <f>IF(C799="","",IF(E799&lt;&gt;"","",IF(C799="","",IF(IFERROR(VLOOKUP((H799&amp;C799),'Ma Base de Repas'!$E:$N,10,FALSE),"")=0,"",IFERROR(VLOOKUP((H799&amp;C799),'Ma Base de Repas'!$E:$N,10,FALSE),"")))))</f>
        <v/>
      </c>
      <c r="J799" s="105" t="str">
        <f>IF(IFERROR((VLOOKUP(C799,'Ma Base de Repas'!$C:$M,11,0)),"")=0,"",IFERROR((VLOOKUP(C799,'Ma Base de Repas'!$C:$M,11,0)),""))</f>
        <v/>
      </c>
      <c r="K799" s="100"/>
      <c r="L799" s="79"/>
      <c r="M799" s="79"/>
      <c r="N799" s="17">
        <v>1</v>
      </c>
      <c r="O799" s="10" t="str">
        <f>IF(K799="","",IF(M799&lt;&gt;"","",IF(IFERROR(VLOOKUP((N799&amp;K799),'Ma Base de Repas'!$E:$N,10,FALSE),"")=0,"",IFERROR(VLOOKUP((N799&amp;K799),'Ma Base de Repas'!$E:$N,10,FALSE),""))))</f>
        <v/>
      </c>
      <c r="P799" s="11">
        <v>6</v>
      </c>
      <c r="Q799" s="12" t="str">
        <f>IF(K799="","",IF(M799&lt;&gt;"","",IF(K799="","",IF(IFERROR(VLOOKUP((P799&amp;K799),'Ma Base de Repas'!$E:$N,10,FALSE),"")=0,"",IFERROR(VLOOKUP((P799&amp;K799),'Ma Base de Repas'!$E:$N,10,FALSE),"")))))</f>
        <v/>
      </c>
      <c r="R799" s="119" t="str">
        <f>IF(IFERROR((VLOOKUP(K799,'Ma Base de Repas'!$C:$M,11,0)),"")=0,"",IFERROR((VLOOKUP(K799,'Ma Base de Repas'!$C:$M,11,0)),""))</f>
        <v/>
      </c>
    </row>
    <row r="800" spans="1:18" x14ac:dyDescent="0.25">
      <c r="A800" s="96"/>
      <c r="B800" s="124"/>
      <c r="C800" s="79"/>
      <c r="D800" s="79"/>
      <c r="E800" s="79"/>
      <c r="F800" s="17">
        <v>2</v>
      </c>
      <c r="G800" s="10" t="str">
        <f>IF(C799="","",IF(E799&lt;&gt;"","",IF(IFERROR(VLOOKUP((F800&amp;C799),'Ma Base de Repas'!$E:$N,10,FALSE),"")=0,"",IFERROR(VLOOKUP((F800&amp;C799),'Ma Base de Repas'!$E:$N,10,FALSE),""))))</f>
        <v/>
      </c>
      <c r="H800" s="11">
        <v>7</v>
      </c>
      <c r="I800" s="12" t="str">
        <f>IF(C799="","",IF(E799&lt;&gt;"","",IF(IFERROR(VLOOKUP((H800&amp;C799),'Ma Base de Repas'!$E:$N,10,FALSE),"")=0,"",IFERROR(VLOOKUP((H800&amp;C799),'Ma Base de Repas'!$E:$N,10,FALSE),""))))</f>
        <v/>
      </c>
      <c r="J800" s="105"/>
      <c r="K800" s="100"/>
      <c r="L800" s="79"/>
      <c r="M800" s="79"/>
      <c r="N800" s="17">
        <v>2</v>
      </c>
      <c r="O800" s="10" t="str">
        <f>IF(K799="","",IF(M799&lt;&gt;"","",IF(IFERROR(VLOOKUP((N800&amp;K799),'Ma Base de Repas'!$E:$N,10,FALSE),"")=0,"",IFERROR(VLOOKUP((N800&amp;K799),'Ma Base de Repas'!$E:$N,10,FALSE),""))))</f>
        <v/>
      </c>
      <c r="P800" s="11">
        <v>7</v>
      </c>
      <c r="Q800" s="12" t="str">
        <f>IF(K799="","",IF(M799&lt;&gt;"","",IF(IFERROR(VLOOKUP((P800&amp;K799),'Ma Base de Repas'!$E:$N,10,FALSE),"")=0,"",IFERROR(VLOOKUP((P800&amp;K799),'Ma Base de Repas'!$E:$N,10,FALSE),""))))</f>
        <v/>
      </c>
      <c r="R800" s="119"/>
    </row>
    <row r="801" spans="1:18" x14ac:dyDescent="0.25">
      <c r="A801" s="96"/>
      <c r="B801" s="124"/>
      <c r="C801" s="79"/>
      <c r="D801" s="79"/>
      <c r="E801" s="79"/>
      <c r="F801" s="17">
        <v>3</v>
      </c>
      <c r="G801" s="10" t="str">
        <f>IF(C799="","",IF(E799&lt;&gt;"","",IF(IFERROR(VLOOKUP((F801&amp;C799),'Ma Base de Repas'!$E:$N,10,FALSE),"")=0,"",IFERROR(VLOOKUP((F801&amp;C799),'Ma Base de Repas'!$E:$N,10,FALSE),""))))</f>
        <v/>
      </c>
      <c r="H801" s="11">
        <v>8</v>
      </c>
      <c r="I801" s="12" t="str">
        <f>IF(C799="","",IF(E799&lt;&gt;"","",IF(IFERROR(VLOOKUP((H801&amp;C799),'Ma Base de Repas'!$E:$N,10,FALSE),"")=0,"",IFERROR(VLOOKUP((H801&amp;C799),'Ma Base de Repas'!$E:$N,10,FALSE),""))))</f>
        <v/>
      </c>
      <c r="J801" s="105"/>
      <c r="K801" s="100"/>
      <c r="L801" s="79"/>
      <c r="M801" s="79"/>
      <c r="N801" s="17">
        <v>3</v>
      </c>
      <c r="O801" s="10" t="str">
        <f>IF(K799="","",IF(M799&lt;&gt;"","",IF(IFERROR(VLOOKUP((N801&amp;K799),'Ma Base de Repas'!$E:$N,10,FALSE),"")=0,"",IFERROR(VLOOKUP((N801&amp;K799),'Ma Base de Repas'!$E:$N,10,FALSE),""))))</f>
        <v/>
      </c>
      <c r="P801" s="11">
        <v>8</v>
      </c>
      <c r="Q801" s="12" t="str">
        <f>IF(K799="","",IF(M799&lt;&gt;"","",IF(IFERROR(VLOOKUP((P801&amp;K799),'Ma Base de Repas'!$E:$N,10,FALSE),"")=0,"",IFERROR(VLOOKUP((P801&amp;K799),'Ma Base de Repas'!$E:$N,10,FALSE),""))))</f>
        <v/>
      </c>
      <c r="R801" s="119"/>
    </row>
    <row r="802" spans="1:18" x14ac:dyDescent="0.25">
      <c r="A802" s="96"/>
      <c r="B802" s="124"/>
      <c r="C802" s="79"/>
      <c r="D802" s="79"/>
      <c r="E802" s="79"/>
      <c r="F802" s="17">
        <v>4</v>
      </c>
      <c r="G802" s="10" t="str">
        <f>IF(C799="","",IF(E799&lt;&gt;"","",IF(IFERROR(VLOOKUP((F802&amp;C799),'Ma Base de Repas'!$E:$N,10,FALSE),"")=0,"",IFERROR(VLOOKUP((F802&amp;C799),'Ma Base de Repas'!$E:$N,10,FALSE),""))))</f>
        <v/>
      </c>
      <c r="H802" s="11">
        <v>9</v>
      </c>
      <c r="I802" s="12" t="str">
        <f>IF(C799="","",IF(E799&lt;&gt;"","",IF(IFERROR(VLOOKUP((H802&amp;C799),'Ma Base de Repas'!$E:$N,10,FALSE),"")=0,"",IFERROR(VLOOKUP((H802&amp;C799),'Ma Base de Repas'!$E:$N,10,FALSE),""))))</f>
        <v/>
      </c>
      <c r="J802" s="105"/>
      <c r="K802" s="100"/>
      <c r="L802" s="79"/>
      <c r="M802" s="79"/>
      <c r="N802" s="17">
        <v>4</v>
      </c>
      <c r="O802" s="10" t="str">
        <f>IF(K799="","",IF(M799&lt;&gt;"","",IF(IFERROR(VLOOKUP((N802&amp;K799),'Ma Base de Repas'!$E:$N,10,FALSE),"")=0,"",IFERROR(VLOOKUP((N802&amp;K799),'Ma Base de Repas'!$E:$N,10,FALSE),""))))</f>
        <v/>
      </c>
      <c r="P802" s="11">
        <v>9</v>
      </c>
      <c r="Q802" s="12" t="str">
        <f>IF(K799="","",IF(M799&lt;&gt;"","",IF(IFERROR(VLOOKUP((P802&amp;K799),'Ma Base de Repas'!$E:$N,10,FALSE),"")=0,"",IFERROR(VLOOKUP((P802&amp;K799),'Ma Base de Repas'!$E:$N,10,FALSE),""))))</f>
        <v/>
      </c>
      <c r="R802" s="119"/>
    </row>
    <row r="803" spans="1:18" x14ac:dyDescent="0.25">
      <c r="A803" s="96"/>
      <c r="B803" s="125"/>
      <c r="C803" s="79"/>
      <c r="D803" s="79"/>
      <c r="E803" s="79"/>
      <c r="F803" s="17">
        <v>5</v>
      </c>
      <c r="G803" s="18" t="str">
        <f>IF(C799="","",IF(E799&lt;&gt;"","",IF(IFERROR(VLOOKUP((F803&amp;C799),'Ma Base de Repas'!$E:$N,10,FALSE),"")=0,"",IFERROR(VLOOKUP((F803&amp;C799),'Ma Base de Repas'!$E:$N,10,FALSE),""))))</f>
        <v/>
      </c>
      <c r="H803" s="19">
        <v>10</v>
      </c>
      <c r="I803" s="20" t="str">
        <f>IF(C799="","",IF(E799&lt;&gt;"","",IF(IFERROR(VLOOKUP((H803&amp;C799),'Ma Base de Repas'!$E:$N,10,FALSE),"")=0,"",IFERROR(VLOOKUP((H803&amp;C799),'Ma Base de Repas'!$E:$N,10,FALSE),""))))</f>
        <v/>
      </c>
      <c r="J803" s="105"/>
      <c r="K803" s="100"/>
      <c r="L803" s="79"/>
      <c r="M803" s="79"/>
      <c r="N803" s="17">
        <v>5</v>
      </c>
      <c r="O803" s="18" t="str">
        <f>IF(K799="","",IF(M799&lt;&gt;"","",IF(IFERROR(VLOOKUP((N803&amp;K799),'Ma Base de Repas'!$E:$N,10,FALSE),"")=0,"",IFERROR(VLOOKUP((N803&amp;K799),'Ma Base de Repas'!$E:$N,10,FALSE),""))))</f>
        <v/>
      </c>
      <c r="P803" s="19">
        <v>10</v>
      </c>
      <c r="Q803" s="20" t="str">
        <f>IF(K799="","",IF(M799&lt;&gt;"","",IF(IFERROR(VLOOKUP((P803&amp;K799),'Ma Base de Repas'!$E:$N,10,FALSE),"")=0,"",IFERROR(VLOOKUP((P803&amp;K799),'Ma Base de Repas'!$E:$N,10,FALSE),""))))</f>
        <v/>
      </c>
      <c r="R803" s="119"/>
    </row>
    <row r="804" spans="1:18" x14ac:dyDescent="0.25">
      <c r="A804" s="96" t="s">
        <v>7</v>
      </c>
      <c r="B804" s="97">
        <v>44356</v>
      </c>
      <c r="C804" s="79"/>
      <c r="D804" s="79"/>
      <c r="E804" s="79"/>
      <c r="F804" s="17">
        <v>1</v>
      </c>
      <c r="G804" s="27" t="str">
        <f>IF(C804="","",IF(E804&lt;&gt;"","",IF(IFERROR(VLOOKUP((F804&amp;C804),'Ma Base de Repas'!$E:$N,10,FALSE),"")=0,"",IFERROR(VLOOKUP((F804&amp;C804),'Ma Base de Repas'!$E:$N,10,FALSE),""))))</f>
        <v/>
      </c>
      <c r="H804" s="28">
        <v>6</v>
      </c>
      <c r="I804" s="29" t="str">
        <f>IF(C804="","",IF(E804&lt;&gt;"","",IF(C804="","",IF(IFERROR(VLOOKUP((H804&amp;C804),'Ma Base de Repas'!$E:$N,10,FALSE),"")=0,"",IFERROR(VLOOKUP((H804&amp;C804),'Ma Base de Repas'!$E:$N,10,FALSE),"")))))</f>
        <v/>
      </c>
      <c r="J804" s="105" t="str">
        <f>IF(IFERROR((VLOOKUP(C804,'Ma Base de Repas'!$C:$M,11,0)),"")=0,"",IFERROR((VLOOKUP(C804,'Ma Base de Repas'!$C:$M,11,0)),""))</f>
        <v/>
      </c>
      <c r="K804" s="100"/>
      <c r="L804" s="79"/>
      <c r="M804" s="79"/>
      <c r="N804" s="17">
        <v>1</v>
      </c>
      <c r="O804" s="10" t="str">
        <f>IF(K804="","",IF(M804&lt;&gt;"","",IF(IFERROR(VLOOKUP((N804&amp;K804),'Ma Base de Repas'!$E:$N,10,FALSE),"")=0,"",IFERROR(VLOOKUP((N804&amp;K804),'Ma Base de Repas'!$E:$N,10,FALSE),""))))</f>
        <v/>
      </c>
      <c r="P804" s="11">
        <v>6</v>
      </c>
      <c r="Q804" s="12" t="str">
        <f>IF(K804="","",IF(M804&lt;&gt;"","",IF(K804="","",IF(IFERROR(VLOOKUP((P804&amp;K804),'Ma Base de Repas'!$E:$N,10,FALSE),"")=0,"",IFERROR(VLOOKUP((P804&amp;K804),'Ma Base de Repas'!$E:$N,10,FALSE),"")))))</f>
        <v/>
      </c>
      <c r="R804" s="119" t="str">
        <f>IF(IFERROR((VLOOKUP(K804,'Ma Base de Repas'!$C:$M,11,0)),"")=0,"",IFERROR((VLOOKUP(K804,'Ma Base de Repas'!$C:$M,11,0)),""))</f>
        <v/>
      </c>
    </row>
    <row r="805" spans="1:18" x14ac:dyDescent="0.25">
      <c r="A805" s="96"/>
      <c r="B805" s="97"/>
      <c r="C805" s="79"/>
      <c r="D805" s="79"/>
      <c r="E805" s="79"/>
      <c r="F805" s="17">
        <v>2</v>
      </c>
      <c r="G805" s="10" t="str">
        <f>IF(C804="","",IF(E804&lt;&gt;"","",IF(IFERROR(VLOOKUP((F805&amp;C804),'Ma Base de Repas'!$E:$N,10,FALSE),"")=0,"",IFERROR(VLOOKUP((F805&amp;C804),'Ma Base de Repas'!$E:$N,10,FALSE),""))))</f>
        <v/>
      </c>
      <c r="H805" s="11">
        <v>7</v>
      </c>
      <c r="I805" s="12" t="str">
        <f>IF(C804="","",IF(E804&lt;&gt;"","",IF(IFERROR(VLOOKUP((H805&amp;C804),'Ma Base de Repas'!$E:$N,10,FALSE),"")=0,"",IFERROR(VLOOKUP((H805&amp;C804),'Ma Base de Repas'!$E:$N,10,FALSE),""))))</f>
        <v/>
      </c>
      <c r="J805" s="105"/>
      <c r="K805" s="100"/>
      <c r="L805" s="79"/>
      <c r="M805" s="79"/>
      <c r="N805" s="17">
        <v>2</v>
      </c>
      <c r="O805" s="10" t="str">
        <f>IF(K804="","",IF(M804&lt;&gt;"","",IF(IFERROR(VLOOKUP((N805&amp;K804),'Ma Base de Repas'!$E:$N,10,FALSE),"")=0,"",IFERROR(VLOOKUP((N805&amp;K804),'Ma Base de Repas'!$E:$N,10,FALSE),""))))</f>
        <v/>
      </c>
      <c r="P805" s="11">
        <v>7</v>
      </c>
      <c r="Q805" s="12" t="str">
        <f>IF(K804="","",IF(M804&lt;&gt;"","",IF(IFERROR(VLOOKUP((P805&amp;K804),'Ma Base de Repas'!$E:$N,10,FALSE),"")=0,"",IFERROR(VLOOKUP((P805&amp;K804),'Ma Base de Repas'!$E:$N,10,FALSE),""))))</f>
        <v/>
      </c>
      <c r="R805" s="119"/>
    </row>
    <row r="806" spans="1:18" x14ac:dyDescent="0.25">
      <c r="A806" s="96"/>
      <c r="B806" s="97"/>
      <c r="C806" s="79"/>
      <c r="D806" s="79"/>
      <c r="E806" s="79"/>
      <c r="F806" s="17">
        <v>3</v>
      </c>
      <c r="G806" s="10" t="str">
        <f>IF(C804="","",IF(E804&lt;&gt;"","",IF(IFERROR(VLOOKUP((F806&amp;C804),'Ma Base de Repas'!$E:$N,10,FALSE),"")=0,"",IFERROR(VLOOKUP((F806&amp;C804),'Ma Base de Repas'!$E:$N,10,FALSE),""))))</f>
        <v/>
      </c>
      <c r="H806" s="11">
        <v>8</v>
      </c>
      <c r="I806" s="12" t="str">
        <f>IF(C804="","",IF(E804&lt;&gt;"","",IF(IFERROR(VLOOKUP((H806&amp;C804),'Ma Base de Repas'!$E:$N,10,FALSE),"")=0,"",IFERROR(VLOOKUP((H806&amp;C804),'Ma Base de Repas'!$E:$N,10,FALSE),""))))</f>
        <v/>
      </c>
      <c r="J806" s="105"/>
      <c r="K806" s="100"/>
      <c r="L806" s="79"/>
      <c r="M806" s="79"/>
      <c r="N806" s="17">
        <v>3</v>
      </c>
      <c r="O806" s="10" t="str">
        <f>IF(K804="","",IF(M804&lt;&gt;"","",IF(IFERROR(VLOOKUP((N806&amp;K804),'Ma Base de Repas'!$E:$N,10,FALSE),"")=0,"",IFERROR(VLOOKUP((N806&amp;K804),'Ma Base de Repas'!$E:$N,10,FALSE),""))))</f>
        <v/>
      </c>
      <c r="P806" s="11">
        <v>8</v>
      </c>
      <c r="Q806" s="12" t="str">
        <f>IF(K804="","",IF(M804&lt;&gt;"","",IF(IFERROR(VLOOKUP((P806&amp;K804),'Ma Base de Repas'!$E:$N,10,FALSE),"")=0,"",IFERROR(VLOOKUP((P806&amp;K804),'Ma Base de Repas'!$E:$N,10,FALSE),""))))</f>
        <v/>
      </c>
      <c r="R806" s="119"/>
    </row>
    <row r="807" spans="1:18" x14ac:dyDescent="0.25">
      <c r="A807" s="96"/>
      <c r="B807" s="97"/>
      <c r="C807" s="79"/>
      <c r="D807" s="79"/>
      <c r="E807" s="79"/>
      <c r="F807" s="17">
        <v>4</v>
      </c>
      <c r="G807" s="10" t="str">
        <f>IF(C804="","",IF(E804&lt;&gt;"","",IF(IFERROR(VLOOKUP((F807&amp;C804),'Ma Base de Repas'!$E:$N,10,FALSE),"")=0,"",IFERROR(VLOOKUP((F807&amp;C804),'Ma Base de Repas'!$E:$N,10,FALSE),""))))</f>
        <v/>
      </c>
      <c r="H807" s="11">
        <v>9</v>
      </c>
      <c r="I807" s="12" t="str">
        <f>IF(C804="","",IF(E804&lt;&gt;"","",IF(IFERROR(VLOOKUP((H807&amp;C804),'Ma Base de Repas'!$E:$N,10,FALSE),"")=0,"",IFERROR(VLOOKUP((H807&amp;C804),'Ma Base de Repas'!$E:$N,10,FALSE),""))))</f>
        <v/>
      </c>
      <c r="J807" s="105"/>
      <c r="K807" s="100"/>
      <c r="L807" s="79"/>
      <c r="M807" s="79"/>
      <c r="N807" s="17">
        <v>4</v>
      </c>
      <c r="O807" s="10" t="str">
        <f>IF(K804="","",IF(M804&lt;&gt;"","",IF(IFERROR(VLOOKUP((N807&amp;K804),'Ma Base de Repas'!$E:$N,10,FALSE),"")=0,"",IFERROR(VLOOKUP((N807&amp;K804),'Ma Base de Repas'!$E:$N,10,FALSE),""))))</f>
        <v/>
      </c>
      <c r="P807" s="11">
        <v>9</v>
      </c>
      <c r="Q807" s="12" t="str">
        <f>IF(K804="","",IF(M804&lt;&gt;"","",IF(IFERROR(VLOOKUP((P807&amp;K804),'Ma Base de Repas'!$E:$N,10,FALSE),"")=0,"",IFERROR(VLOOKUP((P807&amp;K804),'Ma Base de Repas'!$E:$N,10,FALSE),""))))</f>
        <v/>
      </c>
      <c r="R807" s="119"/>
    </row>
    <row r="808" spans="1:18" x14ac:dyDescent="0.25">
      <c r="A808" s="96"/>
      <c r="B808" s="97"/>
      <c r="C808" s="79"/>
      <c r="D808" s="79"/>
      <c r="E808" s="79"/>
      <c r="F808" s="17">
        <v>5</v>
      </c>
      <c r="G808" s="18" t="str">
        <f>IF(C804="","",IF(E804&lt;&gt;"","",IF(IFERROR(VLOOKUP((F808&amp;C804),'Ma Base de Repas'!$E:$N,10,FALSE),"")=0,"",IFERROR(VLOOKUP((F808&amp;C804),'Ma Base de Repas'!$E:$N,10,FALSE),""))))</f>
        <v/>
      </c>
      <c r="H808" s="19">
        <v>10</v>
      </c>
      <c r="I808" s="20" t="str">
        <f>IF(C804="","",IF(E804&lt;&gt;"","",IF(IFERROR(VLOOKUP((H808&amp;C804),'Ma Base de Repas'!$E:$N,10,FALSE),"")=0,"",IFERROR(VLOOKUP((H808&amp;C804),'Ma Base de Repas'!$E:$N,10,FALSE),""))))</f>
        <v/>
      </c>
      <c r="J808" s="105"/>
      <c r="K808" s="100"/>
      <c r="L808" s="79"/>
      <c r="M808" s="79"/>
      <c r="N808" s="17">
        <v>5</v>
      </c>
      <c r="O808" s="18" t="str">
        <f>IF(K804="","",IF(M804&lt;&gt;"","",IF(IFERROR(VLOOKUP((N808&amp;K804),'Ma Base de Repas'!$E:$N,10,FALSE),"")=0,"",IFERROR(VLOOKUP((N808&amp;K804),'Ma Base de Repas'!$E:$N,10,FALSE),""))))</f>
        <v/>
      </c>
      <c r="P808" s="19">
        <v>10</v>
      </c>
      <c r="Q808" s="20" t="str">
        <f>IF(K804="","",IF(M804&lt;&gt;"","",IF(IFERROR(VLOOKUP((P808&amp;K804),'Ma Base de Repas'!$E:$N,10,FALSE),"")=0,"",IFERROR(VLOOKUP((P808&amp;K804),'Ma Base de Repas'!$E:$N,10,FALSE),""))))</f>
        <v/>
      </c>
      <c r="R808" s="119"/>
    </row>
    <row r="809" spans="1:18" x14ac:dyDescent="0.25">
      <c r="A809" s="96" t="s">
        <v>8</v>
      </c>
      <c r="B809" s="123">
        <v>44357</v>
      </c>
      <c r="C809" s="79"/>
      <c r="D809" s="79"/>
      <c r="E809" s="79"/>
      <c r="F809" s="17">
        <v>1</v>
      </c>
      <c r="G809" s="27" t="str">
        <f>IF(C809="","",IF(E809&lt;&gt;"","",IF(IFERROR(VLOOKUP((F809&amp;C809),'Ma Base de Repas'!$E:$N,10,FALSE),"")=0,"",IFERROR(VLOOKUP((F809&amp;C809),'Ma Base de Repas'!$E:$N,10,FALSE),""))))</f>
        <v/>
      </c>
      <c r="H809" s="28">
        <v>6</v>
      </c>
      <c r="I809" s="29" t="str">
        <f>IF(C809="","",IF(E809&lt;&gt;"","",IF(C809="","",IF(IFERROR(VLOOKUP((H809&amp;C809),'Ma Base de Repas'!$E:$N,10,FALSE),"")=0,"",IFERROR(VLOOKUP((H809&amp;C809),'Ma Base de Repas'!$E:$N,10,FALSE),"")))))</f>
        <v/>
      </c>
      <c r="J809" s="105" t="str">
        <f>IF(IFERROR((VLOOKUP(C809,'Ma Base de Repas'!$C:$M,11,0)),"")=0,"",IFERROR((VLOOKUP(C809,'Ma Base de Repas'!$C:$M,11,0)),""))</f>
        <v/>
      </c>
      <c r="K809" s="100"/>
      <c r="L809" s="79"/>
      <c r="M809" s="79"/>
      <c r="N809" s="17">
        <v>1</v>
      </c>
      <c r="O809" s="10" t="str">
        <f>IF(K809="","",IF(M809&lt;&gt;"","",IF(IFERROR(VLOOKUP((N809&amp;K809),'Ma Base de Repas'!$E:$N,10,FALSE),"")=0,"",IFERROR(VLOOKUP((N809&amp;K809),'Ma Base de Repas'!$E:$N,10,FALSE),""))))</f>
        <v/>
      </c>
      <c r="P809" s="11">
        <v>6</v>
      </c>
      <c r="Q809" s="12" t="str">
        <f>IF(K809="","",IF(M809&lt;&gt;"","",IF(K809="","",IF(IFERROR(VLOOKUP((P809&amp;K809),'Ma Base de Repas'!$E:$N,10,FALSE),"")=0,"",IFERROR(VLOOKUP((P809&amp;K809),'Ma Base de Repas'!$E:$N,10,FALSE),"")))))</f>
        <v/>
      </c>
      <c r="R809" s="119" t="str">
        <f>IF(IFERROR((VLOOKUP(K809,'Ma Base de Repas'!$C:$M,11,0)),"")=0,"",IFERROR((VLOOKUP(K809,'Ma Base de Repas'!$C:$M,11,0)),""))</f>
        <v/>
      </c>
    </row>
    <row r="810" spans="1:18" x14ac:dyDescent="0.25">
      <c r="A810" s="96"/>
      <c r="B810" s="124"/>
      <c r="C810" s="79"/>
      <c r="D810" s="79"/>
      <c r="E810" s="79"/>
      <c r="F810" s="17">
        <v>2</v>
      </c>
      <c r="G810" s="10" t="str">
        <f>IF(C809="","",IF(E809&lt;&gt;"","",IF(IFERROR(VLOOKUP((F810&amp;C809),'Ma Base de Repas'!$E:$N,10,FALSE),"")=0,"",IFERROR(VLOOKUP((F810&amp;C809),'Ma Base de Repas'!$E:$N,10,FALSE),""))))</f>
        <v/>
      </c>
      <c r="H810" s="11">
        <v>7</v>
      </c>
      <c r="I810" s="12" t="str">
        <f>IF(C809="","",IF(E809&lt;&gt;"","",IF(IFERROR(VLOOKUP((H810&amp;C809),'Ma Base de Repas'!$E:$N,10,FALSE),"")=0,"",IFERROR(VLOOKUP((H810&amp;C809),'Ma Base de Repas'!$E:$N,10,FALSE),""))))</f>
        <v/>
      </c>
      <c r="J810" s="105"/>
      <c r="K810" s="100"/>
      <c r="L810" s="79"/>
      <c r="M810" s="79"/>
      <c r="N810" s="17">
        <v>2</v>
      </c>
      <c r="O810" s="10" t="str">
        <f>IF(K809="","",IF(M809&lt;&gt;"","",IF(IFERROR(VLOOKUP((N810&amp;K809),'Ma Base de Repas'!$E:$N,10,FALSE),"")=0,"",IFERROR(VLOOKUP((N810&amp;K809),'Ma Base de Repas'!$E:$N,10,FALSE),""))))</f>
        <v/>
      </c>
      <c r="P810" s="11">
        <v>7</v>
      </c>
      <c r="Q810" s="12" t="str">
        <f>IF(K809="","",IF(M809&lt;&gt;"","",IF(IFERROR(VLOOKUP((P810&amp;K809),'Ma Base de Repas'!$E:$N,10,FALSE),"")=0,"",IFERROR(VLOOKUP((P810&amp;K809),'Ma Base de Repas'!$E:$N,10,FALSE),""))))</f>
        <v/>
      </c>
      <c r="R810" s="119"/>
    </row>
    <row r="811" spans="1:18" x14ac:dyDescent="0.25">
      <c r="A811" s="96"/>
      <c r="B811" s="124"/>
      <c r="C811" s="79"/>
      <c r="D811" s="79"/>
      <c r="E811" s="79"/>
      <c r="F811" s="17">
        <v>3</v>
      </c>
      <c r="G811" s="10" t="str">
        <f>IF(C809="","",IF(E809&lt;&gt;"","",IF(IFERROR(VLOOKUP((F811&amp;C809),'Ma Base de Repas'!$E:$N,10,FALSE),"")=0,"",IFERROR(VLOOKUP((F811&amp;C809),'Ma Base de Repas'!$E:$N,10,FALSE),""))))</f>
        <v/>
      </c>
      <c r="H811" s="11">
        <v>8</v>
      </c>
      <c r="I811" s="12" t="str">
        <f>IF(C809="","",IF(E809&lt;&gt;"","",IF(IFERROR(VLOOKUP((H811&amp;C809),'Ma Base de Repas'!$E:$N,10,FALSE),"")=0,"",IFERROR(VLOOKUP((H811&amp;C809),'Ma Base de Repas'!$E:$N,10,FALSE),""))))</f>
        <v/>
      </c>
      <c r="J811" s="105"/>
      <c r="K811" s="100"/>
      <c r="L811" s="79"/>
      <c r="M811" s="79"/>
      <c r="N811" s="17">
        <v>3</v>
      </c>
      <c r="O811" s="10" t="str">
        <f>IF(K809="","",IF(M809&lt;&gt;"","",IF(IFERROR(VLOOKUP((N811&amp;K809),'Ma Base de Repas'!$E:$N,10,FALSE),"")=0,"",IFERROR(VLOOKUP((N811&amp;K809),'Ma Base de Repas'!$E:$N,10,FALSE),""))))</f>
        <v/>
      </c>
      <c r="P811" s="11">
        <v>8</v>
      </c>
      <c r="Q811" s="12" t="str">
        <f>IF(K809="","",IF(M809&lt;&gt;"","",IF(IFERROR(VLOOKUP((P811&amp;K809),'Ma Base de Repas'!$E:$N,10,FALSE),"")=0,"",IFERROR(VLOOKUP((P811&amp;K809),'Ma Base de Repas'!$E:$N,10,FALSE),""))))</f>
        <v/>
      </c>
      <c r="R811" s="119"/>
    </row>
    <row r="812" spans="1:18" x14ac:dyDescent="0.25">
      <c r="A812" s="96"/>
      <c r="B812" s="124"/>
      <c r="C812" s="79"/>
      <c r="D812" s="79"/>
      <c r="E812" s="79"/>
      <c r="F812" s="17">
        <v>4</v>
      </c>
      <c r="G812" s="10" t="str">
        <f>IF(C809="","",IF(E809&lt;&gt;"","",IF(IFERROR(VLOOKUP((F812&amp;C809),'Ma Base de Repas'!$E:$N,10,FALSE),"")=0,"",IFERROR(VLOOKUP((F812&amp;C809),'Ma Base de Repas'!$E:$N,10,FALSE),""))))</f>
        <v/>
      </c>
      <c r="H812" s="11">
        <v>9</v>
      </c>
      <c r="I812" s="12" t="str">
        <f>IF(C809="","",IF(E809&lt;&gt;"","",IF(IFERROR(VLOOKUP((H812&amp;C809),'Ma Base de Repas'!$E:$N,10,FALSE),"")=0,"",IFERROR(VLOOKUP((H812&amp;C809),'Ma Base de Repas'!$E:$N,10,FALSE),""))))</f>
        <v/>
      </c>
      <c r="J812" s="105"/>
      <c r="K812" s="100"/>
      <c r="L812" s="79"/>
      <c r="M812" s="79"/>
      <c r="N812" s="17">
        <v>4</v>
      </c>
      <c r="O812" s="10" t="str">
        <f>IF(K809="","",IF(M809&lt;&gt;"","",IF(IFERROR(VLOOKUP((N812&amp;K809),'Ma Base de Repas'!$E:$N,10,FALSE),"")=0,"",IFERROR(VLOOKUP((N812&amp;K809),'Ma Base de Repas'!$E:$N,10,FALSE),""))))</f>
        <v/>
      </c>
      <c r="P812" s="11">
        <v>9</v>
      </c>
      <c r="Q812" s="12" t="str">
        <f>IF(K809="","",IF(M809&lt;&gt;"","",IF(IFERROR(VLOOKUP((P812&amp;K809),'Ma Base de Repas'!$E:$N,10,FALSE),"")=0,"",IFERROR(VLOOKUP((P812&amp;K809),'Ma Base de Repas'!$E:$N,10,FALSE),""))))</f>
        <v/>
      </c>
      <c r="R812" s="119"/>
    </row>
    <row r="813" spans="1:18" x14ac:dyDescent="0.25">
      <c r="A813" s="96"/>
      <c r="B813" s="125"/>
      <c r="C813" s="79"/>
      <c r="D813" s="79"/>
      <c r="E813" s="79"/>
      <c r="F813" s="17">
        <v>5</v>
      </c>
      <c r="G813" s="18" t="str">
        <f>IF(C809="","",IF(E809&lt;&gt;"","",IF(IFERROR(VLOOKUP((F813&amp;C809),'Ma Base de Repas'!$E:$N,10,FALSE),"")=0,"",IFERROR(VLOOKUP((F813&amp;C809),'Ma Base de Repas'!$E:$N,10,FALSE),""))))</f>
        <v/>
      </c>
      <c r="H813" s="19">
        <v>10</v>
      </c>
      <c r="I813" s="20" t="str">
        <f>IF(C809="","",IF(E809&lt;&gt;"","",IF(IFERROR(VLOOKUP((H813&amp;C809),'Ma Base de Repas'!$E:$N,10,FALSE),"")=0,"",IFERROR(VLOOKUP((H813&amp;C809),'Ma Base de Repas'!$E:$N,10,FALSE),""))))</f>
        <v/>
      </c>
      <c r="J813" s="105"/>
      <c r="K813" s="100"/>
      <c r="L813" s="79"/>
      <c r="M813" s="79"/>
      <c r="N813" s="17">
        <v>5</v>
      </c>
      <c r="O813" s="18" t="str">
        <f>IF(K809="","",IF(M809&lt;&gt;"","",IF(IFERROR(VLOOKUP((N813&amp;K809),'Ma Base de Repas'!$E:$N,10,FALSE),"")=0,"",IFERROR(VLOOKUP((N813&amp;K809),'Ma Base de Repas'!$E:$N,10,FALSE),""))))</f>
        <v/>
      </c>
      <c r="P813" s="19">
        <v>10</v>
      </c>
      <c r="Q813" s="20" t="str">
        <f>IF(K809="","",IF(M809&lt;&gt;"","",IF(IFERROR(VLOOKUP((P813&amp;K809),'Ma Base de Repas'!$E:$N,10,FALSE),"")=0,"",IFERROR(VLOOKUP((P813&amp;K809),'Ma Base de Repas'!$E:$N,10,FALSE),""))))</f>
        <v/>
      </c>
      <c r="R813" s="119"/>
    </row>
    <row r="814" spans="1:18" x14ac:dyDescent="0.25">
      <c r="A814" s="96" t="s">
        <v>9</v>
      </c>
      <c r="B814" s="97">
        <v>44358</v>
      </c>
      <c r="C814" s="79"/>
      <c r="D814" s="79"/>
      <c r="E814" s="79"/>
      <c r="F814" s="17">
        <v>1</v>
      </c>
      <c r="G814" s="27" t="str">
        <f>IF(C814="","",IF(E814&lt;&gt;"","",IF(IFERROR(VLOOKUP((F814&amp;C814),'Ma Base de Repas'!$E:$N,10,FALSE),"")=0,"",IFERROR(VLOOKUP((F814&amp;C814),'Ma Base de Repas'!$E:$N,10,FALSE),""))))</f>
        <v/>
      </c>
      <c r="H814" s="28">
        <v>6</v>
      </c>
      <c r="I814" s="29" t="str">
        <f>IF(C814="","",IF(E814&lt;&gt;"","",IF(C814="","",IF(IFERROR(VLOOKUP((H814&amp;C814),'Ma Base de Repas'!$E:$N,10,FALSE),"")=0,"",IFERROR(VLOOKUP((H814&amp;C814),'Ma Base de Repas'!$E:$N,10,FALSE),"")))))</f>
        <v/>
      </c>
      <c r="J814" s="105" t="str">
        <f>IF(IFERROR((VLOOKUP(C814,'Ma Base de Repas'!$C:$M,11,0)),"")=0,"",IFERROR((VLOOKUP(C814,'Ma Base de Repas'!$C:$M,11,0)),""))</f>
        <v/>
      </c>
      <c r="K814" s="100"/>
      <c r="L814" s="79"/>
      <c r="M814" s="79"/>
      <c r="N814" s="17">
        <v>1</v>
      </c>
      <c r="O814" s="10" t="str">
        <f>IF(K814="","",IF(M814&lt;&gt;"","",IF(IFERROR(VLOOKUP((N814&amp;K814),'Ma Base de Repas'!$E:$N,10,FALSE),"")=0,"",IFERROR(VLOOKUP((N814&amp;K814),'Ma Base de Repas'!$E:$N,10,FALSE),""))))</f>
        <v/>
      </c>
      <c r="P814" s="11">
        <v>6</v>
      </c>
      <c r="Q814" s="12" t="str">
        <f>IF(K814="","",IF(M814&lt;&gt;"","",IF(K814="","",IF(IFERROR(VLOOKUP((P814&amp;K814),'Ma Base de Repas'!$E:$N,10,FALSE),"")=0,"",IFERROR(VLOOKUP((P814&amp;K814),'Ma Base de Repas'!$E:$N,10,FALSE),"")))))</f>
        <v/>
      </c>
      <c r="R814" s="119" t="str">
        <f>IF(IFERROR((VLOOKUP(K814,'Ma Base de Repas'!$C:$M,11,0)),"")=0,"",IFERROR((VLOOKUP(K814,'Ma Base de Repas'!$C:$M,11,0)),""))</f>
        <v/>
      </c>
    </row>
    <row r="815" spans="1:18" x14ac:dyDescent="0.25">
      <c r="A815" s="96"/>
      <c r="B815" s="97"/>
      <c r="C815" s="79"/>
      <c r="D815" s="79"/>
      <c r="E815" s="79"/>
      <c r="F815" s="17">
        <v>2</v>
      </c>
      <c r="G815" s="10" t="str">
        <f>IF(C814="","",IF(E814&lt;&gt;"","",IF(IFERROR(VLOOKUP((F815&amp;C814),'Ma Base de Repas'!$E:$N,10,FALSE),"")=0,"",IFERROR(VLOOKUP((F815&amp;C814),'Ma Base de Repas'!$E:$N,10,FALSE),""))))</f>
        <v/>
      </c>
      <c r="H815" s="11">
        <v>7</v>
      </c>
      <c r="I815" s="12" t="str">
        <f>IF(C814="","",IF(E814&lt;&gt;"","",IF(IFERROR(VLOOKUP((H815&amp;C814),'Ma Base de Repas'!$E:$N,10,FALSE),"")=0,"",IFERROR(VLOOKUP((H815&amp;C814),'Ma Base de Repas'!$E:$N,10,FALSE),""))))</f>
        <v/>
      </c>
      <c r="J815" s="105"/>
      <c r="K815" s="100"/>
      <c r="L815" s="79"/>
      <c r="M815" s="79"/>
      <c r="N815" s="17">
        <v>2</v>
      </c>
      <c r="O815" s="10" t="str">
        <f>IF(K814="","",IF(M814&lt;&gt;"","",IF(IFERROR(VLOOKUP((N815&amp;K814),'Ma Base de Repas'!$E:$N,10,FALSE),"")=0,"",IFERROR(VLOOKUP((N815&amp;K814),'Ma Base de Repas'!$E:$N,10,FALSE),""))))</f>
        <v/>
      </c>
      <c r="P815" s="11">
        <v>7</v>
      </c>
      <c r="Q815" s="12" t="str">
        <f>IF(K814="","",IF(M814&lt;&gt;"","",IF(IFERROR(VLOOKUP((P815&amp;K814),'Ma Base de Repas'!$E:$N,10,FALSE),"")=0,"",IFERROR(VLOOKUP((P815&amp;K814),'Ma Base de Repas'!$E:$N,10,FALSE),""))))</f>
        <v/>
      </c>
      <c r="R815" s="119"/>
    </row>
    <row r="816" spans="1:18" x14ac:dyDescent="0.25">
      <c r="A816" s="96"/>
      <c r="B816" s="97"/>
      <c r="C816" s="79"/>
      <c r="D816" s="79"/>
      <c r="E816" s="79"/>
      <c r="F816" s="17">
        <v>3</v>
      </c>
      <c r="G816" s="10" t="str">
        <f>IF(C814="","",IF(E814&lt;&gt;"","",IF(IFERROR(VLOOKUP((F816&amp;C814),'Ma Base de Repas'!$E:$N,10,FALSE),"")=0,"",IFERROR(VLOOKUP((F816&amp;C814),'Ma Base de Repas'!$E:$N,10,FALSE),""))))</f>
        <v/>
      </c>
      <c r="H816" s="11">
        <v>8</v>
      </c>
      <c r="I816" s="12" t="str">
        <f>IF(C814="","",IF(E814&lt;&gt;"","",IF(IFERROR(VLOOKUP((H816&amp;C814),'Ma Base de Repas'!$E:$N,10,FALSE),"")=0,"",IFERROR(VLOOKUP((H816&amp;C814),'Ma Base de Repas'!$E:$N,10,FALSE),""))))</f>
        <v/>
      </c>
      <c r="J816" s="105"/>
      <c r="K816" s="100"/>
      <c r="L816" s="79"/>
      <c r="M816" s="79"/>
      <c r="N816" s="17">
        <v>3</v>
      </c>
      <c r="O816" s="10" t="str">
        <f>IF(K814="","",IF(M814&lt;&gt;"","",IF(IFERROR(VLOOKUP((N816&amp;K814),'Ma Base de Repas'!$E:$N,10,FALSE),"")=0,"",IFERROR(VLOOKUP((N816&amp;K814),'Ma Base de Repas'!$E:$N,10,FALSE),""))))</f>
        <v/>
      </c>
      <c r="P816" s="11">
        <v>8</v>
      </c>
      <c r="Q816" s="12" t="str">
        <f>IF(K814="","",IF(M814&lt;&gt;"","",IF(IFERROR(VLOOKUP((P816&amp;K814),'Ma Base de Repas'!$E:$N,10,FALSE),"")=0,"",IFERROR(VLOOKUP((P816&amp;K814),'Ma Base de Repas'!$E:$N,10,FALSE),""))))</f>
        <v/>
      </c>
      <c r="R816" s="119"/>
    </row>
    <row r="817" spans="1:18" x14ac:dyDescent="0.25">
      <c r="A817" s="96"/>
      <c r="B817" s="97"/>
      <c r="C817" s="79"/>
      <c r="D817" s="79"/>
      <c r="E817" s="79"/>
      <c r="F817" s="17">
        <v>4</v>
      </c>
      <c r="G817" s="10" t="str">
        <f>IF(C814="","",IF(E814&lt;&gt;"","",IF(IFERROR(VLOOKUP((F817&amp;C814),'Ma Base de Repas'!$E:$N,10,FALSE),"")=0,"",IFERROR(VLOOKUP((F817&amp;C814),'Ma Base de Repas'!$E:$N,10,FALSE),""))))</f>
        <v/>
      </c>
      <c r="H817" s="11">
        <v>9</v>
      </c>
      <c r="I817" s="12" t="str">
        <f>IF(C814="","",IF(E814&lt;&gt;"","",IF(IFERROR(VLOOKUP((H817&amp;C814),'Ma Base de Repas'!$E:$N,10,FALSE),"")=0,"",IFERROR(VLOOKUP((H817&amp;C814),'Ma Base de Repas'!$E:$N,10,FALSE),""))))</f>
        <v/>
      </c>
      <c r="J817" s="105"/>
      <c r="K817" s="100"/>
      <c r="L817" s="79"/>
      <c r="M817" s="79"/>
      <c r="N817" s="17">
        <v>4</v>
      </c>
      <c r="O817" s="10" t="str">
        <f>IF(K814="","",IF(M814&lt;&gt;"","",IF(IFERROR(VLOOKUP((N817&amp;K814),'Ma Base de Repas'!$E:$N,10,FALSE),"")=0,"",IFERROR(VLOOKUP((N817&amp;K814),'Ma Base de Repas'!$E:$N,10,FALSE),""))))</f>
        <v/>
      </c>
      <c r="P817" s="11">
        <v>9</v>
      </c>
      <c r="Q817" s="12" t="str">
        <f>IF(K814="","",IF(M814&lt;&gt;"","",IF(IFERROR(VLOOKUP((P817&amp;K814),'Ma Base de Repas'!$E:$N,10,FALSE),"")=0,"",IFERROR(VLOOKUP((P817&amp;K814),'Ma Base de Repas'!$E:$N,10,FALSE),""))))</f>
        <v/>
      </c>
      <c r="R817" s="119"/>
    </row>
    <row r="818" spans="1:18" x14ac:dyDescent="0.25">
      <c r="A818" s="96"/>
      <c r="B818" s="97"/>
      <c r="C818" s="79"/>
      <c r="D818" s="79"/>
      <c r="E818" s="79"/>
      <c r="F818" s="17">
        <v>5</v>
      </c>
      <c r="G818" s="18" t="str">
        <f>IF(C814="","",IF(E814&lt;&gt;"","",IF(IFERROR(VLOOKUP((F818&amp;C814),'Ma Base de Repas'!$E:$N,10,FALSE),"")=0,"",IFERROR(VLOOKUP((F818&amp;C814),'Ma Base de Repas'!$E:$N,10,FALSE),""))))</f>
        <v/>
      </c>
      <c r="H818" s="19">
        <v>10</v>
      </c>
      <c r="I818" s="20" t="str">
        <f>IF(C814="","",IF(E814&lt;&gt;"","",IF(IFERROR(VLOOKUP((H818&amp;C814),'Ma Base de Repas'!$E:$N,10,FALSE),"")=0,"",IFERROR(VLOOKUP((H818&amp;C814),'Ma Base de Repas'!$E:$N,10,FALSE),""))))</f>
        <v/>
      </c>
      <c r="J818" s="105"/>
      <c r="K818" s="100"/>
      <c r="L818" s="79"/>
      <c r="M818" s="79"/>
      <c r="N818" s="17">
        <v>5</v>
      </c>
      <c r="O818" s="18" t="str">
        <f>IF(K814="","",IF(M814&lt;&gt;"","",IF(IFERROR(VLOOKUP((N818&amp;K814),'Ma Base de Repas'!$E:$N,10,FALSE),"")=0,"",IFERROR(VLOOKUP((N818&amp;K814),'Ma Base de Repas'!$E:$N,10,FALSE),""))))</f>
        <v/>
      </c>
      <c r="P818" s="19">
        <v>10</v>
      </c>
      <c r="Q818" s="20" t="str">
        <f>IF(K814="","",IF(M814&lt;&gt;"","",IF(IFERROR(VLOOKUP((P818&amp;K814),'Ma Base de Repas'!$E:$N,10,FALSE),"")=0,"",IFERROR(VLOOKUP((P818&amp;K814),'Ma Base de Repas'!$E:$N,10,FALSE),""))))</f>
        <v/>
      </c>
      <c r="R818" s="119"/>
    </row>
    <row r="819" spans="1:18" x14ac:dyDescent="0.25">
      <c r="A819" s="98" t="s">
        <v>10</v>
      </c>
      <c r="B819" s="126">
        <v>44359</v>
      </c>
      <c r="C819" s="78"/>
      <c r="D819" s="78"/>
      <c r="E819" s="78"/>
      <c r="F819" s="17">
        <v>1</v>
      </c>
      <c r="G819" s="21" t="str">
        <f>IF(C819="","",IF(E819&lt;&gt;"","",IF(IFERROR(VLOOKUP((F819&amp;C819),'Ma Base de Repas'!$E:$N,10,FALSE),"")=0,"",IFERROR(VLOOKUP((F819&amp;C819),'Ma Base de Repas'!$E:$N,10,FALSE),""))))</f>
        <v/>
      </c>
      <c r="H819" s="28">
        <v>6</v>
      </c>
      <c r="I819" s="23" t="str">
        <f>IF(C819="","",IF(E819&lt;&gt;"","",IF(C819="","",IF(IFERROR(VLOOKUP((H819&amp;C819),'Ma Base de Repas'!$E:$N,10,FALSE),"")=0,"",IFERROR(VLOOKUP((H819&amp;C819),'Ma Base de Repas'!$E:$N,10,FALSE),"")))))</f>
        <v/>
      </c>
      <c r="J819" s="122" t="str">
        <f>IF(IFERROR((VLOOKUP(C819,'Ma Base de Repas'!$C:$M,11,0)),"")=0,"",IFERROR((VLOOKUP(C819,'Ma Base de Repas'!$C:$M,11,0)),""))</f>
        <v/>
      </c>
      <c r="K819" s="118"/>
      <c r="L819" s="78"/>
      <c r="M819" s="78"/>
      <c r="N819" s="17">
        <v>1</v>
      </c>
      <c r="O819" s="13" t="str">
        <f>IF(K819="","",IF(M819&lt;&gt;"","",IF(IFERROR(VLOOKUP((N819&amp;K819),'Ma Base de Repas'!$E:$N,10,FALSE),"")=0,"",IFERROR(VLOOKUP((N819&amp;K819),'Ma Base de Repas'!$E:$N,10,FALSE),""))))</f>
        <v/>
      </c>
      <c r="P819" s="11">
        <v>6</v>
      </c>
      <c r="Q819" s="15" t="str">
        <f>IF(K819="","",IF(M819&lt;&gt;"","",IF(K819="","",IF(IFERROR(VLOOKUP((P819&amp;K819),'Ma Base de Repas'!$E:$N,10,FALSE),"")=0,"",IFERROR(VLOOKUP((P819&amp;K819),'Ma Base de Repas'!$E:$N,10,FALSE),"")))))</f>
        <v/>
      </c>
      <c r="R819" s="120" t="str">
        <f>IF(IFERROR((VLOOKUP(K819,'Ma Base de Repas'!$C:$M,11,0)),"")=0,"",IFERROR((VLOOKUP(K819,'Ma Base de Repas'!$C:$M,11,0)),""))</f>
        <v/>
      </c>
    </row>
    <row r="820" spans="1:18" x14ac:dyDescent="0.25">
      <c r="A820" s="96"/>
      <c r="B820" s="124"/>
      <c r="C820" s="79"/>
      <c r="D820" s="79"/>
      <c r="E820" s="79"/>
      <c r="F820" s="17">
        <v>2</v>
      </c>
      <c r="G820" s="13" t="str">
        <f>IF(C819="","",IF(E819&lt;&gt;"","",IF(IFERROR(VLOOKUP((F820&amp;C819),'Ma Base de Repas'!$E:$N,10,FALSE),"")=0,"",IFERROR(VLOOKUP((F820&amp;C819),'Ma Base de Repas'!$E:$N,10,FALSE),""))))</f>
        <v/>
      </c>
      <c r="H820" s="14">
        <v>7</v>
      </c>
      <c r="I820" s="15" t="str">
        <f>IF(C819="","",IF(E819&lt;&gt;"","",IF(IFERROR(VLOOKUP((H820&amp;C819),'Ma Base de Repas'!$E:$N,10,FALSE),"")=0,"",IFERROR(VLOOKUP((H820&amp;C819),'Ma Base de Repas'!$E:$N,10,FALSE),""))))</f>
        <v/>
      </c>
      <c r="J820" s="105"/>
      <c r="K820" s="100"/>
      <c r="L820" s="79"/>
      <c r="M820" s="79"/>
      <c r="N820" s="17">
        <v>2</v>
      </c>
      <c r="O820" s="13" t="str">
        <f>IF(K819="","",IF(M819&lt;&gt;"","",IF(IFERROR(VLOOKUP((N820&amp;K819),'Ma Base de Repas'!$E:$N,10,FALSE),"")=0,"",IFERROR(VLOOKUP((N820&amp;K819),'Ma Base de Repas'!$E:$N,10,FALSE),""))))</f>
        <v/>
      </c>
      <c r="P820" s="14">
        <v>7</v>
      </c>
      <c r="Q820" s="15" t="str">
        <f>IF(K819="","",IF(M819&lt;&gt;"","",IF(IFERROR(VLOOKUP((P820&amp;K819),'Ma Base de Repas'!$E:$N,10,FALSE),"")=0,"",IFERROR(VLOOKUP((P820&amp;K819),'Ma Base de Repas'!$E:$N,10,FALSE),""))))</f>
        <v/>
      </c>
      <c r="R820" s="119"/>
    </row>
    <row r="821" spans="1:18" x14ac:dyDescent="0.25">
      <c r="A821" s="96"/>
      <c r="B821" s="124"/>
      <c r="C821" s="79"/>
      <c r="D821" s="79"/>
      <c r="E821" s="79"/>
      <c r="F821" s="17">
        <v>3</v>
      </c>
      <c r="G821" s="13" t="str">
        <f>IF(C819="","",IF(E819&lt;&gt;"","",IF(IFERROR(VLOOKUP((F821&amp;C819),'Ma Base de Repas'!$E:$N,10,FALSE),"")=0,"",IFERROR(VLOOKUP((F821&amp;C819),'Ma Base de Repas'!$E:$N,10,FALSE),""))))</f>
        <v/>
      </c>
      <c r="H821" s="14">
        <v>8</v>
      </c>
      <c r="I821" s="15" t="str">
        <f>IF(C819="","",IF(E819&lt;&gt;"","",IF(IFERROR(VLOOKUP((H821&amp;C819),'Ma Base de Repas'!$E:$N,10,FALSE),"")=0,"",IFERROR(VLOOKUP((H821&amp;C819),'Ma Base de Repas'!$E:$N,10,FALSE),""))))</f>
        <v/>
      </c>
      <c r="J821" s="105"/>
      <c r="K821" s="100"/>
      <c r="L821" s="79"/>
      <c r="M821" s="79"/>
      <c r="N821" s="17">
        <v>3</v>
      </c>
      <c r="O821" s="13" t="str">
        <f>IF(K819="","",IF(M819&lt;&gt;"","",IF(IFERROR(VLOOKUP((N821&amp;K819),'Ma Base de Repas'!$E:$N,10,FALSE),"")=0,"",IFERROR(VLOOKUP((N821&amp;K819),'Ma Base de Repas'!$E:$N,10,FALSE),""))))</f>
        <v/>
      </c>
      <c r="P821" s="14">
        <v>8</v>
      </c>
      <c r="Q821" s="15" t="str">
        <f>IF(K819="","",IF(M819&lt;&gt;"","",IF(IFERROR(VLOOKUP((P821&amp;K819),'Ma Base de Repas'!$E:$N,10,FALSE),"")=0,"",IFERROR(VLOOKUP((P821&amp;K819),'Ma Base de Repas'!$E:$N,10,FALSE),""))))</f>
        <v/>
      </c>
      <c r="R821" s="119"/>
    </row>
    <row r="822" spans="1:18" x14ac:dyDescent="0.25">
      <c r="A822" s="96"/>
      <c r="B822" s="124"/>
      <c r="C822" s="79"/>
      <c r="D822" s="79"/>
      <c r="E822" s="79"/>
      <c r="F822" s="17">
        <v>4</v>
      </c>
      <c r="G822" s="13" t="str">
        <f>IF(C819="","",IF(E819&lt;&gt;"","",IF(IFERROR(VLOOKUP((F822&amp;C819),'Ma Base de Repas'!$E:$N,10,FALSE),"")=0,"",IFERROR(VLOOKUP((F822&amp;C819),'Ma Base de Repas'!$E:$N,10,FALSE),""))))</f>
        <v/>
      </c>
      <c r="H822" s="14">
        <v>9</v>
      </c>
      <c r="I822" s="15" t="str">
        <f>IF(C819="","",IF(E819&lt;&gt;"","",IF(IFERROR(VLOOKUP((H822&amp;C819),'Ma Base de Repas'!$E:$N,10,FALSE),"")=0,"",IFERROR(VLOOKUP((H822&amp;C819),'Ma Base de Repas'!$E:$N,10,FALSE),""))))</f>
        <v/>
      </c>
      <c r="J822" s="105"/>
      <c r="K822" s="100"/>
      <c r="L822" s="79"/>
      <c r="M822" s="79"/>
      <c r="N822" s="17">
        <v>4</v>
      </c>
      <c r="O822" s="13" t="str">
        <f>IF(K819="","",IF(M819&lt;&gt;"","",IF(IFERROR(VLOOKUP((N822&amp;K819),'Ma Base de Repas'!$E:$N,10,FALSE),"")=0,"",IFERROR(VLOOKUP((N822&amp;K819),'Ma Base de Repas'!$E:$N,10,FALSE),""))))</f>
        <v/>
      </c>
      <c r="P822" s="14">
        <v>9</v>
      </c>
      <c r="Q822" s="15" t="str">
        <f>IF(K819="","",IF(M819&lt;&gt;"","",IF(IFERROR(VLOOKUP((P822&amp;K819),'Ma Base de Repas'!$E:$N,10,FALSE),"")=0,"",IFERROR(VLOOKUP((P822&amp;K819),'Ma Base de Repas'!$E:$N,10,FALSE),""))))</f>
        <v/>
      </c>
      <c r="R822" s="119"/>
    </row>
    <row r="823" spans="1:18" x14ac:dyDescent="0.25">
      <c r="A823" s="96"/>
      <c r="B823" s="125"/>
      <c r="C823" s="79"/>
      <c r="D823" s="79"/>
      <c r="E823" s="79"/>
      <c r="F823" s="17">
        <v>5</v>
      </c>
      <c r="G823" s="24" t="str">
        <f>IF(C819="","",IF(E819&lt;&gt;"","",IF(IFERROR(VLOOKUP((F823&amp;C819),'Ma Base de Repas'!$E:$N,10,FALSE),"")=0,"",IFERROR(VLOOKUP((F823&amp;C819),'Ma Base de Repas'!$E:$N,10,FALSE),""))))</f>
        <v/>
      </c>
      <c r="H823" s="25">
        <v>10</v>
      </c>
      <c r="I823" s="26" t="str">
        <f>IF(C819="","",IF(E819&lt;&gt;"","",IF(IFERROR(VLOOKUP((H823&amp;C819),'Ma Base de Repas'!$E:$N,10,FALSE),"")=0,"",IFERROR(VLOOKUP((H823&amp;C819),'Ma Base de Repas'!$E:$N,10,FALSE),""))))</f>
        <v/>
      </c>
      <c r="J823" s="105"/>
      <c r="K823" s="100"/>
      <c r="L823" s="79"/>
      <c r="M823" s="79"/>
      <c r="N823" s="17">
        <v>5</v>
      </c>
      <c r="O823" s="24" t="str">
        <f>IF(K819="","",IF(M819&lt;&gt;"","",IF(IFERROR(VLOOKUP((N823&amp;K819),'Ma Base de Repas'!$E:$N,10,FALSE),"")=0,"",IFERROR(VLOOKUP((N823&amp;K819),'Ma Base de Repas'!$E:$N,10,FALSE),""))))</f>
        <v/>
      </c>
      <c r="P823" s="25">
        <v>10</v>
      </c>
      <c r="Q823" s="26" t="str">
        <f>IF(K819="","",IF(M819&lt;&gt;"","",IF(IFERROR(VLOOKUP((P823&amp;K819),'Ma Base de Repas'!$E:$N,10,FALSE),"")=0,"",IFERROR(VLOOKUP((P823&amp;K819),'Ma Base de Repas'!$E:$N,10,FALSE),""))))</f>
        <v/>
      </c>
      <c r="R823" s="119"/>
    </row>
    <row r="824" spans="1:18" x14ac:dyDescent="0.25">
      <c r="A824" s="98" t="s">
        <v>11</v>
      </c>
      <c r="B824" s="99">
        <v>44360</v>
      </c>
      <c r="C824" s="78"/>
      <c r="D824" s="78"/>
      <c r="E824" s="78"/>
      <c r="F824" s="17">
        <v>1</v>
      </c>
      <c r="G824" s="21" t="str">
        <f>IF(C824="","",IF(E824&lt;&gt;"","",IF(IFERROR(VLOOKUP((F824&amp;C824),'Ma Base de Repas'!$E:$N,10,FALSE),"")=0,"",IFERROR(VLOOKUP((F824&amp;C824),'Ma Base de Repas'!$E:$N,10,FALSE),""))))</f>
        <v/>
      </c>
      <c r="H824" s="22">
        <v>6</v>
      </c>
      <c r="I824" s="23" t="str">
        <f>IF(C824="","",IF(E824&lt;&gt;"","",IF(C824="","",IF(IFERROR(VLOOKUP((H824&amp;C824),'Ma Base de Repas'!$E:$N,10,FALSE),"")=0,"",IFERROR(VLOOKUP((H824&amp;C824),'Ma Base de Repas'!$E:$N,10,FALSE),"")))))</f>
        <v/>
      </c>
      <c r="J824" s="122" t="str">
        <f>IF(IFERROR((VLOOKUP(C824,'Ma Base de Repas'!$C:$M,11,0)),"")=0,"",IFERROR((VLOOKUP(C824,'Ma Base de Repas'!$C:$M,11,0)),""))</f>
        <v/>
      </c>
      <c r="K824" s="118"/>
      <c r="L824" s="78"/>
      <c r="M824" s="78"/>
      <c r="N824" s="17">
        <v>1</v>
      </c>
      <c r="O824" s="13" t="str">
        <f>IF(K824="","",IF(M824&lt;&gt;"","",IF(IFERROR(VLOOKUP((N824&amp;K824),'Ma Base de Repas'!$E:$N,10,FALSE),"")=0,"",IFERROR(VLOOKUP((N824&amp;K824),'Ma Base de Repas'!$E:$N,10,FALSE),""))))</f>
        <v/>
      </c>
      <c r="P824" s="14">
        <v>6</v>
      </c>
      <c r="Q824" s="15" t="str">
        <f>IF(K824="","",IF(M824&lt;&gt;"","",IF(K824="","",IF(IFERROR(VLOOKUP((P824&amp;K824),'Ma Base de Repas'!$E:$N,10,FALSE),"")=0,"",IFERROR(VLOOKUP((P824&amp;K824),'Ma Base de Repas'!$E:$N,10,FALSE),"")))))</f>
        <v/>
      </c>
      <c r="R824" s="120" t="str">
        <f>IF(IFERROR((VLOOKUP(K824,'Ma Base de Repas'!$C:$M,11,0)),"")=0,"",IFERROR((VLOOKUP(K824,'Ma Base de Repas'!$C:$M,11,0)),""))</f>
        <v/>
      </c>
    </row>
    <row r="825" spans="1:18" x14ac:dyDescent="0.25">
      <c r="A825" s="96"/>
      <c r="B825" s="97"/>
      <c r="C825" s="79"/>
      <c r="D825" s="79"/>
      <c r="E825" s="79"/>
      <c r="F825" s="17">
        <v>2</v>
      </c>
      <c r="G825" s="13" t="str">
        <f>IF(C824="","",IF(E824&lt;&gt;"","",IF(IFERROR(VLOOKUP((F825&amp;C824),'Ma Base de Repas'!$E:$N,10,FALSE),"")=0,"",IFERROR(VLOOKUP((F825&amp;C824),'Ma Base de Repas'!$E:$N,10,FALSE),""))))</f>
        <v/>
      </c>
      <c r="H825" s="14">
        <v>7</v>
      </c>
      <c r="I825" s="15" t="str">
        <f>IF(C824="","",IF(E824&lt;&gt;"","",IF(IFERROR(VLOOKUP((H825&amp;C824),'Ma Base de Repas'!$E:$N,10,FALSE),"")=0,"",IFERROR(VLOOKUP((H825&amp;C824),'Ma Base de Repas'!$E:$N,10,FALSE),""))))</f>
        <v/>
      </c>
      <c r="J825" s="105"/>
      <c r="K825" s="100"/>
      <c r="L825" s="79"/>
      <c r="M825" s="79"/>
      <c r="N825" s="17">
        <v>2</v>
      </c>
      <c r="O825" s="13" t="str">
        <f>IF(K824="","",IF(M824&lt;&gt;"","",IF(IFERROR(VLOOKUP((N825&amp;K824),'Ma Base de Repas'!$E:$N,10,FALSE),"")=0,"",IFERROR(VLOOKUP((N825&amp;K824),'Ma Base de Repas'!$E:$N,10,FALSE),""))))</f>
        <v/>
      </c>
      <c r="P825" s="14">
        <v>7</v>
      </c>
      <c r="Q825" s="15" t="str">
        <f>IF(K824="","",IF(M824&lt;&gt;"","",IF(IFERROR(VLOOKUP((P825&amp;K824),'Ma Base de Repas'!$E:$N,10,FALSE),"")=0,"",IFERROR(VLOOKUP((P825&amp;K824),'Ma Base de Repas'!$E:$N,10,FALSE),""))))</f>
        <v/>
      </c>
      <c r="R825" s="119"/>
    </row>
    <row r="826" spans="1:18" x14ac:dyDescent="0.25">
      <c r="A826" s="96"/>
      <c r="B826" s="97"/>
      <c r="C826" s="79"/>
      <c r="D826" s="79"/>
      <c r="E826" s="79"/>
      <c r="F826" s="17">
        <v>3</v>
      </c>
      <c r="G826" s="13" t="str">
        <f>IF(C824="","",IF(E824&lt;&gt;"","",IF(IFERROR(VLOOKUP((F826&amp;C824),'Ma Base de Repas'!$E:$N,10,FALSE),"")=0,"",IFERROR(VLOOKUP((F826&amp;C824),'Ma Base de Repas'!$E:$N,10,FALSE),""))))</f>
        <v/>
      </c>
      <c r="H826" s="14">
        <v>8</v>
      </c>
      <c r="I826" s="15" t="str">
        <f>IF(C824="","",IF(E824&lt;&gt;"","",IF(IFERROR(VLOOKUP((H826&amp;C824),'Ma Base de Repas'!$E:$N,10,FALSE),"")=0,"",IFERROR(VLOOKUP((H826&amp;C824),'Ma Base de Repas'!$E:$N,10,FALSE),""))))</f>
        <v/>
      </c>
      <c r="J826" s="105"/>
      <c r="K826" s="100"/>
      <c r="L826" s="79"/>
      <c r="M826" s="79"/>
      <c r="N826" s="17">
        <v>3</v>
      </c>
      <c r="O826" s="13" t="str">
        <f>IF(K824="","",IF(M824&lt;&gt;"","",IF(IFERROR(VLOOKUP((N826&amp;K824),'Ma Base de Repas'!$E:$N,10,FALSE),"")=0,"",IFERROR(VLOOKUP((N826&amp;K824),'Ma Base de Repas'!$E:$N,10,FALSE),""))))</f>
        <v/>
      </c>
      <c r="P826" s="14">
        <v>8</v>
      </c>
      <c r="Q826" s="15" t="str">
        <f>IF(K824="","",IF(M824&lt;&gt;"","",IF(IFERROR(VLOOKUP((P826&amp;K824),'Ma Base de Repas'!$E:$N,10,FALSE),"")=0,"",IFERROR(VLOOKUP((P826&amp;K824),'Ma Base de Repas'!$E:$N,10,FALSE),""))))</f>
        <v/>
      </c>
      <c r="R826" s="119"/>
    </row>
    <row r="827" spans="1:18" x14ac:dyDescent="0.25">
      <c r="A827" s="96"/>
      <c r="B827" s="97"/>
      <c r="C827" s="79"/>
      <c r="D827" s="79"/>
      <c r="E827" s="79"/>
      <c r="F827" s="17">
        <v>4</v>
      </c>
      <c r="G827" s="13" t="str">
        <f>IF(C824="","",IF(E824&lt;&gt;"","",IF(IFERROR(VLOOKUP((F827&amp;C824),'Ma Base de Repas'!$E:$N,10,FALSE),"")=0,"",IFERROR(VLOOKUP((F827&amp;C824),'Ma Base de Repas'!$E:$N,10,FALSE),""))))</f>
        <v/>
      </c>
      <c r="H827" s="14">
        <v>9</v>
      </c>
      <c r="I827" s="15" t="str">
        <f>IF(C824="","",IF(E824&lt;&gt;"","",IF(IFERROR(VLOOKUP((H827&amp;C824),'Ma Base de Repas'!$E:$N,10,FALSE),"")=0,"",IFERROR(VLOOKUP((H827&amp;C824),'Ma Base de Repas'!$E:$N,10,FALSE),""))))</f>
        <v/>
      </c>
      <c r="J827" s="105"/>
      <c r="K827" s="100"/>
      <c r="L827" s="79"/>
      <c r="M827" s="79"/>
      <c r="N827" s="17">
        <v>4</v>
      </c>
      <c r="O827" s="13" t="str">
        <f>IF(K824="","",IF(M824&lt;&gt;"","",IF(IFERROR(VLOOKUP((N827&amp;K824),'Ma Base de Repas'!$E:$N,10,FALSE),"")=0,"",IFERROR(VLOOKUP((N827&amp;K824),'Ma Base de Repas'!$E:$N,10,FALSE),""))))</f>
        <v/>
      </c>
      <c r="P827" s="14">
        <v>9</v>
      </c>
      <c r="Q827" s="15" t="str">
        <f>IF(K824="","",IF(M824&lt;&gt;"","",IF(IFERROR(VLOOKUP((P827&amp;K824),'Ma Base de Repas'!$E:$N,10,FALSE),"")=0,"",IFERROR(VLOOKUP((P827&amp;K824),'Ma Base de Repas'!$E:$N,10,FALSE),""))))</f>
        <v/>
      </c>
      <c r="R827" s="119"/>
    </row>
    <row r="828" spans="1:18" x14ac:dyDescent="0.25">
      <c r="A828" s="96"/>
      <c r="B828" s="97"/>
      <c r="C828" s="79"/>
      <c r="D828" s="79"/>
      <c r="E828" s="79"/>
      <c r="F828" s="17">
        <v>5</v>
      </c>
      <c r="G828" s="24" t="str">
        <f>IF(C824="","",IF(E824&lt;&gt;"","",IF(IFERROR(VLOOKUP((F828&amp;C824),'Ma Base de Repas'!$E:$N,10,FALSE),"")=0,"",IFERROR(VLOOKUP((F828&amp;C824),'Ma Base de Repas'!$E:$N,10,FALSE),""))))</f>
        <v/>
      </c>
      <c r="H828" s="25">
        <v>10</v>
      </c>
      <c r="I828" s="26" t="str">
        <f>IF(C824="","",IF(E824&lt;&gt;"","",IF(IFERROR(VLOOKUP((H828&amp;C824),'Ma Base de Repas'!$E:$N,10,FALSE),"")=0,"",IFERROR(VLOOKUP((H828&amp;C824),'Ma Base de Repas'!$E:$N,10,FALSE),""))))</f>
        <v/>
      </c>
      <c r="J828" s="105"/>
      <c r="K828" s="100"/>
      <c r="L828" s="79"/>
      <c r="M828" s="79"/>
      <c r="N828" s="17">
        <v>5</v>
      </c>
      <c r="O828" s="24" t="str">
        <f>IF(K824="","",IF(M824&lt;&gt;"","",IF(IFERROR(VLOOKUP((N828&amp;K824),'Ma Base de Repas'!$E:$N,10,FALSE),"")=0,"",IFERROR(VLOOKUP((N828&amp;K824),'Ma Base de Repas'!$E:$N,10,FALSE),""))))</f>
        <v/>
      </c>
      <c r="P828" s="25">
        <v>10</v>
      </c>
      <c r="Q828" s="26" t="str">
        <f>IF(K824="","",IF(M824&lt;&gt;"","",IF(IFERROR(VLOOKUP((P828&amp;K824),'Ma Base de Repas'!$E:$N,10,FALSE),"")=0,"",IFERROR(VLOOKUP((P828&amp;K824),'Ma Base de Repas'!$E:$N,10,FALSE),""))))</f>
        <v/>
      </c>
      <c r="R828" s="119"/>
    </row>
    <row r="829" spans="1:18" x14ac:dyDescent="0.25">
      <c r="A829" s="96" t="s">
        <v>5</v>
      </c>
      <c r="B829" s="123">
        <v>44361</v>
      </c>
      <c r="C829" s="79"/>
      <c r="D829" s="79"/>
      <c r="E829" s="79"/>
      <c r="F829" s="17">
        <v>1</v>
      </c>
      <c r="G829" s="27" t="str">
        <f>IF(C829="","",IF(E829&lt;&gt;"","",IF(IFERROR(VLOOKUP((F829&amp;C829),'Ma Base de Repas'!$E:$N,10,FALSE),"")=0,"",IFERROR(VLOOKUP((F829&amp;C829),'Ma Base de Repas'!$E:$N,10,FALSE),""))))</f>
        <v/>
      </c>
      <c r="H829" s="28">
        <v>6</v>
      </c>
      <c r="I829" s="29" t="str">
        <f>IF(C829="","",IF(E829&lt;&gt;"","",IF(C829="","",IF(IFERROR(VLOOKUP((H829&amp;C829),'Ma Base de Repas'!$E:$N,10,FALSE),"")=0,"",IFERROR(VLOOKUP((H829&amp;C829),'Ma Base de Repas'!$E:$N,10,FALSE),"")))))</f>
        <v/>
      </c>
      <c r="J829" s="105" t="str">
        <f>IF(IFERROR((VLOOKUP(C829,'Ma Base de Repas'!$C:$M,11,0)),"")=0,"",IFERROR((VLOOKUP(C829,'Ma Base de Repas'!$C:$M,11,0)),""))</f>
        <v/>
      </c>
      <c r="K829" s="100"/>
      <c r="L829" s="79"/>
      <c r="M829" s="79"/>
      <c r="N829" s="17">
        <v>1</v>
      </c>
      <c r="O829" s="10" t="str">
        <f>IF(K829="","",IF(M829&lt;&gt;"","",IF(IFERROR(VLOOKUP((N829&amp;K829),'Ma Base de Repas'!$E:$N,10,FALSE),"")=0,"",IFERROR(VLOOKUP((N829&amp;K829),'Ma Base de Repas'!$E:$N,10,FALSE),""))))</f>
        <v/>
      </c>
      <c r="P829" s="11">
        <v>6</v>
      </c>
      <c r="Q829" s="12" t="str">
        <f>IF(K829="","",IF(M829&lt;&gt;"","",IF(K829="","",IF(IFERROR(VLOOKUP((P829&amp;K829),'Ma Base de Repas'!$E:$N,10,FALSE),"")=0,"",IFERROR(VLOOKUP((P829&amp;K829),'Ma Base de Repas'!$E:$N,10,FALSE),"")))))</f>
        <v/>
      </c>
      <c r="R829" s="119" t="str">
        <f>IF(IFERROR((VLOOKUP(K829,'Ma Base de Repas'!$C:$M,11,0)),"")=0,"",IFERROR((VLOOKUP(K829,'Ma Base de Repas'!$C:$M,11,0)),""))</f>
        <v/>
      </c>
    </row>
    <row r="830" spans="1:18" x14ac:dyDescent="0.25">
      <c r="A830" s="96"/>
      <c r="B830" s="124"/>
      <c r="C830" s="79"/>
      <c r="D830" s="79"/>
      <c r="E830" s="79"/>
      <c r="F830" s="17">
        <v>2</v>
      </c>
      <c r="G830" s="10" t="str">
        <f>IF(C829="","",IF(E829&lt;&gt;"","",IF(IFERROR(VLOOKUP((F830&amp;C829),'Ma Base de Repas'!$E:$N,10,FALSE),"")=0,"",IFERROR(VLOOKUP((F830&amp;C829),'Ma Base de Repas'!$E:$N,10,FALSE),""))))</f>
        <v/>
      </c>
      <c r="H830" s="11">
        <v>7</v>
      </c>
      <c r="I830" s="12" t="str">
        <f>IF(C829="","",IF(E829&lt;&gt;"","",IF(IFERROR(VLOOKUP((H830&amp;C829),'Ma Base de Repas'!$E:$N,10,FALSE),"")=0,"",IFERROR(VLOOKUP((H830&amp;C829),'Ma Base de Repas'!$E:$N,10,FALSE),""))))</f>
        <v/>
      </c>
      <c r="J830" s="105"/>
      <c r="K830" s="100"/>
      <c r="L830" s="79"/>
      <c r="M830" s="79"/>
      <c r="N830" s="17">
        <v>2</v>
      </c>
      <c r="O830" s="10" t="str">
        <f>IF(K829="","",IF(M829&lt;&gt;"","",IF(IFERROR(VLOOKUP((N830&amp;K829),'Ma Base de Repas'!$E:$N,10,FALSE),"")=0,"",IFERROR(VLOOKUP((N830&amp;K829),'Ma Base de Repas'!$E:$N,10,FALSE),""))))</f>
        <v/>
      </c>
      <c r="P830" s="11">
        <v>7</v>
      </c>
      <c r="Q830" s="12" t="str">
        <f>IF(K829="","",IF(M829&lt;&gt;"","",IF(IFERROR(VLOOKUP((P830&amp;K829),'Ma Base de Repas'!$E:$N,10,FALSE),"")=0,"",IFERROR(VLOOKUP((P830&amp;K829),'Ma Base de Repas'!$E:$N,10,FALSE),""))))</f>
        <v/>
      </c>
      <c r="R830" s="119"/>
    </row>
    <row r="831" spans="1:18" x14ac:dyDescent="0.25">
      <c r="A831" s="96"/>
      <c r="B831" s="124"/>
      <c r="C831" s="79"/>
      <c r="D831" s="79"/>
      <c r="E831" s="79"/>
      <c r="F831" s="17">
        <v>3</v>
      </c>
      <c r="G831" s="10" t="str">
        <f>IF(C829="","",IF(E829&lt;&gt;"","",IF(IFERROR(VLOOKUP((F831&amp;C829),'Ma Base de Repas'!$E:$N,10,FALSE),"")=0,"",IFERROR(VLOOKUP((F831&amp;C829),'Ma Base de Repas'!$E:$N,10,FALSE),""))))</f>
        <v/>
      </c>
      <c r="H831" s="11">
        <v>8</v>
      </c>
      <c r="I831" s="12" t="str">
        <f>IF(C829="","",IF(E829&lt;&gt;"","",IF(IFERROR(VLOOKUP((H831&amp;C829),'Ma Base de Repas'!$E:$N,10,FALSE),"")=0,"",IFERROR(VLOOKUP((H831&amp;C829),'Ma Base de Repas'!$E:$N,10,FALSE),""))))</f>
        <v/>
      </c>
      <c r="J831" s="105"/>
      <c r="K831" s="100"/>
      <c r="L831" s="79"/>
      <c r="M831" s="79"/>
      <c r="N831" s="17">
        <v>3</v>
      </c>
      <c r="O831" s="10" t="str">
        <f>IF(K829="","",IF(M829&lt;&gt;"","",IF(IFERROR(VLOOKUP((N831&amp;K829),'Ma Base de Repas'!$E:$N,10,FALSE),"")=0,"",IFERROR(VLOOKUP((N831&amp;K829),'Ma Base de Repas'!$E:$N,10,FALSE),""))))</f>
        <v/>
      </c>
      <c r="P831" s="11">
        <v>8</v>
      </c>
      <c r="Q831" s="12" t="str">
        <f>IF(K829="","",IF(M829&lt;&gt;"","",IF(IFERROR(VLOOKUP((P831&amp;K829),'Ma Base de Repas'!$E:$N,10,FALSE),"")=0,"",IFERROR(VLOOKUP((P831&amp;K829),'Ma Base de Repas'!$E:$N,10,FALSE),""))))</f>
        <v/>
      </c>
      <c r="R831" s="119"/>
    </row>
    <row r="832" spans="1:18" x14ac:dyDescent="0.25">
      <c r="A832" s="96"/>
      <c r="B832" s="124"/>
      <c r="C832" s="79"/>
      <c r="D832" s="79"/>
      <c r="E832" s="79"/>
      <c r="F832" s="17">
        <v>4</v>
      </c>
      <c r="G832" s="10" t="str">
        <f>IF(C829="","",IF(E829&lt;&gt;"","",IF(IFERROR(VLOOKUP((F832&amp;C829),'Ma Base de Repas'!$E:$N,10,FALSE),"")=0,"",IFERROR(VLOOKUP((F832&amp;C829),'Ma Base de Repas'!$E:$N,10,FALSE),""))))</f>
        <v/>
      </c>
      <c r="H832" s="11">
        <v>9</v>
      </c>
      <c r="I832" s="12" t="str">
        <f>IF(C829="","",IF(E829&lt;&gt;"","",IF(IFERROR(VLOOKUP((H832&amp;C829),'Ma Base de Repas'!$E:$N,10,FALSE),"")=0,"",IFERROR(VLOOKUP((H832&amp;C829),'Ma Base de Repas'!$E:$N,10,FALSE),""))))</f>
        <v/>
      </c>
      <c r="J832" s="105"/>
      <c r="K832" s="100"/>
      <c r="L832" s="79"/>
      <c r="M832" s="79"/>
      <c r="N832" s="17">
        <v>4</v>
      </c>
      <c r="O832" s="10" t="str">
        <f>IF(K829="","",IF(M829&lt;&gt;"","",IF(IFERROR(VLOOKUP((N832&amp;K829),'Ma Base de Repas'!$E:$N,10,FALSE),"")=0,"",IFERROR(VLOOKUP((N832&amp;K829),'Ma Base de Repas'!$E:$N,10,FALSE),""))))</f>
        <v/>
      </c>
      <c r="P832" s="11">
        <v>9</v>
      </c>
      <c r="Q832" s="12" t="str">
        <f>IF(K829="","",IF(M829&lt;&gt;"","",IF(IFERROR(VLOOKUP((P832&amp;K829),'Ma Base de Repas'!$E:$N,10,FALSE),"")=0,"",IFERROR(VLOOKUP((P832&amp;K829),'Ma Base de Repas'!$E:$N,10,FALSE),""))))</f>
        <v/>
      </c>
      <c r="R832" s="119"/>
    </row>
    <row r="833" spans="1:18" x14ac:dyDescent="0.25">
      <c r="A833" s="96"/>
      <c r="B833" s="125"/>
      <c r="C833" s="79"/>
      <c r="D833" s="79"/>
      <c r="E833" s="79"/>
      <c r="F833" s="17">
        <v>5</v>
      </c>
      <c r="G833" s="18" t="str">
        <f>IF(C829="","",IF(E829&lt;&gt;"","",IF(IFERROR(VLOOKUP((F833&amp;C829),'Ma Base de Repas'!$E:$N,10,FALSE),"")=0,"",IFERROR(VLOOKUP((F833&amp;C829),'Ma Base de Repas'!$E:$N,10,FALSE),""))))</f>
        <v/>
      </c>
      <c r="H833" s="19">
        <v>10</v>
      </c>
      <c r="I833" s="20" t="str">
        <f>IF(C829="","",IF(E829&lt;&gt;"","",IF(IFERROR(VLOOKUP((H833&amp;C829),'Ma Base de Repas'!$E:$N,10,FALSE),"")=0,"",IFERROR(VLOOKUP((H833&amp;C829),'Ma Base de Repas'!$E:$N,10,FALSE),""))))</f>
        <v/>
      </c>
      <c r="J833" s="105"/>
      <c r="K833" s="100"/>
      <c r="L833" s="79"/>
      <c r="M833" s="79"/>
      <c r="N833" s="17">
        <v>5</v>
      </c>
      <c r="O833" s="18" t="str">
        <f>IF(K829="","",IF(M829&lt;&gt;"","",IF(IFERROR(VLOOKUP((N833&amp;K829),'Ma Base de Repas'!$E:$N,10,FALSE),"")=0,"",IFERROR(VLOOKUP((N833&amp;K829),'Ma Base de Repas'!$E:$N,10,FALSE),""))))</f>
        <v/>
      </c>
      <c r="P833" s="19">
        <v>10</v>
      </c>
      <c r="Q833" s="20" t="str">
        <f>IF(K829="","",IF(M829&lt;&gt;"","",IF(IFERROR(VLOOKUP((P833&amp;K829),'Ma Base de Repas'!$E:$N,10,FALSE),"")=0,"",IFERROR(VLOOKUP((P833&amp;K829),'Ma Base de Repas'!$E:$N,10,FALSE),""))))</f>
        <v/>
      </c>
      <c r="R833" s="119"/>
    </row>
    <row r="834" spans="1:18" x14ac:dyDescent="0.25">
      <c r="A834" s="96" t="s">
        <v>6</v>
      </c>
      <c r="B834" s="97">
        <v>44362</v>
      </c>
      <c r="C834" s="79"/>
      <c r="D834" s="79"/>
      <c r="E834" s="79"/>
      <c r="F834" s="17">
        <v>1</v>
      </c>
      <c r="G834" s="27" t="str">
        <f>IF(C834="","",IF(E834&lt;&gt;"","",IF(IFERROR(VLOOKUP((F834&amp;C834),'Ma Base de Repas'!$E:$N,10,FALSE),"")=0,"",IFERROR(VLOOKUP((F834&amp;C834),'Ma Base de Repas'!$E:$N,10,FALSE),""))))</f>
        <v/>
      </c>
      <c r="H834" s="28">
        <v>6</v>
      </c>
      <c r="I834" s="29" t="str">
        <f>IF(C834="","",IF(E834&lt;&gt;"","",IF(C834="","",IF(IFERROR(VLOOKUP((H834&amp;C834),'Ma Base de Repas'!$E:$N,10,FALSE),"")=0,"",IFERROR(VLOOKUP((H834&amp;C834),'Ma Base de Repas'!$E:$N,10,FALSE),"")))))</f>
        <v/>
      </c>
      <c r="J834" s="105" t="str">
        <f>IF(IFERROR((VLOOKUP(C834,'Ma Base de Repas'!$C:$M,11,0)),"")=0,"",IFERROR((VLOOKUP(C834,'Ma Base de Repas'!$C:$M,11,0)),""))</f>
        <v/>
      </c>
      <c r="K834" s="100"/>
      <c r="L834" s="79"/>
      <c r="M834" s="79"/>
      <c r="N834" s="17">
        <v>1</v>
      </c>
      <c r="O834" s="10" t="str">
        <f>IF(K834="","",IF(M834&lt;&gt;"","",IF(IFERROR(VLOOKUP((N834&amp;K834),'Ma Base de Repas'!$E:$N,10,FALSE),"")=0,"",IFERROR(VLOOKUP((N834&amp;K834),'Ma Base de Repas'!$E:$N,10,FALSE),""))))</f>
        <v/>
      </c>
      <c r="P834" s="11">
        <v>6</v>
      </c>
      <c r="Q834" s="12" t="str">
        <f>IF(K834="","",IF(M834&lt;&gt;"","",IF(K834="","",IF(IFERROR(VLOOKUP((P834&amp;K834),'Ma Base de Repas'!$E:$N,10,FALSE),"")=0,"",IFERROR(VLOOKUP((P834&amp;K834),'Ma Base de Repas'!$E:$N,10,FALSE),"")))))</f>
        <v/>
      </c>
      <c r="R834" s="119" t="str">
        <f>IF(IFERROR((VLOOKUP(K834,'Ma Base de Repas'!$C:$M,11,0)),"")=0,"",IFERROR((VLOOKUP(K834,'Ma Base de Repas'!$C:$M,11,0)),""))</f>
        <v/>
      </c>
    </row>
    <row r="835" spans="1:18" x14ac:dyDescent="0.25">
      <c r="A835" s="96"/>
      <c r="B835" s="97"/>
      <c r="C835" s="79"/>
      <c r="D835" s="79"/>
      <c r="E835" s="79"/>
      <c r="F835" s="17">
        <v>2</v>
      </c>
      <c r="G835" s="10" t="str">
        <f>IF(C834="","",IF(E834&lt;&gt;"","",IF(IFERROR(VLOOKUP((F835&amp;C834),'Ma Base de Repas'!$E:$N,10,FALSE),"")=0,"",IFERROR(VLOOKUP((F835&amp;C834),'Ma Base de Repas'!$E:$N,10,FALSE),""))))</f>
        <v/>
      </c>
      <c r="H835" s="11">
        <v>7</v>
      </c>
      <c r="I835" s="12" t="str">
        <f>IF(C834="","",IF(E834&lt;&gt;"","",IF(IFERROR(VLOOKUP((H835&amp;C834),'Ma Base de Repas'!$E:$N,10,FALSE),"")=0,"",IFERROR(VLOOKUP((H835&amp;C834),'Ma Base de Repas'!$E:$N,10,FALSE),""))))</f>
        <v/>
      </c>
      <c r="J835" s="105"/>
      <c r="K835" s="100"/>
      <c r="L835" s="79"/>
      <c r="M835" s="79"/>
      <c r="N835" s="17">
        <v>2</v>
      </c>
      <c r="O835" s="10" t="str">
        <f>IF(K834="","",IF(M834&lt;&gt;"","",IF(IFERROR(VLOOKUP((N835&amp;K834),'Ma Base de Repas'!$E:$N,10,FALSE),"")=0,"",IFERROR(VLOOKUP((N835&amp;K834),'Ma Base de Repas'!$E:$N,10,FALSE),""))))</f>
        <v/>
      </c>
      <c r="P835" s="11">
        <v>7</v>
      </c>
      <c r="Q835" s="12" t="str">
        <f>IF(K834="","",IF(M834&lt;&gt;"","",IF(IFERROR(VLOOKUP((P835&amp;K834),'Ma Base de Repas'!$E:$N,10,FALSE),"")=0,"",IFERROR(VLOOKUP((P835&amp;K834),'Ma Base de Repas'!$E:$N,10,FALSE),""))))</f>
        <v/>
      </c>
      <c r="R835" s="119"/>
    </row>
    <row r="836" spans="1:18" x14ac:dyDescent="0.25">
      <c r="A836" s="96"/>
      <c r="B836" s="97"/>
      <c r="C836" s="79"/>
      <c r="D836" s="79"/>
      <c r="E836" s="79"/>
      <c r="F836" s="17">
        <v>3</v>
      </c>
      <c r="G836" s="10" t="str">
        <f>IF(C834="","",IF(E834&lt;&gt;"","",IF(IFERROR(VLOOKUP((F836&amp;C834),'Ma Base de Repas'!$E:$N,10,FALSE),"")=0,"",IFERROR(VLOOKUP((F836&amp;C834),'Ma Base de Repas'!$E:$N,10,FALSE),""))))</f>
        <v/>
      </c>
      <c r="H836" s="11">
        <v>8</v>
      </c>
      <c r="I836" s="12" t="str">
        <f>IF(C834="","",IF(E834&lt;&gt;"","",IF(IFERROR(VLOOKUP((H836&amp;C834),'Ma Base de Repas'!$E:$N,10,FALSE),"")=0,"",IFERROR(VLOOKUP((H836&amp;C834),'Ma Base de Repas'!$E:$N,10,FALSE),""))))</f>
        <v/>
      </c>
      <c r="J836" s="105"/>
      <c r="K836" s="100"/>
      <c r="L836" s="79"/>
      <c r="M836" s="79"/>
      <c r="N836" s="17">
        <v>3</v>
      </c>
      <c r="O836" s="10" t="str">
        <f>IF(K834="","",IF(M834&lt;&gt;"","",IF(IFERROR(VLOOKUP((N836&amp;K834),'Ma Base de Repas'!$E:$N,10,FALSE),"")=0,"",IFERROR(VLOOKUP((N836&amp;K834),'Ma Base de Repas'!$E:$N,10,FALSE),""))))</f>
        <v/>
      </c>
      <c r="P836" s="11">
        <v>8</v>
      </c>
      <c r="Q836" s="12" t="str">
        <f>IF(K834="","",IF(M834&lt;&gt;"","",IF(IFERROR(VLOOKUP((P836&amp;K834),'Ma Base de Repas'!$E:$N,10,FALSE),"")=0,"",IFERROR(VLOOKUP((P836&amp;K834),'Ma Base de Repas'!$E:$N,10,FALSE),""))))</f>
        <v/>
      </c>
      <c r="R836" s="119"/>
    </row>
    <row r="837" spans="1:18" x14ac:dyDescent="0.25">
      <c r="A837" s="96"/>
      <c r="B837" s="97"/>
      <c r="C837" s="79"/>
      <c r="D837" s="79"/>
      <c r="E837" s="79"/>
      <c r="F837" s="17">
        <v>4</v>
      </c>
      <c r="G837" s="10" t="str">
        <f>IF(C834="","",IF(E834&lt;&gt;"","",IF(IFERROR(VLOOKUP((F837&amp;C834),'Ma Base de Repas'!$E:$N,10,FALSE),"")=0,"",IFERROR(VLOOKUP((F837&amp;C834),'Ma Base de Repas'!$E:$N,10,FALSE),""))))</f>
        <v/>
      </c>
      <c r="H837" s="11">
        <v>9</v>
      </c>
      <c r="I837" s="12" t="str">
        <f>IF(C834="","",IF(E834&lt;&gt;"","",IF(IFERROR(VLOOKUP((H837&amp;C834),'Ma Base de Repas'!$E:$N,10,FALSE),"")=0,"",IFERROR(VLOOKUP((H837&amp;C834),'Ma Base de Repas'!$E:$N,10,FALSE),""))))</f>
        <v/>
      </c>
      <c r="J837" s="105"/>
      <c r="K837" s="100"/>
      <c r="L837" s="79"/>
      <c r="M837" s="79"/>
      <c r="N837" s="17">
        <v>4</v>
      </c>
      <c r="O837" s="10" t="str">
        <f>IF(K834="","",IF(M834&lt;&gt;"","",IF(IFERROR(VLOOKUP((N837&amp;K834),'Ma Base de Repas'!$E:$N,10,FALSE),"")=0,"",IFERROR(VLOOKUP((N837&amp;K834),'Ma Base de Repas'!$E:$N,10,FALSE),""))))</f>
        <v/>
      </c>
      <c r="P837" s="11">
        <v>9</v>
      </c>
      <c r="Q837" s="12" t="str">
        <f>IF(K834="","",IF(M834&lt;&gt;"","",IF(IFERROR(VLOOKUP((P837&amp;K834),'Ma Base de Repas'!$E:$N,10,FALSE),"")=0,"",IFERROR(VLOOKUP((P837&amp;K834),'Ma Base de Repas'!$E:$N,10,FALSE),""))))</f>
        <v/>
      </c>
      <c r="R837" s="119"/>
    </row>
    <row r="838" spans="1:18" x14ac:dyDescent="0.25">
      <c r="A838" s="96"/>
      <c r="B838" s="97"/>
      <c r="C838" s="79"/>
      <c r="D838" s="79"/>
      <c r="E838" s="79"/>
      <c r="F838" s="17">
        <v>5</v>
      </c>
      <c r="G838" s="18" t="str">
        <f>IF(C834="","",IF(E834&lt;&gt;"","",IF(IFERROR(VLOOKUP((F838&amp;C834),'Ma Base de Repas'!$E:$N,10,FALSE),"")=0,"",IFERROR(VLOOKUP((F838&amp;C834),'Ma Base de Repas'!$E:$N,10,FALSE),""))))</f>
        <v/>
      </c>
      <c r="H838" s="19">
        <v>10</v>
      </c>
      <c r="I838" s="20" t="str">
        <f>IF(C834="","",IF(E834&lt;&gt;"","",IF(IFERROR(VLOOKUP((H838&amp;C834),'Ma Base de Repas'!$E:$N,10,FALSE),"")=0,"",IFERROR(VLOOKUP((H838&amp;C834),'Ma Base de Repas'!$E:$N,10,FALSE),""))))</f>
        <v/>
      </c>
      <c r="J838" s="105"/>
      <c r="K838" s="100"/>
      <c r="L838" s="79"/>
      <c r="M838" s="79"/>
      <c r="N838" s="17">
        <v>5</v>
      </c>
      <c r="O838" s="18" t="str">
        <f>IF(K834="","",IF(M834&lt;&gt;"","",IF(IFERROR(VLOOKUP((N838&amp;K834),'Ma Base de Repas'!$E:$N,10,FALSE),"")=0,"",IFERROR(VLOOKUP((N838&amp;K834),'Ma Base de Repas'!$E:$N,10,FALSE),""))))</f>
        <v/>
      </c>
      <c r="P838" s="19">
        <v>10</v>
      </c>
      <c r="Q838" s="20" t="str">
        <f>IF(K834="","",IF(M834&lt;&gt;"","",IF(IFERROR(VLOOKUP((P838&amp;K834),'Ma Base de Repas'!$E:$N,10,FALSE),"")=0,"",IFERROR(VLOOKUP((P838&amp;K834),'Ma Base de Repas'!$E:$N,10,FALSE),""))))</f>
        <v/>
      </c>
      <c r="R838" s="119"/>
    </row>
    <row r="839" spans="1:18" x14ac:dyDescent="0.25">
      <c r="A839" s="96" t="s">
        <v>7</v>
      </c>
      <c r="B839" s="123">
        <v>44363</v>
      </c>
      <c r="C839" s="79"/>
      <c r="D839" s="79"/>
      <c r="E839" s="79"/>
      <c r="F839" s="17">
        <v>1</v>
      </c>
      <c r="G839" s="27" t="str">
        <f>IF(C839="","",IF(E839&lt;&gt;"","",IF(IFERROR(VLOOKUP((F839&amp;C839),'Ma Base de Repas'!$E:$N,10,FALSE),"")=0,"",IFERROR(VLOOKUP((F839&amp;C839),'Ma Base de Repas'!$E:$N,10,FALSE),""))))</f>
        <v/>
      </c>
      <c r="H839" s="28">
        <v>6</v>
      </c>
      <c r="I839" s="29" t="str">
        <f>IF(C839="","",IF(E839&lt;&gt;"","",IF(C839="","",IF(IFERROR(VLOOKUP((H839&amp;C839),'Ma Base de Repas'!$E:$N,10,FALSE),"")=0,"",IFERROR(VLOOKUP((H839&amp;C839),'Ma Base de Repas'!$E:$N,10,FALSE),"")))))</f>
        <v/>
      </c>
      <c r="J839" s="105" t="str">
        <f>IF(IFERROR((VLOOKUP(C839,'Ma Base de Repas'!$C:$M,11,0)),"")=0,"",IFERROR((VLOOKUP(C839,'Ma Base de Repas'!$C:$M,11,0)),""))</f>
        <v/>
      </c>
      <c r="K839" s="100"/>
      <c r="L839" s="79"/>
      <c r="M839" s="79"/>
      <c r="N839" s="17">
        <v>1</v>
      </c>
      <c r="O839" s="10" t="str">
        <f>IF(K839="","",IF(M839&lt;&gt;"","",IF(IFERROR(VLOOKUP((N839&amp;K839),'Ma Base de Repas'!$E:$N,10,FALSE),"")=0,"",IFERROR(VLOOKUP((N839&amp;K839),'Ma Base de Repas'!$E:$N,10,FALSE),""))))</f>
        <v/>
      </c>
      <c r="P839" s="11">
        <v>6</v>
      </c>
      <c r="Q839" s="12" t="str">
        <f>IF(K839="","",IF(M839&lt;&gt;"","",IF(K839="","",IF(IFERROR(VLOOKUP((P839&amp;K839),'Ma Base de Repas'!$E:$N,10,FALSE),"")=0,"",IFERROR(VLOOKUP((P839&amp;K839),'Ma Base de Repas'!$E:$N,10,FALSE),"")))))</f>
        <v/>
      </c>
      <c r="R839" s="119" t="str">
        <f>IF(IFERROR((VLOOKUP(K839,'Ma Base de Repas'!$C:$M,11,0)),"")=0,"",IFERROR((VLOOKUP(K839,'Ma Base de Repas'!$C:$M,11,0)),""))</f>
        <v/>
      </c>
    </row>
    <row r="840" spans="1:18" x14ac:dyDescent="0.25">
      <c r="A840" s="96"/>
      <c r="B840" s="124"/>
      <c r="C840" s="79"/>
      <c r="D840" s="79"/>
      <c r="E840" s="79"/>
      <c r="F840" s="17">
        <v>2</v>
      </c>
      <c r="G840" s="10" t="str">
        <f>IF(C839="","",IF(E839&lt;&gt;"","",IF(IFERROR(VLOOKUP((F840&amp;C839),'Ma Base de Repas'!$E:$N,10,FALSE),"")=0,"",IFERROR(VLOOKUP((F840&amp;C839),'Ma Base de Repas'!$E:$N,10,FALSE),""))))</f>
        <v/>
      </c>
      <c r="H840" s="11">
        <v>7</v>
      </c>
      <c r="I840" s="12" t="str">
        <f>IF(C839="","",IF(E839&lt;&gt;"","",IF(IFERROR(VLOOKUP((H840&amp;C839),'Ma Base de Repas'!$E:$N,10,FALSE),"")=0,"",IFERROR(VLOOKUP((H840&amp;C839),'Ma Base de Repas'!$E:$N,10,FALSE),""))))</f>
        <v/>
      </c>
      <c r="J840" s="105"/>
      <c r="K840" s="100"/>
      <c r="L840" s="79"/>
      <c r="M840" s="79"/>
      <c r="N840" s="17">
        <v>2</v>
      </c>
      <c r="O840" s="10" t="str">
        <f>IF(K839="","",IF(M839&lt;&gt;"","",IF(IFERROR(VLOOKUP((N840&amp;K839),'Ma Base de Repas'!$E:$N,10,FALSE),"")=0,"",IFERROR(VLOOKUP((N840&amp;K839),'Ma Base de Repas'!$E:$N,10,FALSE),""))))</f>
        <v/>
      </c>
      <c r="P840" s="11">
        <v>7</v>
      </c>
      <c r="Q840" s="12" t="str">
        <f>IF(K839="","",IF(M839&lt;&gt;"","",IF(IFERROR(VLOOKUP((P840&amp;K839),'Ma Base de Repas'!$E:$N,10,FALSE),"")=0,"",IFERROR(VLOOKUP((P840&amp;K839),'Ma Base de Repas'!$E:$N,10,FALSE),""))))</f>
        <v/>
      </c>
      <c r="R840" s="119"/>
    </row>
    <row r="841" spans="1:18" x14ac:dyDescent="0.25">
      <c r="A841" s="96"/>
      <c r="B841" s="124"/>
      <c r="C841" s="79"/>
      <c r="D841" s="79"/>
      <c r="E841" s="79"/>
      <c r="F841" s="17">
        <v>3</v>
      </c>
      <c r="G841" s="10" t="str">
        <f>IF(C839="","",IF(E839&lt;&gt;"","",IF(IFERROR(VLOOKUP((F841&amp;C839),'Ma Base de Repas'!$E:$N,10,FALSE),"")=0,"",IFERROR(VLOOKUP((F841&amp;C839),'Ma Base de Repas'!$E:$N,10,FALSE),""))))</f>
        <v/>
      </c>
      <c r="H841" s="11">
        <v>8</v>
      </c>
      <c r="I841" s="12" t="str">
        <f>IF(C839="","",IF(E839&lt;&gt;"","",IF(IFERROR(VLOOKUP((H841&amp;C839),'Ma Base de Repas'!$E:$N,10,FALSE),"")=0,"",IFERROR(VLOOKUP((H841&amp;C839),'Ma Base de Repas'!$E:$N,10,FALSE),""))))</f>
        <v/>
      </c>
      <c r="J841" s="105"/>
      <c r="K841" s="100"/>
      <c r="L841" s="79"/>
      <c r="M841" s="79"/>
      <c r="N841" s="17">
        <v>3</v>
      </c>
      <c r="O841" s="10" t="str">
        <f>IF(K839="","",IF(M839&lt;&gt;"","",IF(IFERROR(VLOOKUP((N841&amp;K839),'Ma Base de Repas'!$E:$N,10,FALSE),"")=0,"",IFERROR(VLOOKUP((N841&amp;K839),'Ma Base de Repas'!$E:$N,10,FALSE),""))))</f>
        <v/>
      </c>
      <c r="P841" s="11">
        <v>8</v>
      </c>
      <c r="Q841" s="12" t="str">
        <f>IF(K839="","",IF(M839&lt;&gt;"","",IF(IFERROR(VLOOKUP((P841&amp;K839),'Ma Base de Repas'!$E:$N,10,FALSE),"")=0,"",IFERROR(VLOOKUP((P841&amp;K839),'Ma Base de Repas'!$E:$N,10,FALSE),""))))</f>
        <v/>
      </c>
      <c r="R841" s="119"/>
    </row>
    <row r="842" spans="1:18" x14ac:dyDescent="0.25">
      <c r="A842" s="96"/>
      <c r="B842" s="124"/>
      <c r="C842" s="79"/>
      <c r="D842" s="79"/>
      <c r="E842" s="79"/>
      <c r="F842" s="17">
        <v>4</v>
      </c>
      <c r="G842" s="10" t="str">
        <f>IF(C839="","",IF(E839&lt;&gt;"","",IF(IFERROR(VLOOKUP((F842&amp;C839),'Ma Base de Repas'!$E:$N,10,FALSE),"")=0,"",IFERROR(VLOOKUP((F842&amp;C839),'Ma Base de Repas'!$E:$N,10,FALSE),""))))</f>
        <v/>
      </c>
      <c r="H842" s="11">
        <v>9</v>
      </c>
      <c r="I842" s="12" t="str">
        <f>IF(C839="","",IF(E839&lt;&gt;"","",IF(IFERROR(VLOOKUP((H842&amp;C839),'Ma Base de Repas'!$E:$N,10,FALSE),"")=0,"",IFERROR(VLOOKUP((H842&amp;C839),'Ma Base de Repas'!$E:$N,10,FALSE),""))))</f>
        <v/>
      </c>
      <c r="J842" s="105"/>
      <c r="K842" s="100"/>
      <c r="L842" s="79"/>
      <c r="M842" s="79"/>
      <c r="N842" s="17">
        <v>4</v>
      </c>
      <c r="O842" s="10" t="str">
        <f>IF(K839="","",IF(M839&lt;&gt;"","",IF(IFERROR(VLOOKUP((N842&amp;K839),'Ma Base de Repas'!$E:$N,10,FALSE),"")=0,"",IFERROR(VLOOKUP((N842&amp;K839),'Ma Base de Repas'!$E:$N,10,FALSE),""))))</f>
        <v/>
      </c>
      <c r="P842" s="11">
        <v>9</v>
      </c>
      <c r="Q842" s="12" t="str">
        <f>IF(K839="","",IF(M839&lt;&gt;"","",IF(IFERROR(VLOOKUP((P842&amp;K839),'Ma Base de Repas'!$E:$N,10,FALSE),"")=0,"",IFERROR(VLOOKUP((P842&amp;K839),'Ma Base de Repas'!$E:$N,10,FALSE),""))))</f>
        <v/>
      </c>
      <c r="R842" s="119"/>
    </row>
    <row r="843" spans="1:18" x14ac:dyDescent="0.25">
      <c r="A843" s="96"/>
      <c r="B843" s="125"/>
      <c r="C843" s="79"/>
      <c r="D843" s="79"/>
      <c r="E843" s="79"/>
      <c r="F843" s="17">
        <v>5</v>
      </c>
      <c r="G843" s="18" t="str">
        <f>IF(C839="","",IF(E839&lt;&gt;"","",IF(IFERROR(VLOOKUP((F843&amp;C839),'Ma Base de Repas'!$E:$N,10,FALSE),"")=0,"",IFERROR(VLOOKUP((F843&amp;C839),'Ma Base de Repas'!$E:$N,10,FALSE),""))))</f>
        <v/>
      </c>
      <c r="H843" s="19">
        <v>10</v>
      </c>
      <c r="I843" s="20" t="str">
        <f>IF(C839="","",IF(E839&lt;&gt;"","",IF(IFERROR(VLOOKUP((H843&amp;C839),'Ma Base de Repas'!$E:$N,10,FALSE),"")=0,"",IFERROR(VLOOKUP((H843&amp;C839),'Ma Base de Repas'!$E:$N,10,FALSE),""))))</f>
        <v/>
      </c>
      <c r="J843" s="105"/>
      <c r="K843" s="100"/>
      <c r="L843" s="79"/>
      <c r="M843" s="79"/>
      <c r="N843" s="17">
        <v>5</v>
      </c>
      <c r="O843" s="18" t="str">
        <f>IF(K839="","",IF(M839&lt;&gt;"","",IF(IFERROR(VLOOKUP((N843&amp;K839),'Ma Base de Repas'!$E:$N,10,FALSE),"")=0,"",IFERROR(VLOOKUP((N843&amp;K839),'Ma Base de Repas'!$E:$N,10,FALSE),""))))</f>
        <v/>
      </c>
      <c r="P843" s="19">
        <v>10</v>
      </c>
      <c r="Q843" s="20" t="str">
        <f>IF(K839="","",IF(M839&lt;&gt;"","",IF(IFERROR(VLOOKUP((P843&amp;K839),'Ma Base de Repas'!$E:$N,10,FALSE),"")=0,"",IFERROR(VLOOKUP((P843&amp;K839),'Ma Base de Repas'!$E:$N,10,FALSE),""))))</f>
        <v/>
      </c>
      <c r="R843" s="119"/>
    </row>
    <row r="844" spans="1:18" x14ac:dyDescent="0.25">
      <c r="A844" s="96" t="s">
        <v>8</v>
      </c>
      <c r="B844" s="97">
        <v>44364</v>
      </c>
      <c r="C844" s="79"/>
      <c r="D844" s="79"/>
      <c r="E844" s="79"/>
      <c r="F844" s="17">
        <v>1</v>
      </c>
      <c r="G844" s="27" t="str">
        <f>IF(C844="","",IF(E844&lt;&gt;"","",IF(IFERROR(VLOOKUP((F844&amp;C844),'Ma Base de Repas'!$E:$N,10,FALSE),"")=0,"",IFERROR(VLOOKUP((F844&amp;C844),'Ma Base de Repas'!$E:$N,10,FALSE),""))))</f>
        <v/>
      </c>
      <c r="H844" s="28">
        <v>6</v>
      </c>
      <c r="I844" s="29" t="str">
        <f>IF(C844="","",IF(E844&lt;&gt;"","",IF(C844="","",IF(IFERROR(VLOOKUP((H844&amp;C844),'Ma Base de Repas'!$E:$N,10,FALSE),"")=0,"",IFERROR(VLOOKUP((H844&amp;C844),'Ma Base de Repas'!$E:$N,10,FALSE),"")))))</f>
        <v/>
      </c>
      <c r="J844" s="105" t="str">
        <f>IF(IFERROR((VLOOKUP(C844,'Ma Base de Repas'!$C:$M,11,0)),"")=0,"",IFERROR((VLOOKUP(C844,'Ma Base de Repas'!$C:$M,11,0)),""))</f>
        <v/>
      </c>
      <c r="K844" s="100"/>
      <c r="L844" s="79"/>
      <c r="M844" s="79"/>
      <c r="N844" s="17">
        <v>1</v>
      </c>
      <c r="O844" s="10" t="str">
        <f>IF(K844="","",IF(M844&lt;&gt;"","",IF(IFERROR(VLOOKUP((N844&amp;K844),'Ma Base de Repas'!$E:$N,10,FALSE),"")=0,"",IFERROR(VLOOKUP((N844&amp;K844),'Ma Base de Repas'!$E:$N,10,FALSE),""))))</f>
        <v/>
      </c>
      <c r="P844" s="11">
        <v>6</v>
      </c>
      <c r="Q844" s="12" t="str">
        <f>IF(K844="","",IF(M844&lt;&gt;"","",IF(K844="","",IF(IFERROR(VLOOKUP((P844&amp;K844),'Ma Base de Repas'!$E:$N,10,FALSE),"")=0,"",IFERROR(VLOOKUP((P844&amp;K844),'Ma Base de Repas'!$E:$N,10,FALSE),"")))))</f>
        <v/>
      </c>
      <c r="R844" s="119" t="str">
        <f>IF(IFERROR((VLOOKUP(K844,'Ma Base de Repas'!$C:$M,11,0)),"")=0,"",IFERROR((VLOOKUP(K844,'Ma Base de Repas'!$C:$M,11,0)),""))</f>
        <v/>
      </c>
    </row>
    <row r="845" spans="1:18" x14ac:dyDescent="0.25">
      <c r="A845" s="96"/>
      <c r="B845" s="97"/>
      <c r="C845" s="79"/>
      <c r="D845" s="79"/>
      <c r="E845" s="79"/>
      <c r="F845" s="17">
        <v>2</v>
      </c>
      <c r="G845" s="10" t="str">
        <f>IF(C844="","",IF(E844&lt;&gt;"","",IF(IFERROR(VLOOKUP((F845&amp;C844),'Ma Base de Repas'!$E:$N,10,FALSE),"")=0,"",IFERROR(VLOOKUP((F845&amp;C844),'Ma Base de Repas'!$E:$N,10,FALSE),""))))</f>
        <v/>
      </c>
      <c r="H845" s="11">
        <v>7</v>
      </c>
      <c r="I845" s="12" t="str">
        <f>IF(C844="","",IF(E844&lt;&gt;"","",IF(IFERROR(VLOOKUP((H845&amp;C844),'Ma Base de Repas'!$E:$N,10,FALSE),"")=0,"",IFERROR(VLOOKUP((H845&amp;C844),'Ma Base de Repas'!$E:$N,10,FALSE),""))))</f>
        <v/>
      </c>
      <c r="J845" s="105"/>
      <c r="K845" s="100"/>
      <c r="L845" s="79"/>
      <c r="M845" s="79"/>
      <c r="N845" s="17">
        <v>2</v>
      </c>
      <c r="O845" s="10" t="str">
        <f>IF(K844="","",IF(M844&lt;&gt;"","",IF(IFERROR(VLOOKUP((N845&amp;K844),'Ma Base de Repas'!$E:$N,10,FALSE),"")=0,"",IFERROR(VLOOKUP((N845&amp;K844),'Ma Base de Repas'!$E:$N,10,FALSE),""))))</f>
        <v/>
      </c>
      <c r="P845" s="11">
        <v>7</v>
      </c>
      <c r="Q845" s="12" t="str">
        <f>IF(K844="","",IF(M844&lt;&gt;"","",IF(IFERROR(VLOOKUP((P845&amp;K844),'Ma Base de Repas'!$E:$N,10,FALSE),"")=0,"",IFERROR(VLOOKUP((P845&amp;K844),'Ma Base de Repas'!$E:$N,10,FALSE),""))))</f>
        <v/>
      </c>
      <c r="R845" s="119"/>
    </row>
    <row r="846" spans="1:18" x14ac:dyDescent="0.25">
      <c r="A846" s="96"/>
      <c r="B846" s="97"/>
      <c r="C846" s="79"/>
      <c r="D846" s="79"/>
      <c r="E846" s="79"/>
      <c r="F846" s="17">
        <v>3</v>
      </c>
      <c r="G846" s="10" t="str">
        <f>IF(C844="","",IF(E844&lt;&gt;"","",IF(IFERROR(VLOOKUP((F846&amp;C844),'Ma Base de Repas'!$E:$N,10,FALSE),"")=0,"",IFERROR(VLOOKUP((F846&amp;C844),'Ma Base de Repas'!$E:$N,10,FALSE),""))))</f>
        <v/>
      </c>
      <c r="H846" s="11">
        <v>8</v>
      </c>
      <c r="I846" s="12" t="str">
        <f>IF(C844="","",IF(E844&lt;&gt;"","",IF(IFERROR(VLOOKUP((H846&amp;C844),'Ma Base de Repas'!$E:$N,10,FALSE),"")=0,"",IFERROR(VLOOKUP((H846&amp;C844),'Ma Base de Repas'!$E:$N,10,FALSE),""))))</f>
        <v/>
      </c>
      <c r="J846" s="105"/>
      <c r="K846" s="100"/>
      <c r="L846" s="79"/>
      <c r="M846" s="79"/>
      <c r="N846" s="17">
        <v>3</v>
      </c>
      <c r="O846" s="10" t="str">
        <f>IF(K844="","",IF(M844&lt;&gt;"","",IF(IFERROR(VLOOKUP((N846&amp;K844),'Ma Base de Repas'!$E:$N,10,FALSE),"")=0,"",IFERROR(VLOOKUP((N846&amp;K844),'Ma Base de Repas'!$E:$N,10,FALSE),""))))</f>
        <v/>
      </c>
      <c r="P846" s="11">
        <v>8</v>
      </c>
      <c r="Q846" s="12" t="str">
        <f>IF(K844="","",IF(M844&lt;&gt;"","",IF(IFERROR(VLOOKUP((P846&amp;K844),'Ma Base de Repas'!$E:$N,10,FALSE),"")=0,"",IFERROR(VLOOKUP((P846&amp;K844),'Ma Base de Repas'!$E:$N,10,FALSE),""))))</f>
        <v/>
      </c>
      <c r="R846" s="119"/>
    </row>
    <row r="847" spans="1:18" x14ac:dyDescent="0.25">
      <c r="A847" s="96"/>
      <c r="B847" s="97"/>
      <c r="C847" s="79"/>
      <c r="D847" s="79"/>
      <c r="E847" s="79"/>
      <c r="F847" s="17">
        <v>4</v>
      </c>
      <c r="G847" s="10" t="str">
        <f>IF(C844="","",IF(E844&lt;&gt;"","",IF(IFERROR(VLOOKUP((F847&amp;C844),'Ma Base de Repas'!$E:$N,10,FALSE),"")=0,"",IFERROR(VLOOKUP((F847&amp;C844),'Ma Base de Repas'!$E:$N,10,FALSE),""))))</f>
        <v/>
      </c>
      <c r="H847" s="11">
        <v>9</v>
      </c>
      <c r="I847" s="12" t="str">
        <f>IF(C844="","",IF(E844&lt;&gt;"","",IF(IFERROR(VLOOKUP((H847&amp;C844),'Ma Base de Repas'!$E:$N,10,FALSE),"")=0,"",IFERROR(VLOOKUP((H847&amp;C844),'Ma Base de Repas'!$E:$N,10,FALSE),""))))</f>
        <v/>
      </c>
      <c r="J847" s="105"/>
      <c r="K847" s="100"/>
      <c r="L847" s="79"/>
      <c r="M847" s="79"/>
      <c r="N847" s="17">
        <v>4</v>
      </c>
      <c r="O847" s="10" t="str">
        <f>IF(K844="","",IF(M844&lt;&gt;"","",IF(IFERROR(VLOOKUP((N847&amp;K844),'Ma Base de Repas'!$E:$N,10,FALSE),"")=0,"",IFERROR(VLOOKUP((N847&amp;K844),'Ma Base de Repas'!$E:$N,10,FALSE),""))))</f>
        <v/>
      </c>
      <c r="P847" s="11">
        <v>9</v>
      </c>
      <c r="Q847" s="12" t="str">
        <f>IF(K844="","",IF(M844&lt;&gt;"","",IF(IFERROR(VLOOKUP((P847&amp;K844),'Ma Base de Repas'!$E:$N,10,FALSE),"")=0,"",IFERROR(VLOOKUP((P847&amp;K844),'Ma Base de Repas'!$E:$N,10,FALSE),""))))</f>
        <v/>
      </c>
      <c r="R847" s="119"/>
    </row>
    <row r="848" spans="1:18" x14ac:dyDescent="0.25">
      <c r="A848" s="96"/>
      <c r="B848" s="97"/>
      <c r="C848" s="79"/>
      <c r="D848" s="79"/>
      <c r="E848" s="79"/>
      <c r="F848" s="17">
        <v>5</v>
      </c>
      <c r="G848" s="18" t="str">
        <f>IF(C844="","",IF(E844&lt;&gt;"","",IF(IFERROR(VLOOKUP((F848&amp;C844),'Ma Base de Repas'!$E:$N,10,FALSE),"")=0,"",IFERROR(VLOOKUP((F848&amp;C844),'Ma Base de Repas'!$E:$N,10,FALSE),""))))</f>
        <v/>
      </c>
      <c r="H848" s="19">
        <v>10</v>
      </c>
      <c r="I848" s="20" t="str">
        <f>IF(C844="","",IF(E844&lt;&gt;"","",IF(IFERROR(VLOOKUP((H848&amp;C844),'Ma Base de Repas'!$E:$N,10,FALSE),"")=0,"",IFERROR(VLOOKUP((H848&amp;C844),'Ma Base de Repas'!$E:$N,10,FALSE),""))))</f>
        <v/>
      </c>
      <c r="J848" s="105"/>
      <c r="K848" s="100"/>
      <c r="L848" s="79"/>
      <c r="M848" s="79"/>
      <c r="N848" s="17">
        <v>5</v>
      </c>
      <c r="O848" s="18" t="str">
        <f>IF(K844="","",IF(M844&lt;&gt;"","",IF(IFERROR(VLOOKUP((N848&amp;K844),'Ma Base de Repas'!$E:$N,10,FALSE),"")=0,"",IFERROR(VLOOKUP((N848&amp;K844),'Ma Base de Repas'!$E:$N,10,FALSE),""))))</f>
        <v/>
      </c>
      <c r="P848" s="19">
        <v>10</v>
      </c>
      <c r="Q848" s="20" t="str">
        <f>IF(K844="","",IF(M844&lt;&gt;"","",IF(IFERROR(VLOOKUP((P848&amp;K844),'Ma Base de Repas'!$E:$N,10,FALSE),"")=0,"",IFERROR(VLOOKUP((P848&amp;K844),'Ma Base de Repas'!$E:$N,10,FALSE),""))))</f>
        <v/>
      </c>
      <c r="R848" s="119"/>
    </row>
    <row r="849" spans="1:18" x14ac:dyDescent="0.25">
      <c r="A849" s="96" t="s">
        <v>9</v>
      </c>
      <c r="B849" s="123">
        <v>44365</v>
      </c>
      <c r="C849" s="79"/>
      <c r="D849" s="79"/>
      <c r="E849" s="79"/>
      <c r="F849" s="17">
        <v>1</v>
      </c>
      <c r="G849" s="27" t="str">
        <f>IF(C849="","",IF(E849&lt;&gt;"","",IF(IFERROR(VLOOKUP((F849&amp;C849),'Ma Base de Repas'!$E:$N,10,FALSE),"")=0,"",IFERROR(VLOOKUP((F849&amp;C849),'Ma Base de Repas'!$E:$N,10,FALSE),""))))</f>
        <v/>
      </c>
      <c r="H849" s="28">
        <v>6</v>
      </c>
      <c r="I849" s="29" t="str">
        <f>IF(C849="","",IF(E849&lt;&gt;"","",IF(C849="","",IF(IFERROR(VLOOKUP((H849&amp;C849),'Ma Base de Repas'!$E:$N,10,FALSE),"")=0,"",IFERROR(VLOOKUP((H849&amp;C849),'Ma Base de Repas'!$E:$N,10,FALSE),"")))))</f>
        <v/>
      </c>
      <c r="J849" s="105" t="str">
        <f>IF(IFERROR((VLOOKUP(C849,'Ma Base de Repas'!$C:$M,11,0)),"")=0,"",IFERROR((VLOOKUP(C849,'Ma Base de Repas'!$C:$M,11,0)),""))</f>
        <v/>
      </c>
      <c r="K849" s="100"/>
      <c r="L849" s="79"/>
      <c r="M849" s="79"/>
      <c r="N849" s="17">
        <v>1</v>
      </c>
      <c r="O849" s="10" t="str">
        <f>IF(K849="","",IF(M849&lt;&gt;"","",IF(IFERROR(VLOOKUP((N849&amp;K849),'Ma Base de Repas'!$E:$N,10,FALSE),"")=0,"",IFERROR(VLOOKUP((N849&amp;K849),'Ma Base de Repas'!$E:$N,10,FALSE),""))))</f>
        <v/>
      </c>
      <c r="P849" s="11">
        <v>6</v>
      </c>
      <c r="Q849" s="12" t="str">
        <f>IF(K849="","",IF(M849&lt;&gt;"","",IF(K849="","",IF(IFERROR(VLOOKUP((P849&amp;K849),'Ma Base de Repas'!$E:$N,10,FALSE),"")=0,"",IFERROR(VLOOKUP((P849&amp;K849),'Ma Base de Repas'!$E:$N,10,FALSE),"")))))</f>
        <v/>
      </c>
      <c r="R849" s="119" t="str">
        <f>IF(IFERROR((VLOOKUP(K849,'Ma Base de Repas'!$C:$M,11,0)),"")=0,"",IFERROR((VLOOKUP(K849,'Ma Base de Repas'!$C:$M,11,0)),""))</f>
        <v/>
      </c>
    </row>
    <row r="850" spans="1:18" x14ac:dyDescent="0.25">
      <c r="A850" s="96"/>
      <c r="B850" s="124"/>
      <c r="C850" s="79"/>
      <c r="D850" s="79"/>
      <c r="E850" s="79"/>
      <c r="F850" s="17">
        <v>2</v>
      </c>
      <c r="G850" s="10" t="str">
        <f>IF(C849="","",IF(E849&lt;&gt;"","",IF(IFERROR(VLOOKUP((F850&amp;C849),'Ma Base de Repas'!$E:$N,10,FALSE),"")=0,"",IFERROR(VLOOKUP((F850&amp;C849),'Ma Base de Repas'!$E:$N,10,FALSE),""))))</f>
        <v/>
      </c>
      <c r="H850" s="11">
        <v>7</v>
      </c>
      <c r="I850" s="12" t="str">
        <f>IF(C849="","",IF(E849&lt;&gt;"","",IF(IFERROR(VLOOKUP((H850&amp;C849),'Ma Base de Repas'!$E:$N,10,FALSE),"")=0,"",IFERROR(VLOOKUP((H850&amp;C849),'Ma Base de Repas'!$E:$N,10,FALSE),""))))</f>
        <v/>
      </c>
      <c r="J850" s="105"/>
      <c r="K850" s="100"/>
      <c r="L850" s="79"/>
      <c r="M850" s="79"/>
      <c r="N850" s="17">
        <v>2</v>
      </c>
      <c r="O850" s="10" t="str">
        <f>IF(K849="","",IF(M849&lt;&gt;"","",IF(IFERROR(VLOOKUP((N850&amp;K849),'Ma Base de Repas'!$E:$N,10,FALSE),"")=0,"",IFERROR(VLOOKUP((N850&amp;K849),'Ma Base de Repas'!$E:$N,10,FALSE),""))))</f>
        <v/>
      </c>
      <c r="P850" s="11">
        <v>7</v>
      </c>
      <c r="Q850" s="12" t="str">
        <f>IF(K849="","",IF(M849&lt;&gt;"","",IF(IFERROR(VLOOKUP((P850&amp;K849),'Ma Base de Repas'!$E:$N,10,FALSE),"")=0,"",IFERROR(VLOOKUP((P850&amp;K849),'Ma Base de Repas'!$E:$N,10,FALSE),""))))</f>
        <v/>
      </c>
      <c r="R850" s="119"/>
    </row>
    <row r="851" spans="1:18" x14ac:dyDescent="0.25">
      <c r="A851" s="96"/>
      <c r="B851" s="124"/>
      <c r="C851" s="79"/>
      <c r="D851" s="79"/>
      <c r="E851" s="79"/>
      <c r="F851" s="17">
        <v>3</v>
      </c>
      <c r="G851" s="10" t="str">
        <f>IF(C849="","",IF(E849&lt;&gt;"","",IF(IFERROR(VLOOKUP((F851&amp;C849),'Ma Base de Repas'!$E:$N,10,FALSE),"")=0,"",IFERROR(VLOOKUP((F851&amp;C849),'Ma Base de Repas'!$E:$N,10,FALSE),""))))</f>
        <v/>
      </c>
      <c r="H851" s="11">
        <v>8</v>
      </c>
      <c r="I851" s="12" t="str">
        <f>IF(C849="","",IF(E849&lt;&gt;"","",IF(IFERROR(VLOOKUP((H851&amp;C849),'Ma Base de Repas'!$E:$N,10,FALSE),"")=0,"",IFERROR(VLOOKUP((H851&amp;C849),'Ma Base de Repas'!$E:$N,10,FALSE),""))))</f>
        <v/>
      </c>
      <c r="J851" s="105"/>
      <c r="K851" s="100"/>
      <c r="L851" s="79"/>
      <c r="M851" s="79"/>
      <c r="N851" s="17">
        <v>3</v>
      </c>
      <c r="O851" s="10" t="str">
        <f>IF(K849="","",IF(M849&lt;&gt;"","",IF(IFERROR(VLOOKUP((N851&amp;K849),'Ma Base de Repas'!$E:$N,10,FALSE),"")=0,"",IFERROR(VLOOKUP((N851&amp;K849),'Ma Base de Repas'!$E:$N,10,FALSE),""))))</f>
        <v/>
      </c>
      <c r="P851" s="11">
        <v>8</v>
      </c>
      <c r="Q851" s="12" t="str">
        <f>IF(K849="","",IF(M849&lt;&gt;"","",IF(IFERROR(VLOOKUP((P851&amp;K849),'Ma Base de Repas'!$E:$N,10,FALSE),"")=0,"",IFERROR(VLOOKUP((P851&amp;K849),'Ma Base de Repas'!$E:$N,10,FALSE),""))))</f>
        <v/>
      </c>
      <c r="R851" s="119"/>
    </row>
    <row r="852" spans="1:18" x14ac:dyDescent="0.25">
      <c r="A852" s="96"/>
      <c r="B852" s="124"/>
      <c r="C852" s="79"/>
      <c r="D852" s="79"/>
      <c r="E852" s="79"/>
      <c r="F852" s="17">
        <v>4</v>
      </c>
      <c r="G852" s="10" t="str">
        <f>IF(C849="","",IF(E849&lt;&gt;"","",IF(IFERROR(VLOOKUP((F852&amp;C849),'Ma Base de Repas'!$E:$N,10,FALSE),"")=0,"",IFERROR(VLOOKUP((F852&amp;C849),'Ma Base de Repas'!$E:$N,10,FALSE),""))))</f>
        <v/>
      </c>
      <c r="H852" s="11">
        <v>9</v>
      </c>
      <c r="I852" s="12" t="str">
        <f>IF(C849="","",IF(E849&lt;&gt;"","",IF(IFERROR(VLOOKUP((H852&amp;C849),'Ma Base de Repas'!$E:$N,10,FALSE),"")=0,"",IFERROR(VLOOKUP((H852&amp;C849),'Ma Base de Repas'!$E:$N,10,FALSE),""))))</f>
        <v/>
      </c>
      <c r="J852" s="105"/>
      <c r="K852" s="100"/>
      <c r="L852" s="79"/>
      <c r="M852" s="79"/>
      <c r="N852" s="17">
        <v>4</v>
      </c>
      <c r="O852" s="10" t="str">
        <f>IF(K849="","",IF(M849&lt;&gt;"","",IF(IFERROR(VLOOKUP((N852&amp;K849),'Ma Base de Repas'!$E:$N,10,FALSE),"")=0,"",IFERROR(VLOOKUP((N852&amp;K849),'Ma Base de Repas'!$E:$N,10,FALSE),""))))</f>
        <v/>
      </c>
      <c r="P852" s="11">
        <v>9</v>
      </c>
      <c r="Q852" s="12" t="str">
        <f>IF(K849="","",IF(M849&lt;&gt;"","",IF(IFERROR(VLOOKUP((P852&amp;K849),'Ma Base de Repas'!$E:$N,10,FALSE),"")=0,"",IFERROR(VLOOKUP((P852&amp;K849),'Ma Base de Repas'!$E:$N,10,FALSE),""))))</f>
        <v/>
      </c>
      <c r="R852" s="119"/>
    </row>
    <row r="853" spans="1:18" x14ac:dyDescent="0.25">
      <c r="A853" s="96"/>
      <c r="B853" s="125"/>
      <c r="C853" s="79"/>
      <c r="D853" s="79"/>
      <c r="E853" s="79"/>
      <c r="F853" s="17">
        <v>5</v>
      </c>
      <c r="G853" s="18" t="str">
        <f>IF(C849="","",IF(E849&lt;&gt;"","",IF(IFERROR(VLOOKUP((F853&amp;C849),'Ma Base de Repas'!$E:$N,10,FALSE),"")=0,"",IFERROR(VLOOKUP((F853&amp;C849),'Ma Base de Repas'!$E:$N,10,FALSE),""))))</f>
        <v/>
      </c>
      <c r="H853" s="19">
        <v>10</v>
      </c>
      <c r="I853" s="20" t="str">
        <f>IF(C849="","",IF(E849&lt;&gt;"","",IF(IFERROR(VLOOKUP((H853&amp;C849),'Ma Base de Repas'!$E:$N,10,FALSE),"")=0,"",IFERROR(VLOOKUP((H853&amp;C849),'Ma Base de Repas'!$E:$N,10,FALSE),""))))</f>
        <v/>
      </c>
      <c r="J853" s="105"/>
      <c r="K853" s="100"/>
      <c r="L853" s="79"/>
      <c r="M853" s="79"/>
      <c r="N853" s="17">
        <v>5</v>
      </c>
      <c r="O853" s="18" t="str">
        <f>IF(K849="","",IF(M849&lt;&gt;"","",IF(IFERROR(VLOOKUP((N853&amp;K849),'Ma Base de Repas'!$E:$N,10,FALSE),"")=0,"",IFERROR(VLOOKUP((N853&amp;K849),'Ma Base de Repas'!$E:$N,10,FALSE),""))))</f>
        <v/>
      </c>
      <c r="P853" s="19">
        <v>10</v>
      </c>
      <c r="Q853" s="20" t="str">
        <f>IF(K849="","",IF(M849&lt;&gt;"","",IF(IFERROR(VLOOKUP((P853&amp;K849),'Ma Base de Repas'!$E:$N,10,FALSE),"")=0,"",IFERROR(VLOOKUP((P853&amp;K849),'Ma Base de Repas'!$E:$N,10,FALSE),""))))</f>
        <v/>
      </c>
      <c r="R853" s="119"/>
    </row>
    <row r="854" spans="1:18" x14ac:dyDescent="0.25">
      <c r="A854" s="98" t="s">
        <v>10</v>
      </c>
      <c r="B854" s="99">
        <v>44366</v>
      </c>
      <c r="C854" s="78"/>
      <c r="D854" s="78"/>
      <c r="E854" s="78"/>
      <c r="F854" s="17">
        <v>1</v>
      </c>
      <c r="G854" s="21" t="str">
        <f>IF(C854="","",IF(E854&lt;&gt;"","",IF(IFERROR(VLOOKUP((F854&amp;C854),'Ma Base de Repas'!$E:$N,10,FALSE),"")=0,"",IFERROR(VLOOKUP((F854&amp;C854),'Ma Base de Repas'!$E:$N,10,FALSE),""))))</f>
        <v/>
      </c>
      <c r="H854" s="28">
        <v>6</v>
      </c>
      <c r="I854" s="23" t="str">
        <f>IF(C854="","",IF(E854&lt;&gt;"","",IF(C854="","",IF(IFERROR(VLOOKUP((H854&amp;C854),'Ma Base de Repas'!$E:$N,10,FALSE),"")=0,"",IFERROR(VLOOKUP((H854&amp;C854),'Ma Base de Repas'!$E:$N,10,FALSE),"")))))</f>
        <v/>
      </c>
      <c r="J854" s="122" t="str">
        <f>IF(IFERROR((VLOOKUP(C854,'Ma Base de Repas'!$C:$M,11,0)),"")=0,"",IFERROR((VLOOKUP(C854,'Ma Base de Repas'!$C:$M,11,0)),""))</f>
        <v/>
      </c>
      <c r="K854" s="118"/>
      <c r="L854" s="78"/>
      <c r="M854" s="78"/>
      <c r="N854" s="17">
        <v>1</v>
      </c>
      <c r="O854" s="13" t="str">
        <f>IF(K854="","",IF(M854&lt;&gt;"","",IF(IFERROR(VLOOKUP((N854&amp;K854),'Ma Base de Repas'!$E:$N,10,FALSE),"")=0,"",IFERROR(VLOOKUP((N854&amp;K854),'Ma Base de Repas'!$E:$N,10,FALSE),""))))</f>
        <v/>
      </c>
      <c r="P854" s="11">
        <v>6</v>
      </c>
      <c r="Q854" s="15" t="str">
        <f>IF(K854="","",IF(M854&lt;&gt;"","",IF(K854="","",IF(IFERROR(VLOOKUP((P854&amp;K854),'Ma Base de Repas'!$E:$N,10,FALSE),"")=0,"",IFERROR(VLOOKUP((P854&amp;K854),'Ma Base de Repas'!$E:$N,10,FALSE),"")))))</f>
        <v/>
      </c>
      <c r="R854" s="120" t="str">
        <f>IF(IFERROR((VLOOKUP(K854,'Ma Base de Repas'!$C:$M,11,0)),"")=0,"",IFERROR((VLOOKUP(K854,'Ma Base de Repas'!$C:$M,11,0)),""))</f>
        <v/>
      </c>
    </row>
    <row r="855" spans="1:18" x14ac:dyDescent="0.25">
      <c r="A855" s="96"/>
      <c r="B855" s="97"/>
      <c r="C855" s="79"/>
      <c r="D855" s="79"/>
      <c r="E855" s="79"/>
      <c r="F855" s="17">
        <v>2</v>
      </c>
      <c r="G855" s="13" t="str">
        <f>IF(C854="","",IF(E854&lt;&gt;"","",IF(IFERROR(VLOOKUP((F855&amp;C854),'Ma Base de Repas'!$E:$N,10,FALSE),"")=0,"",IFERROR(VLOOKUP((F855&amp;C854),'Ma Base de Repas'!$E:$N,10,FALSE),""))))</f>
        <v/>
      </c>
      <c r="H855" s="14">
        <v>7</v>
      </c>
      <c r="I855" s="15" t="str">
        <f>IF(C854="","",IF(E854&lt;&gt;"","",IF(IFERROR(VLOOKUP((H855&amp;C854),'Ma Base de Repas'!$E:$N,10,FALSE),"")=0,"",IFERROR(VLOOKUP((H855&amp;C854),'Ma Base de Repas'!$E:$N,10,FALSE),""))))</f>
        <v/>
      </c>
      <c r="J855" s="105"/>
      <c r="K855" s="100"/>
      <c r="L855" s="79"/>
      <c r="M855" s="79"/>
      <c r="N855" s="17">
        <v>2</v>
      </c>
      <c r="O855" s="13" t="str">
        <f>IF(K854="","",IF(M854&lt;&gt;"","",IF(IFERROR(VLOOKUP((N855&amp;K854),'Ma Base de Repas'!$E:$N,10,FALSE),"")=0,"",IFERROR(VLOOKUP((N855&amp;K854),'Ma Base de Repas'!$E:$N,10,FALSE),""))))</f>
        <v/>
      </c>
      <c r="P855" s="14">
        <v>7</v>
      </c>
      <c r="Q855" s="15" t="str">
        <f>IF(K854="","",IF(M854&lt;&gt;"","",IF(IFERROR(VLOOKUP((P855&amp;K854),'Ma Base de Repas'!$E:$N,10,FALSE),"")=0,"",IFERROR(VLOOKUP((P855&amp;K854),'Ma Base de Repas'!$E:$N,10,FALSE),""))))</f>
        <v/>
      </c>
      <c r="R855" s="119"/>
    </row>
    <row r="856" spans="1:18" x14ac:dyDescent="0.25">
      <c r="A856" s="96"/>
      <c r="B856" s="97"/>
      <c r="C856" s="79"/>
      <c r="D856" s="79"/>
      <c r="E856" s="79"/>
      <c r="F856" s="17">
        <v>3</v>
      </c>
      <c r="G856" s="13" t="str">
        <f>IF(C854="","",IF(E854&lt;&gt;"","",IF(IFERROR(VLOOKUP((F856&amp;C854),'Ma Base de Repas'!$E:$N,10,FALSE),"")=0,"",IFERROR(VLOOKUP((F856&amp;C854),'Ma Base de Repas'!$E:$N,10,FALSE),""))))</f>
        <v/>
      </c>
      <c r="H856" s="14">
        <v>8</v>
      </c>
      <c r="I856" s="15" t="str">
        <f>IF(C854="","",IF(E854&lt;&gt;"","",IF(IFERROR(VLOOKUP((H856&amp;C854),'Ma Base de Repas'!$E:$N,10,FALSE),"")=0,"",IFERROR(VLOOKUP((H856&amp;C854),'Ma Base de Repas'!$E:$N,10,FALSE),""))))</f>
        <v/>
      </c>
      <c r="J856" s="105"/>
      <c r="K856" s="100"/>
      <c r="L856" s="79"/>
      <c r="M856" s="79"/>
      <c r="N856" s="17">
        <v>3</v>
      </c>
      <c r="O856" s="13" t="str">
        <f>IF(K854="","",IF(M854&lt;&gt;"","",IF(IFERROR(VLOOKUP((N856&amp;K854),'Ma Base de Repas'!$E:$N,10,FALSE),"")=0,"",IFERROR(VLOOKUP((N856&amp;K854),'Ma Base de Repas'!$E:$N,10,FALSE),""))))</f>
        <v/>
      </c>
      <c r="P856" s="14">
        <v>8</v>
      </c>
      <c r="Q856" s="15" t="str">
        <f>IF(K854="","",IF(M854&lt;&gt;"","",IF(IFERROR(VLOOKUP((P856&amp;K854),'Ma Base de Repas'!$E:$N,10,FALSE),"")=0,"",IFERROR(VLOOKUP((P856&amp;K854),'Ma Base de Repas'!$E:$N,10,FALSE),""))))</f>
        <v/>
      </c>
      <c r="R856" s="119"/>
    </row>
    <row r="857" spans="1:18" x14ac:dyDescent="0.25">
      <c r="A857" s="96"/>
      <c r="B857" s="97"/>
      <c r="C857" s="79"/>
      <c r="D857" s="79"/>
      <c r="E857" s="79"/>
      <c r="F857" s="17">
        <v>4</v>
      </c>
      <c r="G857" s="13" t="str">
        <f>IF(C854="","",IF(E854&lt;&gt;"","",IF(IFERROR(VLOOKUP((F857&amp;C854),'Ma Base de Repas'!$E:$N,10,FALSE),"")=0,"",IFERROR(VLOOKUP((F857&amp;C854),'Ma Base de Repas'!$E:$N,10,FALSE),""))))</f>
        <v/>
      </c>
      <c r="H857" s="14">
        <v>9</v>
      </c>
      <c r="I857" s="15" t="str">
        <f>IF(C854="","",IF(E854&lt;&gt;"","",IF(IFERROR(VLOOKUP((H857&amp;C854),'Ma Base de Repas'!$E:$N,10,FALSE),"")=0,"",IFERROR(VLOOKUP((H857&amp;C854),'Ma Base de Repas'!$E:$N,10,FALSE),""))))</f>
        <v/>
      </c>
      <c r="J857" s="105"/>
      <c r="K857" s="100"/>
      <c r="L857" s="79"/>
      <c r="M857" s="79"/>
      <c r="N857" s="17">
        <v>4</v>
      </c>
      <c r="O857" s="13" t="str">
        <f>IF(K854="","",IF(M854&lt;&gt;"","",IF(IFERROR(VLOOKUP((N857&amp;K854),'Ma Base de Repas'!$E:$N,10,FALSE),"")=0,"",IFERROR(VLOOKUP((N857&amp;K854),'Ma Base de Repas'!$E:$N,10,FALSE),""))))</f>
        <v/>
      </c>
      <c r="P857" s="14">
        <v>9</v>
      </c>
      <c r="Q857" s="15" t="str">
        <f>IF(K854="","",IF(M854&lt;&gt;"","",IF(IFERROR(VLOOKUP((P857&amp;K854),'Ma Base de Repas'!$E:$N,10,FALSE),"")=0,"",IFERROR(VLOOKUP((P857&amp;K854),'Ma Base de Repas'!$E:$N,10,FALSE),""))))</f>
        <v/>
      </c>
      <c r="R857" s="119"/>
    </row>
    <row r="858" spans="1:18" x14ac:dyDescent="0.25">
      <c r="A858" s="96"/>
      <c r="B858" s="97"/>
      <c r="C858" s="79"/>
      <c r="D858" s="79"/>
      <c r="E858" s="79"/>
      <c r="F858" s="17">
        <v>5</v>
      </c>
      <c r="G858" s="24" t="str">
        <f>IF(C854="","",IF(E854&lt;&gt;"","",IF(IFERROR(VLOOKUP((F858&amp;C854),'Ma Base de Repas'!$E:$N,10,FALSE),"")=0,"",IFERROR(VLOOKUP((F858&amp;C854),'Ma Base de Repas'!$E:$N,10,FALSE),""))))</f>
        <v/>
      </c>
      <c r="H858" s="25">
        <v>10</v>
      </c>
      <c r="I858" s="26" t="str">
        <f>IF(C854="","",IF(E854&lt;&gt;"","",IF(IFERROR(VLOOKUP((H858&amp;C854),'Ma Base de Repas'!$E:$N,10,FALSE),"")=0,"",IFERROR(VLOOKUP((H858&amp;C854),'Ma Base de Repas'!$E:$N,10,FALSE),""))))</f>
        <v/>
      </c>
      <c r="J858" s="105"/>
      <c r="K858" s="100"/>
      <c r="L858" s="79"/>
      <c r="M858" s="79"/>
      <c r="N858" s="17">
        <v>5</v>
      </c>
      <c r="O858" s="24" t="str">
        <f>IF(K854="","",IF(M854&lt;&gt;"","",IF(IFERROR(VLOOKUP((N858&amp;K854),'Ma Base de Repas'!$E:$N,10,FALSE),"")=0,"",IFERROR(VLOOKUP((N858&amp;K854),'Ma Base de Repas'!$E:$N,10,FALSE),""))))</f>
        <v/>
      </c>
      <c r="P858" s="25">
        <v>10</v>
      </c>
      <c r="Q858" s="26" t="str">
        <f>IF(K854="","",IF(M854&lt;&gt;"","",IF(IFERROR(VLOOKUP((P858&amp;K854),'Ma Base de Repas'!$E:$N,10,FALSE),"")=0,"",IFERROR(VLOOKUP((P858&amp;K854),'Ma Base de Repas'!$E:$N,10,FALSE),""))))</f>
        <v/>
      </c>
      <c r="R858" s="119"/>
    </row>
    <row r="859" spans="1:18" x14ac:dyDescent="0.25">
      <c r="A859" s="98" t="s">
        <v>11</v>
      </c>
      <c r="B859" s="126">
        <v>44367</v>
      </c>
      <c r="C859" s="78"/>
      <c r="D859" s="78"/>
      <c r="E859" s="78"/>
      <c r="F859" s="17">
        <v>1</v>
      </c>
      <c r="G859" s="21" t="str">
        <f>IF(C859="","",IF(E859&lt;&gt;"","",IF(IFERROR(VLOOKUP((F859&amp;C859),'Ma Base de Repas'!$E:$N,10,FALSE),"")=0,"",IFERROR(VLOOKUP((F859&amp;C859),'Ma Base de Repas'!$E:$N,10,FALSE),""))))</f>
        <v/>
      </c>
      <c r="H859" s="22">
        <v>6</v>
      </c>
      <c r="I859" s="23" t="str">
        <f>IF(C859="","",IF(E859&lt;&gt;"","",IF(C859="","",IF(IFERROR(VLOOKUP((H859&amp;C859),'Ma Base de Repas'!$E:$N,10,FALSE),"")=0,"",IFERROR(VLOOKUP((H859&amp;C859),'Ma Base de Repas'!$E:$N,10,FALSE),"")))))</f>
        <v/>
      </c>
      <c r="J859" s="122" t="str">
        <f>IF(IFERROR((VLOOKUP(C859,'Ma Base de Repas'!$C:$M,11,0)),"")=0,"",IFERROR((VLOOKUP(C859,'Ma Base de Repas'!$C:$M,11,0)),""))</f>
        <v/>
      </c>
      <c r="K859" s="118"/>
      <c r="L859" s="78"/>
      <c r="M859" s="78"/>
      <c r="N859" s="17">
        <v>1</v>
      </c>
      <c r="O859" s="13" t="str">
        <f>IF(K859="","",IF(M859&lt;&gt;"","",IF(IFERROR(VLOOKUP((N859&amp;K859),'Ma Base de Repas'!$E:$N,10,FALSE),"")=0,"",IFERROR(VLOOKUP((N859&amp;K859),'Ma Base de Repas'!$E:$N,10,FALSE),""))))</f>
        <v/>
      </c>
      <c r="P859" s="14">
        <v>6</v>
      </c>
      <c r="Q859" s="15" t="str">
        <f>IF(K859="","",IF(M859&lt;&gt;"","",IF(K859="","",IF(IFERROR(VLOOKUP((P859&amp;K859),'Ma Base de Repas'!$E:$N,10,FALSE),"")=0,"",IFERROR(VLOOKUP((P859&amp;K859),'Ma Base de Repas'!$E:$N,10,FALSE),"")))))</f>
        <v/>
      </c>
      <c r="R859" s="120" t="str">
        <f>IF(IFERROR((VLOOKUP(K859,'Ma Base de Repas'!$C:$M,11,0)),"")=0,"",IFERROR((VLOOKUP(K859,'Ma Base de Repas'!$C:$M,11,0)),""))</f>
        <v/>
      </c>
    </row>
    <row r="860" spans="1:18" x14ac:dyDescent="0.25">
      <c r="A860" s="96"/>
      <c r="B860" s="124"/>
      <c r="C860" s="79"/>
      <c r="D860" s="79"/>
      <c r="E860" s="79"/>
      <c r="F860" s="17">
        <v>2</v>
      </c>
      <c r="G860" s="13" t="str">
        <f>IF(C859="","",IF(E859&lt;&gt;"","",IF(IFERROR(VLOOKUP((F860&amp;C859),'Ma Base de Repas'!$E:$N,10,FALSE),"")=0,"",IFERROR(VLOOKUP((F860&amp;C859),'Ma Base de Repas'!$E:$N,10,FALSE),""))))</f>
        <v/>
      </c>
      <c r="H860" s="14">
        <v>7</v>
      </c>
      <c r="I860" s="15" t="str">
        <f>IF(C859="","",IF(E859&lt;&gt;"","",IF(IFERROR(VLOOKUP((H860&amp;C859),'Ma Base de Repas'!$E:$N,10,FALSE),"")=0,"",IFERROR(VLOOKUP((H860&amp;C859),'Ma Base de Repas'!$E:$N,10,FALSE),""))))</f>
        <v/>
      </c>
      <c r="J860" s="105"/>
      <c r="K860" s="100"/>
      <c r="L860" s="79"/>
      <c r="M860" s="79"/>
      <c r="N860" s="17">
        <v>2</v>
      </c>
      <c r="O860" s="13" t="str">
        <f>IF(K859="","",IF(M859&lt;&gt;"","",IF(IFERROR(VLOOKUP((N860&amp;K859),'Ma Base de Repas'!$E:$N,10,FALSE),"")=0,"",IFERROR(VLOOKUP((N860&amp;K859),'Ma Base de Repas'!$E:$N,10,FALSE),""))))</f>
        <v/>
      </c>
      <c r="P860" s="14">
        <v>7</v>
      </c>
      <c r="Q860" s="15" t="str">
        <f>IF(K859="","",IF(M859&lt;&gt;"","",IF(IFERROR(VLOOKUP((P860&amp;K859),'Ma Base de Repas'!$E:$N,10,FALSE),"")=0,"",IFERROR(VLOOKUP((P860&amp;K859),'Ma Base de Repas'!$E:$N,10,FALSE),""))))</f>
        <v/>
      </c>
      <c r="R860" s="119"/>
    </row>
    <row r="861" spans="1:18" x14ac:dyDescent="0.25">
      <c r="A861" s="96"/>
      <c r="B861" s="124"/>
      <c r="C861" s="79"/>
      <c r="D861" s="79"/>
      <c r="E861" s="79"/>
      <c r="F861" s="17">
        <v>3</v>
      </c>
      <c r="G861" s="13" t="str">
        <f>IF(C859="","",IF(E859&lt;&gt;"","",IF(IFERROR(VLOOKUP((F861&amp;C859),'Ma Base de Repas'!$E:$N,10,FALSE),"")=0,"",IFERROR(VLOOKUP((F861&amp;C859),'Ma Base de Repas'!$E:$N,10,FALSE),""))))</f>
        <v/>
      </c>
      <c r="H861" s="14">
        <v>8</v>
      </c>
      <c r="I861" s="15" t="str">
        <f>IF(C859="","",IF(E859&lt;&gt;"","",IF(IFERROR(VLOOKUP((H861&amp;C859),'Ma Base de Repas'!$E:$N,10,FALSE),"")=0,"",IFERROR(VLOOKUP((H861&amp;C859),'Ma Base de Repas'!$E:$N,10,FALSE),""))))</f>
        <v/>
      </c>
      <c r="J861" s="105"/>
      <c r="K861" s="100"/>
      <c r="L861" s="79"/>
      <c r="M861" s="79"/>
      <c r="N861" s="17">
        <v>3</v>
      </c>
      <c r="O861" s="13" t="str">
        <f>IF(K859="","",IF(M859&lt;&gt;"","",IF(IFERROR(VLOOKUP((N861&amp;K859),'Ma Base de Repas'!$E:$N,10,FALSE),"")=0,"",IFERROR(VLOOKUP((N861&amp;K859),'Ma Base de Repas'!$E:$N,10,FALSE),""))))</f>
        <v/>
      </c>
      <c r="P861" s="14">
        <v>8</v>
      </c>
      <c r="Q861" s="15" t="str">
        <f>IF(K859="","",IF(M859&lt;&gt;"","",IF(IFERROR(VLOOKUP((P861&amp;K859),'Ma Base de Repas'!$E:$N,10,FALSE),"")=0,"",IFERROR(VLOOKUP((P861&amp;K859),'Ma Base de Repas'!$E:$N,10,FALSE),""))))</f>
        <v/>
      </c>
      <c r="R861" s="119"/>
    </row>
    <row r="862" spans="1:18" x14ac:dyDescent="0.25">
      <c r="A862" s="96"/>
      <c r="B862" s="124"/>
      <c r="C862" s="79"/>
      <c r="D862" s="79"/>
      <c r="E862" s="79"/>
      <c r="F862" s="17">
        <v>4</v>
      </c>
      <c r="G862" s="13" t="str">
        <f>IF(C859="","",IF(E859&lt;&gt;"","",IF(IFERROR(VLOOKUP((F862&amp;C859),'Ma Base de Repas'!$E:$N,10,FALSE),"")=0,"",IFERROR(VLOOKUP((F862&amp;C859),'Ma Base de Repas'!$E:$N,10,FALSE),""))))</f>
        <v/>
      </c>
      <c r="H862" s="14">
        <v>9</v>
      </c>
      <c r="I862" s="15" t="str">
        <f>IF(C859="","",IF(E859&lt;&gt;"","",IF(IFERROR(VLOOKUP((H862&amp;C859),'Ma Base de Repas'!$E:$N,10,FALSE),"")=0,"",IFERROR(VLOOKUP((H862&amp;C859),'Ma Base de Repas'!$E:$N,10,FALSE),""))))</f>
        <v/>
      </c>
      <c r="J862" s="105"/>
      <c r="K862" s="100"/>
      <c r="L862" s="79"/>
      <c r="M862" s="79"/>
      <c r="N862" s="17">
        <v>4</v>
      </c>
      <c r="O862" s="13" t="str">
        <f>IF(K859="","",IF(M859&lt;&gt;"","",IF(IFERROR(VLOOKUP((N862&amp;K859),'Ma Base de Repas'!$E:$N,10,FALSE),"")=0,"",IFERROR(VLOOKUP((N862&amp;K859),'Ma Base de Repas'!$E:$N,10,FALSE),""))))</f>
        <v/>
      </c>
      <c r="P862" s="14">
        <v>9</v>
      </c>
      <c r="Q862" s="15" t="str">
        <f>IF(K859="","",IF(M859&lt;&gt;"","",IF(IFERROR(VLOOKUP((P862&amp;K859),'Ma Base de Repas'!$E:$N,10,FALSE),"")=0,"",IFERROR(VLOOKUP((P862&amp;K859),'Ma Base de Repas'!$E:$N,10,FALSE),""))))</f>
        <v/>
      </c>
      <c r="R862" s="119"/>
    </row>
    <row r="863" spans="1:18" x14ac:dyDescent="0.25">
      <c r="A863" s="96"/>
      <c r="B863" s="125"/>
      <c r="C863" s="79"/>
      <c r="D863" s="79"/>
      <c r="E863" s="79"/>
      <c r="F863" s="17">
        <v>5</v>
      </c>
      <c r="G863" s="24" t="str">
        <f>IF(C859="","",IF(E859&lt;&gt;"","",IF(IFERROR(VLOOKUP((F863&amp;C859),'Ma Base de Repas'!$E:$N,10,FALSE),"")=0,"",IFERROR(VLOOKUP((F863&amp;C859),'Ma Base de Repas'!$E:$N,10,FALSE),""))))</f>
        <v/>
      </c>
      <c r="H863" s="25">
        <v>10</v>
      </c>
      <c r="I863" s="26" t="str">
        <f>IF(C859="","",IF(E859&lt;&gt;"","",IF(IFERROR(VLOOKUP((H863&amp;C859),'Ma Base de Repas'!$E:$N,10,FALSE),"")=0,"",IFERROR(VLOOKUP((H863&amp;C859),'Ma Base de Repas'!$E:$N,10,FALSE),""))))</f>
        <v/>
      </c>
      <c r="J863" s="105"/>
      <c r="K863" s="100"/>
      <c r="L863" s="79"/>
      <c r="M863" s="79"/>
      <c r="N863" s="17">
        <v>5</v>
      </c>
      <c r="O863" s="24" t="str">
        <f>IF(K859="","",IF(M859&lt;&gt;"","",IF(IFERROR(VLOOKUP((N863&amp;K859),'Ma Base de Repas'!$E:$N,10,FALSE),"")=0,"",IFERROR(VLOOKUP((N863&amp;K859),'Ma Base de Repas'!$E:$N,10,FALSE),""))))</f>
        <v/>
      </c>
      <c r="P863" s="25">
        <v>10</v>
      </c>
      <c r="Q863" s="26" t="str">
        <f>IF(K859="","",IF(M859&lt;&gt;"","",IF(IFERROR(VLOOKUP((P863&amp;K859),'Ma Base de Repas'!$E:$N,10,FALSE),"")=0,"",IFERROR(VLOOKUP((P863&amp;K859),'Ma Base de Repas'!$E:$N,10,FALSE),""))))</f>
        <v/>
      </c>
      <c r="R863" s="119"/>
    </row>
    <row r="864" spans="1:18" x14ac:dyDescent="0.25">
      <c r="A864" s="96" t="s">
        <v>5</v>
      </c>
      <c r="B864" s="97">
        <v>44368</v>
      </c>
      <c r="C864" s="79"/>
      <c r="D864" s="79"/>
      <c r="E864" s="79"/>
      <c r="F864" s="17">
        <v>1</v>
      </c>
      <c r="G864" s="27" t="str">
        <f>IF(C864="","",IF(E864&lt;&gt;"","",IF(IFERROR(VLOOKUP((F864&amp;C864),'Ma Base de Repas'!$E:$N,10,FALSE),"")=0,"",IFERROR(VLOOKUP((F864&amp;C864),'Ma Base de Repas'!$E:$N,10,FALSE),""))))</f>
        <v/>
      </c>
      <c r="H864" s="28">
        <v>6</v>
      </c>
      <c r="I864" s="29" t="str">
        <f>IF(C864="","",IF(E864&lt;&gt;"","",IF(C864="","",IF(IFERROR(VLOOKUP((H864&amp;C864),'Ma Base de Repas'!$E:$N,10,FALSE),"")=0,"",IFERROR(VLOOKUP((H864&amp;C864),'Ma Base de Repas'!$E:$N,10,FALSE),"")))))</f>
        <v/>
      </c>
      <c r="J864" s="105" t="str">
        <f>IF(IFERROR((VLOOKUP(C864,'Ma Base de Repas'!$C:$M,11,0)),"")=0,"",IFERROR((VLOOKUP(C864,'Ma Base de Repas'!$C:$M,11,0)),""))</f>
        <v/>
      </c>
      <c r="K864" s="100"/>
      <c r="L864" s="79"/>
      <c r="M864" s="79"/>
      <c r="N864" s="17">
        <v>1</v>
      </c>
      <c r="O864" s="10" t="str">
        <f>IF(K864="","",IF(M864&lt;&gt;"","",IF(IFERROR(VLOOKUP((N864&amp;K864),'Ma Base de Repas'!$E:$N,10,FALSE),"")=0,"",IFERROR(VLOOKUP((N864&amp;K864),'Ma Base de Repas'!$E:$N,10,FALSE),""))))</f>
        <v/>
      </c>
      <c r="P864" s="11">
        <v>6</v>
      </c>
      <c r="Q864" s="12" t="str">
        <f>IF(K864="","",IF(M864&lt;&gt;"","",IF(K864="","",IF(IFERROR(VLOOKUP((P864&amp;K864),'Ma Base de Repas'!$E:$N,10,FALSE),"")=0,"",IFERROR(VLOOKUP((P864&amp;K864),'Ma Base de Repas'!$E:$N,10,FALSE),"")))))</f>
        <v/>
      </c>
      <c r="R864" s="119" t="str">
        <f>IF(IFERROR((VLOOKUP(K864,'Ma Base de Repas'!$C:$M,11,0)),"")=0,"",IFERROR((VLOOKUP(K864,'Ma Base de Repas'!$C:$M,11,0)),""))</f>
        <v/>
      </c>
    </row>
    <row r="865" spans="1:18" x14ac:dyDescent="0.25">
      <c r="A865" s="96"/>
      <c r="B865" s="97"/>
      <c r="C865" s="79"/>
      <c r="D865" s="79"/>
      <c r="E865" s="79"/>
      <c r="F865" s="17">
        <v>2</v>
      </c>
      <c r="G865" s="10" t="str">
        <f>IF(C864="","",IF(E864&lt;&gt;"","",IF(IFERROR(VLOOKUP((F865&amp;C864),'Ma Base de Repas'!$E:$N,10,FALSE),"")=0,"",IFERROR(VLOOKUP((F865&amp;C864),'Ma Base de Repas'!$E:$N,10,FALSE),""))))</f>
        <v/>
      </c>
      <c r="H865" s="11">
        <v>7</v>
      </c>
      <c r="I865" s="12" t="str">
        <f>IF(C864="","",IF(E864&lt;&gt;"","",IF(IFERROR(VLOOKUP((H865&amp;C864),'Ma Base de Repas'!$E:$N,10,FALSE),"")=0,"",IFERROR(VLOOKUP((H865&amp;C864),'Ma Base de Repas'!$E:$N,10,FALSE),""))))</f>
        <v/>
      </c>
      <c r="J865" s="105"/>
      <c r="K865" s="100"/>
      <c r="L865" s="79"/>
      <c r="M865" s="79"/>
      <c r="N865" s="17">
        <v>2</v>
      </c>
      <c r="O865" s="10" t="str">
        <f>IF(K864="","",IF(M864&lt;&gt;"","",IF(IFERROR(VLOOKUP((N865&amp;K864),'Ma Base de Repas'!$E:$N,10,FALSE),"")=0,"",IFERROR(VLOOKUP((N865&amp;K864),'Ma Base de Repas'!$E:$N,10,FALSE),""))))</f>
        <v/>
      </c>
      <c r="P865" s="11">
        <v>7</v>
      </c>
      <c r="Q865" s="12" t="str">
        <f>IF(K864="","",IF(M864&lt;&gt;"","",IF(IFERROR(VLOOKUP((P865&amp;K864),'Ma Base de Repas'!$E:$N,10,FALSE),"")=0,"",IFERROR(VLOOKUP((P865&amp;K864),'Ma Base de Repas'!$E:$N,10,FALSE),""))))</f>
        <v/>
      </c>
      <c r="R865" s="119"/>
    </row>
    <row r="866" spans="1:18" x14ac:dyDescent="0.25">
      <c r="A866" s="96"/>
      <c r="B866" s="97"/>
      <c r="C866" s="79"/>
      <c r="D866" s="79"/>
      <c r="E866" s="79"/>
      <c r="F866" s="17">
        <v>3</v>
      </c>
      <c r="G866" s="10" t="str">
        <f>IF(C864="","",IF(E864&lt;&gt;"","",IF(IFERROR(VLOOKUP((F866&amp;C864),'Ma Base de Repas'!$E:$N,10,FALSE),"")=0,"",IFERROR(VLOOKUP((F866&amp;C864),'Ma Base de Repas'!$E:$N,10,FALSE),""))))</f>
        <v/>
      </c>
      <c r="H866" s="11">
        <v>8</v>
      </c>
      <c r="I866" s="12" t="str">
        <f>IF(C864="","",IF(E864&lt;&gt;"","",IF(IFERROR(VLOOKUP((H866&amp;C864),'Ma Base de Repas'!$E:$N,10,FALSE),"")=0,"",IFERROR(VLOOKUP((H866&amp;C864),'Ma Base de Repas'!$E:$N,10,FALSE),""))))</f>
        <v/>
      </c>
      <c r="J866" s="105"/>
      <c r="K866" s="100"/>
      <c r="L866" s="79"/>
      <c r="M866" s="79"/>
      <c r="N866" s="17">
        <v>3</v>
      </c>
      <c r="O866" s="10" t="str">
        <f>IF(K864="","",IF(M864&lt;&gt;"","",IF(IFERROR(VLOOKUP((N866&amp;K864),'Ma Base de Repas'!$E:$N,10,FALSE),"")=0,"",IFERROR(VLOOKUP((N866&amp;K864),'Ma Base de Repas'!$E:$N,10,FALSE),""))))</f>
        <v/>
      </c>
      <c r="P866" s="11">
        <v>8</v>
      </c>
      <c r="Q866" s="12" t="str">
        <f>IF(K864="","",IF(M864&lt;&gt;"","",IF(IFERROR(VLOOKUP((P866&amp;K864),'Ma Base de Repas'!$E:$N,10,FALSE),"")=0,"",IFERROR(VLOOKUP((P866&amp;K864),'Ma Base de Repas'!$E:$N,10,FALSE),""))))</f>
        <v/>
      </c>
      <c r="R866" s="119"/>
    </row>
    <row r="867" spans="1:18" x14ac:dyDescent="0.25">
      <c r="A867" s="96"/>
      <c r="B867" s="97"/>
      <c r="C867" s="79"/>
      <c r="D867" s="79"/>
      <c r="E867" s="79"/>
      <c r="F867" s="17">
        <v>4</v>
      </c>
      <c r="G867" s="10" t="str">
        <f>IF(C864="","",IF(E864&lt;&gt;"","",IF(IFERROR(VLOOKUP((F867&amp;C864),'Ma Base de Repas'!$E:$N,10,FALSE),"")=0,"",IFERROR(VLOOKUP((F867&amp;C864),'Ma Base de Repas'!$E:$N,10,FALSE),""))))</f>
        <v/>
      </c>
      <c r="H867" s="11">
        <v>9</v>
      </c>
      <c r="I867" s="12" t="str">
        <f>IF(C864="","",IF(E864&lt;&gt;"","",IF(IFERROR(VLOOKUP((H867&amp;C864),'Ma Base de Repas'!$E:$N,10,FALSE),"")=0,"",IFERROR(VLOOKUP((H867&amp;C864),'Ma Base de Repas'!$E:$N,10,FALSE),""))))</f>
        <v/>
      </c>
      <c r="J867" s="105"/>
      <c r="K867" s="100"/>
      <c r="L867" s="79"/>
      <c r="M867" s="79"/>
      <c r="N867" s="17">
        <v>4</v>
      </c>
      <c r="O867" s="10" t="str">
        <f>IF(K864="","",IF(M864&lt;&gt;"","",IF(IFERROR(VLOOKUP((N867&amp;K864),'Ma Base de Repas'!$E:$N,10,FALSE),"")=0,"",IFERROR(VLOOKUP((N867&amp;K864),'Ma Base de Repas'!$E:$N,10,FALSE),""))))</f>
        <v/>
      </c>
      <c r="P867" s="11">
        <v>9</v>
      </c>
      <c r="Q867" s="12" t="str">
        <f>IF(K864="","",IF(M864&lt;&gt;"","",IF(IFERROR(VLOOKUP((P867&amp;K864),'Ma Base de Repas'!$E:$N,10,FALSE),"")=0,"",IFERROR(VLOOKUP((P867&amp;K864),'Ma Base de Repas'!$E:$N,10,FALSE),""))))</f>
        <v/>
      </c>
      <c r="R867" s="119"/>
    </row>
    <row r="868" spans="1:18" x14ac:dyDescent="0.25">
      <c r="A868" s="96"/>
      <c r="B868" s="97"/>
      <c r="C868" s="79"/>
      <c r="D868" s="79"/>
      <c r="E868" s="79"/>
      <c r="F868" s="17">
        <v>5</v>
      </c>
      <c r="G868" s="18" t="str">
        <f>IF(C864="","",IF(E864&lt;&gt;"","",IF(IFERROR(VLOOKUP((F868&amp;C864),'Ma Base de Repas'!$E:$N,10,FALSE),"")=0,"",IFERROR(VLOOKUP((F868&amp;C864),'Ma Base de Repas'!$E:$N,10,FALSE),""))))</f>
        <v/>
      </c>
      <c r="H868" s="19">
        <v>10</v>
      </c>
      <c r="I868" s="20" t="str">
        <f>IF(C864="","",IF(E864&lt;&gt;"","",IF(IFERROR(VLOOKUP((H868&amp;C864),'Ma Base de Repas'!$E:$N,10,FALSE),"")=0,"",IFERROR(VLOOKUP((H868&amp;C864),'Ma Base de Repas'!$E:$N,10,FALSE),""))))</f>
        <v/>
      </c>
      <c r="J868" s="105"/>
      <c r="K868" s="100"/>
      <c r="L868" s="79"/>
      <c r="M868" s="79"/>
      <c r="N868" s="17">
        <v>5</v>
      </c>
      <c r="O868" s="18" t="str">
        <f>IF(K864="","",IF(M864&lt;&gt;"","",IF(IFERROR(VLOOKUP((N868&amp;K864),'Ma Base de Repas'!$E:$N,10,FALSE),"")=0,"",IFERROR(VLOOKUP((N868&amp;K864),'Ma Base de Repas'!$E:$N,10,FALSE),""))))</f>
        <v/>
      </c>
      <c r="P868" s="19">
        <v>10</v>
      </c>
      <c r="Q868" s="20" t="str">
        <f>IF(K864="","",IF(M864&lt;&gt;"","",IF(IFERROR(VLOOKUP((P868&amp;K864),'Ma Base de Repas'!$E:$N,10,FALSE),"")=0,"",IFERROR(VLOOKUP((P868&amp;K864),'Ma Base de Repas'!$E:$N,10,FALSE),""))))</f>
        <v/>
      </c>
      <c r="R868" s="119"/>
    </row>
    <row r="869" spans="1:18" x14ac:dyDescent="0.25">
      <c r="A869" s="96" t="s">
        <v>6</v>
      </c>
      <c r="B869" s="123">
        <v>44369</v>
      </c>
      <c r="C869" s="79"/>
      <c r="D869" s="79"/>
      <c r="E869" s="79"/>
      <c r="F869" s="17">
        <v>1</v>
      </c>
      <c r="G869" s="27" t="str">
        <f>IF(C869="","",IF(E869&lt;&gt;"","",IF(IFERROR(VLOOKUP((F869&amp;C869),'Ma Base de Repas'!$E:$N,10,FALSE),"")=0,"",IFERROR(VLOOKUP((F869&amp;C869),'Ma Base de Repas'!$E:$N,10,FALSE),""))))</f>
        <v/>
      </c>
      <c r="H869" s="28">
        <v>6</v>
      </c>
      <c r="I869" s="29" t="str">
        <f>IF(C869="","",IF(E869&lt;&gt;"","",IF(C869="","",IF(IFERROR(VLOOKUP((H869&amp;C869),'Ma Base de Repas'!$E:$N,10,FALSE),"")=0,"",IFERROR(VLOOKUP((H869&amp;C869),'Ma Base de Repas'!$E:$N,10,FALSE),"")))))</f>
        <v/>
      </c>
      <c r="J869" s="105" t="str">
        <f>IF(IFERROR((VLOOKUP(C869,'Ma Base de Repas'!$C:$M,11,0)),"")=0,"",IFERROR((VLOOKUP(C869,'Ma Base de Repas'!$C:$M,11,0)),""))</f>
        <v/>
      </c>
      <c r="K869" s="100"/>
      <c r="L869" s="79"/>
      <c r="M869" s="79"/>
      <c r="N869" s="17">
        <v>1</v>
      </c>
      <c r="O869" s="10" t="str">
        <f>IF(K869="","",IF(M869&lt;&gt;"","",IF(IFERROR(VLOOKUP((N869&amp;K869),'Ma Base de Repas'!$E:$N,10,FALSE),"")=0,"",IFERROR(VLOOKUP((N869&amp;K869),'Ma Base de Repas'!$E:$N,10,FALSE),""))))</f>
        <v/>
      </c>
      <c r="P869" s="11">
        <v>6</v>
      </c>
      <c r="Q869" s="12" t="str">
        <f>IF(K869="","",IF(M869&lt;&gt;"","",IF(K869="","",IF(IFERROR(VLOOKUP((P869&amp;K869),'Ma Base de Repas'!$E:$N,10,FALSE),"")=0,"",IFERROR(VLOOKUP((P869&amp;K869),'Ma Base de Repas'!$E:$N,10,FALSE),"")))))</f>
        <v/>
      </c>
      <c r="R869" s="119" t="str">
        <f>IF(IFERROR((VLOOKUP(K869,'Ma Base de Repas'!$C:$M,11,0)),"")=0,"",IFERROR((VLOOKUP(K869,'Ma Base de Repas'!$C:$M,11,0)),""))</f>
        <v/>
      </c>
    </row>
    <row r="870" spans="1:18" x14ac:dyDescent="0.25">
      <c r="A870" s="96"/>
      <c r="B870" s="124"/>
      <c r="C870" s="79"/>
      <c r="D870" s="79"/>
      <c r="E870" s="79"/>
      <c r="F870" s="17">
        <v>2</v>
      </c>
      <c r="G870" s="10" t="str">
        <f>IF(C869="","",IF(E869&lt;&gt;"","",IF(IFERROR(VLOOKUP((F870&amp;C869),'Ma Base de Repas'!$E:$N,10,FALSE),"")=0,"",IFERROR(VLOOKUP((F870&amp;C869),'Ma Base de Repas'!$E:$N,10,FALSE),""))))</f>
        <v/>
      </c>
      <c r="H870" s="11">
        <v>7</v>
      </c>
      <c r="I870" s="12" t="str">
        <f>IF(C869="","",IF(E869&lt;&gt;"","",IF(IFERROR(VLOOKUP((H870&amp;C869),'Ma Base de Repas'!$E:$N,10,FALSE),"")=0,"",IFERROR(VLOOKUP((H870&amp;C869),'Ma Base de Repas'!$E:$N,10,FALSE),""))))</f>
        <v/>
      </c>
      <c r="J870" s="105"/>
      <c r="K870" s="100"/>
      <c r="L870" s="79"/>
      <c r="M870" s="79"/>
      <c r="N870" s="17">
        <v>2</v>
      </c>
      <c r="O870" s="10" t="str">
        <f>IF(K869="","",IF(M869&lt;&gt;"","",IF(IFERROR(VLOOKUP((N870&amp;K869),'Ma Base de Repas'!$E:$N,10,FALSE),"")=0,"",IFERROR(VLOOKUP((N870&amp;K869),'Ma Base de Repas'!$E:$N,10,FALSE),""))))</f>
        <v/>
      </c>
      <c r="P870" s="11">
        <v>7</v>
      </c>
      <c r="Q870" s="12" t="str">
        <f>IF(K869="","",IF(M869&lt;&gt;"","",IF(IFERROR(VLOOKUP((P870&amp;K869),'Ma Base de Repas'!$E:$N,10,FALSE),"")=0,"",IFERROR(VLOOKUP((P870&amp;K869),'Ma Base de Repas'!$E:$N,10,FALSE),""))))</f>
        <v/>
      </c>
      <c r="R870" s="119"/>
    </row>
    <row r="871" spans="1:18" x14ac:dyDescent="0.25">
      <c r="A871" s="96"/>
      <c r="B871" s="124"/>
      <c r="C871" s="79"/>
      <c r="D871" s="79"/>
      <c r="E871" s="79"/>
      <c r="F871" s="17">
        <v>3</v>
      </c>
      <c r="G871" s="10" t="str">
        <f>IF(C869="","",IF(E869&lt;&gt;"","",IF(IFERROR(VLOOKUP((F871&amp;C869),'Ma Base de Repas'!$E:$N,10,FALSE),"")=0,"",IFERROR(VLOOKUP((F871&amp;C869),'Ma Base de Repas'!$E:$N,10,FALSE),""))))</f>
        <v/>
      </c>
      <c r="H871" s="11">
        <v>8</v>
      </c>
      <c r="I871" s="12" t="str">
        <f>IF(C869="","",IF(E869&lt;&gt;"","",IF(IFERROR(VLOOKUP((H871&amp;C869),'Ma Base de Repas'!$E:$N,10,FALSE),"")=0,"",IFERROR(VLOOKUP((H871&amp;C869),'Ma Base de Repas'!$E:$N,10,FALSE),""))))</f>
        <v/>
      </c>
      <c r="J871" s="105"/>
      <c r="K871" s="100"/>
      <c r="L871" s="79"/>
      <c r="M871" s="79"/>
      <c r="N871" s="17">
        <v>3</v>
      </c>
      <c r="O871" s="10" t="str">
        <f>IF(K869="","",IF(M869&lt;&gt;"","",IF(IFERROR(VLOOKUP((N871&amp;K869),'Ma Base de Repas'!$E:$N,10,FALSE),"")=0,"",IFERROR(VLOOKUP((N871&amp;K869),'Ma Base de Repas'!$E:$N,10,FALSE),""))))</f>
        <v/>
      </c>
      <c r="P871" s="11">
        <v>8</v>
      </c>
      <c r="Q871" s="12" t="str">
        <f>IF(K869="","",IF(M869&lt;&gt;"","",IF(IFERROR(VLOOKUP((P871&amp;K869),'Ma Base de Repas'!$E:$N,10,FALSE),"")=0,"",IFERROR(VLOOKUP((P871&amp;K869),'Ma Base de Repas'!$E:$N,10,FALSE),""))))</f>
        <v/>
      </c>
      <c r="R871" s="119"/>
    </row>
    <row r="872" spans="1:18" x14ac:dyDescent="0.25">
      <c r="A872" s="96"/>
      <c r="B872" s="124"/>
      <c r="C872" s="79"/>
      <c r="D872" s="79"/>
      <c r="E872" s="79"/>
      <c r="F872" s="17">
        <v>4</v>
      </c>
      <c r="G872" s="10" t="str">
        <f>IF(C869="","",IF(E869&lt;&gt;"","",IF(IFERROR(VLOOKUP((F872&amp;C869),'Ma Base de Repas'!$E:$N,10,FALSE),"")=0,"",IFERROR(VLOOKUP((F872&amp;C869),'Ma Base de Repas'!$E:$N,10,FALSE),""))))</f>
        <v/>
      </c>
      <c r="H872" s="11">
        <v>9</v>
      </c>
      <c r="I872" s="12" t="str">
        <f>IF(C869="","",IF(E869&lt;&gt;"","",IF(IFERROR(VLOOKUP((H872&amp;C869),'Ma Base de Repas'!$E:$N,10,FALSE),"")=0,"",IFERROR(VLOOKUP((H872&amp;C869),'Ma Base de Repas'!$E:$N,10,FALSE),""))))</f>
        <v/>
      </c>
      <c r="J872" s="105"/>
      <c r="K872" s="100"/>
      <c r="L872" s="79"/>
      <c r="M872" s="79"/>
      <c r="N872" s="17">
        <v>4</v>
      </c>
      <c r="O872" s="10" t="str">
        <f>IF(K869="","",IF(M869&lt;&gt;"","",IF(IFERROR(VLOOKUP((N872&amp;K869),'Ma Base de Repas'!$E:$N,10,FALSE),"")=0,"",IFERROR(VLOOKUP((N872&amp;K869),'Ma Base de Repas'!$E:$N,10,FALSE),""))))</f>
        <v/>
      </c>
      <c r="P872" s="11">
        <v>9</v>
      </c>
      <c r="Q872" s="12" t="str">
        <f>IF(K869="","",IF(M869&lt;&gt;"","",IF(IFERROR(VLOOKUP((P872&amp;K869),'Ma Base de Repas'!$E:$N,10,FALSE),"")=0,"",IFERROR(VLOOKUP((P872&amp;K869),'Ma Base de Repas'!$E:$N,10,FALSE),""))))</f>
        <v/>
      </c>
      <c r="R872" s="119"/>
    </row>
    <row r="873" spans="1:18" x14ac:dyDescent="0.25">
      <c r="A873" s="96"/>
      <c r="B873" s="125"/>
      <c r="C873" s="79"/>
      <c r="D873" s="79"/>
      <c r="E873" s="79"/>
      <c r="F873" s="17">
        <v>5</v>
      </c>
      <c r="G873" s="18" t="str">
        <f>IF(C869="","",IF(E869&lt;&gt;"","",IF(IFERROR(VLOOKUP((F873&amp;C869),'Ma Base de Repas'!$E:$N,10,FALSE),"")=0,"",IFERROR(VLOOKUP((F873&amp;C869),'Ma Base de Repas'!$E:$N,10,FALSE),""))))</f>
        <v/>
      </c>
      <c r="H873" s="19">
        <v>10</v>
      </c>
      <c r="I873" s="20" t="str">
        <f>IF(C869="","",IF(E869&lt;&gt;"","",IF(IFERROR(VLOOKUP((H873&amp;C869),'Ma Base de Repas'!$E:$N,10,FALSE),"")=0,"",IFERROR(VLOOKUP((H873&amp;C869),'Ma Base de Repas'!$E:$N,10,FALSE),""))))</f>
        <v/>
      </c>
      <c r="J873" s="105"/>
      <c r="K873" s="100"/>
      <c r="L873" s="79"/>
      <c r="M873" s="79"/>
      <c r="N873" s="17">
        <v>5</v>
      </c>
      <c r="O873" s="18" t="str">
        <f>IF(K869="","",IF(M869&lt;&gt;"","",IF(IFERROR(VLOOKUP((N873&amp;K869),'Ma Base de Repas'!$E:$N,10,FALSE),"")=0,"",IFERROR(VLOOKUP((N873&amp;K869),'Ma Base de Repas'!$E:$N,10,FALSE),""))))</f>
        <v/>
      </c>
      <c r="P873" s="19">
        <v>10</v>
      </c>
      <c r="Q873" s="20" t="str">
        <f>IF(K869="","",IF(M869&lt;&gt;"","",IF(IFERROR(VLOOKUP((P873&amp;K869),'Ma Base de Repas'!$E:$N,10,FALSE),"")=0,"",IFERROR(VLOOKUP((P873&amp;K869),'Ma Base de Repas'!$E:$N,10,FALSE),""))))</f>
        <v/>
      </c>
      <c r="R873" s="119"/>
    </row>
    <row r="874" spans="1:18" x14ac:dyDescent="0.25">
      <c r="A874" s="96" t="s">
        <v>7</v>
      </c>
      <c r="B874" s="97">
        <v>44370</v>
      </c>
      <c r="C874" s="79"/>
      <c r="D874" s="79"/>
      <c r="E874" s="79"/>
      <c r="F874" s="17">
        <v>1</v>
      </c>
      <c r="G874" s="27" t="str">
        <f>IF(C874="","",IF(E874&lt;&gt;"","",IF(IFERROR(VLOOKUP((F874&amp;C874),'Ma Base de Repas'!$E:$N,10,FALSE),"")=0,"",IFERROR(VLOOKUP((F874&amp;C874),'Ma Base de Repas'!$E:$N,10,FALSE),""))))</f>
        <v/>
      </c>
      <c r="H874" s="28">
        <v>6</v>
      </c>
      <c r="I874" s="29" t="str">
        <f>IF(C874="","",IF(E874&lt;&gt;"","",IF(C874="","",IF(IFERROR(VLOOKUP((H874&amp;C874),'Ma Base de Repas'!$E:$N,10,FALSE),"")=0,"",IFERROR(VLOOKUP((H874&amp;C874),'Ma Base de Repas'!$E:$N,10,FALSE),"")))))</f>
        <v/>
      </c>
      <c r="J874" s="105" t="str">
        <f>IF(IFERROR((VLOOKUP(C874,'Ma Base de Repas'!$C:$M,11,0)),"")=0,"",IFERROR((VLOOKUP(C874,'Ma Base de Repas'!$C:$M,11,0)),""))</f>
        <v/>
      </c>
      <c r="K874" s="100"/>
      <c r="L874" s="79"/>
      <c r="M874" s="79"/>
      <c r="N874" s="17">
        <v>1</v>
      </c>
      <c r="O874" s="10" t="str">
        <f>IF(K874="","",IF(M874&lt;&gt;"","",IF(IFERROR(VLOOKUP((N874&amp;K874),'Ma Base de Repas'!$E:$N,10,FALSE),"")=0,"",IFERROR(VLOOKUP((N874&amp;K874),'Ma Base de Repas'!$E:$N,10,FALSE),""))))</f>
        <v/>
      </c>
      <c r="P874" s="11">
        <v>6</v>
      </c>
      <c r="Q874" s="12" t="str">
        <f>IF(K874="","",IF(M874&lt;&gt;"","",IF(K874="","",IF(IFERROR(VLOOKUP((P874&amp;K874),'Ma Base de Repas'!$E:$N,10,FALSE),"")=0,"",IFERROR(VLOOKUP((P874&amp;K874),'Ma Base de Repas'!$E:$N,10,FALSE),"")))))</f>
        <v/>
      </c>
      <c r="R874" s="119" t="str">
        <f>IF(IFERROR((VLOOKUP(K874,'Ma Base de Repas'!$C:$M,11,0)),"")=0,"",IFERROR((VLOOKUP(K874,'Ma Base de Repas'!$C:$M,11,0)),""))</f>
        <v/>
      </c>
    </row>
    <row r="875" spans="1:18" x14ac:dyDescent="0.25">
      <c r="A875" s="96"/>
      <c r="B875" s="97"/>
      <c r="C875" s="79"/>
      <c r="D875" s="79"/>
      <c r="E875" s="79"/>
      <c r="F875" s="17">
        <v>2</v>
      </c>
      <c r="G875" s="10" t="str">
        <f>IF(C874="","",IF(E874&lt;&gt;"","",IF(IFERROR(VLOOKUP((F875&amp;C874),'Ma Base de Repas'!$E:$N,10,FALSE),"")=0,"",IFERROR(VLOOKUP((F875&amp;C874),'Ma Base de Repas'!$E:$N,10,FALSE),""))))</f>
        <v/>
      </c>
      <c r="H875" s="11">
        <v>7</v>
      </c>
      <c r="I875" s="12" t="str">
        <f>IF(C874="","",IF(E874&lt;&gt;"","",IF(IFERROR(VLOOKUP((H875&amp;C874),'Ma Base de Repas'!$E:$N,10,FALSE),"")=0,"",IFERROR(VLOOKUP((H875&amp;C874),'Ma Base de Repas'!$E:$N,10,FALSE),""))))</f>
        <v/>
      </c>
      <c r="J875" s="105"/>
      <c r="K875" s="100"/>
      <c r="L875" s="79"/>
      <c r="M875" s="79"/>
      <c r="N875" s="17">
        <v>2</v>
      </c>
      <c r="O875" s="10" t="str">
        <f>IF(K874="","",IF(M874&lt;&gt;"","",IF(IFERROR(VLOOKUP((N875&amp;K874),'Ma Base de Repas'!$E:$N,10,FALSE),"")=0,"",IFERROR(VLOOKUP((N875&amp;K874),'Ma Base de Repas'!$E:$N,10,FALSE),""))))</f>
        <v/>
      </c>
      <c r="P875" s="11">
        <v>7</v>
      </c>
      <c r="Q875" s="12" t="str">
        <f>IF(K874="","",IF(M874&lt;&gt;"","",IF(IFERROR(VLOOKUP((P875&amp;K874),'Ma Base de Repas'!$E:$N,10,FALSE),"")=0,"",IFERROR(VLOOKUP((P875&amp;K874),'Ma Base de Repas'!$E:$N,10,FALSE),""))))</f>
        <v/>
      </c>
      <c r="R875" s="119"/>
    </row>
    <row r="876" spans="1:18" x14ac:dyDescent="0.25">
      <c r="A876" s="96"/>
      <c r="B876" s="97"/>
      <c r="C876" s="79"/>
      <c r="D876" s="79"/>
      <c r="E876" s="79"/>
      <c r="F876" s="17">
        <v>3</v>
      </c>
      <c r="G876" s="10" t="str">
        <f>IF(C874="","",IF(E874&lt;&gt;"","",IF(IFERROR(VLOOKUP((F876&amp;C874),'Ma Base de Repas'!$E:$N,10,FALSE),"")=0,"",IFERROR(VLOOKUP((F876&amp;C874),'Ma Base de Repas'!$E:$N,10,FALSE),""))))</f>
        <v/>
      </c>
      <c r="H876" s="11">
        <v>8</v>
      </c>
      <c r="I876" s="12" t="str">
        <f>IF(C874="","",IF(E874&lt;&gt;"","",IF(IFERROR(VLOOKUP((H876&amp;C874),'Ma Base de Repas'!$E:$N,10,FALSE),"")=0,"",IFERROR(VLOOKUP((H876&amp;C874),'Ma Base de Repas'!$E:$N,10,FALSE),""))))</f>
        <v/>
      </c>
      <c r="J876" s="105"/>
      <c r="K876" s="100"/>
      <c r="L876" s="79"/>
      <c r="M876" s="79"/>
      <c r="N876" s="17">
        <v>3</v>
      </c>
      <c r="O876" s="10" t="str">
        <f>IF(K874="","",IF(M874&lt;&gt;"","",IF(IFERROR(VLOOKUP((N876&amp;K874),'Ma Base de Repas'!$E:$N,10,FALSE),"")=0,"",IFERROR(VLOOKUP((N876&amp;K874),'Ma Base de Repas'!$E:$N,10,FALSE),""))))</f>
        <v/>
      </c>
      <c r="P876" s="11">
        <v>8</v>
      </c>
      <c r="Q876" s="12" t="str">
        <f>IF(K874="","",IF(M874&lt;&gt;"","",IF(IFERROR(VLOOKUP((P876&amp;K874),'Ma Base de Repas'!$E:$N,10,FALSE),"")=0,"",IFERROR(VLOOKUP((P876&amp;K874),'Ma Base de Repas'!$E:$N,10,FALSE),""))))</f>
        <v/>
      </c>
      <c r="R876" s="119"/>
    </row>
    <row r="877" spans="1:18" x14ac:dyDescent="0.25">
      <c r="A877" s="96"/>
      <c r="B877" s="97"/>
      <c r="C877" s="79"/>
      <c r="D877" s="79"/>
      <c r="E877" s="79"/>
      <c r="F877" s="17">
        <v>4</v>
      </c>
      <c r="G877" s="10" t="str">
        <f>IF(C874="","",IF(E874&lt;&gt;"","",IF(IFERROR(VLOOKUP((F877&amp;C874),'Ma Base de Repas'!$E:$N,10,FALSE),"")=0,"",IFERROR(VLOOKUP((F877&amp;C874),'Ma Base de Repas'!$E:$N,10,FALSE),""))))</f>
        <v/>
      </c>
      <c r="H877" s="11">
        <v>9</v>
      </c>
      <c r="I877" s="12" t="str">
        <f>IF(C874="","",IF(E874&lt;&gt;"","",IF(IFERROR(VLOOKUP((H877&amp;C874),'Ma Base de Repas'!$E:$N,10,FALSE),"")=0,"",IFERROR(VLOOKUP((H877&amp;C874),'Ma Base de Repas'!$E:$N,10,FALSE),""))))</f>
        <v/>
      </c>
      <c r="J877" s="105"/>
      <c r="K877" s="100"/>
      <c r="L877" s="79"/>
      <c r="M877" s="79"/>
      <c r="N877" s="17">
        <v>4</v>
      </c>
      <c r="O877" s="10" t="str">
        <f>IF(K874="","",IF(M874&lt;&gt;"","",IF(IFERROR(VLOOKUP((N877&amp;K874),'Ma Base de Repas'!$E:$N,10,FALSE),"")=0,"",IFERROR(VLOOKUP((N877&amp;K874),'Ma Base de Repas'!$E:$N,10,FALSE),""))))</f>
        <v/>
      </c>
      <c r="P877" s="11">
        <v>9</v>
      </c>
      <c r="Q877" s="12" t="str">
        <f>IF(K874="","",IF(M874&lt;&gt;"","",IF(IFERROR(VLOOKUP((P877&amp;K874),'Ma Base de Repas'!$E:$N,10,FALSE),"")=0,"",IFERROR(VLOOKUP((P877&amp;K874),'Ma Base de Repas'!$E:$N,10,FALSE),""))))</f>
        <v/>
      </c>
      <c r="R877" s="119"/>
    </row>
    <row r="878" spans="1:18" x14ac:dyDescent="0.25">
      <c r="A878" s="96"/>
      <c r="B878" s="97"/>
      <c r="C878" s="79"/>
      <c r="D878" s="79"/>
      <c r="E878" s="79"/>
      <c r="F878" s="17">
        <v>5</v>
      </c>
      <c r="G878" s="18" t="str">
        <f>IF(C874="","",IF(E874&lt;&gt;"","",IF(IFERROR(VLOOKUP((F878&amp;C874),'Ma Base de Repas'!$E:$N,10,FALSE),"")=0,"",IFERROR(VLOOKUP((F878&amp;C874),'Ma Base de Repas'!$E:$N,10,FALSE),""))))</f>
        <v/>
      </c>
      <c r="H878" s="19">
        <v>10</v>
      </c>
      <c r="I878" s="20" t="str">
        <f>IF(C874="","",IF(E874&lt;&gt;"","",IF(IFERROR(VLOOKUP((H878&amp;C874),'Ma Base de Repas'!$E:$N,10,FALSE),"")=0,"",IFERROR(VLOOKUP((H878&amp;C874),'Ma Base de Repas'!$E:$N,10,FALSE),""))))</f>
        <v/>
      </c>
      <c r="J878" s="105"/>
      <c r="K878" s="100"/>
      <c r="L878" s="79"/>
      <c r="M878" s="79"/>
      <c r="N878" s="17">
        <v>5</v>
      </c>
      <c r="O878" s="18" t="str">
        <f>IF(K874="","",IF(M874&lt;&gt;"","",IF(IFERROR(VLOOKUP((N878&amp;K874),'Ma Base de Repas'!$E:$N,10,FALSE),"")=0,"",IFERROR(VLOOKUP((N878&amp;K874),'Ma Base de Repas'!$E:$N,10,FALSE),""))))</f>
        <v/>
      </c>
      <c r="P878" s="19">
        <v>10</v>
      </c>
      <c r="Q878" s="20" t="str">
        <f>IF(K874="","",IF(M874&lt;&gt;"","",IF(IFERROR(VLOOKUP((P878&amp;K874),'Ma Base de Repas'!$E:$N,10,FALSE),"")=0,"",IFERROR(VLOOKUP((P878&amp;K874),'Ma Base de Repas'!$E:$N,10,FALSE),""))))</f>
        <v/>
      </c>
      <c r="R878" s="119"/>
    </row>
    <row r="879" spans="1:18" x14ac:dyDescent="0.25">
      <c r="A879" s="96" t="s">
        <v>8</v>
      </c>
      <c r="B879" s="123">
        <v>44371</v>
      </c>
      <c r="C879" s="79"/>
      <c r="D879" s="79"/>
      <c r="E879" s="79"/>
      <c r="F879" s="17">
        <v>1</v>
      </c>
      <c r="G879" s="27" t="str">
        <f>IF(C879="","",IF(E879&lt;&gt;"","",IF(IFERROR(VLOOKUP((F879&amp;C879),'Ma Base de Repas'!$E:$N,10,FALSE),"")=0,"",IFERROR(VLOOKUP((F879&amp;C879),'Ma Base de Repas'!$E:$N,10,FALSE),""))))</f>
        <v/>
      </c>
      <c r="H879" s="28">
        <v>6</v>
      </c>
      <c r="I879" s="29" t="str">
        <f>IF(C879="","",IF(E879&lt;&gt;"","",IF(C879="","",IF(IFERROR(VLOOKUP((H879&amp;C879),'Ma Base de Repas'!$E:$N,10,FALSE),"")=0,"",IFERROR(VLOOKUP((H879&amp;C879),'Ma Base de Repas'!$E:$N,10,FALSE),"")))))</f>
        <v/>
      </c>
      <c r="J879" s="105" t="str">
        <f>IF(IFERROR((VLOOKUP(C879,'Ma Base de Repas'!$C:$M,11,0)),"")=0,"",IFERROR((VLOOKUP(C879,'Ma Base de Repas'!$C:$M,11,0)),""))</f>
        <v/>
      </c>
      <c r="K879" s="100"/>
      <c r="L879" s="79"/>
      <c r="M879" s="79"/>
      <c r="N879" s="17">
        <v>1</v>
      </c>
      <c r="O879" s="10" t="str">
        <f>IF(K879="","",IF(M879&lt;&gt;"","",IF(IFERROR(VLOOKUP((N879&amp;K879),'Ma Base de Repas'!$E:$N,10,FALSE),"")=0,"",IFERROR(VLOOKUP((N879&amp;K879),'Ma Base de Repas'!$E:$N,10,FALSE),""))))</f>
        <v/>
      </c>
      <c r="P879" s="11">
        <v>6</v>
      </c>
      <c r="Q879" s="12" t="str">
        <f>IF(K879="","",IF(M879&lt;&gt;"","",IF(K879="","",IF(IFERROR(VLOOKUP((P879&amp;K879),'Ma Base de Repas'!$E:$N,10,FALSE),"")=0,"",IFERROR(VLOOKUP((P879&amp;K879),'Ma Base de Repas'!$E:$N,10,FALSE),"")))))</f>
        <v/>
      </c>
      <c r="R879" s="119" t="str">
        <f>IF(IFERROR((VLOOKUP(K879,'Ma Base de Repas'!$C:$M,11,0)),"")=0,"",IFERROR((VLOOKUP(K879,'Ma Base de Repas'!$C:$M,11,0)),""))</f>
        <v/>
      </c>
    </row>
    <row r="880" spans="1:18" x14ac:dyDescent="0.25">
      <c r="A880" s="96"/>
      <c r="B880" s="124"/>
      <c r="C880" s="79"/>
      <c r="D880" s="79"/>
      <c r="E880" s="79"/>
      <c r="F880" s="17">
        <v>2</v>
      </c>
      <c r="G880" s="10" t="str">
        <f>IF(C879="","",IF(E879&lt;&gt;"","",IF(IFERROR(VLOOKUP((F880&amp;C879),'Ma Base de Repas'!$E:$N,10,FALSE),"")=0,"",IFERROR(VLOOKUP((F880&amp;C879),'Ma Base de Repas'!$E:$N,10,FALSE),""))))</f>
        <v/>
      </c>
      <c r="H880" s="11">
        <v>7</v>
      </c>
      <c r="I880" s="12" t="str">
        <f>IF(C879="","",IF(E879&lt;&gt;"","",IF(IFERROR(VLOOKUP((H880&amp;C879),'Ma Base de Repas'!$E:$N,10,FALSE),"")=0,"",IFERROR(VLOOKUP((H880&amp;C879),'Ma Base de Repas'!$E:$N,10,FALSE),""))))</f>
        <v/>
      </c>
      <c r="J880" s="105"/>
      <c r="K880" s="100"/>
      <c r="L880" s="79"/>
      <c r="M880" s="79"/>
      <c r="N880" s="17">
        <v>2</v>
      </c>
      <c r="O880" s="10" t="str">
        <f>IF(K879="","",IF(M879&lt;&gt;"","",IF(IFERROR(VLOOKUP((N880&amp;K879),'Ma Base de Repas'!$E:$N,10,FALSE),"")=0,"",IFERROR(VLOOKUP((N880&amp;K879),'Ma Base de Repas'!$E:$N,10,FALSE),""))))</f>
        <v/>
      </c>
      <c r="P880" s="11">
        <v>7</v>
      </c>
      <c r="Q880" s="12" t="str">
        <f>IF(K879="","",IF(M879&lt;&gt;"","",IF(IFERROR(VLOOKUP((P880&amp;K879),'Ma Base de Repas'!$E:$N,10,FALSE),"")=0,"",IFERROR(VLOOKUP((P880&amp;K879),'Ma Base de Repas'!$E:$N,10,FALSE),""))))</f>
        <v/>
      </c>
      <c r="R880" s="119"/>
    </row>
    <row r="881" spans="1:18" x14ac:dyDescent="0.25">
      <c r="A881" s="96"/>
      <c r="B881" s="124"/>
      <c r="C881" s="79"/>
      <c r="D881" s="79"/>
      <c r="E881" s="79"/>
      <c r="F881" s="17">
        <v>3</v>
      </c>
      <c r="G881" s="10" t="str">
        <f>IF(C879="","",IF(E879&lt;&gt;"","",IF(IFERROR(VLOOKUP((F881&amp;C879),'Ma Base de Repas'!$E:$N,10,FALSE),"")=0,"",IFERROR(VLOOKUP((F881&amp;C879),'Ma Base de Repas'!$E:$N,10,FALSE),""))))</f>
        <v/>
      </c>
      <c r="H881" s="11">
        <v>8</v>
      </c>
      <c r="I881" s="12" t="str">
        <f>IF(C879="","",IF(E879&lt;&gt;"","",IF(IFERROR(VLOOKUP((H881&amp;C879),'Ma Base de Repas'!$E:$N,10,FALSE),"")=0,"",IFERROR(VLOOKUP((H881&amp;C879),'Ma Base de Repas'!$E:$N,10,FALSE),""))))</f>
        <v/>
      </c>
      <c r="J881" s="105"/>
      <c r="K881" s="100"/>
      <c r="L881" s="79"/>
      <c r="M881" s="79"/>
      <c r="N881" s="17">
        <v>3</v>
      </c>
      <c r="O881" s="10" t="str">
        <f>IF(K879="","",IF(M879&lt;&gt;"","",IF(IFERROR(VLOOKUP((N881&amp;K879),'Ma Base de Repas'!$E:$N,10,FALSE),"")=0,"",IFERROR(VLOOKUP((N881&amp;K879),'Ma Base de Repas'!$E:$N,10,FALSE),""))))</f>
        <v/>
      </c>
      <c r="P881" s="11">
        <v>8</v>
      </c>
      <c r="Q881" s="12" t="str">
        <f>IF(K879="","",IF(M879&lt;&gt;"","",IF(IFERROR(VLOOKUP((P881&amp;K879),'Ma Base de Repas'!$E:$N,10,FALSE),"")=0,"",IFERROR(VLOOKUP((P881&amp;K879),'Ma Base de Repas'!$E:$N,10,FALSE),""))))</f>
        <v/>
      </c>
      <c r="R881" s="119"/>
    </row>
    <row r="882" spans="1:18" x14ac:dyDescent="0.25">
      <c r="A882" s="96"/>
      <c r="B882" s="124"/>
      <c r="C882" s="79"/>
      <c r="D882" s="79"/>
      <c r="E882" s="79"/>
      <c r="F882" s="17">
        <v>4</v>
      </c>
      <c r="G882" s="10" t="str">
        <f>IF(C879="","",IF(E879&lt;&gt;"","",IF(IFERROR(VLOOKUP((F882&amp;C879),'Ma Base de Repas'!$E:$N,10,FALSE),"")=0,"",IFERROR(VLOOKUP((F882&amp;C879),'Ma Base de Repas'!$E:$N,10,FALSE),""))))</f>
        <v/>
      </c>
      <c r="H882" s="11">
        <v>9</v>
      </c>
      <c r="I882" s="12" t="str">
        <f>IF(C879="","",IF(E879&lt;&gt;"","",IF(IFERROR(VLOOKUP((H882&amp;C879),'Ma Base de Repas'!$E:$N,10,FALSE),"")=0,"",IFERROR(VLOOKUP((H882&amp;C879),'Ma Base de Repas'!$E:$N,10,FALSE),""))))</f>
        <v/>
      </c>
      <c r="J882" s="105"/>
      <c r="K882" s="100"/>
      <c r="L882" s="79"/>
      <c r="M882" s="79"/>
      <c r="N882" s="17">
        <v>4</v>
      </c>
      <c r="O882" s="10" t="str">
        <f>IF(K879="","",IF(M879&lt;&gt;"","",IF(IFERROR(VLOOKUP((N882&amp;K879),'Ma Base de Repas'!$E:$N,10,FALSE),"")=0,"",IFERROR(VLOOKUP((N882&amp;K879),'Ma Base de Repas'!$E:$N,10,FALSE),""))))</f>
        <v/>
      </c>
      <c r="P882" s="11">
        <v>9</v>
      </c>
      <c r="Q882" s="12" t="str">
        <f>IF(K879="","",IF(M879&lt;&gt;"","",IF(IFERROR(VLOOKUP((P882&amp;K879),'Ma Base de Repas'!$E:$N,10,FALSE),"")=0,"",IFERROR(VLOOKUP((P882&amp;K879),'Ma Base de Repas'!$E:$N,10,FALSE),""))))</f>
        <v/>
      </c>
      <c r="R882" s="119"/>
    </row>
    <row r="883" spans="1:18" x14ac:dyDescent="0.25">
      <c r="A883" s="96"/>
      <c r="B883" s="125"/>
      <c r="C883" s="79"/>
      <c r="D883" s="79"/>
      <c r="E883" s="79"/>
      <c r="F883" s="17">
        <v>5</v>
      </c>
      <c r="G883" s="18" t="str">
        <f>IF(C879="","",IF(E879&lt;&gt;"","",IF(IFERROR(VLOOKUP((F883&amp;C879),'Ma Base de Repas'!$E:$N,10,FALSE),"")=0,"",IFERROR(VLOOKUP((F883&amp;C879),'Ma Base de Repas'!$E:$N,10,FALSE),""))))</f>
        <v/>
      </c>
      <c r="H883" s="19">
        <v>10</v>
      </c>
      <c r="I883" s="20" t="str">
        <f>IF(C879="","",IF(E879&lt;&gt;"","",IF(IFERROR(VLOOKUP((H883&amp;C879),'Ma Base de Repas'!$E:$N,10,FALSE),"")=0,"",IFERROR(VLOOKUP((H883&amp;C879),'Ma Base de Repas'!$E:$N,10,FALSE),""))))</f>
        <v/>
      </c>
      <c r="J883" s="105"/>
      <c r="K883" s="100"/>
      <c r="L883" s="79"/>
      <c r="M883" s="79"/>
      <c r="N883" s="17">
        <v>5</v>
      </c>
      <c r="O883" s="18" t="str">
        <f>IF(K879="","",IF(M879&lt;&gt;"","",IF(IFERROR(VLOOKUP((N883&amp;K879),'Ma Base de Repas'!$E:$N,10,FALSE),"")=0,"",IFERROR(VLOOKUP((N883&amp;K879),'Ma Base de Repas'!$E:$N,10,FALSE),""))))</f>
        <v/>
      </c>
      <c r="P883" s="19">
        <v>10</v>
      </c>
      <c r="Q883" s="20" t="str">
        <f>IF(K879="","",IF(M879&lt;&gt;"","",IF(IFERROR(VLOOKUP((P883&amp;K879),'Ma Base de Repas'!$E:$N,10,FALSE),"")=0,"",IFERROR(VLOOKUP((P883&amp;K879),'Ma Base de Repas'!$E:$N,10,FALSE),""))))</f>
        <v/>
      </c>
      <c r="R883" s="119"/>
    </row>
    <row r="884" spans="1:18" x14ac:dyDescent="0.25">
      <c r="A884" s="96" t="s">
        <v>9</v>
      </c>
      <c r="B884" s="97">
        <v>44372</v>
      </c>
      <c r="C884" s="79"/>
      <c r="D884" s="79"/>
      <c r="E884" s="79"/>
      <c r="F884" s="17">
        <v>1</v>
      </c>
      <c r="G884" s="27" t="str">
        <f>IF(C884="","",IF(E884&lt;&gt;"","",IF(IFERROR(VLOOKUP((F884&amp;C884),'Ma Base de Repas'!$E:$N,10,FALSE),"")=0,"",IFERROR(VLOOKUP((F884&amp;C884),'Ma Base de Repas'!$E:$N,10,FALSE),""))))</f>
        <v/>
      </c>
      <c r="H884" s="28">
        <v>6</v>
      </c>
      <c r="I884" s="29" t="str">
        <f>IF(C884="","",IF(E884&lt;&gt;"","",IF(C884="","",IF(IFERROR(VLOOKUP((H884&amp;C884),'Ma Base de Repas'!$E:$N,10,FALSE),"")=0,"",IFERROR(VLOOKUP((H884&amp;C884),'Ma Base de Repas'!$E:$N,10,FALSE),"")))))</f>
        <v/>
      </c>
      <c r="J884" s="105" t="str">
        <f>IF(IFERROR((VLOOKUP(C884,'Ma Base de Repas'!$C:$M,11,0)),"")=0,"",IFERROR((VLOOKUP(C884,'Ma Base de Repas'!$C:$M,11,0)),""))</f>
        <v/>
      </c>
      <c r="K884" s="100"/>
      <c r="L884" s="79"/>
      <c r="M884" s="79"/>
      <c r="N884" s="17">
        <v>1</v>
      </c>
      <c r="O884" s="10" t="str">
        <f>IF(K884="","",IF(M884&lt;&gt;"","",IF(IFERROR(VLOOKUP((N884&amp;K884),'Ma Base de Repas'!$E:$N,10,FALSE),"")=0,"",IFERROR(VLOOKUP((N884&amp;K884),'Ma Base de Repas'!$E:$N,10,FALSE),""))))</f>
        <v/>
      </c>
      <c r="P884" s="11">
        <v>6</v>
      </c>
      <c r="Q884" s="12" t="str">
        <f>IF(K884="","",IF(M884&lt;&gt;"","",IF(K884="","",IF(IFERROR(VLOOKUP((P884&amp;K884),'Ma Base de Repas'!$E:$N,10,FALSE),"")=0,"",IFERROR(VLOOKUP((P884&amp;K884),'Ma Base de Repas'!$E:$N,10,FALSE),"")))))</f>
        <v/>
      </c>
      <c r="R884" s="119" t="str">
        <f>IF(IFERROR((VLOOKUP(K884,'Ma Base de Repas'!$C:$M,11,0)),"")=0,"",IFERROR((VLOOKUP(K884,'Ma Base de Repas'!$C:$M,11,0)),""))</f>
        <v/>
      </c>
    </row>
    <row r="885" spans="1:18" x14ac:dyDescent="0.25">
      <c r="A885" s="96"/>
      <c r="B885" s="97"/>
      <c r="C885" s="79"/>
      <c r="D885" s="79"/>
      <c r="E885" s="79"/>
      <c r="F885" s="17">
        <v>2</v>
      </c>
      <c r="G885" s="10" t="str">
        <f>IF(C884="","",IF(E884&lt;&gt;"","",IF(IFERROR(VLOOKUP((F885&amp;C884),'Ma Base de Repas'!$E:$N,10,FALSE),"")=0,"",IFERROR(VLOOKUP((F885&amp;C884),'Ma Base de Repas'!$E:$N,10,FALSE),""))))</f>
        <v/>
      </c>
      <c r="H885" s="11">
        <v>7</v>
      </c>
      <c r="I885" s="12" t="str">
        <f>IF(C884="","",IF(E884&lt;&gt;"","",IF(IFERROR(VLOOKUP((H885&amp;C884),'Ma Base de Repas'!$E:$N,10,FALSE),"")=0,"",IFERROR(VLOOKUP((H885&amp;C884),'Ma Base de Repas'!$E:$N,10,FALSE),""))))</f>
        <v/>
      </c>
      <c r="J885" s="105"/>
      <c r="K885" s="100"/>
      <c r="L885" s="79"/>
      <c r="M885" s="79"/>
      <c r="N885" s="17">
        <v>2</v>
      </c>
      <c r="O885" s="10" t="str">
        <f>IF(K884="","",IF(M884&lt;&gt;"","",IF(IFERROR(VLOOKUP((N885&amp;K884),'Ma Base de Repas'!$E:$N,10,FALSE),"")=0,"",IFERROR(VLOOKUP((N885&amp;K884),'Ma Base de Repas'!$E:$N,10,FALSE),""))))</f>
        <v/>
      </c>
      <c r="P885" s="11">
        <v>7</v>
      </c>
      <c r="Q885" s="12" t="str">
        <f>IF(K884="","",IF(M884&lt;&gt;"","",IF(IFERROR(VLOOKUP((P885&amp;K884),'Ma Base de Repas'!$E:$N,10,FALSE),"")=0,"",IFERROR(VLOOKUP((P885&amp;K884),'Ma Base de Repas'!$E:$N,10,FALSE),""))))</f>
        <v/>
      </c>
      <c r="R885" s="119"/>
    </row>
    <row r="886" spans="1:18" x14ac:dyDescent="0.25">
      <c r="A886" s="96"/>
      <c r="B886" s="97"/>
      <c r="C886" s="79"/>
      <c r="D886" s="79"/>
      <c r="E886" s="79"/>
      <c r="F886" s="17">
        <v>3</v>
      </c>
      <c r="G886" s="10" t="str">
        <f>IF(C884="","",IF(E884&lt;&gt;"","",IF(IFERROR(VLOOKUP((F886&amp;C884),'Ma Base de Repas'!$E:$N,10,FALSE),"")=0,"",IFERROR(VLOOKUP((F886&amp;C884),'Ma Base de Repas'!$E:$N,10,FALSE),""))))</f>
        <v/>
      </c>
      <c r="H886" s="11">
        <v>8</v>
      </c>
      <c r="I886" s="12" t="str">
        <f>IF(C884="","",IF(E884&lt;&gt;"","",IF(IFERROR(VLOOKUP((H886&amp;C884),'Ma Base de Repas'!$E:$N,10,FALSE),"")=0,"",IFERROR(VLOOKUP((H886&amp;C884),'Ma Base de Repas'!$E:$N,10,FALSE),""))))</f>
        <v/>
      </c>
      <c r="J886" s="105"/>
      <c r="K886" s="100"/>
      <c r="L886" s="79"/>
      <c r="M886" s="79"/>
      <c r="N886" s="17">
        <v>3</v>
      </c>
      <c r="O886" s="10" t="str">
        <f>IF(K884="","",IF(M884&lt;&gt;"","",IF(IFERROR(VLOOKUP((N886&amp;K884),'Ma Base de Repas'!$E:$N,10,FALSE),"")=0,"",IFERROR(VLOOKUP((N886&amp;K884),'Ma Base de Repas'!$E:$N,10,FALSE),""))))</f>
        <v/>
      </c>
      <c r="P886" s="11">
        <v>8</v>
      </c>
      <c r="Q886" s="12" t="str">
        <f>IF(K884="","",IF(M884&lt;&gt;"","",IF(IFERROR(VLOOKUP((P886&amp;K884),'Ma Base de Repas'!$E:$N,10,FALSE),"")=0,"",IFERROR(VLOOKUP((P886&amp;K884),'Ma Base de Repas'!$E:$N,10,FALSE),""))))</f>
        <v/>
      </c>
      <c r="R886" s="119"/>
    </row>
    <row r="887" spans="1:18" x14ac:dyDescent="0.25">
      <c r="A887" s="96"/>
      <c r="B887" s="97"/>
      <c r="C887" s="79"/>
      <c r="D887" s="79"/>
      <c r="E887" s="79"/>
      <c r="F887" s="17">
        <v>4</v>
      </c>
      <c r="G887" s="10" t="str">
        <f>IF(C884="","",IF(E884&lt;&gt;"","",IF(IFERROR(VLOOKUP((F887&amp;C884),'Ma Base de Repas'!$E:$N,10,FALSE),"")=0,"",IFERROR(VLOOKUP((F887&amp;C884),'Ma Base de Repas'!$E:$N,10,FALSE),""))))</f>
        <v/>
      </c>
      <c r="H887" s="11">
        <v>9</v>
      </c>
      <c r="I887" s="12" t="str">
        <f>IF(C884="","",IF(E884&lt;&gt;"","",IF(IFERROR(VLOOKUP((H887&amp;C884),'Ma Base de Repas'!$E:$N,10,FALSE),"")=0,"",IFERROR(VLOOKUP((H887&amp;C884),'Ma Base de Repas'!$E:$N,10,FALSE),""))))</f>
        <v/>
      </c>
      <c r="J887" s="105"/>
      <c r="K887" s="100"/>
      <c r="L887" s="79"/>
      <c r="M887" s="79"/>
      <c r="N887" s="17">
        <v>4</v>
      </c>
      <c r="O887" s="10" t="str">
        <f>IF(K884="","",IF(M884&lt;&gt;"","",IF(IFERROR(VLOOKUP((N887&amp;K884),'Ma Base de Repas'!$E:$N,10,FALSE),"")=0,"",IFERROR(VLOOKUP((N887&amp;K884),'Ma Base de Repas'!$E:$N,10,FALSE),""))))</f>
        <v/>
      </c>
      <c r="P887" s="11">
        <v>9</v>
      </c>
      <c r="Q887" s="12" t="str">
        <f>IF(K884="","",IF(M884&lt;&gt;"","",IF(IFERROR(VLOOKUP((P887&amp;K884),'Ma Base de Repas'!$E:$N,10,FALSE),"")=0,"",IFERROR(VLOOKUP((P887&amp;K884),'Ma Base de Repas'!$E:$N,10,FALSE),""))))</f>
        <v/>
      </c>
      <c r="R887" s="119"/>
    </row>
    <row r="888" spans="1:18" x14ac:dyDescent="0.25">
      <c r="A888" s="96"/>
      <c r="B888" s="97"/>
      <c r="C888" s="79"/>
      <c r="D888" s="79"/>
      <c r="E888" s="79"/>
      <c r="F888" s="17">
        <v>5</v>
      </c>
      <c r="G888" s="18" t="str">
        <f>IF(C884="","",IF(E884&lt;&gt;"","",IF(IFERROR(VLOOKUP((F888&amp;C884),'Ma Base de Repas'!$E:$N,10,FALSE),"")=0,"",IFERROR(VLOOKUP((F888&amp;C884),'Ma Base de Repas'!$E:$N,10,FALSE),""))))</f>
        <v/>
      </c>
      <c r="H888" s="19">
        <v>10</v>
      </c>
      <c r="I888" s="20" t="str">
        <f>IF(C884="","",IF(E884&lt;&gt;"","",IF(IFERROR(VLOOKUP((H888&amp;C884),'Ma Base de Repas'!$E:$N,10,FALSE),"")=0,"",IFERROR(VLOOKUP((H888&amp;C884),'Ma Base de Repas'!$E:$N,10,FALSE),""))))</f>
        <v/>
      </c>
      <c r="J888" s="105"/>
      <c r="K888" s="100"/>
      <c r="L888" s="79"/>
      <c r="M888" s="79"/>
      <c r="N888" s="17">
        <v>5</v>
      </c>
      <c r="O888" s="18" t="str">
        <f>IF(K884="","",IF(M884&lt;&gt;"","",IF(IFERROR(VLOOKUP((N888&amp;K884),'Ma Base de Repas'!$E:$N,10,FALSE),"")=0,"",IFERROR(VLOOKUP((N888&amp;K884),'Ma Base de Repas'!$E:$N,10,FALSE),""))))</f>
        <v/>
      </c>
      <c r="P888" s="19">
        <v>10</v>
      </c>
      <c r="Q888" s="20" t="str">
        <f>IF(K884="","",IF(M884&lt;&gt;"","",IF(IFERROR(VLOOKUP((P888&amp;K884),'Ma Base de Repas'!$E:$N,10,FALSE),"")=0,"",IFERROR(VLOOKUP((P888&amp;K884),'Ma Base de Repas'!$E:$N,10,FALSE),""))))</f>
        <v/>
      </c>
      <c r="R888" s="119"/>
    </row>
    <row r="889" spans="1:18" x14ac:dyDescent="0.25">
      <c r="A889" s="98" t="s">
        <v>10</v>
      </c>
      <c r="B889" s="126">
        <v>44373</v>
      </c>
      <c r="C889" s="78"/>
      <c r="D889" s="78"/>
      <c r="E889" s="78"/>
      <c r="F889" s="17">
        <v>1</v>
      </c>
      <c r="G889" s="21" t="str">
        <f>IF(C889="","",IF(E889&lt;&gt;"","",IF(IFERROR(VLOOKUP((F889&amp;C889),'Ma Base de Repas'!$E:$N,10,FALSE),"")=0,"",IFERROR(VLOOKUP((F889&amp;C889),'Ma Base de Repas'!$E:$N,10,FALSE),""))))</f>
        <v/>
      </c>
      <c r="H889" s="28">
        <v>6</v>
      </c>
      <c r="I889" s="23" t="str">
        <f>IF(C889="","",IF(E889&lt;&gt;"","",IF(C889="","",IF(IFERROR(VLOOKUP((H889&amp;C889),'Ma Base de Repas'!$E:$N,10,FALSE),"")=0,"",IFERROR(VLOOKUP((H889&amp;C889),'Ma Base de Repas'!$E:$N,10,FALSE),"")))))</f>
        <v/>
      </c>
      <c r="J889" s="122" t="str">
        <f>IF(IFERROR((VLOOKUP(C889,'Ma Base de Repas'!$C:$M,11,0)),"")=0,"",IFERROR((VLOOKUP(C889,'Ma Base de Repas'!$C:$M,11,0)),""))</f>
        <v/>
      </c>
      <c r="K889" s="118"/>
      <c r="L889" s="78"/>
      <c r="M889" s="78"/>
      <c r="N889" s="17">
        <v>1</v>
      </c>
      <c r="O889" s="13" t="str">
        <f>IF(K889="","",IF(M889&lt;&gt;"","",IF(IFERROR(VLOOKUP((N889&amp;K889),'Ma Base de Repas'!$E:$N,10,FALSE),"")=0,"",IFERROR(VLOOKUP((N889&amp;K889),'Ma Base de Repas'!$E:$N,10,FALSE),""))))</f>
        <v/>
      </c>
      <c r="P889" s="11">
        <v>6</v>
      </c>
      <c r="Q889" s="15" t="str">
        <f>IF(K889="","",IF(M889&lt;&gt;"","",IF(K889="","",IF(IFERROR(VLOOKUP((P889&amp;K889),'Ma Base de Repas'!$E:$N,10,FALSE),"")=0,"",IFERROR(VLOOKUP((P889&amp;K889),'Ma Base de Repas'!$E:$N,10,FALSE),"")))))</f>
        <v/>
      </c>
      <c r="R889" s="120" t="str">
        <f>IF(IFERROR((VLOOKUP(K889,'Ma Base de Repas'!$C:$M,11,0)),"")=0,"",IFERROR((VLOOKUP(K889,'Ma Base de Repas'!$C:$M,11,0)),""))</f>
        <v/>
      </c>
    </row>
    <row r="890" spans="1:18" x14ac:dyDescent="0.25">
      <c r="A890" s="96"/>
      <c r="B890" s="124"/>
      <c r="C890" s="79"/>
      <c r="D890" s="79"/>
      <c r="E890" s="79"/>
      <c r="F890" s="17">
        <v>2</v>
      </c>
      <c r="G890" s="13" t="str">
        <f>IF(C889="","",IF(E889&lt;&gt;"","",IF(IFERROR(VLOOKUP((F890&amp;C889),'Ma Base de Repas'!$E:$N,10,FALSE),"")=0,"",IFERROR(VLOOKUP((F890&amp;C889),'Ma Base de Repas'!$E:$N,10,FALSE),""))))</f>
        <v/>
      </c>
      <c r="H890" s="14">
        <v>7</v>
      </c>
      <c r="I890" s="15" t="str">
        <f>IF(C889="","",IF(E889&lt;&gt;"","",IF(IFERROR(VLOOKUP((H890&amp;C889),'Ma Base de Repas'!$E:$N,10,FALSE),"")=0,"",IFERROR(VLOOKUP((H890&amp;C889),'Ma Base de Repas'!$E:$N,10,FALSE),""))))</f>
        <v/>
      </c>
      <c r="J890" s="105"/>
      <c r="K890" s="100"/>
      <c r="L890" s="79"/>
      <c r="M890" s="79"/>
      <c r="N890" s="17">
        <v>2</v>
      </c>
      <c r="O890" s="13" t="str">
        <f>IF(K889="","",IF(M889&lt;&gt;"","",IF(IFERROR(VLOOKUP((N890&amp;K889),'Ma Base de Repas'!$E:$N,10,FALSE),"")=0,"",IFERROR(VLOOKUP((N890&amp;K889),'Ma Base de Repas'!$E:$N,10,FALSE),""))))</f>
        <v/>
      </c>
      <c r="P890" s="14">
        <v>7</v>
      </c>
      <c r="Q890" s="15" t="str">
        <f>IF(K889="","",IF(M889&lt;&gt;"","",IF(IFERROR(VLOOKUP((P890&amp;K889),'Ma Base de Repas'!$E:$N,10,FALSE),"")=0,"",IFERROR(VLOOKUP((P890&amp;K889),'Ma Base de Repas'!$E:$N,10,FALSE),""))))</f>
        <v/>
      </c>
      <c r="R890" s="119"/>
    </row>
    <row r="891" spans="1:18" x14ac:dyDescent="0.25">
      <c r="A891" s="96"/>
      <c r="B891" s="124"/>
      <c r="C891" s="79"/>
      <c r="D891" s="79"/>
      <c r="E891" s="79"/>
      <c r="F891" s="17">
        <v>3</v>
      </c>
      <c r="G891" s="13" t="str">
        <f>IF(C889="","",IF(E889&lt;&gt;"","",IF(IFERROR(VLOOKUP((F891&amp;C889),'Ma Base de Repas'!$E:$N,10,FALSE),"")=0,"",IFERROR(VLOOKUP((F891&amp;C889),'Ma Base de Repas'!$E:$N,10,FALSE),""))))</f>
        <v/>
      </c>
      <c r="H891" s="14">
        <v>8</v>
      </c>
      <c r="I891" s="15" t="str">
        <f>IF(C889="","",IF(E889&lt;&gt;"","",IF(IFERROR(VLOOKUP((H891&amp;C889),'Ma Base de Repas'!$E:$N,10,FALSE),"")=0,"",IFERROR(VLOOKUP((H891&amp;C889),'Ma Base de Repas'!$E:$N,10,FALSE),""))))</f>
        <v/>
      </c>
      <c r="J891" s="105"/>
      <c r="K891" s="100"/>
      <c r="L891" s="79"/>
      <c r="M891" s="79"/>
      <c r="N891" s="17">
        <v>3</v>
      </c>
      <c r="O891" s="13" t="str">
        <f>IF(K889="","",IF(M889&lt;&gt;"","",IF(IFERROR(VLOOKUP((N891&amp;K889),'Ma Base de Repas'!$E:$N,10,FALSE),"")=0,"",IFERROR(VLOOKUP((N891&amp;K889),'Ma Base de Repas'!$E:$N,10,FALSE),""))))</f>
        <v/>
      </c>
      <c r="P891" s="14">
        <v>8</v>
      </c>
      <c r="Q891" s="15" t="str">
        <f>IF(K889="","",IF(M889&lt;&gt;"","",IF(IFERROR(VLOOKUP((P891&amp;K889),'Ma Base de Repas'!$E:$N,10,FALSE),"")=0,"",IFERROR(VLOOKUP((P891&amp;K889),'Ma Base de Repas'!$E:$N,10,FALSE),""))))</f>
        <v/>
      </c>
      <c r="R891" s="119"/>
    </row>
    <row r="892" spans="1:18" x14ac:dyDescent="0.25">
      <c r="A892" s="96"/>
      <c r="B892" s="124"/>
      <c r="C892" s="79"/>
      <c r="D892" s="79"/>
      <c r="E892" s="79"/>
      <c r="F892" s="17">
        <v>4</v>
      </c>
      <c r="G892" s="13" t="str">
        <f>IF(C889="","",IF(E889&lt;&gt;"","",IF(IFERROR(VLOOKUP((F892&amp;C889),'Ma Base de Repas'!$E:$N,10,FALSE),"")=0,"",IFERROR(VLOOKUP((F892&amp;C889),'Ma Base de Repas'!$E:$N,10,FALSE),""))))</f>
        <v/>
      </c>
      <c r="H892" s="14">
        <v>9</v>
      </c>
      <c r="I892" s="15" t="str">
        <f>IF(C889="","",IF(E889&lt;&gt;"","",IF(IFERROR(VLOOKUP((H892&amp;C889),'Ma Base de Repas'!$E:$N,10,FALSE),"")=0,"",IFERROR(VLOOKUP((H892&amp;C889),'Ma Base de Repas'!$E:$N,10,FALSE),""))))</f>
        <v/>
      </c>
      <c r="J892" s="105"/>
      <c r="K892" s="100"/>
      <c r="L892" s="79"/>
      <c r="M892" s="79"/>
      <c r="N892" s="17">
        <v>4</v>
      </c>
      <c r="O892" s="13" t="str">
        <f>IF(K889="","",IF(M889&lt;&gt;"","",IF(IFERROR(VLOOKUP((N892&amp;K889),'Ma Base de Repas'!$E:$N,10,FALSE),"")=0,"",IFERROR(VLOOKUP((N892&amp;K889),'Ma Base de Repas'!$E:$N,10,FALSE),""))))</f>
        <v/>
      </c>
      <c r="P892" s="14">
        <v>9</v>
      </c>
      <c r="Q892" s="15" t="str">
        <f>IF(K889="","",IF(M889&lt;&gt;"","",IF(IFERROR(VLOOKUP((P892&amp;K889),'Ma Base de Repas'!$E:$N,10,FALSE),"")=0,"",IFERROR(VLOOKUP((P892&amp;K889),'Ma Base de Repas'!$E:$N,10,FALSE),""))))</f>
        <v/>
      </c>
      <c r="R892" s="119"/>
    </row>
    <row r="893" spans="1:18" x14ac:dyDescent="0.25">
      <c r="A893" s="96"/>
      <c r="B893" s="125"/>
      <c r="C893" s="79"/>
      <c r="D893" s="79"/>
      <c r="E893" s="79"/>
      <c r="F893" s="17">
        <v>5</v>
      </c>
      <c r="G893" s="24" t="str">
        <f>IF(C889="","",IF(E889&lt;&gt;"","",IF(IFERROR(VLOOKUP((F893&amp;C889),'Ma Base de Repas'!$E:$N,10,FALSE),"")=0,"",IFERROR(VLOOKUP((F893&amp;C889),'Ma Base de Repas'!$E:$N,10,FALSE),""))))</f>
        <v/>
      </c>
      <c r="H893" s="25">
        <v>10</v>
      </c>
      <c r="I893" s="26" t="str">
        <f>IF(C889="","",IF(E889&lt;&gt;"","",IF(IFERROR(VLOOKUP((H893&amp;C889),'Ma Base de Repas'!$E:$N,10,FALSE),"")=0,"",IFERROR(VLOOKUP((H893&amp;C889),'Ma Base de Repas'!$E:$N,10,FALSE),""))))</f>
        <v/>
      </c>
      <c r="J893" s="105"/>
      <c r="K893" s="100"/>
      <c r="L893" s="79"/>
      <c r="M893" s="79"/>
      <c r="N893" s="17">
        <v>5</v>
      </c>
      <c r="O893" s="24" t="str">
        <f>IF(K889="","",IF(M889&lt;&gt;"","",IF(IFERROR(VLOOKUP((N893&amp;K889),'Ma Base de Repas'!$E:$N,10,FALSE),"")=0,"",IFERROR(VLOOKUP((N893&amp;K889),'Ma Base de Repas'!$E:$N,10,FALSE),""))))</f>
        <v/>
      </c>
      <c r="P893" s="25">
        <v>10</v>
      </c>
      <c r="Q893" s="26" t="str">
        <f>IF(K889="","",IF(M889&lt;&gt;"","",IF(IFERROR(VLOOKUP((P893&amp;K889),'Ma Base de Repas'!$E:$N,10,FALSE),"")=0,"",IFERROR(VLOOKUP((P893&amp;K889),'Ma Base de Repas'!$E:$N,10,FALSE),""))))</f>
        <v/>
      </c>
      <c r="R893" s="119"/>
    </row>
    <row r="894" spans="1:18" x14ac:dyDescent="0.25">
      <c r="A894" s="98" t="s">
        <v>11</v>
      </c>
      <c r="B894" s="99">
        <v>44374</v>
      </c>
      <c r="C894" s="78"/>
      <c r="D894" s="78"/>
      <c r="E894" s="78"/>
      <c r="F894" s="17">
        <v>1</v>
      </c>
      <c r="G894" s="21" t="str">
        <f>IF(C894="","",IF(E894&lt;&gt;"","",IF(IFERROR(VLOOKUP((F894&amp;C894),'Ma Base de Repas'!$E:$N,10,FALSE),"")=0,"",IFERROR(VLOOKUP((F894&amp;C894),'Ma Base de Repas'!$E:$N,10,FALSE),""))))</f>
        <v/>
      </c>
      <c r="H894" s="22">
        <v>6</v>
      </c>
      <c r="I894" s="23" t="str">
        <f>IF(C894="","",IF(E894&lt;&gt;"","",IF(C894="","",IF(IFERROR(VLOOKUP((H894&amp;C894),'Ma Base de Repas'!$E:$N,10,FALSE),"")=0,"",IFERROR(VLOOKUP((H894&amp;C894),'Ma Base de Repas'!$E:$N,10,FALSE),"")))))</f>
        <v/>
      </c>
      <c r="J894" s="122" t="str">
        <f>IF(IFERROR((VLOOKUP(C894,'Ma Base de Repas'!$C:$M,11,0)),"")=0,"",IFERROR((VLOOKUP(C894,'Ma Base de Repas'!$C:$M,11,0)),""))</f>
        <v/>
      </c>
      <c r="K894" s="118"/>
      <c r="L894" s="78"/>
      <c r="M894" s="78"/>
      <c r="N894" s="17">
        <v>1</v>
      </c>
      <c r="O894" s="13" t="str">
        <f>IF(K894="","",IF(M894&lt;&gt;"","",IF(IFERROR(VLOOKUP((N894&amp;K894),'Ma Base de Repas'!$E:$N,10,FALSE),"")=0,"",IFERROR(VLOOKUP((N894&amp;K894),'Ma Base de Repas'!$E:$N,10,FALSE),""))))</f>
        <v/>
      </c>
      <c r="P894" s="14">
        <v>6</v>
      </c>
      <c r="Q894" s="15" t="str">
        <f>IF(K894="","",IF(M894&lt;&gt;"","",IF(K894="","",IF(IFERROR(VLOOKUP((P894&amp;K894),'Ma Base de Repas'!$E:$N,10,FALSE),"")=0,"",IFERROR(VLOOKUP((P894&amp;K894),'Ma Base de Repas'!$E:$N,10,FALSE),"")))))</f>
        <v/>
      </c>
      <c r="R894" s="120" t="str">
        <f>IF(IFERROR((VLOOKUP(K894,'Ma Base de Repas'!$C:$M,11,0)),"")=0,"",IFERROR((VLOOKUP(K894,'Ma Base de Repas'!$C:$M,11,0)),""))</f>
        <v/>
      </c>
    </row>
    <row r="895" spans="1:18" x14ac:dyDescent="0.25">
      <c r="A895" s="96"/>
      <c r="B895" s="97"/>
      <c r="C895" s="79"/>
      <c r="D895" s="79"/>
      <c r="E895" s="79"/>
      <c r="F895" s="17">
        <v>2</v>
      </c>
      <c r="G895" s="13" t="str">
        <f>IF(C894="","",IF(E894&lt;&gt;"","",IF(IFERROR(VLOOKUP((F895&amp;C894),'Ma Base de Repas'!$E:$N,10,FALSE),"")=0,"",IFERROR(VLOOKUP((F895&amp;C894),'Ma Base de Repas'!$E:$N,10,FALSE),""))))</f>
        <v/>
      </c>
      <c r="H895" s="14">
        <v>7</v>
      </c>
      <c r="I895" s="15" t="str">
        <f>IF(C894="","",IF(E894&lt;&gt;"","",IF(IFERROR(VLOOKUP((H895&amp;C894),'Ma Base de Repas'!$E:$N,10,FALSE),"")=0,"",IFERROR(VLOOKUP((H895&amp;C894),'Ma Base de Repas'!$E:$N,10,FALSE),""))))</f>
        <v/>
      </c>
      <c r="J895" s="105"/>
      <c r="K895" s="100"/>
      <c r="L895" s="79"/>
      <c r="M895" s="79"/>
      <c r="N895" s="17">
        <v>2</v>
      </c>
      <c r="O895" s="13" t="str">
        <f>IF(K894="","",IF(M894&lt;&gt;"","",IF(IFERROR(VLOOKUP((N895&amp;K894),'Ma Base de Repas'!$E:$N,10,FALSE),"")=0,"",IFERROR(VLOOKUP((N895&amp;K894),'Ma Base de Repas'!$E:$N,10,FALSE),""))))</f>
        <v/>
      </c>
      <c r="P895" s="14">
        <v>7</v>
      </c>
      <c r="Q895" s="15" t="str">
        <f>IF(K894="","",IF(M894&lt;&gt;"","",IF(IFERROR(VLOOKUP((P895&amp;K894),'Ma Base de Repas'!$E:$N,10,FALSE),"")=0,"",IFERROR(VLOOKUP((P895&amp;K894),'Ma Base de Repas'!$E:$N,10,FALSE),""))))</f>
        <v/>
      </c>
      <c r="R895" s="119"/>
    </row>
    <row r="896" spans="1:18" x14ac:dyDescent="0.25">
      <c r="A896" s="96"/>
      <c r="B896" s="97"/>
      <c r="C896" s="79"/>
      <c r="D896" s="79"/>
      <c r="E896" s="79"/>
      <c r="F896" s="17">
        <v>3</v>
      </c>
      <c r="G896" s="13" t="str">
        <f>IF(C894="","",IF(E894&lt;&gt;"","",IF(IFERROR(VLOOKUP((F896&amp;C894),'Ma Base de Repas'!$E:$N,10,FALSE),"")=0,"",IFERROR(VLOOKUP((F896&amp;C894),'Ma Base de Repas'!$E:$N,10,FALSE),""))))</f>
        <v/>
      </c>
      <c r="H896" s="14">
        <v>8</v>
      </c>
      <c r="I896" s="15" t="str">
        <f>IF(C894="","",IF(E894&lt;&gt;"","",IF(IFERROR(VLOOKUP((H896&amp;C894),'Ma Base de Repas'!$E:$N,10,FALSE),"")=0,"",IFERROR(VLOOKUP((H896&amp;C894),'Ma Base de Repas'!$E:$N,10,FALSE),""))))</f>
        <v/>
      </c>
      <c r="J896" s="105"/>
      <c r="K896" s="100"/>
      <c r="L896" s="79"/>
      <c r="M896" s="79"/>
      <c r="N896" s="17">
        <v>3</v>
      </c>
      <c r="O896" s="13" t="str">
        <f>IF(K894="","",IF(M894&lt;&gt;"","",IF(IFERROR(VLOOKUP((N896&amp;K894),'Ma Base de Repas'!$E:$N,10,FALSE),"")=0,"",IFERROR(VLOOKUP((N896&amp;K894),'Ma Base de Repas'!$E:$N,10,FALSE),""))))</f>
        <v/>
      </c>
      <c r="P896" s="14">
        <v>8</v>
      </c>
      <c r="Q896" s="15" t="str">
        <f>IF(K894="","",IF(M894&lt;&gt;"","",IF(IFERROR(VLOOKUP((P896&amp;K894),'Ma Base de Repas'!$E:$N,10,FALSE),"")=0,"",IFERROR(VLOOKUP((P896&amp;K894),'Ma Base de Repas'!$E:$N,10,FALSE),""))))</f>
        <v/>
      </c>
      <c r="R896" s="119"/>
    </row>
    <row r="897" spans="1:18" x14ac:dyDescent="0.25">
      <c r="A897" s="96"/>
      <c r="B897" s="97"/>
      <c r="C897" s="79"/>
      <c r="D897" s="79"/>
      <c r="E897" s="79"/>
      <c r="F897" s="17">
        <v>4</v>
      </c>
      <c r="G897" s="13" t="str">
        <f>IF(C894="","",IF(E894&lt;&gt;"","",IF(IFERROR(VLOOKUP((F897&amp;C894),'Ma Base de Repas'!$E:$N,10,FALSE),"")=0,"",IFERROR(VLOOKUP((F897&amp;C894),'Ma Base de Repas'!$E:$N,10,FALSE),""))))</f>
        <v/>
      </c>
      <c r="H897" s="14">
        <v>9</v>
      </c>
      <c r="I897" s="15" t="str">
        <f>IF(C894="","",IF(E894&lt;&gt;"","",IF(IFERROR(VLOOKUP((H897&amp;C894),'Ma Base de Repas'!$E:$N,10,FALSE),"")=0,"",IFERROR(VLOOKUP((H897&amp;C894),'Ma Base de Repas'!$E:$N,10,FALSE),""))))</f>
        <v/>
      </c>
      <c r="J897" s="105"/>
      <c r="K897" s="100"/>
      <c r="L897" s="79"/>
      <c r="M897" s="79"/>
      <c r="N897" s="17">
        <v>4</v>
      </c>
      <c r="O897" s="13" t="str">
        <f>IF(K894="","",IF(M894&lt;&gt;"","",IF(IFERROR(VLOOKUP((N897&amp;K894),'Ma Base de Repas'!$E:$N,10,FALSE),"")=0,"",IFERROR(VLOOKUP((N897&amp;K894),'Ma Base de Repas'!$E:$N,10,FALSE),""))))</f>
        <v/>
      </c>
      <c r="P897" s="14">
        <v>9</v>
      </c>
      <c r="Q897" s="15" t="str">
        <f>IF(K894="","",IF(M894&lt;&gt;"","",IF(IFERROR(VLOOKUP((P897&amp;K894),'Ma Base de Repas'!$E:$N,10,FALSE),"")=0,"",IFERROR(VLOOKUP((P897&amp;K894),'Ma Base de Repas'!$E:$N,10,FALSE),""))))</f>
        <v/>
      </c>
      <c r="R897" s="119"/>
    </row>
    <row r="898" spans="1:18" x14ac:dyDescent="0.25">
      <c r="A898" s="96"/>
      <c r="B898" s="97"/>
      <c r="C898" s="79"/>
      <c r="D898" s="79"/>
      <c r="E898" s="79"/>
      <c r="F898" s="17">
        <v>5</v>
      </c>
      <c r="G898" s="24" t="str">
        <f>IF(C894="","",IF(E894&lt;&gt;"","",IF(IFERROR(VLOOKUP((F898&amp;C894),'Ma Base de Repas'!$E:$N,10,FALSE),"")=0,"",IFERROR(VLOOKUP((F898&amp;C894),'Ma Base de Repas'!$E:$N,10,FALSE),""))))</f>
        <v/>
      </c>
      <c r="H898" s="25">
        <v>10</v>
      </c>
      <c r="I898" s="26" t="str">
        <f>IF(C894="","",IF(E894&lt;&gt;"","",IF(IFERROR(VLOOKUP((H898&amp;C894),'Ma Base de Repas'!$E:$N,10,FALSE),"")=0,"",IFERROR(VLOOKUP((H898&amp;C894),'Ma Base de Repas'!$E:$N,10,FALSE),""))))</f>
        <v/>
      </c>
      <c r="J898" s="105"/>
      <c r="K898" s="100"/>
      <c r="L898" s="79"/>
      <c r="M898" s="79"/>
      <c r="N898" s="17">
        <v>5</v>
      </c>
      <c r="O898" s="24" t="str">
        <f>IF(K894="","",IF(M894&lt;&gt;"","",IF(IFERROR(VLOOKUP((N898&amp;K894),'Ma Base de Repas'!$E:$N,10,FALSE),"")=0,"",IFERROR(VLOOKUP((N898&amp;K894),'Ma Base de Repas'!$E:$N,10,FALSE),""))))</f>
        <v/>
      </c>
      <c r="P898" s="25">
        <v>10</v>
      </c>
      <c r="Q898" s="26" t="str">
        <f>IF(K894="","",IF(M894&lt;&gt;"","",IF(IFERROR(VLOOKUP((P898&amp;K894),'Ma Base de Repas'!$E:$N,10,FALSE),"")=0,"",IFERROR(VLOOKUP((P898&amp;K894),'Ma Base de Repas'!$E:$N,10,FALSE),""))))</f>
        <v/>
      </c>
      <c r="R898" s="119"/>
    </row>
    <row r="899" spans="1:18" x14ac:dyDescent="0.25">
      <c r="A899" s="96" t="s">
        <v>5</v>
      </c>
      <c r="B899" s="123">
        <v>44375</v>
      </c>
      <c r="C899" s="79"/>
      <c r="D899" s="79"/>
      <c r="E899" s="79"/>
      <c r="F899" s="17">
        <v>1</v>
      </c>
      <c r="G899" s="27" t="str">
        <f>IF(C899="","",IF(E899&lt;&gt;"","",IF(IFERROR(VLOOKUP((F899&amp;C899),'Ma Base de Repas'!$E:$N,10,FALSE),"")=0,"",IFERROR(VLOOKUP((F899&amp;C899),'Ma Base de Repas'!$E:$N,10,FALSE),""))))</f>
        <v/>
      </c>
      <c r="H899" s="28">
        <v>6</v>
      </c>
      <c r="I899" s="29" t="str">
        <f>IF(C899="","",IF(E899&lt;&gt;"","",IF(C899="","",IF(IFERROR(VLOOKUP((H899&amp;C899),'Ma Base de Repas'!$E:$N,10,FALSE),"")=0,"",IFERROR(VLOOKUP((H899&amp;C899),'Ma Base de Repas'!$E:$N,10,FALSE),"")))))</f>
        <v/>
      </c>
      <c r="J899" s="105" t="str">
        <f>IF(IFERROR((VLOOKUP(C899,'Ma Base de Repas'!$C:$M,11,0)),"")=0,"",IFERROR((VLOOKUP(C899,'Ma Base de Repas'!$C:$M,11,0)),""))</f>
        <v/>
      </c>
      <c r="K899" s="100"/>
      <c r="L899" s="79"/>
      <c r="M899" s="79"/>
      <c r="N899" s="17">
        <v>1</v>
      </c>
      <c r="O899" s="10" t="str">
        <f>IF(K899="","",IF(M899&lt;&gt;"","",IF(IFERROR(VLOOKUP((N899&amp;K899),'Ma Base de Repas'!$E:$N,10,FALSE),"")=0,"",IFERROR(VLOOKUP((N899&amp;K899),'Ma Base de Repas'!$E:$N,10,FALSE),""))))</f>
        <v/>
      </c>
      <c r="P899" s="11">
        <v>6</v>
      </c>
      <c r="Q899" s="12" t="str">
        <f>IF(K899="","",IF(M899&lt;&gt;"","",IF(K899="","",IF(IFERROR(VLOOKUP((P899&amp;K899),'Ma Base de Repas'!$E:$N,10,FALSE),"")=0,"",IFERROR(VLOOKUP((P899&amp;K899),'Ma Base de Repas'!$E:$N,10,FALSE),"")))))</f>
        <v/>
      </c>
      <c r="R899" s="119" t="str">
        <f>IF(IFERROR((VLOOKUP(K899,'Ma Base de Repas'!$C:$M,11,0)),"")=0,"",IFERROR((VLOOKUP(K899,'Ma Base de Repas'!$C:$M,11,0)),""))</f>
        <v/>
      </c>
    </row>
    <row r="900" spans="1:18" x14ac:dyDescent="0.25">
      <c r="A900" s="96"/>
      <c r="B900" s="124"/>
      <c r="C900" s="79"/>
      <c r="D900" s="79"/>
      <c r="E900" s="79"/>
      <c r="F900" s="17">
        <v>2</v>
      </c>
      <c r="G900" s="10" t="str">
        <f>IF(C899="","",IF(E899&lt;&gt;"","",IF(IFERROR(VLOOKUP((F900&amp;C899),'Ma Base de Repas'!$E:$N,10,FALSE),"")=0,"",IFERROR(VLOOKUP((F900&amp;C899),'Ma Base de Repas'!$E:$N,10,FALSE),""))))</f>
        <v/>
      </c>
      <c r="H900" s="11">
        <v>7</v>
      </c>
      <c r="I900" s="12" t="str">
        <f>IF(C899="","",IF(E899&lt;&gt;"","",IF(IFERROR(VLOOKUP((H900&amp;C899),'Ma Base de Repas'!$E:$N,10,FALSE),"")=0,"",IFERROR(VLOOKUP((H900&amp;C899),'Ma Base de Repas'!$E:$N,10,FALSE),""))))</f>
        <v/>
      </c>
      <c r="J900" s="105"/>
      <c r="K900" s="100"/>
      <c r="L900" s="79"/>
      <c r="M900" s="79"/>
      <c r="N900" s="17">
        <v>2</v>
      </c>
      <c r="O900" s="10" t="str">
        <f>IF(K899="","",IF(M899&lt;&gt;"","",IF(IFERROR(VLOOKUP((N900&amp;K899),'Ma Base de Repas'!$E:$N,10,FALSE),"")=0,"",IFERROR(VLOOKUP((N900&amp;K899),'Ma Base de Repas'!$E:$N,10,FALSE),""))))</f>
        <v/>
      </c>
      <c r="P900" s="11">
        <v>7</v>
      </c>
      <c r="Q900" s="12" t="str">
        <f>IF(K899="","",IF(M899&lt;&gt;"","",IF(IFERROR(VLOOKUP((P900&amp;K899),'Ma Base de Repas'!$E:$N,10,FALSE),"")=0,"",IFERROR(VLOOKUP((P900&amp;K899),'Ma Base de Repas'!$E:$N,10,FALSE),""))))</f>
        <v/>
      </c>
      <c r="R900" s="119"/>
    </row>
    <row r="901" spans="1:18" x14ac:dyDescent="0.25">
      <c r="A901" s="96"/>
      <c r="B901" s="124"/>
      <c r="C901" s="79"/>
      <c r="D901" s="79"/>
      <c r="E901" s="79"/>
      <c r="F901" s="17">
        <v>3</v>
      </c>
      <c r="G901" s="10" t="str">
        <f>IF(C899="","",IF(E899&lt;&gt;"","",IF(IFERROR(VLOOKUP((F901&amp;C899),'Ma Base de Repas'!$E:$N,10,FALSE),"")=0,"",IFERROR(VLOOKUP((F901&amp;C899),'Ma Base de Repas'!$E:$N,10,FALSE),""))))</f>
        <v/>
      </c>
      <c r="H901" s="11">
        <v>8</v>
      </c>
      <c r="I901" s="12" t="str">
        <f>IF(C899="","",IF(E899&lt;&gt;"","",IF(IFERROR(VLOOKUP((H901&amp;C899),'Ma Base de Repas'!$E:$N,10,FALSE),"")=0,"",IFERROR(VLOOKUP((H901&amp;C899),'Ma Base de Repas'!$E:$N,10,FALSE),""))))</f>
        <v/>
      </c>
      <c r="J901" s="105"/>
      <c r="K901" s="100"/>
      <c r="L901" s="79"/>
      <c r="M901" s="79"/>
      <c r="N901" s="17">
        <v>3</v>
      </c>
      <c r="O901" s="10" t="str">
        <f>IF(K899="","",IF(M899&lt;&gt;"","",IF(IFERROR(VLOOKUP((N901&amp;K899),'Ma Base de Repas'!$E:$N,10,FALSE),"")=0,"",IFERROR(VLOOKUP((N901&amp;K899),'Ma Base de Repas'!$E:$N,10,FALSE),""))))</f>
        <v/>
      </c>
      <c r="P901" s="11">
        <v>8</v>
      </c>
      <c r="Q901" s="12" t="str">
        <f>IF(K899="","",IF(M899&lt;&gt;"","",IF(IFERROR(VLOOKUP((P901&amp;K899),'Ma Base de Repas'!$E:$N,10,FALSE),"")=0,"",IFERROR(VLOOKUP((P901&amp;K899),'Ma Base de Repas'!$E:$N,10,FALSE),""))))</f>
        <v/>
      </c>
      <c r="R901" s="119"/>
    </row>
    <row r="902" spans="1:18" x14ac:dyDescent="0.25">
      <c r="A902" s="96"/>
      <c r="B902" s="124"/>
      <c r="C902" s="79"/>
      <c r="D902" s="79"/>
      <c r="E902" s="79"/>
      <c r="F902" s="17">
        <v>4</v>
      </c>
      <c r="G902" s="10" t="str">
        <f>IF(C899="","",IF(E899&lt;&gt;"","",IF(IFERROR(VLOOKUP((F902&amp;C899),'Ma Base de Repas'!$E:$N,10,FALSE),"")=0,"",IFERROR(VLOOKUP((F902&amp;C899),'Ma Base de Repas'!$E:$N,10,FALSE),""))))</f>
        <v/>
      </c>
      <c r="H902" s="11">
        <v>9</v>
      </c>
      <c r="I902" s="12" t="str">
        <f>IF(C899="","",IF(E899&lt;&gt;"","",IF(IFERROR(VLOOKUP((H902&amp;C899),'Ma Base de Repas'!$E:$N,10,FALSE),"")=0,"",IFERROR(VLOOKUP((H902&amp;C899),'Ma Base de Repas'!$E:$N,10,FALSE),""))))</f>
        <v/>
      </c>
      <c r="J902" s="105"/>
      <c r="K902" s="100"/>
      <c r="L902" s="79"/>
      <c r="M902" s="79"/>
      <c r="N902" s="17">
        <v>4</v>
      </c>
      <c r="O902" s="10" t="str">
        <f>IF(K899="","",IF(M899&lt;&gt;"","",IF(IFERROR(VLOOKUP((N902&amp;K899),'Ma Base de Repas'!$E:$N,10,FALSE),"")=0,"",IFERROR(VLOOKUP((N902&amp;K899),'Ma Base de Repas'!$E:$N,10,FALSE),""))))</f>
        <v/>
      </c>
      <c r="P902" s="11">
        <v>9</v>
      </c>
      <c r="Q902" s="12" t="str">
        <f>IF(K899="","",IF(M899&lt;&gt;"","",IF(IFERROR(VLOOKUP((P902&amp;K899),'Ma Base de Repas'!$E:$N,10,FALSE),"")=0,"",IFERROR(VLOOKUP((P902&amp;K899),'Ma Base de Repas'!$E:$N,10,FALSE),""))))</f>
        <v/>
      </c>
      <c r="R902" s="119"/>
    </row>
    <row r="903" spans="1:18" x14ac:dyDescent="0.25">
      <c r="A903" s="96"/>
      <c r="B903" s="125"/>
      <c r="C903" s="79"/>
      <c r="D903" s="79"/>
      <c r="E903" s="79"/>
      <c r="F903" s="17">
        <v>5</v>
      </c>
      <c r="G903" s="18" t="str">
        <f>IF(C899="","",IF(E899&lt;&gt;"","",IF(IFERROR(VLOOKUP((F903&amp;C899),'Ma Base de Repas'!$E:$N,10,FALSE),"")=0,"",IFERROR(VLOOKUP((F903&amp;C899),'Ma Base de Repas'!$E:$N,10,FALSE),""))))</f>
        <v/>
      </c>
      <c r="H903" s="19">
        <v>10</v>
      </c>
      <c r="I903" s="20" t="str">
        <f>IF(C899="","",IF(E899&lt;&gt;"","",IF(IFERROR(VLOOKUP((H903&amp;C899),'Ma Base de Repas'!$E:$N,10,FALSE),"")=0,"",IFERROR(VLOOKUP((H903&amp;C899),'Ma Base de Repas'!$E:$N,10,FALSE),""))))</f>
        <v/>
      </c>
      <c r="J903" s="105"/>
      <c r="K903" s="100"/>
      <c r="L903" s="79"/>
      <c r="M903" s="79"/>
      <c r="N903" s="17">
        <v>5</v>
      </c>
      <c r="O903" s="18" t="str">
        <f>IF(K899="","",IF(M899&lt;&gt;"","",IF(IFERROR(VLOOKUP((N903&amp;K899),'Ma Base de Repas'!$E:$N,10,FALSE),"")=0,"",IFERROR(VLOOKUP((N903&amp;K899),'Ma Base de Repas'!$E:$N,10,FALSE),""))))</f>
        <v/>
      </c>
      <c r="P903" s="19">
        <v>10</v>
      </c>
      <c r="Q903" s="20" t="str">
        <f>IF(K899="","",IF(M899&lt;&gt;"","",IF(IFERROR(VLOOKUP((P903&amp;K899),'Ma Base de Repas'!$E:$N,10,FALSE),"")=0,"",IFERROR(VLOOKUP((P903&amp;K899),'Ma Base de Repas'!$E:$N,10,FALSE),""))))</f>
        <v/>
      </c>
      <c r="R903" s="119"/>
    </row>
    <row r="904" spans="1:18" x14ac:dyDescent="0.25">
      <c r="A904" s="96" t="s">
        <v>6</v>
      </c>
      <c r="B904" s="97">
        <v>44376</v>
      </c>
      <c r="C904" s="79"/>
      <c r="D904" s="79"/>
      <c r="E904" s="79"/>
      <c r="F904" s="17">
        <v>1</v>
      </c>
      <c r="G904" s="27" t="str">
        <f>IF(C904="","",IF(E904&lt;&gt;"","",IF(IFERROR(VLOOKUP((F904&amp;C904),'Ma Base de Repas'!$E:$N,10,FALSE),"")=0,"",IFERROR(VLOOKUP((F904&amp;C904),'Ma Base de Repas'!$E:$N,10,FALSE),""))))</f>
        <v/>
      </c>
      <c r="H904" s="28">
        <v>6</v>
      </c>
      <c r="I904" s="29" t="str">
        <f>IF(C904="","",IF(E904&lt;&gt;"","",IF(C904="","",IF(IFERROR(VLOOKUP((H904&amp;C904),'Ma Base de Repas'!$E:$N,10,FALSE),"")=0,"",IFERROR(VLOOKUP((H904&amp;C904),'Ma Base de Repas'!$E:$N,10,FALSE),"")))))</f>
        <v/>
      </c>
      <c r="J904" s="105" t="str">
        <f>IF(IFERROR((VLOOKUP(C904,'Ma Base de Repas'!$C:$M,11,0)),"")=0,"",IFERROR((VLOOKUP(C904,'Ma Base de Repas'!$C:$M,11,0)),""))</f>
        <v/>
      </c>
      <c r="K904" s="100"/>
      <c r="L904" s="79"/>
      <c r="M904" s="79"/>
      <c r="N904" s="17">
        <v>1</v>
      </c>
      <c r="O904" s="10" t="str">
        <f>IF(K904="","",IF(M904&lt;&gt;"","",IF(IFERROR(VLOOKUP((N904&amp;K904),'Ma Base de Repas'!$E:$N,10,FALSE),"")=0,"",IFERROR(VLOOKUP((N904&amp;K904),'Ma Base de Repas'!$E:$N,10,FALSE),""))))</f>
        <v/>
      </c>
      <c r="P904" s="11">
        <v>6</v>
      </c>
      <c r="Q904" s="12" t="str">
        <f>IF(K904="","",IF(M904&lt;&gt;"","",IF(K904="","",IF(IFERROR(VLOOKUP((P904&amp;K904),'Ma Base de Repas'!$E:$N,10,FALSE),"")=0,"",IFERROR(VLOOKUP((P904&amp;K904),'Ma Base de Repas'!$E:$N,10,FALSE),"")))))</f>
        <v/>
      </c>
      <c r="R904" s="119" t="str">
        <f>IF(IFERROR((VLOOKUP(K904,'Ma Base de Repas'!$C:$M,11,0)),"")=0,"",IFERROR((VLOOKUP(K904,'Ma Base de Repas'!$C:$M,11,0)),""))</f>
        <v/>
      </c>
    </row>
    <row r="905" spans="1:18" x14ac:dyDescent="0.25">
      <c r="A905" s="96"/>
      <c r="B905" s="97"/>
      <c r="C905" s="79"/>
      <c r="D905" s="79"/>
      <c r="E905" s="79"/>
      <c r="F905" s="17">
        <v>2</v>
      </c>
      <c r="G905" s="10" t="str">
        <f>IF(C904="","",IF(E904&lt;&gt;"","",IF(IFERROR(VLOOKUP((F905&amp;C904),'Ma Base de Repas'!$E:$N,10,FALSE),"")=0,"",IFERROR(VLOOKUP((F905&amp;C904),'Ma Base de Repas'!$E:$N,10,FALSE),""))))</f>
        <v/>
      </c>
      <c r="H905" s="11">
        <v>7</v>
      </c>
      <c r="I905" s="12" t="str">
        <f>IF(C904="","",IF(E904&lt;&gt;"","",IF(IFERROR(VLOOKUP((H905&amp;C904),'Ma Base de Repas'!$E:$N,10,FALSE),"")=0,"",IFERROR(VLOOKUP((H905&amp;C904),'Ma Base de Repas'!$E:$N,10,FALSE),""))))</f>
        <v/>
      </c>
      <c r="J905" s="105"/>
      <c r="K905" s="100"/>
      <c r="L905" s="79"/>
      <c r="M905" s="79"/>
      <c r="N905" s="17">
        <v>2</v>
      </c>
      <c r="O905" s="10" t="str">
        <f>IF(K904="","",IF(M904&lt;&gt;"","",IF(IFERROR(VLOOKUP((N905&amp;K904),'Ma Base de Repas'!$E:$N,10,FALSE),"")=0,"",IFERROR(VLOOKUP((N905&amp;K904),'Ma Base de Repas'!$E:$N,10,FALSE),""))))</f>
        <v/>
      </c>
      <c r="P905" s="11">
        <v>7</v>
      </c>
      <c r="Q905" s="12" t="str">
        <f>IF(K904="","",IF(M904&lt;&gt;"","",IF(IFERROR(VLOOKUP((P905&amp;K904),'Ma Base de Repas'!$E:$N,10,FALSE),"")=0,"",IFERROR(VLOOKUP((P905&amp;K904),'Ma Base de Repas'!$E:$N,10,FALSE),""))))</f>
        <v/>
      </c>
      <c r="R905" s="119"/>
    </row>
    <row r="906" spans="1:18" x14ac:dyDescent="0.25">
      <c r="A906" s="96"/>
      <c r="B906" s="97"/>
      <c r="C906" s="79"/>
      <c r="D906" s="79"/>
      <c r="E906" s="79"/>
      <c r="F906" s="17">
        <v>3</v>
      </c>
      <c r="G906" s="10" t="str">
        <f>IF(C904="","",IF(E904&lt;&gt;"","",IF(IFERROR(VLOOKUP((F906&amp;C904),'Ma Base de Repas'!$E:$N,10,FALSE),"")=0,"",IFERROR(VLOOKUP((F906&amp;C904),'Ma Base de Repas'!$E:$N,10,FALSE),""))))</f>
        <v/>
      </c>
      <c r="H906" s="11">
        <v>8</v>
      </c>
      <c r="I906" s="12" t="str">
        <f>IF(C904="","",IF(E904&lt;&gt;"","",IF(IFERROR(VLOOKUP((H906&amp;C904),'Ma Base de Repas'!$E:$N,10,FALSE),"")=0,"",IFERROR(VLOOKUP((H906&amp;C904),'Ma Base de Repas'!$E:$N,10,FALSE),""))))</f>
        <v/>
      </c>
      <c r="J906" s="105"/>
      <c r="K906" s="100"/>
      <c r="L906" s="79"/>
      <c r="M906" s="79"/>
      <c r="N906" s="17">
        <v>3</v>
      </c>
      <c r="O906" s="10" t="str">
        <f>IF(K904="","",IF(M904&lt;&gt;"","",IF(IFERROR(VLOOKUP((N906&amp;K904),'Ma Base de Repas'!$E:$N,10,FALSE),"")=0,"",IFERROR(VLOOKUP((N906&amp;K904),'Ma Base de Repas'!$E:$N,10,FALSE),""))))</f>
        <v/>
      </c>
      <c r="P906" s="11">
        <v>8</v>
      </c>
      <c r="Q906" s="12" t="str">
        <f>IF(K904="","",IF(M904&lt;&gt;"","",IF(IFERROR(VLOOKUP((P906&amp;K904),'Ma Base de Repas'!$E:$N,10,FALSE),"")=0,"",IFERROR(VLOOKUP((P906&amp;K904),'Ma Base de Repas'!$E:$N,10,FALSE),""))))</f>
        <v/>
      </c>
      <c r="R906" s="119"/>
    </row>
    <row r="907" spans="1:18" x14ac:dyDescent="0.25">
      <c r="A907" s="96"/>
      <c r="B907" s="97"/>
      <c r="C907" s="79"/>
      <c r="D907" s="79"/>
      <c r="E907" s="79"/>
      <c r="F907" s="17">
        <v>4</v>
      </c>
      <c r="G907" s="10" t="str">
        <f>IF(C904="","",IF(E904&lt;&gt;"","",IF(IFERROR(VLOOKUP((F907&amp;C904),'Ma Base de Repas'!$E:$N,10,FALSE),"")=0,"",IFERROR(VLOOKUP((F907&amp;C904),'Ma Base de Repas'!$E:$N,10,FALSE),""))))</f>
        <v/>
      </c>
      <c r="H907" s="11">
        <v>9</v>
      </c>
      <c r="I907" s="12" t="str">
        <f>IF(C904="","",IF(E904&lt;&gt;"","",IF(IFERROR(VLOOKUP((H907&amp;C904),'Ma Base de Repas'!$E:$N,10,FALSE),"")=0,"",IFERROR(VLOOKUP((H907&amp;C904),'Ma Base de Repas'!$E:$N,10,FALSE),""))))</f>
        <v/>
      </c>
      <c r="J907" s="105"/>
      <c r="K907" s="100"/>
      <c r="L907" s="79"/>
      <c r="M907" s="79"/>
      <c r="N907" s="17">
        <v>4</v>
      </c>
      <c r="O907" s="10" t="str">
        <f>IF(K904="","",IF(M904&lt;&gt;"","",IF(IFERROR(VLOOKUP((N907&amp;K904),'Ma Base de Repas'!$E:$N,10,FALSE),"")=0,"",IFERROR(VLOOKUP((N907&amp;K904),'Ma Base de Repas'!$E:$N,10,FALSE),""))))</f>
        <v/>
      </c>
      <c r="P907" s="11">
        <v>9</v>
      </c>
      <c r="Q907" s="12" t="str">
        <f>IF(K904="","",IF(M904&lt;&gt;"","",IF(IFERROR(VLOOKUP((P907&amp;K904),'Ma Base de Repas'!$E:$N,10,FALSE),"")=0,"",IFERROR(VLOOKUP((P907&amp;K904),'Ma Base de Repas'!$E:$N,10,FALSE),""))))</f>
        <v/>
      </c>
      <c r="R907" s="119"/>
    </row>
    <row r="908" spans="1:18" x14ac:dyDescent="0.25">
      <c r="A908" s="96"/>
      <c r="B908" s="97"/>
      <c r="C908" s="79"/>
      <c r="D908" s="79"/>
      <c r="E908" s="79"/>
      <c r="F908" s="17">
        <v>5</v>
      </c>
      <c r="G908" s="18" t="str">
        <f>IF(C904="","",IF(E904&lt;&gt;"","",IF(IFERROR(VLOOKUP((F908&amp;C904),'Ma Base de Repas'!$E:$N,10,FALSE),"")=0,"",IFERROR(VLOOKUP((F908&amp;C904),'Ma Base de Repas'!$E:$N,10,FALSE),""))))</f>
        <v/>
      </c>
      <c r="H908" s="19">
        <v>10</v>
      </c>
      <c r="I908" s="20" t="str">
        <f>IF(C904="","",IF(E904&lt;&gt;"","",IF(IFERROR(VLOOKUP((H908&amp;C904),'Ma Base de Repas'!$E:$N,10,FALSE),"")=0,"",IFERROR(VLOOKUP((H908&amp;C904),'Ma Base de Repas'!$E:$N,10,FALSE),""))))</f>
        <v/>
      </c>
      <c r="J908" s="105"/>
      <c r="K908" s="100"/>
      <c r="L908" s="79"/>
      <c r="M908" s="79"/>
      <c r="N908" s="17">
        <v>5</v>
      </c>
      <c r="O908" s="18" t="str">
        <f>IF(K904="","",IF(M904&lt;&gt;"","",IF(IFERROR(VLOOKUP((N908&amp;K904),'Ma Base de Repas'!$E:$N,10,FALSE),"")=0,"",IFERROR(VLOOKUP((N908&amp;K904),'Ma Base de Repas'!$E:$N,10,FALSE),""))))</f>
        <v/>
      </c>
      <c r="P908" s="19">
        <v>10</v>
      </c>
      <c r="Q908" s="20" t="str">
        <f>IF(K904="","",IF(M904&lt;&gt;"","",IF(IFERROR(VLOOKUP((P908&amp;K904),'Ma Base de Repas'!$E:$N,10,FALSE),"")=0,"",IFERROR(VLOOKUP((P908&amp;K904),'Ma Base de Repas'!$E:$N,10,FALSE),""))))</f>
        <v/>
      </c>
      <c r="R908" s="119"/>
    </row>
    <row r="909" spans="1:18" x14ac:dyDescent="0.25">
      <c r="A909" s="96" t="s">
        <v>7</v>
      </c>
      <c r="B909" s="123">
        <v>44377</v>
      </c>
      <c r="C909" s="79"/>
      <c r="D909" s="79"/>
      <c r="E909" s="79"/>
      <c r="F909" s="17">
        <v>1</v>
      </c>
      <c r="G909" s="27" t="str">
        <f>IF(C909="","",IF(E909&lt;&gt;"","",IF(IFERROR(VLOOKUP((F909&amp;C909),'Ma Base de Repas'!$E:$N,10,FALSE),"")=0,"",IFERROR(VLOOKUP((F909&amp;C909),'Ma Base de Repas'!$E:$N,10,FALSE),""))))</f>
        <v/>
      </c>
      <c r="H909" s="28">
        <v>6</v>
      </c>
      <c r="I909" s="29" t="str">
        <f>IF(C909="","",IF(E909&lt;&gt;"","",IF(C909="","",IF(IFERROR(VLOOKUP((H909&amp;C909),'Ma Base de Repas'!$E:$N,10,FALSE),"")=0,"",IFERROR(VLOOKUP((H909&amp;C909),'Ma Base de Repas'!$E:$N,10,FALSE),"")))))</f>
        <v/>
      </c>
      <c r="J909" s="105" t="str">
        <f>IF(IFERROR((VLOOKUP(C909,'Ma Base de Repas'!$C:$M,11,0)),"")=0,"",IFERROR((VLOOKUP(C909,'Ma Base de Repas'!$C:$M,11,0)),""))</f>
        <v/>
      </c>
      <c r="K909" s="100"/>
      <c r="L909" s="79"/>
      <c r="M909" s="79"/>
      <c r="N909" s="17">
        <v>1</v>
      </c>
      <c r="O909" s="10" t="str">
        <f>IF(K909="","",IF(M909&lt;&gt;"","",IF(IFERROR(VLOOKUP((N909&amp;K909),'Ma Base de Repas'!$E:$N,10,FALSE),"")=0,"",IFERROR(VLOOKUP((N909&amp;K909),'Ma Base de Repas'!$E:$N,10,FALSE),""))))</f>
        <v/>
      </c>
      <c r="P909" s="11">
        <v>6</v>
      </c>
      <c r="Q909" s="12" t="str">
        <f>IF(K909="","",IF(M909&lt;&gt;"","",IF(K909="","",IF(IFERROR(VLOOKUP((P909&amp;K909),'Ma Base de Repas'!$E:$N,10,FALSE),"")=0,"",IFERROR(VLOOKUP((P909&amp;K909),'Ma Base de Repas'!$E:$N,10,FALSE),"")))))</f>
        <v/>
      </c>
      <c r="R909" s="119" t="str">
        <f>IF(IFERROR((VLOOKUP(K909,'Ma Base de Repas'!$C:$M,11,0)),"")=0,"",IFERROR((VLOOKUP(K909,'Ma Base de Repas'!$C:$M,11,0)),""))</f>
        <v/>
      </c>
    </row>
    <row r="910" spans="1:18" x14ac:dyDescent="0.25">
      <c r="A910" s="96"/>
      <c r="B910" s="124"/>
      <c r="C910" s="79"/>
      <c r="D910" s="79"/>
      <c r="E910" s="79"/>
      <c r="F910" s="17">
        <v>2</v>
      </c>
      <c r="G910" s="10" t="str">
        <f>IF(C909="","",IF(E909&lt;&gt;"","",IF(IFERROR(VLOOKUP((F910&amp;C909),'Ma Base de Repas'!$E:$N,10,FALSE),"")=0,"",IFERROR(VLOOKUP((F910&amp;C909),'Ma Base de Repas'!$E:$N,10,FALSE),""))))</f>
        <v/>
      </c>
      <c r="H910" s="11">
        <v>7</v>
      </c>
      <c r="I910" s="12" t="str">
        <f>IF(C909="","",IF(E909&lt;&gt;"","",IF(IFERROR(VLOOKUP((H910&amp;C909),'Ma Base de Repas'!$E:$N,10,FALSE),"")=0,"",IFERROR(VLOOKUP((H910&amp;C909),'Ma Base de Repas'!$E:$N,10,FALSE),""))))</f>
        <v/>
      </c>
      <c r="J910" s="105"/>
      <c r="K910" s="100"/>
      <c r="L910" s="79"/>
      <c r="M910" s="79"/>
      <c r="N910" s="17">
        <v>2</v>
      </c>
      <c r="O910" s="10" t="str">
        <f>IF(K909="","",IF(M909&lt;&gt;"","",IF(IFERROR(VLOOKUP((N910&amp;K909),'Ma Base de Repas'!$E:$N,10,FALSE),"")=0,"",IFERROR(VLOOKUP((N910&amp;K909),'Ma Base de Repas'!$E:$N,10,FALSE),""))))</f>
        <v/>
      </c>
      <c r="P910" s="11">
        <v>7</v>
      </c>
      <c r="Q910" s="12" t="str">
        <f>IF(K909="","",IF(M909&lt;&gt;"","",IF(IFERROR(VLOOKUP((P910&amp;K909),'Ma Base de Repas'!$E:$N,10,FALSE),"")=0,"",IFERROR(VLOOKUP((P910&amp;K909),'Ma Base de Repas'!$E:$N,10,FALSE),""))))</f>
        <v/>
      </c>
      <c r="R910" s="119"/>
    </row>
    <row r="911" spans="1:18" x14ac:dyDescent="0.25">
      <c r="A911" s="96"/>
      <c r="B911" s="124"/>
      <c r="C911" s="79"/>
      <c r="D911" s="79"/>
      <c r="E911" s="79"/>
      <c r="F911" s="17">
        <v>3</v>
      </c>
      <c r="G911" s="10" t="str">
        <f>IF(C909="","",IF(E909&lt;&gt;"","",IF(IFERROR(VLOOKUP((F911&amp;C909),'Ma Base de Repas'!$E:$N,10,FALSE),"")=0,"",IFERROR(VLOOKUP((F911&amp;C909),'Ma Base de Repas'!$E:$N,10,FALSE),""))))</f>
        <v/>
      </c>
      <c r="H911" s="11">
        <v>8</v>
      </c>
      <c r="I911" s="12" t="str">
        <f>IF(C909="","",IF(E909&lt;&gt;"","",IF(IFERROR(VLOOKUP((H911&amp;C909),'Ma Base de Repas'!$E:$N,10,FALSE),"")=0,"",IFERROR(VLOOKUP((H911&amp;C909),'Ma Base de Repas'!$E:$N,10,FALSE),""))))</f>
        <v/>
      </c>
      <c r="J911" s="105"/>
      <c r="K911" s="100"/>
      <c r="L911" s="79"/>
      <c r="M911" s="79"/>
      <c r="N911" s="17">
        <v>3</v>
      </c>
      <c r="O911" s="10" t="str">
        <f>IF(K909="","",IF(M909&lt;&gt;"","",IF(IFERROR(VLOOKUP((N911&amp;K909),'Ma Base de Repas'!$E:$N,10,FALSE),"")=0,"",IFERROR(VLOOKUP((N911&amp;K909),'Ma Base de Repas'!$E:$N,10,FALSE),""))))</f>
        <v/>
      </c>
      <c r="P911" s="11">
        <v>8</v>
      </c>
      <c r="Q911" s="12" t="str">
        <f>IF(K909="","",IF(M909&lt;&gt;"","",IF(IFERROR(VLOOKUP((P911&amp;K909),'Ma Base de Repas'!$E:$N,10,FALSE),"")=0,"",IFERROR(VLOOKUP((P911&amp;K909),'Ma Base de Repas'!$E:$N,10,FALSE),""))))</f>
        <v/>
      </c>
      <c r="R911" s="119"/>
    </row>
    <row r="912" spans="1:18" x14ac:dyDescent="0.25">
      <c r="A912" s="96"/>
      <c r="B912" s="124"/>
      <c r="C912" s="79"/>
      <c r="D912" s="79"/>
      <c r="E912" s="79"/>
      <c r="F912" s="17">
        <v>4</v>
      </c>
      <c r="G912" s="10" t="str">
        <f>IF(C909="","",IF(E909&lt;&gt;"","",IF(IFERROR(VLOOKUP((F912&amp;C909),'Ma Base de Repas'!$E:$N,10,FALSE),"")=0,"",IFERROR(VLOOKUP((F912&amp;C909),'Ma Base de Repas'!$E:$N,10,FALSE),""))))</f>
        <v/>
      </c>
      <c r="H912" s="11">
        <v>9</v>
      </c>
      <c r="I912" s="12" t="str">
        <f>IF(C909="","",IF(E909&lt;&gt;"","",IF(IFERROR(VLOOKUP((H912&amp;C909),'Ma Base de Repas'!$E:$N,10,FALSE),"")=0,"",IFERROR(VLOOKUP((H912&amp;C909),'Ma Base de Repas'!$E:$N,10,FALSE),""))))</f>
        <v/>
      </c>
      <c r="J912" s="105"/>
      <c r="K912" s="100"/>
      <c r="L912" s="79"/>
      <c r="M912" s="79"/>
      <c r="N912" s="17">
        <v>4</v>
      </c>
      <c r="O912" s="10" t="str">
        <f>IF(K909="","",IF(M909&lt;&gt;"","",IF(IFERROR(VLOOKUP((N912&amp;K909),'Ma Base de Repas'!$E:$N,10,FALSE),"")=0,"",IFERROR(VLOOKUP((N912&amp;K909),'Ma Base de Repas'!$E:$N,10,FALSE),""))))</f>
        <v/>
      </c>
      <c r="P912" s="11">
        <v>9</v>
      </c>
      <c r="Q912" s="12" t="str">
        <f>IF(K909="","",IF(M909&lt;&gt;"","",IF(IFERROR(VLOOKUP((P912&amp;K909),'Ma Base de Repas'!$E:$N,10,FALSE),"")=0,"",IFERROR(VLOOKUP((P912&amp;K909),'Ma Base de Repas'!$E:$N,10,FALSE),""))))</f>
        <v/>
      </c>
      <c r="R912" s="119"/>
    </row>
    <row r="913" spans="1:18" x14ac:dyDescent="0.25">
      <c r="A913" s="96"/>
      <c r="B913" s="125"/>
      <c r="C913" s="79"/>
      <c r="D913" s="79"/>
      <c r="E913" s="79"/>
      <c r="F913" s="17">
        <v>5</v>
      </c>
      <c r="G913" s="18" t="str">
        <f>IF(C909="","",IF(E909&lt;&gt;"","",IF(IFERROR(VLOOKUP((F913&amp;C909),'Ma Base de Repas'!$E:$N,10,FALSE),"")=0,"",IFERROR(VLOOKUP((F913&amp;C909),'Ma Base de Repas'!$E:$N,10,FALSE),""))))</f>
        <v/>
      </c>
      <c r="H913" s="19">
        <v>10</v>
      </c>
      <c r="I913" s="20" t="str">
        <f>IF(C909="","",IF(E909&lt;&gt;"","",IF(IFERROR(VLOOKUP((H913&amp;C909),'Ma Base de Repas'!$E:$N,10,FALSE),"")=0,"",IFERROR(VLOOKUP((H913&amp;C909),'Ma Base de Repas'!$E:$N,10,FALSE),""))))</f>
        <v/>
      </c>
      <c r="J913" s="105"/>
      <c r="K913" s="100"/>
      <c r="L913" s="79"/>
      <c r="M913" s="79"/>
      <c r="N913" s="17">
        <v>5</v>
      </c>
      <c r="O913" s="18" t="str">
        <f>IF(K909="","",IF(M909&lt;&gt;"","",IF(IFERROR(VLOOKUP((N913&amp;K909),'Ma Base de Repas'!$E:$N,10,FALSE),"")=0,"",IFERROR(VLOOKUP((N913&amp;K909),'Ma Base de Repas'!$E:$N,10,FALSE),""))))</f>
        <v/>
      </c>
      <c r="P913" s="19">
        <v>10</v>
      </c>
      <c r="Q913" s="20" t="str">
        <f>IF(K909="","",IF(M909&lt;&gt;"","",IF(IFERROR(VLOOKUP((P913&amp;K909),'Ma Base de Repas'!$E:$N,10,FALSE),"")=0,"",IFERROR(VLOOKUP((P913&amp;K909),'Ma Base de Repas'!$E:$N,10,FALSE),""))))</f>
        <v/>
      </c>
      <c r="R913" s="119"/>
    </row>
    <row r="914" spans="1:18" x14ac:dyDescent="0.25">
      <c r="A914" s="96" t="s">
        <v>8</v>
      </c>
      <c r="B914" s="97">
        <v>44378</v>
      </c>
      <c r="C914" s="79"/>
      <c r="D914" s="79"/>
      <c r="E914" s="79"/>
      <c r="F914" s="17">
        <v>1</v>
      </c>
      <c r="G914" s="27" t="str">
        <f>IF(C914="","",IF(E914&lt;&gt;"","",IF(IFERROR(VLOOKUP((F914&amp;C914),'Ma Base de Repas'!$E:$N,10,FALSE),"")=0,"",IFERROR(VLOOKUP((F914&amp;C914),'Ma Base de Repas'!$E:$N,10,FALSE),""))))</f>
        <v/>
      </c>
      <c r="H914" s="28">
        <v>6</v>
      </c>
      <c r="I914" s="29" t="str">
        <f>IF(C914="","",IF(E914&lt;&gt;"","",IF(C914="","",IF(IFERROR(VLOOKUP((H914&amp;C914),'Ma Base de Repas'!$E:$N,10,FALSE),"")=0,"",IFERROR(VLOOKUP((H914&amp;C914),'Ma Base de Repas'!$E:$N,10,FALSE),"")))))</f>
        <v/>
      </c>
      <c r="J914" s="105" t="str">
        <f>IF(IFERROR((VLOOKUP(C914,'Ma Base de Repas'!$C:$M,11,0)),"")=0,"",IFERROR((VLOOKUP(C914,'Ma Base de Repas'!$C:$M,11,0)),""))</f>
        <v/>
      </c>
      <c r="K914" s="100"/>
      <c r="L914" s="79"/>
      <c r="M914" s="79"/>
      <c r="N914" s="17">
        <v>1</v>
      </c>
      <c r="O914" s="10" t="str">
        <f>IF(K914="","",IF(M914&lt;&gt;"","",IF(IFERROR(VLOOKUP((N914&amp;K914),'Ma Base de Repas'!$E:$N,10,FALSE),"")=0,"",IFERROR(VLOOKUP((N914&amp;K914),'Ma Base de Repas'!$E:$N,10,FALSE),""))))</f>
        <v/>
      </c>
      <c r="P914" s="11">
        <v>6</v>
      </c>
      <c r="Q914" s="12" t="str">
        <f>IF(K914="","",IF(M914&lt;&gt;"","",IF(K914="","",IF(IFERROR(VLOOKUP((P914&amp;K914),'Ma Base de Repas'!$E:$N,10,FALSE),"")=0,"",IFERROR(VLOOKUP((P914&amp;K914),'Ma Base de Repas'!$E:$N,10,FALSE),"")))))</f>
        <v/>
      </c>
      <c r="R914" s="119" t="str">
        <f>IF(IFERROR((VLOOKUP(K914,'Ma Base de Repas'!$C:$M,11,0)),"")=0,"",IFERROR((VLOOKUP(K914,'Ma Base de Repas'!$C:$M,11,0)),""))</f>
        <v/>
      </c>
    </row>
    <row r="915" spans="1:18" x14ac:dyDescent="0.25">
      <c r="A915" s="96"/>
      <c r="B915" s="97"/>
      <c r="C915" s="79"/>
      <c r="D915" s="79"/>
      <c r="E915" s="79"/>
      <c r="F915" s="17">
        <v>2</v>
      </c>
      <c r="G915" s="10" t="str">
        <f>IF(C914="","",IF(E914&lt;&gt;"","",IF(IFERROR(VLOOKUP((F915&amp;C914),'Ma Base de Repas'!$E:$N,10,FALSE),"")=0,"",IFERROR(VLOOKUP((F915&amp;C914),'Ma Base de Repas'!$E:$N,10,FALSE),""))))</f>
        <v/>
      </c>
      <c r="H915" s="11">
        <v>7</v>
      </c>
      <c r="I915" s="12" t="str">
        <f>IF(C914="","",IF(E914&lt;&gt;"","",IF(IFERROR(VLOOKUP((H915&amp;C914),'Ma Base de Repas'!$E:$N,10,FALSE),"")=0,"",IFERROR(VLOOKUP((H915&amp;C914),'Ma Base de Repas'!$E:$N,10,FALSE),""))))</f>
        <v/>
      </c>
      <c r="J915" s="105"/>
      <c r="K915" s="100"/>
      <c r="L915" s="79"/>
      <c r="M915" s="79"/>
      <c r="N915" s="17">
        <v>2</v>
      </c>
      <c r="O915" s="10" t="str">
        <f>IF(K914="","",IF(M914&lt;&gt;"","",IF(IFERROR(VLOOKUP((N915&amp;K914),'Ma Base de Repas'!$E:$N,10,FALSE),"")=0,"",IFERROR(VLOOKUP((N915&amp;K914),'Ma Base de Repas'!$E:$N,10,FALSE),""))))</f>
        <v/>
      </c>
      <c r="P915" s="11">
        <v>7</v>
      </c>
      <c r="Q915" s="12" t="str">
        <f>IF(K914="","",IF(M914&lt;&gt;"","",IF(IFERROR(VLOOKUP((P915&amp;K914),'Ma Base de Repas'!$E:$N,10,FALSE),"")=0,"",IFERROR(VLOOKUP((P915&amp;K914),'Ma Base de Repas'!$E:$N,10,FALSE),""))))</f>
        <v/>
      </c>
      <c r="R915" s="119"/>
    </row>
    <row r="916" spans="1:18" x14ac:dyDescent="0.25">
      <c r="A916" s="96"/>
      <c r="B916" s="97"/>
      <c r="C916" s="79"/>
      <c r="D916" s="79"/>
      <c r="E916" s="79"/>
      <c r="F916" s="17">
        <v>3</v>
      </c>
      <c r="G916" s="10" t="str">
        <f>IF(C914="","",IF(E914&lt;&gt;"","",IF(IFERROR(VLOOKUP((F916&amp;C914),'Ma Base de Repas'!$E:$N,10,FALSE),"")=0,"",IFERROR(VLOOKUP((F916&amp;C914),'Ma Base de Repas'!$E:$N,10,FALSE),""))))</f>
        <v/>
      </c>
      <c r="H916" s="11">
        <v>8</v>
      </c>
      <c r="I916" s="12" t="str">
        <f>IF(C914="","",IF(E914&lt;&gt;"","",IF(IFERROR(VLOOKUP((H916&amp;C914),'Ma Base de Repas'!$E:$N,10,FALSE),"")=0,"",IFERROR(VLOOKUP((H916&amp;C914),'Ma Base de Repas'!$E:$N,10,FALSE),""))))</f>
        <v/>
      </c>
      <c r="J916" s="105"/>
      <c r="K916" s="100"/>
      <c r="L916" s="79"/>
      <c r="M916" s="79"/>
      <c r="N916" s="17">
        <v>3</v>
      </c>
      <c r="O916" s="10" t="str">
        <f>IF(K914="","",IF(M914&lt;&gt;"","",IF(IFERROR(VLOOKUP((N916&amp;K914),'Ma Base de Repas'!$E:$N,10,FALSE),"")=0,"",IFERROR(VLOOKUP((N916&amp;K914),'Ma Base de Repas'!$E:$N,10,FALSE),""))))</f>
        <v/>
      </c>
      <c r="P916" s="11">
        <v>8</v>
      </c>
      <c r="Q916" s="12" t="str">
        <f>IF(K914="","",IF(M914&lt;&gt;"","",IF(IFERROR(VLOOKUP((P916&amp;K914),'Ma Base de Repas'!$E:$N,10,FALSE),"")=0,"",IFERROR(VLOOKUP((P916&amp;K914),'Ma Base de Repas'!$E:$N,10,FALSE),""))))</f>
        <v/>
      </c>
      <c r="R916" s="119"/>
    </row>
    <row r="917" spans="1:18" x14ac:dyDescent="0.25">
      <c r="A917" s="96"/>
      <c r="B917" s="97"/>
      <c r="C917" s="79"/>
      <c r="D917" s="79"/>
      <c r="E917" s="79"/>
      <c r="F917" s="17">
        <v>4</v>
      </c>
      <c r="G917" s="10" t="str">
        <f>IF(C914="","",IF(E914&lt;&gt;"","",IF(IFERROR(VLOOKUP((F917&amp;C914),'Ma Base de Repas'!$E:$N,10,FALSE),"")=0,"",IFERROR(VLOOKUP((F917&amp;C914),'Ma Base de Repas'!$E:$N,10,FALSE),""))))</f>
        <v/>
      </c>
      <c r="H917" s="11">
        <v>9</v>
      </c>
      <c r="I917" s="12" t="str">
        <f>IF(C914="","",IF(E914&lt;&gt;"","",IF(IFERROR(VLOOKUP((H917&amp;C914),'Ma Base de Repas'!$E:$N,10,FALSE),"")=0,"",IFERROR(VLOOKUP((H917&amp;C914),'Ma Base de Repas'!$E:$N,10,FALSE),""))))</f>
        <v/>
      </c>
      <c r="J917" s="105"/>
      <c r="K917" s="100"/>
      <c r="L917" s="79"/>
      <c r="M917" s="79"/>
      <c r="N917" s="17">
        <v>4</v>
      </c>
      <c r="O917" s="10" t="str">
        <f>IF(K914="","",IF(M914&lt;&gt;"","",IF(IFERROR(VLOOKUP((N917&amp;K914),'Ma Base de Repas'!$E:$N,10,FALSE),"")=0,"",IFERROR(VLOOKUP((N917&amp;K914),'Ma Base de Repas'!$E:$N,10,FALSE),""))))</f>
        <v/>
      </c>
      <c r="P917" s="11">
        <v>9</v>
      </c>
      <c r="Q917" s="12" t="str">
        <f>IF(K914="","",IF(M914&lt;&gt;"","",IF(IFERROR(VLOOKUP((P917&amp;K914),'Ma Base de Repas'!$E:$N,10,FALSE),"")=0,"",IFERROR(VLOOKUP((P917&amp;K914),'Ma Base de Repas'!$E:$N,10,FALSE),""))))</f>
        <v/>
      </c>
      <c r="R917" s="119"/>
    </row>
    <row r="918" spans="1:18" x14ac:dyDescent="0.25">
      <c r="A918" s="96"/>
      <c r="B918" s="97"/>
      <c r="C918" s="79"/>
      <c r="D918" s="79"/>
      <c r="E918" s="79"/>
      <c r="F918" s="17">
        <v>5</v>
      </c>
      <c r="G918" s="18" t="str">
        <f>IF(C914="","",IF(E914&lt;&gt;"","",IF(IFERROR(VLOOKUP((F918&amp;C914),'Ma Base de Repas'!$E:$N,10,FALSE),"")=0,"",IFERROR(VLOOKUP((F918&amp;C914),'Ma Base de Repas'!$E:$N,10,FALSE),""))))</f>
        <v/>
      </c>
      <c r="H918" s="19">
        <v>10</v>
      </c>
      <c r="I918" s="20" t="str">
        <f>IF(C914="","",IF(E914&lt;&gt;"","",IF(IFERROR(VLOOKUP((H918&amp;C914),'Ma Base de Repas'!$E:$N,10,FALSE),"")=0,"",IFERROR(VLOOKUP((H918&amp;C914),'Ma Base de Repas'!$E:$N,10,FALSE),""))))</f>
        <v/>
      </c>
      <c r="J918" s="105"/>
      <c r="K918" s="100"/>
      <c r="L918" s="79"/>
      <c r="M918" s="79"/>
      <c r="N918" s="17">
        <v>5</v>
      </c>
      <c r="O918" s="18" t="str">
        <f>IF(K914="","",IF(M914&lt;&gt;"","",IF(IFERROR(VLOOKUP((N918&amp;K914),'Ma Base de Repas'!$E:$N,10,FALSE),"")=0,"",IFERROR(VLOOKUP((N918&amp;K914),'Ma Base de Repas'!$E:$N,10,FALSE),""))))</f>
        <v/>
      </c>
      <c r="P918" s="19">
        <v>10</v>
      </c>
      <c r="Q918" s="20" t="str">
        <f>IF(K914="","",IF(M914&lt;&gt;"","",IF(IFERROR(VLOOKUP((P918&amp;K914),'Ma Base de Repas'!$E:$N,10,FALSE),"")=0,"",IFERROR(VLOOKUP((P918&amp;K914),'Ma Base de Repas'!$E:$N,10,FALSE),""))))</f>
        <v/>
      </c>
      <c r="R918" s="119"/>
    </row>
    <row r="919" spans="1:18" x14ac:dyDescent="0.25">
      <c r="A919" s="96" t="s">
        <v>9</v>
      </c>
      <c r="B919" s="123">
        <v>44379</v>
      </c>
      <c r="C919" s="79"/>
      <c r="D919" s="79"/>
      <c r="E919" s="79"/>
      <c r="F919" s="17">
        <v>1</v>
      </c>
      <c r="G919" s="27" t="str">
        <f>IF(C919="","",IF(E919&lt;&gt;"","",IF(IFERROR(VLOOKUP((F919&amp;C919),'Ma Base de Repas'!$E:$N,10,FALSE),"")=0,"",IFERROR(VLOOKUP((F919&amp;C919),'Ma Base de Repas'!$E:$N,10,FALSE),""))))</f>
        <v/>
      </c>
      <c r="H919" s="28">
        <v>6</v>
      </c>
      <c r="I919" s="29" t="str">
        <f>IF(C919="","",IF(E919&lt;&gt;"","",IF(C919="","",IF(IFERROR(VLOOKUP((H919&amp;C919),'Ma Base de Repas'!$E:$N,10,FALSE),"")=0,"",IFERROR(VLOOKUP((H919&amp;C919),'Ma Base de Repas'!$E:$N,10,FALSE),"")))))</f>
        <v/>
      </c>
      <c r="J919" s="105" t="str">
        <f>IF(IFERROR((VLOOKUP(C919,'Ma Base de Repas'!$C:$M,11,0)),"")=0,"",IFERROR((VLOOKUP(C919,'Ma Base de Repas'!$C:$M,11,0)),""))</f>
        <v/>
      </c>
      <c r="K919" s="100"/>
      <c r="L919" s="79"/>
      <c r="M919" s="79"/>
      <c r="N919" s="17">
        <v>1</v>
      </c>
      <c r="O919" s="10" t="str">
        <f>IF(K919="","",IF(M919&lt;&gt;"","",IF(IFERROR(VLOOKUP((N919&amp;K919),'Ma Base de Repas'!$E:$N,10,FALSE),"")=0,"",IFERROR(VLOOKUP((N919&amp;K919),'Ma Base de Repas'!$E:$N,10,FALSE),""))))</f>
        <v/>
      </c>
      <c r="P919" s="11">
        <v>6</v>
      </c>
      <c r="Q919" s="12" t="str">
        <f>IF(K919="","",IF(M919&lt;&gt;"","",IF(K919="","",IF(IFERROR(VLOOKUP((P919&amp;K919),'Ma Base de Repas'!$E:$N,10,FALSE),"")=0,"",IFERROR(VLOOKUP((P919&amp;K919),'Ma Base de Repas'!$E:$N,10,FALSE),"")))))</f>
        <v/>
      </c>
      <c r="R919" s="119" t="str">
        <f>IF(IFERROR((VLOOKUP(K919,'Ma Base de Repas'!$C:$M,11,0)),"")=0,"",IFERROR((VLOOKUP(K919,'Ma Base de Repas'!$C:$M,11,0)),""))</f>
        <v/>
      </c>
    </row>
    <row r="920" spans="1:18" x14ac:dyDescent="0.25">
      <c r="A920" s="96"/>
      <c r="B920" s="124"/>
      <c r="C920" s="79"/>
      <c r="D920" s="79"/>
      <c r="E920" s="79"/>
      <c r="F920" s="17">
        <v>2</v>
      </c>
      <c r="G920" s="10" t="str">
        <f>IF(C919="","",IF(E919&lt;&gt;"","",IF(IFERROR(VLOOKUP((F920&amp;C919),'Ma Base de Repas'!$E:$N,10,FALSE),"")=0,"",IFERROR(VLOOKUP((F920&amp;C919),'Ma Base de Repas'!$E:$N,10,FALSE),""))))</f>
        <v/>
      </c>
      <c r="H920" s="11">
        <v>7</v>
      </c>
      <c r="I920" s="12" t="str">
        <f>IF(C919="","",IF(E919&lt;&gt;"","",IF(IFERROR(VLOOKUP((H920&amp;C919),'Ma Base de Repas'!$E:$N,10,FALSE),"")=0,"",IFERROR(VLOOKUP((H920&amp;C919),'Ma Base de Repas'!$E:$N,10,FALSE),""))))</f>
        <v/>
      </c>
      <c r="J920" s="105"/>
      <c r="K920" s="100"/>
      <c r="L920" s="79"/>
      <c r="M920" s="79"/>
      <c r="N920" s="17">
        <v>2</v>
      </c>
      <c r="O920" s="10" t="str">
        <f>IF(K919="","",IF(M919&lt;&gt;"","",IF(IFERROR(VLOOKUP((N920&amp;K919),'Ma Base de Repas'!$E:$N,10,FALSE),"")=0,"",IFERROR(VLOOKUP((N920&amp;K919),'Ma Base de Repas'!$E:$N,10,FALSE),""))))</f>
        <v/>
      </c>
      <c r="P920" s="11">
        <v>7</v>
      </c>
      <c r="Q920" s="12" t="str">
        <f>IF(K919="","",IF(M919&lt;&gt;"","",IF(IFERROR(VLOOKUP((P920&amp;K919),'Ma Base de Repas'!$E:$N,10,FALSE),"")=0,"",IFERROR(VLOOKUP((P920&amp;K919),'Ma Base de Repas'!$E:$N,10,FALSE),""))))</f>
        <v/>
      </c>
      <c r="R920" s="119"/>
    </row>
    <row r="921" spans="1:18" x14ac:dyDescent="0.25">
      <c r="A921" s="96"/>
      <c r="B921" s="124"/>
      <c r="C921" s="79"/>
      <c r="D921" s="79"/>
      <c r="E921" s="79"/>
      <c r="F921" s="17">
        <v>3</v>
      </c>
      <c r="G921" s="10" t="str">
        <f>IF(C919="","",IF(E919&lt;&gt;"","",IF(IFERROR(VLOOKUP((F921&amp;C919),'Ma Base de Repas'!$E:$N,10,FALSE),"")=0,"",IFERROR(VLOOKUP((F921&amp;C919),'Ma Base de Repas'!$E:$N,10,FALSE),""))))</f>
        <v/>
      </c>
      <c r="H921" s="11">
        <v>8</v>
      </c>
      <c r="I921" s="12" t="str">
        <f>IF(C919="","",IF(E919&lt;&gt;"","",IF(IFERROR(VLOOKUP((H921&amp;C919),'Ma Base de Repas'!$E:$N,10,FALSE),"")=0,"",IFERROR(VLOOKUP((H921&amp;C919),'Ma Base de Repas'!$E:$N,10,FALSE),""))))</f>
        <v/>
      </c>
      <c r="J921" s="105"/>
      <c r="K921" s="100"/>
      <c r="L921" s="79"/>
      <c r="M921" s="79"/>
      <c r="N921" s="17">
        <v>3</v>
      </c>
      <c r="O921" s="10" t="str">
        <f>IF(K919="","",IF(M919&lt;&gt;"","",IF(IFERROR(VLOOKUP((N921&amp;K919),'Ma Base de Repas'!$E:$N,10,FALSE),"")=0,"",IFERROR(VLOOKUP((N921&amp;K919),'Ma Base de Repas'!$E:$N,10,FALSE),""))))</f>
        <v/>
      </c>
      <c r="P921" s="11">
        <v>8</v>
      </c>
      <c r="Q921" s="12" t="str">
        <f>IF(K919="","",IF(M919&lt;&gt;"","",IF(IFERROR(VLOOKUP((P921&amp;K919),'Ma Base de Repas'!$E:$N,10,FALSE),"")=0,"",IFERROR(VLOOKUP((P921&amp;K919),'Ma Base de Repas'!$E:$N,10,FALSE),""))))</f>
        <v/>
      </c>
      <c r="R921" s="119"/>
    </row>
    <row r="922" spans="1:18" x14ac:dyDescent="0.25">
      <c r="A922" s="96"/>
      <c r="B922" s="124"/>
      <c r="C922" s="79"/>
      <c r="D922" s="79"/>
      <c r="E922" s="79"/>
      <c r="F922" s="17">
        <v>4</v>
      </c>
      <c r="G922" s="10" t="str">
        <f>IF(C919="","",IF(E919&lt;&gt;"","",IF(IFERROR(VLOOKUP((F922&amp;C919),'Ma Base de Repas'!$E:$N,10,FALSE),"")=0,"",IFERROR(VLOOKUP((F922&amp;C919),'Ma Base de Repas'!$E:$N,10,FALSE),""))))</f>
        <v/>
      </c>
      <c r="H922" s="11">
        <v>9</v>
      </c>
      <c r="I922" s="12" t="str">
        <f>IF(C919="","",IF(E919&lt;&gt;"","",IF(IFERROR(VLOOKUP((H922&amp;C919),'Ma Base de Repas'!$E:$N,10,FALSE),"")=0,"",IFERROR(VLOOKUP((H922&amp;C919),'Ma Base de Repas'!$E:$N,10,FALSE),""))))</f>
        <v/>
      </c>
      <c r="J922" s="105"/>
      <c r="K922" s="100"/>
      <c r="L922" s="79"/>
      <c r="M922" s="79"/>
      <c r="N922" s="17">
        <v>4</v>
      </c>
      <c r="O922" s="10" t="str">
        <f>IF(K919="","",IF(M919&lt;&gt;"","",IF(IFERROR(VLOOKUP((N922&amp;K919),'Ma Base de Repas'!$E:$N,10,FALSE),"")=0,"",IFERROR(VLOOKUP((N922&amp;K919),'Ma Base de Repas'!$E:$N,10,FALSE),""))))</f>
        <v/>
      </c>
      <c r="P922" s="11">
        <v>9</v>
      </c>
      <c r="Q922" s="12" t="str">
        <f>IF(K919="","",IF(M919&lt;&gt;"","",IF(IFERROR(VLOOKUP((P922&amp;K919),'Ma Base de Repas'!$E:$N,10,FALSE),"")=0,"",IFERROR(VLOOKUP((P922&amp;K919),'Ma Base de Repas'!$E:$N,10,FALSE),""))))</f>
        <v/>
      </c>
      <c r="R922" s="119"/>
    </row>
    <row r="923" spans="1:18" x14ac:dyDescent="0.25">
      <c r="A923" s="96"/>
      <c r="B923" s="125"/>
      <c r="C923" s="79"/>
      <c r="D923" s="79"/>
      <c r="E923" s="79"/>
      <c r="F923" s="17">
        <v>5</v>
      </c>
      <c r="G923" s="18" t="str">
        <f>IF(C919="","",IF(E919&lt;&gt;"","",IF(IFERROR(VLOOKUP((F923&amp;C919),'Ma Base de Repas'!$E:$N,10,FALSE),"")=0,"",IFERROR(VLOOKUP((F923&amp;C919),'Ma Base de Repas'!$E:$N,10,FALSE),""))))</f>
        <v/>
      </c>
      <c r="H923" s="19">
        <v>10</v>
      </c>
      <c r="I923" s="20" t="str">
        <f>IF(C919="","",IF(E919&lt;&gt;"","",IF(IFERROR(VLOOKUP((H923&amp;C919),'Ma Base de Repas'!$E:$N,10,FALSE),"")=0,"",IFERROR(VLOOKUP((H923&amp;C919),'Ma Base de Repas'!$E:$N,10,FALSE),""))))</f>
        <v/>
      </c>
      <c r="J923" s="105"/>
      <c r="K923" s="100"/>
      <c r="L923" s="79"/>
      <c r="M923" s="79"/>
      <c r="N923" s="17">
        <v>5</v>
      </c>
      <c r="O923" s="18" t="str">
        <f>IF(K919="","",IF(M919&lt;&gt;"","",IF(IFERROR(VLOOKUP((N923&amp;K919),'Ma Base de Repas'!$E:$N,10,FALSE),"")=0,"",IFERROR(VLOOKUP((N923&amp;K919),'Ma Base de Repas'!$E:$N,10,FALSE),""))))</f>
        <v/>
      </c>
      <c r="P923" s="19">
        <v>10</v>
      </c>
      <c r="Q923" s="20" t="str">
        <f>IF(K919="","",IF(M919&lt;&gt;"","",IF(IFERROR(VLOOKUP((P923&amp;K919),'Ma Base de Repas'!$E:$N,10,FALSE),"")=0,"",IFERROR(VLOOKUP((P923&amp;K919),'Ma Base de Repas'!$E:$N,10,FALSE),""))))</f>
        <v/>
      </c>
      <c r="R923" s="119"/>
    </row>
    <row r="924" spans="1:18" x14ac:dyDescent="0.25">
      <c r="A924" s="98" t="s">
        <v>10</v>
      </c>
      <c r="B924" s="99">
        <v>44380</v>
      </c>
      <c r="C924" s="78"/>
      <c r="D924" s="78"/>
      <c r="E924" s="78"/>
      <c r="F924" s="17">
        <v>1</v>
      </c>
      <c r="G924" s="21" t="str">
        <f>IF(C924="","",IF(E924&lt;&gt;"","",IF(IFERROR(VLOOKUP((F924&amp;C924),'Ma Base de Repas'!$E:$N,10,FALSE),"")=0,"",IFERROR(VLOOKUP((F924&amp;C924),'Ma Base de Repas'!$E:$N,10,FALSE),""))))</f>
        <v/>
      </c>
      <c r="H924" s="28">
        <v>6</v>
      </c>
      <c r="I924" s="23" t="str">
        <f>IF(C924="","",IF(E924&lt;&gt;"","",IF(C924="","",IF(IFERROR(VLOOKUP((H924&amp;C924),'Ma Base de Repas'!$E:$N,10,FALSE),"")=0,"",IFERROR(VLOOKUP((H924&amp;C924),'Ma Base de Repas'!$E:$N,10,FALSE),"")))))</f>
        <v/>
      </c>
      <c r="J924" s="122" t="str">
        <f>IF(IFERROR((VLOOKUP(C924,'Ma Base de Repas'!$C:$M,11,0)),"")=0,"",IFERROR((VLOOKUP(C924,'Ma Base de Repas'!$C:$M,11,0)),""))</f>
        <v/>
      </c>
      <c r="K924" s="118"/>
      <c r="L924" s="78"/>
      <c r="M924" s="78"/>
      <c r="N924" s="17">
        <v>1</v>
      </c>
      <c r="O924" s="13" t="str">
        <f>IF(K924="","",IF(M924&lt;&gt;"","",IF(IFERROR(VLOOKUP((N924&amp;K924),'Ma Base de Repas'!$E:$N,10,FALSE),"")=0,"",IFERROR(VLOOKUP((N924&amp;K924),'Ma Base de Repas'!$E:$N,10,FALSE),""))))</f>
        <v/>
      </c>
      <c r="P924" s="11">
        <v>6</v>
      </c>
      <c r="Q924" s="15" t="str">
        <f>IF(K924="","",IF(M924&lt;&gt;"","",IF(K924="","",IF(IFERROR(VLOOKUP((P924&amp;K924),'Ma Base de Repas'!$E:$N,10,FALSE),"")=0,"",IFERROR(VLOOKUP((P924&amp;K924),'Ma Base de Repas'!$E:$N,10,FALSE),"")))))</f>
        <v/>
      </c>
      <c r="R924" s="120" t="str">
        <f>IF(IFERROR((VLOOKUP(K924,'Ma Base de Repas'!$C:$M,11,0)),"")=0,"",IFERROR((VLOOKUP(K924,'Ma Base de Repas'!$C:$M,11,0)),""))</f>
        <v/>
      </c>
    </row>
    <row r="925" spans="1:18" x14ac:dyDescent="0.25">
      <c r="A925" s="96"/>
      <c r="B925" s="97"/>
      <c r="C925" s="79"/>
      <c r="D925" s="79"/>
      <c r="E925" s="79"/>
      <c r="F925" s="17">
        <v>2</v>
      </c>
      <c r="G925" s="13" t="str">
        <f>IF(C924="","",IF(E924&lt;&gt;"","",IF(IFERROR(VLOOKUP((F925&amp;C924),'Ma Base de Repas'!$E:$N,10,FALSE),"")=0,"",IFERROR(VLOOKUP((F925&amp;C924),'Ma Base de Repas'!$E:$N,10,FALSE),""))))</f>
        <v/>
      </c>
      <c r="H925" s="14">
        <v>7</v>
      </c>
      <c r="I925" s="15" t="str">
        <f>IF(C924="","",IF(E924&lt;&gt;"","",IF(IFERROR(VLOOKUP((H925&amp;C924),'Ma Base de Repas'!$E:$N,10,FALSE),"")=0,"",IFERROR(VLOOKUP((H925&amp;C924),'Ma Base de Repas'!$E:$N,10,FALSE),""))))</f>
        <v/>
      </c>
      <c r="J925" s="105"/>
      <c r="K925" s="100"/>
      <c r="L925" s="79"/>
      <c r="M925" s="79"/>
      <c r="N925" s="17">
        <v>2</v>
      </c>
      <c r="O925" s="13" t="str">
        <f>IF(K924="","",IF(M924&lt;&gt;"","",IF(IFERROR(VLOOKUP((N925&amp;K924),'Ma Base de Repas'!$E:$N,10,FALSE),"")=0,"",IFERROR(VLOOKUP((N925&amp;K924),'Ma Base de Repas'!$E:$N,10,FALSE),""))))</f>
        <v/>
      </c>
      <c r="P925" s="14">
        <v>7</v>
      </c>
      <c r="Q925" s="15" t="str">
        <f>IF(K924="","",IF(M924&lt;&gt;"","",IF(IFERROR(VLOOKUP((P925&amp;K924),'Ma Base de Repas'!$E:$N,10,FALSE),"")=0,"",IFERROR(VLOOKUP((P925&amp;K924),'Ma Base de Repas'!$E:$N,10,FALSE),""))))</f>
        <v/>
      </c>
      <c r="R925" s="119"/>
    </row>
    <row r="926" spans="1:18" x14ac:dyDescent="0.25">
      <c r="A926" s="96"/>
      <c r="B926" s="97"/>
      <c r="C926" s="79"/>
      <c r="D926" s="79"/>
      <c r="E926" s="79"/>
      <c r="F926" s="17">
        <v>3</v>
      </c>
      <c r="G926" s="13" t="str">
        <f>IF(C924="","",IF(E924&lt;&gt;"","",IF(IFERROR(VLOOKUP((F926&amp;C924),'Ma Base de Repas'!$E:$N,10,FALSE),"")=0,"",IFERROR(VLOOKUP((F926&amp;C924),'Ma Base de Repas'!$E:$N,10,FALSE),""))))</f>
        <v/>
      </c>
      <c r="H926" s="14">
        <v>8</v>
      </c>
      <c r="I926" s="15" t="str">
        <f>IF(C924="","",IF(E924&lt;&gt;"","",IF(IFERROR(VLOOKUP((H926&amp;C924),'Ma Base de Repas'!$E:$N,10,FALSE),"")=0,"",IFERROR(VLOOKUP((H926&amp;C924),'Ma Base de Repas'!$E:$N,10,FALSE),""))))</f>
        <v/>
      </c>
      <c r="J926" s="105"/>
      <c r="K926" s="100"/>
      <c r="L926" s="79"/>
      <c r="M926" s="79"/>
      <c r="N926" s="17">
        <v>3</v>
      </c>
      <c r="O926" s="13" t="str">
        <f>IF(K924="","",IF(M924&lt;&gt;"","",IF(IFERROR(VLOOKUP((N926&amp;K924),'Ma Base de Repas'!$E:$N,10,FALSE),"")=0,"",IFERROR(VLOOKUP((N926&amp;K924),'Ma Base de Repas'!$E:$N,10,FALSE),""))))</f>
        <v/>
      </c>
      <c r="P926" s="14">
        <v>8</v>
      </c>
      <c r="Q926" s="15" t="str">
        <f>IF(K924="","",IF(M924&lt;&gt;"","",IF(IFERROR(VLOOKUP((P926&amp;K924),'Ma Base de Repas'!$E:$N,10,FALSE),"")=0,"",IFERROR(VLOOKUP((P926&amp;K924),'Ma Base de Repas'!$E:$N,10,FALSE),""))))</f>
        <v/>
      </c>
      <c r="R926" s="119"/>
    </row>
    <row r="927" spans="1:18" x14ac:dyDescent="0.25">
      <c r="A927" s="96"/>
      <c r="B927" s="97"/>
      <c r="C927" s="79"/>
      <c r="D927" s="79"/>
      <c r="E927" s="79"/>
      <c r="F927" s="17">
        <v>4</v>
      </c>
      <c r="G927" s="13" t="str">
        <f>IF(C924="","",IF(E924&lt;&gt;"","",IF(IFERROR(VLOOKUP((F927&amp;C924),'Ma Base de Repas'!$E:$N,10,FALSE),"")=0,"",IFERROR(VLOOKUP((F927&amp;C924),'Ma Base de Repas'!$E:$N,10,FALSE),""))))</f>
        <v/>
      </c>
      <c r="H927" s="14">
        <v>9</v>
      </c>
      <c r="I927" s="15" t="str">
        <f>IF(C924="","",IF(E924&lt;&gt;"","",IF(IFERROR(VLOOKUP((H927&amp;C924),'Ma Base de Repas'!$E:$N,10,FALSE),"")=0,"",IFERROR(VLOOKUP((H927&amp;C924),'Ma Base de Repas'!$E:$N,10,FALSE),""))))</f>
        <v/>
      </c>
      <c r="J927" s="105"/>
      <c r="K927" s="100"/>
      <c r="L927" s="79"/>
      <c r="M927" s="79"/>
      <c r="N927" s="17">
        <v>4</v>
      </c>
      <c r="O927" s="13" t="str">
        <f>IF(K924="","",IF(M924&lt;&gt;"","",IF(IFERROR(VLOOKUP((N927&amp;K924),'Ma Base de Repas'!$E:$N,10,FALSE),"")=0,"",IFERROR(VLOOKUP((N927&amp;K924),'Ma Base de Repas'!$E:$N,10,FALSE),""))))</f>
        <v/>
      </c>
      <c r="P927" s="14">
        <v>9</v>
      </c>
      <c r="Q927" s="15" t="str">
        <f>IF(K924="","",IF(M924&lt;&gt;"","",IF(IFERROR(VLOOKUP((P927&amp;K924),'Ma Base de Repas'!$E:$N,10,FALSE),"")=0,"",IFERROR(VLOOKUP((P927&amp;K924),'Ma Base de Repas'!$E:$N,10,FALSE),""))))</f>
        <v/>
      </c>
      <c r="R927" s="119"/>
    </row>
    <row r="928" spans="1:18" x14ac:dyDescent="0.25">
      <c r="A928" s="96"/>
      <c r="B928" s="97"/>
      <c r="C928" s="79"/>
      <c r="D928" s="79"/>
      <c r="E928" s="79"/>
      <c r="F928" s="17">
        <v>5</v>
      </c>
      <c r="G928" s="24" t="str">
        <f>IF(C924="","",IF(E924&lt;&gt;"","",IF(IFERROR(VLOOKUP((F928&amp;C924),'Ma Base de Repas'!$E:$N,10,FALSE),"")=0,"",IFERROR(VLOOKUP((F928&amp;C924),'Ma Base de Repas'!$E:$N,10,FALSE),""))))</f>
        <v/>
      </c>
      <c r="H928" s="25">
        <v>10</v>
      </c>
      <c r="I928" s="26" t="str">
        <f>IF(C924="","",IF(E924&lt;&gt;"","",IF(IFERROR(VLOOKUP((H928&amp;C924),'Ma Base de Repas'!$E:$N,10,FALSE),"")=0,"",IFERROR(VLOOKUP((H928&amp;C924),'Ma Base de Repas'!$E:$N,10,FALSE),""))))</f>
        <v/>
      </c>
      <c r="J928" s="105"/>
      <c r="K928" s="100"/>
      <c r="L928" s="79"/>
      <c r="M928" s="79"/>
      <c r="N928" s="17">
        <v>5</v>
      </c>
      <c r="O928" s="24" t="str">
        <f>IF(K924="","",IF(M924&lt;&gt;"","",IF(IFERROR(VLOOKUP((N928&amp;K924),'Ma Base de Repas'!$E:$N,10,FALSE),"")=0,"",IFERROR(VLOOKUP((N928&amp;K924),'Ma Base de Repas'!$E:$N,10,FALSE),""))))</f>
        <v/>
      </c>
      <c r="P928" s="25">
        <v>10</v>
      </c>
      <c r="Q928" s="26" t="str">
        <f>IF(K924="","",IF(M924&lt;&gt;"","",IF(IFERROR(VLOOKUP((P928&amp;K924),'Ma Base de Repas'!$E:$N,10,FALSE),"")=0,"",IFERROR(VLOOKUP((P928&amp;K924),'Ma Base de Repas'!$E:$N,10,FALSE),""))))</f>
        <v/>
      </c>
      <c r="R928" s="119"/>
    </row>
    <row r="929" spans="1:18" x14ac:dyDescent="0.25">
      <c r="A929" s="98" t="s">
        <v>11</v>
      </c>
      <c r="B929" s="126">
        <v>44381</v>
      </c>
      <c r="C929" s="78"/>
      <c r="D929" s="78"/>
      <c r="E929" s="78"/>
      <c r="F929" s="17">
        <v>1</v>
      </c>
      <c r="G929" s="21" t="str">
        <f>IF(C929="","",IF(E929&lt;&gt;"","",IF(IFERROR(VLOOKUP((F929&amp;C929),'Ma Base de Repas'!$E:$N,10,FALSE),"")=0,"",IFERROR(VLOOKUP((F929&amp;C929),'Ma Base de Repas'!$E:$N,10,FALSE),""))))</f>
        <v/>
      </c>
      <c r="H929" s="22">
        <v>6</v>
      </c>
      <c r="I929" s="23" t="str">
        <f>IF(C929="","",IF(E929&lt;&gt;"","",IF(C929="","",IF(IFERROR(VLOOKUP((H929&amp;C929),'Ma Base de Repas'!$E:$N,10,FALSE),"")=0,"",IFERROR(VLOOKUP((H929&amp;C929),'Ma Base de Repas'!$E:$N,10,FALSE),"")))))</f>
        <v/>
      </c>
      <c r="J929" s="122" t="str">
        <f>IF(IFERROR((VLOOKUP(C929,'Ma Base de Repas'!$C:$M,11,0)),"")=0,"",IFERROR((VLOOKUP(C929,'Ma Base de Repas'!$C:$M,11,0)),""))</f>
        <v/>
      </c>
      <c r="K929" s="118"/>
      <c r="L929" s="78"/>
      <c r="M929" s="78"/>
      <c r="N929" s="17">
        <v>1</v>
      </c>
      <c r="O929" s="13" t="str">
        <f>IF(K929="","",IF(M929&lt;&gt;"","",IF(IFERROR(VLOOKUP((N929&amp;K929),'Ma Base de Repas'!$E:$N,10,FALSE),"")=0,"",IFERROR(VLOOKUP((N929&amp;K929),'Ma Base de Repas'!$E:$N,10,FALSE),""))))</f>
        <v/>
      </c>
      <c r="P929" s="14">
        <v>6</v>
      </c>
      <c r="Q929" s="15" t="str">
        <f>IF(K929="","",IF(M929&lt;&gt;"","",IF(K929="","",IF(IFERROR(VLOOKUP((P929&amp;K929),'Ma Base de Repas'!$E:$N,10,FALSE),"")=0,"",IFERROR(VLOOKUP((P929&amp;K929),'Ma Base de Repas'!$E:$N,10,FALSE),"")))))</f>
        <v/>
      </c>
      <c r="R929" s="120" t="str">
        <f>IF(IFERROR((VLOOKUP(K929,'Ma Base de Repas'!$C:$M,11,0)),"")=0,"",IFERROR((VLOOKUP(K929,'Ma Base de Repas'!$C:$M,11,0)),""))</f>
        <v/>
      </c>
    </row>
    <row r="930" spans="1:18" x14ac:dyDescent="0.25">
      <c r="A930" s="96"/>
      <c r="B930" s="124"/>
      <c r="C930" s="79"/>
      <c r="D930" s="79"/>
      <c r="E930" s="79"/>
      <c r="F930" s="17">
        <v>2</v>
      </c>
      <c r="G930" s="13" t="str">
        <f>IF(C929="","",IF(E929&lt;&gt;"","",IF(IFERROR(VLOOKUP((F930&amp;C929),'Ma Base de Repas'!$E:$N,10,FALSE),"")=0,"",IFERROR(VLOOKUP((F930&amp;C929),'Ma Base de Repas'!$E:$N,10,FALSE),""))))</f>
        <v/>
      </c>
      <c r="H930" s="14">
        <v>7</v>
      </c>
      <c r="I930" s="15" t="str">
        <f>IF(C929="","",IF(E929&lt;&gt;"","",IF(IFERROR(VLOOKUP((H930&amp;C929),'Ma Base de Repas'!$E:$N,10,FALSE),"")=0,"",IFERROR(VLOOKUP((H930&amp;C929),'Ma Base de Repas'!$E:$N,10,FALSE),""))))</f>
        <v/>
      </c>
      <c r="J930" s="105"/>
      <c r="K930" s="100"/>
      <c r="L930" s="79"/>
      <c r="M930" s="79"/>
      <c r="N930" s="17">
        <v>2</v>
      </c>
      <c r="O930" s="13" t="str">
        <f>IF(K929="","",IF(M929&lt;&gt;"","",IF(IFERROR(VLOOKUP((N930&amp;K929),'Ma Base de Repas'!$E:$N,10,FALSE),"")=0,"",IFERROR(VLOOKUP((N930&amp;K929),'Ma Base de Repas'!$E:$N,10,FALSE),""))))</f>
        <v/>
      </c>
      <c r="P930" s="14">
        <v>7</v>
      </c>
      <c r="Q930" s="15" t="str">
        <f>IF(K929="","",IF(M929&lt;&gt;"","",IF(IFERROR(VLOOKUP((P930&amp;K929),'Ma Base de Repas'!$E:$N,10,FALSE),"")=0,"",IFERROR(VLOOKUP((P930&amp;K929),'Ma Base de Repas'!$E:$N,10,FALSE),""))))</f>
        <v/>
      </c>
      <c r="R930" s="119"/>
    </row>
    <row r="931" spans="1:18" x14ac:dyDescent="0.25">
      <c r="A931" s="96"/>
      <c r="B931" s="124"/>
      <c r="C931" s="79"/>
      <c r="D931" s="79"/>
      <c r="E931" s="79"/>
      <c r="F931" s="17">
        <v>3</v>
      </c>
      <c r="G931" s="13" t="str">
        <f>IF(C929="","",IF(E929&lt;&gt;"","",IF(IFERROR(VLOOKUP((F931&amp;C929),'Ma Base de Repas'!$E:$N,10,FALSE),"")=0,"",IFERROR(VLOOKUP((F931&amp;C929),'Ma Base de Repas'!$E:$N,10,FALSE),""))))</f>
        <v/>
      </c>
      <c r="H931" s="14">
        <v>8</v>
      </c>
      <c r="I931" s="15" t="str">
        <f>IF(C929="","",IF(E929&lt;&gt;"","",IF(IFERROR(VLOOKUP((H931&amp;C929),'Ma Base de Repas'!$E:$N,10,FALSE),"")=0,"",IFERROR(VLOOKUP((H931&amp;C929),'Ma Base de Repas'!$E:$N,10,FALSE),""))))</f>
        <v/>
      </c>
      <c r="J931" s="105"/>
      <c r="K931" s="100"/>
      <c r="L931" s="79"/>
      <c r="M931" s="79"/>
      <c r="N931" s="17">
        <v>3</v>
      </c>
      <c r="O931" s="13" t="str">
        <f>IF(K929="","",IF(M929&lt;&gt;"","",IF(IFERROR(VLOOKUP((N931&amp;K929),'Ma Base de Repas'!$E:$N,10,FALSE),"")=0,"",IFERROR(VLOOKUP((N931&amp;K929),'Ma Base de Repas'!$E:$N,10,FALSE),""))))</f>
        <v/>
      </c>
      <c r="P931" s="14">
        <v>8</v>
      </c>
      <c r="Q931" s="15" t="str">
        <f>IF(K929="","",IF(M929&lt;&gt;"","",IF(IFERROR(VLOOKUP((P931&amp;K929),'Ma Base de Repas'!$E:$N,10,FALSE),"")=0,"",IFERROR(VLOOKUP((P931&amp;K929),'Ma Base de Repas'!$E:$N,10,FALSE),""))))</f>
        <v/>
      </c>
      <c r="R931" s="119"/>
    </row>
    <row r="932" spans="1:18" x14ac:dyDescent="0.25">
      <c r="A932" s="96"/>
      <c r="B932" s="124"/>
      <c r="C932" s="79"/>
      <c r="D932" s="79"/>
      <c r="E932" s="79"/>
      <c r="F932" s="17">
        <v>4</v>
      </c>
      <c r="G932" s="13" t="str">
        <f>IF(C929="","",IF(E929&lt;&gt;"","",IF(IFERROR(VLOOKUP((F932&amp;C929),'Ma Base de Repas'!$E:$N,10,FALSE),"")=0,"",IFERROR(VLOOKUP((F932&amp;C929),'Ma Base de Repas'!$E:$N,10,FALSE),""))))</f>
        <v/>
      </c>
      <c r="H932" s="14">
        <v>9</v>
      </c>
      <c r="I932" s="15" t="str">
        <f>IF(C929="","",IF(E929&lt;&gt;"","",IF(IFERROR(VLOOKUP((H932&amp;C929),'Ma Base de Repas'!$E:$N,10,FALSE),"")=0,"",IFERROR(VLOOKUP((H932&amp;C929),'Ma Base de Repas'!$E:$N,10,FALSE),""))))</f>
        <v/>
      </c>
      <c r="J932" s="105"/>
      <c r="K932" s="100"/>
      <c r="L932" s="79"/>
      <c r="M932" s="79"/>
      <c r="N932" s="17">
        <v>4</v>
      </c>
      <c r="O932" s="13" t="str">
        <f>IF(K929="","",IF(M929&lt;&gt;"","",IF(IFERROR(VLOOKUP((N932&amp;K929),'Ma Base de Repas'!$E:$N,10,FALSE),"")=0,"",IFERROR(VLOOKUP((N932&amp;K929),'Ma Base de Repas'!$E:$N,10,FALSE),""))))</f>
        <v/>
      </c>
      <c r="P932" s="14">
        <v>9</v>
      </c>
      <c r="Q932" s="15" t="str">
        <f>IF(K929="","",IF(M929&lt;&gt;"","",IF(IFERROR(VLOOKUP((P932&amp;K929),'Ma Base de Repas'!$E:$N,10,FALSE),"")=0,"",IFERROR(VLOOKUP((P932&amp;K929),'Ma Base de Repas'!$E:$N,10,FALSE),""))))</f>
        <v/>
      </c>
      <c r="R932" s="119"/>
    </row>
    <row r="933" spans="1:18" x14ac:dyDescent="0.25">
      <c r="A933" s="96"/>
      <c r="B933" s="125"/>
      <c r="C933" s="79"/>
      <c r="D933" s="79"/>
      <c r="E933" s="79"/>
      <c r="F933" s="17">
        <v>5</v>
      </c>
      <c r="G933" s="24" t="str">
        <f>IF(C929="","",IF(E929&lt;&gt;"","",IF(IFERROR(VLOOKUP((F933&amp;C929),'Ma Base de Repas'!$E:$N,10,FALSE),"")=0,"",IFERROR(VLOOKUP((F933&amp;C929),'Ma Base de Repas'!$E:$N,10,FALSE),""))))</f>
        <v/>
      </c>
      <c r="H933" s="25">
        <v>10</v>
      </c>
      <c r="I933" s="26" t="str">
        <f>IF(C929="","",IF(E929&lt;&gt;"","",IF(IFERROR(VLOOKUP((H933&amp;C929),'Ma Base de Repas'!$E:$N,10,FALSE),"")=0,"",IFERROR(VLOOKUP((H933&amp;C929),'Ma Base de Repas'!$E:$N,10,FALSE),""))))</f>
        <v/>
      </c>
      <c r="J933" s="105"/>
      <c r="K933" s="100"/>
      <c r="L933" s="79"/>
      <c r="M933" s="79"/>
      <c r="N933" s="17">
        <v>5</v>
      </c>
      <c r="O933" s="24" t="str">
        <f>IF(K929="","",IF(M929&lt;&gt;"","",IF(IFERROR(VLOOKUP((N933&amp;K929),'Ma Base de Repas'!$E:$N,10,FALSE),"")=0,"",IFERROR(VLOOKUP((N933&amp;K929),'Ma Base de Repas'!$E:$N,10,FALSE),""))))</f>
        <v/>
      </c>
      <c r="P933" s="25">
        <v>10</v>
      </c>
      <c r="Q933" s="26" t="str">
        <f>IF(K929="","",IF(M929&lt;&gt;"","",IF(IFERROR(VLOOKUP((P933&amp;K929),'Ma Base de Repas'!$E:$N,10,FALSE),"")=0,"",IFERROR(VLOOKUP((P933&amp;K929),'Ma Base de Repas'!$E:$N,10,FALSE),""))))</f>
        <v/>
      </c>
      <c r="R933" s="119"/>
    </row>
    <row r="934" spans="1:18" x14ac:dyDescent="0.25">
      <c r="A934" s="96" t="s">
        <v>5</v>
      </c>
      <c r="B934" s="97">
        <v>44382</v>
      </c>
      <c r="C934" s="79"/>
      <c r="D934" s="79"/>
      <c r="E934" s="79"/>
      <c r="F934" s="17">
        <v>1</v>
      </c>
      <c r="G934" s="27" t="str">
        <f>IF(C934="","",IF(E934&lt;&gt;"","",IF(IFERROR(VLOOKUP((F934&amp;C934),'Ma Base de Repas'!$E:$N,10,FALSE),"")=0,"",IFERROR(VLOOKUP((F934&amp;C934),'Ma Base de Repas'!$E:$N,10,FALSE),""))))</f>
        <v/>
      </c>
      <c r="H934" s="28">
        <v>6</v>
      </c>
      <c r="I934" s="29" t="str">
        <f>IF(C934="","",IF(E934&lt;&gt;"","",IF(C934="","",IF(IFERROR(VLOOKUP((H934&amp;C934),'Ma Base de Repas'!$E:$N,10,FALSE),"")=0,"",IFERROR(VLOOKUP((H934&amp;C934),'Ma Base de Repas'!$E:$N,10,FALSE),"")))))</f>
        <v/>
      </c>
      <c r="J934" s="105" t="str">
        <f>IF(IFERROR((VLOOKUP(C934,'Ma Base de Repas'!$C:$M,11,0)),"")=0,"",IFERROR((VLOOKUP(C934,'Ma Base de Repas'!$C:$M,11,0)),""))</f>
        <v/>
      </c>
      <c r="K934" s="100"/>
      <c r="L934" s="79"/>
      <c r="M934" s="79"/>
      <c r="N934" s="17">
        <v>1</v>
      </c>
      <c r="O934" s="10" t="str">
        <f>IF(K934="","",IF(M934&lt;&gt;"","",IF(IFERROR(VLOOKUP((N934&amp;K934),'Ma Base de Repas'!$E:$N,10,FALSE),"")=0,"",IFERROR(VLOOKUP((N934&amp;K934),'Ma Base de Repas'!$E:$N,10,FALSE),""))))</f>
        <v/>
      </c>
      <c r="P934" s="11">
        <v>6</v>
      </c>
      <c r="Q934" s="12" t="str">
        <f>IF(K934="","",IF(M934&lt;&gt;"","",IF(K934="","",IF(IFERROR(VLOOKUP((P934&amp;K934),'Ma Base de Repas'!$E:$N,10,FALSE),"")=0,"",IFERROR(VLOOKUP((P934&amp;K934),'Ma Base de Repas'!$E:$N,10,FALSE),"")))))</f>
        <v/>
      </c>
      <c r="R934" s="119" t="str">
        <f>IF(IFERROR((VLOOKUP(K934,'Ma Base de Repas'!$C:$M,11,0)),"")=0,"",IFERROR((VLOOKUP(K934,'Ma Base de Repas'!$C:$M,11,0)),""))</f>
        <v/>
      </c>
    </row>
    <row r="935" spans="1:18" x14ac:dyDescent="0.25">
      <c r="A935" s="96"/>
      <c r="B935" s="97"/>
      <c r="C935" s="79"/>
      <c r="D935" s="79"/>
      <c r="E935" s="79"/>
      <c r="F935" s="17">
        <v>2</v>
      </c>
      <c r="G935" s="10" t="str">
        <f>IF(C934="","",IF(E934&lt;&gt;"","",IF(IFERROR(VLOOKUP((F935&amp;C934),'Ma Base de Repas'!$E:$N,10,FALSE),"")=0,"",IFERROR(VLOOKUP((F935&amp;C934),'Ma Base de Repas'!$E:$N,10,FALSE),""))))</f>
        <v/>
      </c>
      <c r="H935" s="11">
        <v>7</v>
      </c>
      <c r="I935" s="12" t="str">
        <f>IF(C934="","",IF(E934&lt;&gt;"","",IF(IFERROR(VLOOKUP((H935&amp;C934),'Ma Base de Repas'!$E:$N,10,FALSE),"")=0,"",IFERROR(VLOOKUP((H935&amp;C934),'Ma Base de Repas'!$E:$N,10,FALSE),""))))</f>
        <v/>
      </c>
      <c r="J935" s="105"/>
      <c r="K935" s="100"/>
      <c r="L935" s="79"/>
      <c r="M935" s="79"/>
      <c r="N935" s="17">
        <v>2</v>
      </c>
      <c r="O935" s="10" t="str">
        <f>IF(K934="","",IF(M934&lt;&gt;"","",IF(IFERROR(VLOOKUP((N935&amp;K934),'Ma Base de Repas'!$E:$N,10,FALSE),"")=0,"",IFERROR(VLOOKUP((N935&amp;K934),'Ma Base de Repas'!$E:$N,10,FALSE),""))))</f>
        <v/>
      </c>
      <c r="P935" s="11">
        <v>7</v>
      </c>
      <c r="Q935" s="12" t="str">
        <f>IF(K934="","",IF(M934&lt;&gt;"","",IF(IFERROR(VLOOKUP((P935&amp;K934),'Ma Base de Repas'!$E:$N,10,FALSE),"")=0,"",IFERROR(VLOOKUP((P935&amp;K934),'Ma Base de Repas'!$E:$N,10,FALSE),""))))</f>
        <v/>
      </c>
      <c r="R935" s="119"/>
    </row>
    <row r="936" spans="1:18" x14ac:dyDescent="0.25">
      <c r="A936" s="96"/>
      <c r="B936" s="97"/>
      <c r="C936" s="79"/>
      <c r="D936" s="79"/>
      <c r="E936" s="79"/>
      <c r="F936" s="17">
        <v>3</v>
      </c>
      <c r="G936" s="10" t="str">
        <f>IF(C934="","",IF(E934&lt;&gt;"","",IF(IFERROR(VLOOKUP((F936&amp;C934),'Ma Base de Repas'!$E:$N,10,FALSE),"")=0,"",IFERROR(VLOOKUP((F936&amp;C934),'Ma Base de Repas'!$E:$N,10,FALSE),""))))</f>
        <v/>
      </c>
      <c r="H936" s="11">
        <v>8</v>
      </c>
      <c r="I936" s="12" t="str">
        <f>IF(C934="","",IF(E934&lt;&gt;"","",IF(IFERROR(VLOOKUP((H936&amp;C934),'Ma Base de Repas'!$E:$N,10,FALSE),"")=0,"",IFERROR(VLOOKUP((H936&amp;C934),'Ma Base de Repas'!$E:$N,10,FALSE),""))))</f>
        <v/>
      </c>
      <c r="J936" s="105"/>
      <c r="K936" s="100"/>
      <c r="L936" s="79"/>
      <c r="M936" s="79"/>
      <c r="N936" s="17">
        <v>3</v>
      </c>
      <c r="O936" s="10" t="str">
        <f>IF(K934="","",IF(M934&lt;&gt;"","",IF(IFERROR(VLOOKUP((N936&amp;K934),'Ma Base de Repas'!$E:$N,10,FALSE),"")=0,"",IFERROR(VLOOKUP((N936&amp;K934),'Ma Base de Repas'!$E:$N,10,FALSE),""))))</f>
        <v/>
      </c>
      <c r="P936" s="11">
        <v>8</v>
      </c>
      <c r="Q936" s="12" t="str">
        <f>IF(K934="","",IF(M934&lt;&gt;"","",IF(IFERROR(VLOOKUP((P936&amp;K934),'Ma Base de Repas'!$E:$N,10,FALSE),"")=0,"",IFERROR(VLOOKUP((P936&amp;K934),'Ma Base de Repas'!$E:$N,10,FALSE),""))))</f>
        <v/>
      </c>
      <c r="R936" s="119"/>
    </row>
    <row r="937" spans="1:18" x14ac:dyDescent="0.25">
      <c r="A937" s="96"/>
      <c r="B937" s="97"/>
      <c r="C937" s="79"/>
      <c r="D937" s="79"/>
      <c r="E937" s="79"/>
      <c r="F937" s="17">
        <v>4</v>
      </c>
      <c r="G937" s="10" t="str">
        <f>IF(C934="","",IF(E934&lt;&gt;"","",IF(IFERROR(VLOOKUP((F937&amp;C934),'Ma Base de Repas'!$E:$N,10,FALSE),"")=0,"",IFERROR(VLOOKUP((F937&amp;C934),'Ma Base de Repas'!$E:$N,10,FALSE),""))))</f>
        <v/>
      </c>
      <c r="H937" s="11">
        <v>9</v>
      </c>
      <c r="I937" s="12" t="str">
        <f>IF(C934="","",IF(E934&lt;&gt;"","",IF(IFERROR(VLOOKUP((H937&amp;C934),'Ma Base de Repas'!$E:$N,10,FALSE),"")=0,"",IFERROR(VLOOKUP((H937&amp;C934),'Ma Base de Repas'!$E:$N,10,FALSE),""))))</f>
        <v/>
      </c>
      <c r="J937" s="105"/>
      <c r="K937" s="100"/>
      <c r="L937" s="79"/>
      <c r="M937" s="79"/>
      <c r="N937" s="17">
        <v>4</v>
      </c>
      <c r="O937" s="10" t="str">
        <f>IF(K934="","",IF(M934&lt;&gt;"","",IF(IFERROR(VLOOKUP((N937&amp;K934),'Ma Base de Repas'!$E:$N,10,FALSE),"")=0,"",IFERROR(VLOOKUP((N937&amp;K934),'Ma Base de Repas'!$E:$N,10,FALSE),""))))</f>
        <v/>
      </c>
      <c r="P937" s="11">
        <v>9</v>
      </c>
      <c r="Q937" s="12" t="str">
        <f>IF(K934="","",IF(M934&lt;&gt;"","",IF(IFERROR(VLOOKUP((P937&amp;K934),'Ma Base de Repas'!$E:$N,10,FALSE),"")=0,"",IFERROR(VLOOKUP((P937&amp;K934),'Ma Base de Repas'!$E:$N,10,FALSE),""))))</f>
        <v/>
      </c>
      <c r="R937" s="119"/>
    </row>
    <row r="938" spans="1:18" x14ac:dyDescent="0.25">
      <c r="A938" s="96"/>
      <c r="B938" s="97"/>
      <c r="C938" s="79"/>
      <c r="D938" s="79"/>
      <c r="E938" s="79"/>
      <c r="F938" s="17">
        <v>5</v>
      </c>
      <c r="G938" s="18" t="str">
        <f>IF(C934="","",IF(E934&lt;&gt;"","",IF(IFERROR(VLOOKUP((F938&amp;C934),'Ma Base de Repas'!$E:$N,10,FALSE),"")=0,"",IFERROR(VLOOKUP((F938&amp;C934),'Ma Base de Repas'!$E:$N,10,FALSE),""))))</f>
        <v/>
      </c>
      <c r="H938" s="19">
        <v>10</v>
      </c>
      <c r="I938" s="20" t="str">
        <f>IF(C934="","",IF(E934&lt;&gt;"","",IF(IFERROR(VLOOKUP((H938&amp;C934),'Ma Base de Repas'!$E:$N,10,FALSE),"")=0,"",IFERROR(VLOOKUP((H938&amp;C934),'Ma Base de Repas'!$E:$N,10,FALSE),""))))</f>
        <v/>
      </c>
      <c r="J938" s="105"/>
      <c r="K938" s="100"/>
      <c r="L938" s="79"/>
      <c r="M938" s="79"/>
      <c r="N938" s="17">
        <v>5</v>
      </c>
      <c r="O938" s="18" t="str">
        <f>IF(K934="","",IF(M934&lt;&gt;"","",IF(IFERROR(VLOOKUP((N938&amp;K934),'Ma Base de Repas'!$E:$N,10,FALSE),"")=0,"",IFERROR(VLOOKUP((N938&amp;K934),'Ma Base de Repas'!$E:$N,10,FALSE),""))))</f>
        <v/>
      </c>
      <c r="P938" s="19">
        <v>10</v>
      </c>
      <c r="Q938" s="20" t="str">
        <f>IF(K934="","",IF(M934&lt;&gt;"","",IF(IFERROR(VLOOKUP((P938&amp;K934),'Ma Base de Repas'!$E:$N,10,FALSE),"")=0,"",IFERROR(VLOOKUP((P938&amp;K934),'Ma Base de Repas'!$E:$N,10,FALSE),""))))</f>
        <v/>
      </c>
      <c r="R938" s="119"/>
    </row>
    <row r="939" spans="1:18" x14ac:dyDescent="0.25">
      <c r="A939" s="96" t="s">
        <v>6</v>
      </c>
      <c r="B939" s="123">
        <v>44383</v>
      </c>
      <c r="C939" s="79"/>
      <c r="D939" s="79"/>
      <c r="E939" s="79"/>
      <c r="F939" s="17">
        <v>1</v>
      </c>
      <c r="G939" s="27" t="str">
        <f>IF(C939="","",IF(E939&lt;&gt;"","",IF(IFERROR(VLOOKUP((F939&amp;C939),'Ma Base de Repas'!$E:$N,10,FALSE),"")=0,"",IFERROR(VLOOKUP((F939&amp;C939),'Ma Base de Repas'!$E:$N,10,FALSE),""))))</f>
        <v/>
      </c>
      <c r="H939" s="28">
        <v>6</v>
      </c>
      <c r="I939" s="29" t="str">
        <f>IF(C939="","",IF(E939&lt;&gt;"","",IF(C939="","",IF(IFERROR(VLOOKUP((H939&amp;C939),'Ma Base de Repas'!$E:$N,10,FALSE),"")=0,"",IFERROR(VLOOKUP((H939&amp;C939),'Ma Base de Repas'!$E:$N,10,FALSE),"")))))</f>
        <v/>
      </c>
      <c r="J939" s="105" t="str">
        <f>IF(IFERROR((VLOOKUP(C939,'Ma Base de Repas'!$C:$M,11,0)),"")=0,"",IFERROR((VLOOKUP(C939,'Ma Base de Repas'!$C:$M,11,0)),""))</f>
        <v/>
      </c>
      <c r="K939" s="100"/>
      <c r="L939" s="79"/>
      <c r="M939" s="79"/>
      <c r="N939" s="17">
        <v>1</v>
      </c>
      <c r="O939" s="10" t="str">
        <f>IF(K939="","",IF(M939&lt;&gt;"","",IF(IFERROR(VLOOKUP((N939&amp;K939),'Ma Base de Repas'!$E:$N,10,FALSE),"")=0,"",IFERROR(VLOOKUP((N939&amp;K939),'Ma Base de Repas'!$E:$N,10,FALSE),""))))</f>
        <v/>
      </c>
      <c r="P939" s="11">
        <v>6</v>
      </c>
      <c r="Q939" s="12" t="str">
        <f>IF(K939="","",IF(M939&lt;&gt;"","",IF(K939="","",IF(IFERROR(VLOOKUP((P939&amp;K939),'Ma Base de Repas'!$E:$N,10,FALSE),"")=0,"",IFERROR(VLOOKUP((P939&amp;K939),'Ma Base de Repas'!$E:$N,10,FALSE),"")))))</f>
        <v/>
      </c>
      <c r="R939" s="119" t="str">
        <f>IF(IFERROR((VLOOKUP(K939,'Ma Base de Repas'!$C:$M,11,0)),"")=0,"",IFERROR((VLOOKUP(K939,'Ma Base de Repas'!$C:$M,11,0)),""))</f>
        <v/>
      </c>
    </row>
    <row r="940" spans="1:18" x14ac:dyDescent="0.25">
      <c r="A940" s="96"/>
      <c r="B940" s="124"/>
      <c r="C940" s="79"/>
      <c r="D940" s="79"/>
      <c r="E940" s="79"/>
      <c r="F940" s="17">
        <v>2</v>
      </c>
      <c r="G940" s="10" t="str">
        <f>IF(C939="","",IF(E939&lt;&gt;"","",IF(IFERROR(VLOOKUP((F940&amp;C939),'Ma Base de Repas'!$E:$N,10,FALSE),"")=0,"",IFERROR(VLOOKUP((F940&amp;C939),'Ma Base de Repas'!$E:$N,10,FALSE),""))))</f>
        <v/>
      </c>
      <c r="H940" s="11">
        <v>7</v>
      </c>
      <c r="I940" s="12" t="str">
        <f>IF(C939="","",IF(E939&lt;&gt;"","",IF(IFERROR(VLOOKUP((H940&amp;C939),'Ma Base de Repas'!$E:$N,10,FALSE),"")=0,"",IFERROR(VLOOKUP((H940&amp;C939),'Ma Base de Repas'!$E:$N,10,FALSE),""))))</f>
        <v/>
      </c>
      <c r="J940" s="105"/>
      <c r="K940" s="100"/>
      <c r="L940" s="79"/>
      <c r="M940" s="79"/>
      <c r="N940" s="17">
        <v>2</v>
      </c>
      <c r="O940" s="10" t="str">
        <f>IF(K939="","",IF(M939&lt;&gt;"","",IF(IFERROR(VLOOKUP((N940&amp;K939),'Ma Base de Repas'!$E:$N,10,FALSE),"")=0,"",IFERROR(VLOOKUP((N940&amp;K939),'Ma Base de Repas'!$E:$N,10,FALSE),""))))</f>
        <v/>
      </c>
      <c r="P940" s="11">
        <v>7</v>
      </c>
      <c r="Q940" s="12" t="str">
        <f>IF(K939="","",IF(M939&lt;&gt;"","",IF(IFERROR(VLOOKUP((P940&amp;K939),'Ma Base de Repas'!$E:$N,10,FALSE),"")=0,"",IFERROR(VLOOKUP((P940&amp;K939),'Ma Base de Repas'!$E:$N,10,FALSE),""))))</f>
        <v/>
      </c>
      <c r="R940" s="119"/>
    </row>
    <row r="941" spans="1:18" x14ac:dyDescent="0.25">
      <c r="A941" s="96"/>
      <c r="B941" s="124"/>
      <c r="C941" s="79"/>
      <c r="D941" s="79"/>
      <c r="E941" s="79"/>
      <c r="F941" s="17">
        <v>3</v>
      </c>
      <c r="G941" s="10" t="str">
        <f>IF(C939="","",IF(E939&lt;&gt;"","",IF(IFERROR(VLOOKUP((F941&amp;C939),'Ma Base de Repas'!$E:$N,10,FALSE),"")=0,"",IFERROR(VLOOKUP((F941&amp;C939),'Ma Base de Repas'!$E:$N,10,FALSE),""))))</f>
        <v/>
      </c>
      <c r="H941" s="11">
        <v>8</v>
      </c>
      <c r="I941" s="12" t="str">
        <f>IF(C939="","",IF(E939&lt;&gt;"","",IF(IFERROR(VLOOKUP((H941&amp;C939),'Ma Base de Repas'!$E:$N,10,FALSE),"")=0,"",IFERROR(VLOOKUP((H941&amp;C939),'Ma Base de Repas'!$E:$N,10,FALSE),""))))</f>
        <v/>
      </c>
      <c r="J941" s="105"/>
      <c r="K941" s="100"/>
      <c r="L941" s="79"/>
      <c r="M941" s="79"/>
      <c r="N941" s="17">
        <v>3</v>
      </c>
      <c r="O941" s="10" t="str">
        <f>IF(K939="","",IF(M939&lt;&gt;"","",IF(IFERROR(VLOOKUP((N941&amp;K939),'Ma Base de Repas'!$E:$N,10,FALSE),"")=0,"",IFERROR(VLOOKUP((N941&amp;K939),'Ma Base de Repas'!$E:$N,10,FALSE),""))))</f>
        <v/>
      </c>
      <c r="P941" s="11">
        <v>8</v>
      </c>
      <c r="Q941" s="12" t="str">
        <f>IF(K939="","",IF(M939&lt;&gt;"","",IF(IFERROR(VLOOKUP((P941&amp;K939),'Ma Base de Repas'!$E:$N,10,FALSE),"")=0,"",IFERROR(VLOOKUP((P941&amp;K939),'Ma Base de Repas'!$E:$N,10,FALSE),""))))</f>
        <v/>
      </c>
      <c r="R941" s="119"/>
    </row>
    <row r="942" spans="1:18" x14ac:dyDescent="0.25">
      <c r="A942" s="96"/>
      <c r="B942" s="124"/>
      <c r="C942" s="79"/>
      <c r="D942" s="79"/>
      <c r="E942" s="79"/>
      <c r="F942" s="17">
        <v>4</v>
      </c>
      <c r="G942" s="10" t="str">
        <f>IF(C939="","",IF(E939&lt;&gt;"","",IF(IFERROR(VLOOKUP((F942&amp;C939),'Ma Base de Repas'!$E:$N,10,FALSE),"")=0,"",IFERROR(VLOOKUP((F942&amp;C939),'Ma Base de Repas'!$E:$N,10,FALSE),""))))</f>
        <v/>
      </c>
      <c r="H942" s="11">
        <v>9</v>
      </c>
      <c r="I942" s="12" t="str">
        <f>IF(C939="","",IF(E939&lt;&gt;"","",IF(IFERROR(VLOOKUP((H942&amp;C939),'Ma Base de Repas'!$E:$N,10,FALSE),"")=0,"",IFERROR(VLOOKUP((H942&amp;C939),'Ma Base de Repas'!$E:$N,10,FALSE),""))))</f>
        <v/>
      </c>
      <c r="J942" s="105"/>
      <c r="K942" s="100"/>
      <c r="L942" s="79"/>
      <c r="M942" s="79"/>
      <c r="N942" s="17">
        <v>4</v>
      </c>
      <c r="O942" s="10" t="str">
        <f>IF(K939="","",IF(M939&lt;&gt;"","",IF(IFERROR(VLOOKUP((N942&amp;K939),'Ma Base de Repas'!$E:$N,10,FALSE),"")=0,"",IFERROR(VLOOKUP((N942&amp;K939),'Ma Base de Repas'!$E:$N,10,FALSE),""))))</f>
        <v/>
      </c>
      <c r="P942" s="11">
        <v>9</v>
      </c>
      <c r="Q942" s="12" t="str">
        <f>IF(K939="","",IF(M939&lt;&gt;"","",IF(IFERROR(VLOOKUP((P942&amp;K939),'Ma Base de Repas'!$E:$N,10,FALSE),"")=0,"",IFERROR(VLOOKUP((P942&amp;K939),'Ma Base de Repas'!$E:$N,10,FALSE),""))))</f>
        <v/>
      </c>
      <c r="R942" s="119"/>
    </row>
    <row r="943" spans="1:18" x14ac:dyDescent="0.25">
      <c r="A943" s="96"/>
      <c r="B943" s="125"/>
      <c r="C943" s="79"/>
      <c r="D943" s="79"/>
      <c r="E943" s="79"/>
      <c r="F943" s="17">
        <v>5</v>
      </c>
      <c r="G943" s="18" t="str">
        <f>IF(C939="","",IF(E939&lt;&gt;"","",IF(IFERROR(VLOOKUP((F943&amp;C939),'Ma Base de Repas'!$E:$N,10,FALSE),"")=0,"",IFERROR(VLOOKUP((F943&amp;C939),'Ma Base de Repas'!$E:$N,10,FALSE),""))))</f>
        <v/>
      </c>
      <c r="H943" s="19">
        <v>10</v>
      </c>
      <c r="I943" s="20" t="str">
        <f>IF(C939="","",IF(E939&lt;&gt;"","",IF(IFERROR(VLOOKUP((H943&amp;C939),'Ma Base de Repas'!$E:$N,10,FALSE),"")=0,"",IFERROR(VLOOKUP((H943&amp;C939),'Ma Base de Repas'!$E:$N,10,FALSE),""))))</f>
        <v/>
      </c>
      <c r="J943" s="105"/>
      <c r="K943" s="100"/>
      <c r="L943" s="79"/>
      <c r="M943" s="79"/>
      <c r="N943" s="17">
        <v>5</v>
      </c>
      <c r="O943" s="18" t="str">
        <f>IF(K939="","",IF(M939&lt;&gt;"","",IF(IFERROR(VLOOKUP((N943&amp;K939),'Ma Base de Repas'!$E:$N,10,FALSE),"")=0,"",IFERROR(VLOOKUP((N943&amp;K939),'Ma Base de Repas'!$E:$N,10,FALSE),""))))</f>
        <v/>
      </c>
      <c r="P943" s="19">
        <v>10</v>
      </c>
      <c r="Q943" s="20" t="str">
        <f>IF(K939="","",IF(M939&lt;&gt;"","",IF(IFERROR(VLOOKUP((P943&amp;K939),'Ma Base de Repas'!$E:$N,10,FALSE),"")=0,"",IFERROR(VLOOKUP((P943&amp;K939),'Ma Base de Repas'!$E:$N,10,FALSE),""))))</f>
        <v/>
      </c>
      <c r="R943" s="119"/>
    </row>
    <row r="944" spans="1:18" x14ac:dyDescent="0.25">
      <c r="A944" s="96" t="s">
        <v>7</v>
      </c>
      <c r="B944" s="97">
        <v>44384</v>
      </c>
      <c r="C944" s="79"/>
      <c r="D944" s="79"/>
      <c r="E944" s="79"/>
      <c r="F944" s="17">
        <v>1</v>
      </c>
      <c r="G944" s="27" t="str">
        <f>IF(C944="","",IF(E944&lt;&gt;"","",IF(IFERROR(VLOOKUP((F944&amp;C944),'Ma Base de Repas'!$E:$N,10,FALSE),"")=0,"",IFERROR(VLOOKUP((F944&amp;C944),'Ma Base de Repas'!$E:$N,10,FALSE),""))))</f>
        <v/>
      </c>
      <c r="H944" s="28">
        <v>6</v>
      </c>
      <c r="I944" s="29" t="str">
        <f>IF(C944="","",IF(E944&lt;&gt;"","",IF(C944="","",IF(IFERROR(VLOOKUP((H944&amp;C944),'Ma Base de Repas'!$E:$N,10,FALSE),"")=0,"",IFERROR(VLOOKUP((H944&amp;C944),'Ma Base de Repas'!$E:$N,10,FALSE),"")))))</f>
        <v/>
      </c>
      <c r="J944" s="105" t="str">
        <f>IF(IFERROR((VLOOKUP(C944,'Ma Base de Repas'!$C:$M,11,0)),"")=0,"",IFERROR((VLOOKUP(C944,'Ma Base de Repas'!$C:$M,11,0)),""))</f>
        <v/>
      </c>
      <c r="K944" s="100"/>
      <c r="L944" s="79"/>
      <c r="M944" s="79"/>
      <c r="N944" s="17">
        <v>1</v>
      </c>
      <c r="O944" s="10" t="str">
        <f>IF(K944="","",IF(M944&lt;&gt;"","",IF(IFERROR(VLOOKUP((N944&amp;K944),'Ma Base de Repas'!$E:$N,10,FALSE),"")=0,"",IFERROR(VLOOKUP((N944&amp;K944),'Ma Base de Repas'!$E:$N,10,FALSE),""))))</f>
        <v/>
      </c>
      <c r="P944" s="11">
        <v>6</v>
      </c>
      <c r="Q944" s="12" t="str">
        <f>IF(K944="","",IF(M944&lt;&gt;"","",IF(K944="","",IF(IFERROR(VLOOKUP((P944&amp;K944),'Ma Base de Repas'!$E:$N,10,FALSE),"")=0,"",IFERROR(VLOOKUP((P944&amp;K944),'Ma Base de Repas'!$E:$N,10,FALSE),"")))))</f>
        <v/>
      </c>
      <c r="R944" s="119" t="str">
        <f>IF(IFERROR((VLOOKUP(K944,'Ma Base de Repas'!$C:$M,11,0)),"")=0,"",IFERROR((VLOOKUP(K944,'Ma Base de Repas'!$C:$M,11,0)),""))</f>
        <v/>
      </c>
    </row>
    <row r="945" spans="1:18" x14ac:dyDescent="0.25">
      <c r="A945" s="96"/>
      <c r="B945" s="97"/>
      <c r="C945" s="79"/>
      <c r="D945" s="79"/>
      <c r="E945" s="79"/>
      <c r="F945" s="17">
        <v>2</v>
      </c>
      <c r="G945" s="10" t="str">
        <f>IF(C944="","",IF(E944&lt;&gt;"","",IF(IFERROR(VLOOKUP((F945&amp;C944),'Ma Base de Repas'!$E:$N,10,FALSE),"")=0,"",IFERROR(VLOOKUP((F945&amp;C944),'Ma Base de Repas'!$E:$N,10,FALSE),""))))</f>
        <v/>
      </c>
      <c r="H945" s="11">
        <v>7</v>
      </c>
      <c r="I945" s="12" t="str">
        <f>IF(C944="","",IF(E944&lt;&gt;"","",IF(IFERROR(VLOOKUP((H945&amp;C944),'Ma Base de Repas'!$E:$N,10,FALSE),"")=0,"",IFERROR(VLOOKUP((H945&amp;C944),'Ma Base de Repas'!$E:$N,10,FALSE),""))))</f>
        <v/>
      </c>
      <c r="J945" s="105"/>
      <c r="K945" s="100"/>
      <c r="L945" s="79"/>
      <c r="M945" s="79"/>
      <c r="N945" s="17">
        <v>2</v>
      </c>
      <c r="O945" s="10" t="str">
        <f>IF(K944="","",IF(M944&lt;&gt;"","",IF(IFERROR(VLOOKUP((N945&amp;K944),'Ma Base de Repas'!$E:$N,10,FALSE),"")=0,"",IFERROR(VLOOKUP((N945&amp;K944),'Ma Base de Repas'!$E:$N,10,FALSE),""))))</f>
        <v/>
      </c>
      <c r="P945" s="11">
        <v>7</v>
      </c>
      <c r="Q945" s="12" t="str">
        <f>IF(K944="","",IF(M944&lt;&gt;"","",IF(IFERROR(VLOOKUP((P945&amp;K944),'Ma Base de Repas'!$E:$N,10,FALSE),"")=0,"",IFERROR(VLOOKUP((P945&amp;K944),'Ma Base de Repas'!$E:$N,10,FALSE),""))))</f>
        <v/>
      </c>
      <c r="R945" s="119"/>
    </row>
    <row r="946" spans="1:18" x14ac:dyDescent="0.25">
      <c r="A946" s="96"/>
      <c r="B946" s="97"/>
      <c r="C946" s="79"/>
      <c r="D946" s="79"/>
      <c r="E946" s="79"/>
      <c r="F946" s="17">
        <v>3</v>
      </c>
      <c r="G946" s="10" t="str">
        <f>IF(C944="","",IF(E944&lt;&gt;"","",IF(IFERROR(VLOOKUP((F946&amp;C944),'Ma Base de Repas'!$E:$N,10,FALSE),"")=0,"",IFERROR(VLOOKUP((F946&amp;C944),'Ma Base de Repas'!$E:$N,10,FALSE),""))))</f>
        <v/>
      </c>
      <c r="H946" s="11">
        <v>8</v>
      </c>
      <c r="I946" s="12" t="str">
        <f>IF(C944="","",IF(E944&lt;&gt;"","",IF(IFERROR(VLOOKUP((H946&amp;C944),'Ma Base de Repas'!$E:$N,10,FALSE),"")=0,"",IFERROR(VLOOKUP((H946&amp;C944),'Ma Base de Repas'!$E:$N,10,FALSE),""))))</f>
        <v/>
      </c>
      <c r="J946" s="105"/>
      <c r="K946" s="100"/>
      <c r="L946" s="79"/>
      <c r="M946" s="79"/>
      <c r="N946" s="17">
        <v>3</v>
      </c>
      <c r="O946" s="10" t="str">
        <f>IF(K944="","",IF(M944&lt;&gt;"","",IF(IFERROR(VLOOKUP((N946&amp;K944),'Ma Base de Repas'!$E:$N,10,FALSE),"")=0,"",IFERROR(VLOOKUP((N946&amp;K944),'Ma Base de Repas'!$E:$N,10,FALSE),""))))</f>
        <v/>
      </c>
      <c r="P946" s="11">
        <v>8</v>
      </c>
      <c r="Q946" s="12" t="str">
        <f>IF(K944="","",IF(M944&lt;&gt;"","",IF(IFERROR(VLOOKUP((P946&amp;K944),'Ma Base de Repas'!$E:$N,10,FALSE),"")=0,"",IFERROR(VLOOKUP((P946&amp;K944),'Ma Base de Repas'!$E:$N,10,FALSE),""))))</f>
        <v/>
      </c>
      <c r="R946" s="119"/>
    </row>
    <row r="947" spans="1:18" x14ac:dyDescent="0.25">
      <c r="A947" s="96"/>
      <c r="B947" s="97"/>
      <c r="C947" s="79"/>
      <c r="D947" s="79"/>
      <c r="E947" s="79"/>
      <c r="F947" s="17">
        <v>4</v>
      </c>
      <c r="G947" s="10" t="str">
        <f>IF(C944="","",IF(E944&lt;&gt;"","",IF(IFERROR(VLOOKUP((F947&amp;C944),'Ma Base de Repas'!$E:$N,10,FALSE),"")=0,"",IFERROR(VLOOKUP((F947&amp;C944),'Ma Base de Repas'!$E:$N,10,FALSE),""))))</f>
        <v/>
      </c>
      <c r="H947" s="11">
        <v>9</v>
      </c>
      <c r="I947" s="12" t="str">
        <f>IF(C944="","",IF(E944&lt;&gt;"","",IF(IFERROR(VLOOKUP((H947&amp;C944),'Ma Base de Repas'!$E:$N,10,FALSE),"")=0,"",IFERROR(VLOOKUP((H947&amp;C944),'Ma Base de Repas'!$E:$N,10,FALSE),""))))</f>
        <v/>
      </c>
      <c r="J947" s="105"/>
      <c r="K947" s="100"/>
      <c r="L947" s="79"/>
      <c r="M947" s="79"/>
      <c r="N947" s="17">
        <v>4</v>
      </c>
      <c r="O947" s="10" t="str">
        <f>IF(K944="","",IF(M944&lt;&gt;"","",IF(IFERROR(VLOOKUP((N947&amp;K944),'Ma Base de Repas'!$E:$N,10,FALSE),"")=0,"",IFERROR(VLOOKUP((N947&amp;K944),'Ma Base de Repas'!$E:$N,10,FALSE),""))))</f>
        <v/>
      </c>
      <c r="P947" s="11">
        <v>9</v>
      </c>
      <c r="Q947" s="12" t="str">
        <f>IF(K944="","",IF(M944&lt;&gt;"","",IF(IFERROR(VLOOKUP((P947&amp;K944),'Ma Base de Repas'!$E:$N,10,FALSE),"")=0,"",IFERROR(VLOOKUP((P947&amp;K944),'Ma Base de Repas'!$E:$N,10,FALSE),""))))</f>
        <v/>
      </c>
      <c r="R947" s="119"/>
    </row>
    <row r="948" spans="1:18" x14ac:dyDescent="0.25">
      <c r="A948" s="96"/>
      <c r="B948" s="97"/>
      <c r="C948" s="79"/>
      <c r="D948" s="79"/>
      <c r="E948" s="79"/>
      <c r="F948" s="17">
        <v>5</v>
      </c>
      <c r="G948" s="18" t="str">
        <f>IF(C944="","",IF(E944&lt;&gt;"","",IF(IFERROR(VLOOKUP((F948&amp;C944),'Ma Base de Repas'!$E:$N,10,FALSE),"")=0,"",IFERROR(VLOOKUP((F948&amp;C944),'Ma Base de Repas'!$E:$N,10,FALSE),""))))</f>
        <v/>
      </c>
      <c r="H948" s="19">
        <v>10</v>
      </c>
      <c r="I948" s="20" t="str">
        <f>IF(C944="","",IF(E944&lt;&gt;"","",IF(IFERROR(VLOOKUP((H948&amp;C944),'Ma Base de Repas'!$E:$N,10,FALSE),"")=0,"",IFERROR(VLOOKUP((H948&amp;C944),'Ma Base de Repas'!$E:$N,10,FALSE),""))))</f>
        <v/>
      </c>
      <c r="J948" s="105"/>
      <c r="K948" s="100"/>
      <c r="L948" s="79"/>
      <c r="M948" s="79"/>
      <c r="N948" s="17">
        <v>5</v>
      </c>
      <c r="O948" s="18" t="str">
        <f>IF(K944="","",IF(M944&lt;&gt;"","",IF(IFERROR(VLOOKUP((N948&amp;K944),'Ma Base de Repas'!$E:$N,10,FALSE),"")=0,"",IFERROR(VLOOKUP((N948&amp;K944),'Ma Base de Repas'!$E:$N,10,FALSE),""))))</f>
        <v/>
      </c>
      <c r="P948" s="19">
        <v>10</v>
      </c>
      <c r="Q948" s="20" t="str">
        <f>IF(K944="","",IF(M944&lt;&gt;"","",IF(IFERROR(VLOOKUP((P948&amp;K944),'Ma Base de Repas'!$E:$N,10,FALSE),"")=0,"",IFERROR(VLOOKUP((P948&amp;K944),'Ma Base de Repas'!$E:$N,10,FALSE),""))))</f>
        <v/>
      </c>
      <c r="R948" s="119"/>
    </row>
    <row r="949" spans="1:18" x14ac:dyDescent="0.25">
      <c r="A949" s="96" t="s">
        <v>8</v>
      </c>
      <c r="B949" s="123">
        <v>44385</v>
      </c>
      <c r="C949" s="79"/>
      <c r="D949" s="79"/>
      <c r="E949" s="79"/>
      <c r="F949" s="17">
        <v>1</v>
      </c>
      <c r="G949" s="27" t="str">
        <f>IF(C949="","",IF(E949&lt;&gt;"","",IF(IFERROR(VLOOKUP((F949&amp;C949),'Ma Base de Repas'!$E:$N,10,FALSE),"")=0,"",IFERROR(VLOOKUP((F949&amp;C949),'Ma Base de Repas'!$E:$N,10,FALSE),""))))</f>
        <v/>
      </c>
      <c r="H949" s="28">
        <v>6</v>
      </c>
      <c r="I949" s="29" t="str">
        <f>IF(C949="","",IF(E949&lt;&gt;"","",IF(C949="","",IF(IFERROR(VLOOKUP((H949&amp;C949),'Ma Base de Repas'!$E:$N,10,FALSE),"")=0,"",IFERROR(VLOOKUP((H949&amp;C949),'Ma Base de Repas'!$E:$N,10,FALSE),"")))))</f>
        <v/>
      </c>
      <c r="J949" s="105" t="str">
        <f>IF(IFERROR((VLOOKUP(C949,'Ma Base de Repas'!$C:$M,11,0)),"")=0,"",IFERROR((VLOOKUP(C949,'Ma Base de Repas'!$C:$M,11,0)),""))</f>
        <v/>
      </c>
      <c r="K949" s="100"/>
      <c r="L949" s="79"/>
      <c r="M949" s="79"/>
      <c r="N949" s="17">
        <v>1</v>
      </c>
      <c r="O949" s="10" t="str">
        <f>IF(K949="","",IF(M949&lt;&gt;"","",IF(IFERROR(VLOOKUP((N949&amp;K949),'Ma Base de Repas'!$E:$N,10,FALSE),"")=0,"",IFERROR(VLOOKUP((N949&amp;K949),'Ma Base de Repas'!$E:$N,10,FALSE),""))))</f>
        <v/>
      </c>
      <c r="P949" s="11">
        <v>6</v>
      </c>
      <c r="Q949" s="12" t="str">
        <f>IF(K949="","",IF(M949&lt;&gt;"","",IF(K949="","",IF(IFERROR(VLOOKUP((P949&amp;K949),'Ma Base de Repas'!$E:$N,10,FALSE),"")=0,"",IFERROR(VLOOKUP((P949&amp;K949),'Ma Base de Repas'!$E:$N,10,FALSE),"")))))</f>
        <v/>
      </c>
      <c r="R949" s="119" t="str">
        <f>IF(IFERROR((VLOOKUP(K949,'Ma Base de Repas'!$C:$M,11,0)),"")=0,"",IFERROR((VLOOKUP(K949,'Ma Base de Repas'!$C:$M,11,0)),""))</f>
        <v/>
      </c>
    </row>
    <row r="950" spans="1:18" x14ac:dyDescent="0.25">
      <c r="A950" s="96"/>
      <c r="B950" s="124"/>
      <c r="C950" s="79"/>
      <c r="D950" s="79"/>
      <c r="E950" s="79"/>
      <c r="F950" s="17">
        <v>2</v>
      </c>
      <c r="G950" s="10" t="str">
        <f>IF(C949="","",IF(E949&lt;&gt;"","",IF(IFERROR(VLOOKUP((F950&amp;C949),'Ma Base de Repas'!$E:$N,10,FALSE),"")=0,"",IFERROR(VLOOKUP((F950&amp;C949),'Ma Base de Repas'!$E:$N,10,FALSE),""))))</f>
        <v/>
      </c>
      <c r="H950" s="11">
        <v>7</v>
      </c>
      <c r="I950" s="12" t="str">
        <f>IF(C949="","",IF(E949&lt;&gt;"","",IF(IFERROR(VLOOKUP((H950&amp;C949),'Ma Base de Repas'!$E:$N,10,FALSE),"")=0,"",IFERROR(VLOOKUP((H950&amp;C949),'Ma Base de Repas'!$E:$N,10,FALSE),""))))</f>
        <v/>
      </c>
      <c r="J950" s="105"/>
      <c r="K950" s="100"/>
      <c r="L950" s="79"/>
      <c r="M950" s="79"/>
      <c r="N950" s="17">
        <v>2</v>
      </c>
      <c r="O950" s="10" t="str">
        <f>IF(K949="","",IF(M949&lt;&gt;"","",IF(IFERROR(VLOOKUP((N950&amp;K949),'Ma Base de Repas'!$E:$N,10,FALSE),"")=0,"",IFERROR(VLOOKUP((N950&amp;K949),'Ma Base de Repas'!$E:$N,10,FALSE),""))))</f>
        <v/>
      </c>
      <c r="P950" s="11">
        <v>7</v>
      </c>
      <c r="Q950" s="12" t="str">
        <f>IF(K949="","",IF(M949&lt;&gt;"","",IF(IFERROR(VLOOKUP((P950&amp;K949),'Ma Base de Repas'!$E:$N,10,FALSE),"")=0,"",IFERROR(VLOOKUP((P950&amp;K949),'Ma Base de Repas'!$E:$N,10,FALSE),""))))</f>
        <v/>
      </c>
      <c r="R950" s="119"/>
    </row>
    <row r="951" spans="1:18" x14ac:dyDescent="0.25">
      <c r="A951" s="96"/>
      <c r="B951" s="124"/>
      <c r="C951" s="79"/>
      <c r="D951" s="79"/>
      <c r="E951" s="79"/>
      <c r="F951" s="17">
        <v>3</v>
      </c>
      <c r="G951" s="10" t="str">
        <f>IF(C949="","",IF(E949&lt;&gt;"","",IF(IFERROR(VLOOKUP((F951&amp;C949),'Ma Base de Repas'!$E:$N,10,FALSE),"")=0,"",IFERROR(VLOOKUP((F951&amp;C949),'Ma Base de Repas'!$E:$N,10,FALSE),""))))</f>
        <v/>
      </c>
      <c r="H951" s="11">
        <v>8</v>
      </c>
      <c r="I951" s="12" t="str">
        <f>IF(C949="","",IF(E949&lt;&gt;"","",IF(IFERROR(VLOOKUP((H951&amp;C949),'Ma Base de Repas'!$E:$N,10,FALSE),"")=0,"",IFERROR(VLOOKUP((H951&amp;C949),'Ma Base de Repas'!$E:$N,10,FALSE),""))))</f>
        <v/>
      </c>
      <c r="J951" s="105"/>
      <c r="K951" s="100"/>
      <c r="L951" s="79"/>
      <c r="M951" s="79"/>
      <c r="N951" s="17">
        <v>3</v>
      </c>
      <c r="O951" s="10" t="str">
        <f>IF(K949="","",IF(M949&lt;&gt;"","",IF(IFERROR(VLOOKUP((N951&amp;K949),'Ma Base de Repas'!$E:$N,10,FALSE),"")=0,"",IFERROR(VLOOKUP((N951&amp;K949),'Ma Base de Repas'!$E:$N,10,FALSE),""))))</f>
        <v/>
      </c>
      <c r="P951" s="11">
        <v>8</v>
      </c>
      <c r="Q951" s="12" t="str">
        <f>IF(K949="","",IF(M949&lt;&gt;"","",IF(IFERROR(VLOOKUP((P951&amp;K949),'Ma Base de Repas'!$E:$N,10,FALSE),"")=0,"",IFERROR(VLOOKUP((P951&amp;K949),'Ma Base de Repas'!$E:$N,10,FALSE),""))))</f>
        <v/>
      </c>
      <c r="R951" s="119"/>
    </row>
    <row r="952" spans="1:18" x14ac:dyDescent="0.25">
      <c r="A952" s="96"/>
      <c r="B952" s="124"/>
      <c r="C952" s="79"/>
      <c r="D952" s="79"/>
      <c r="E952" s="79"/>
      <c r="F952" s="17">
        <v>4</v>
      </c>
      <c r="G952" s="10" t="str">
        <f>IF(C949="","",IF(E949&lt;&gt;"","",IF(IFERROR(VLOOKUP((F952&amp;C949),'Ma Base de Repas'!$E:$N,10,FALSE),"")=0,"",IFERROR(VLOOKUP((F952&amp;C949),'Ma Base de Repas'!$E:$N,10,FALSE),""))))</f>
        <v/>
      </c>
      <c r="H952" s="11">
        <v>9</v>
      </c>
      <c r="I952" s="12" t="str">
        <f>IF(C949="","",IF(E949&lt;&gt;"","",IF(IFERROR(VLOOKUP((H952&amp;C949),'Ma Base de Repas'!$E:$N,10,FALSE),"")=0,"",IFERROR(VLOOKUP((H952&amp;C949),'Ma Base de Repas'!$E:$N,10,FALSE),""))))</f>
        <v/>
      </c>
      <c r="J952" s="105"/>
      <c r="K952" s="100"/>
      <c r="L952" s="79"/>
      <c r="M952" s="79"/>
      <c r="N952" s="17">
        <v>4</v>
      </c>
      <c r="O952" s="10" t="str">
        <f>IF(K949="","",IF(M949&lt;&gt;"","",IF(IFERROR(VLOOKUP((N952&amp;K949),'Ma Base de Repas'!$E:$N,10,FALSE),"")=0,"",IFERROR(VLOOKUP((N952&amp;K949),'Ma Base de Repas'!$E:$N,10,FALSE),""))))</f>
        <v/>
      </c>
      <c r="P952" s="11">
        <v>9</v>
      </c>
      <c r="Q952" s="12" t="str">
        <f>IF(K949="","",IF(M949&lt;&gt;"","",IF(IFERROR(VLOOKUP((P952&amp;K949),'Ma Base de Repas'!$E:$N,10,FALSE),"")=0,"",IFERROR(VLOOKUP((P952&amp;K949),'Ma Base de Repas'!$E:$N,10,FALSE),""))))</f>
        <v/>
      </c>
      <c r="R952" s="119"/>
    </row>
    <row r="953" spans="1:18" x14ac:dyDescent="0.25">
      <c r="A953" s="96"/>
      <c r="B953" s="125"/>
      <c r="C953" s="79"/>
      <c r="D953" s="79"/>
      <c r="E953" s="79"/>
      <c r="F953" s="17">
        <v>5</v>
      </c>
      <c r="G953" s="18" t="str">
        <f>IF(C949="","",IF(E949&lt;&gt;"","",IF(IFERROR(VLOOKUP((F953&amp;C949),'Ma Base de Repas'!$E:$N,10,FALSE),"")=0,"",IFERROR(VLOOKUP((F953&amp;C949),'Ma Base de Repas'!$E:$N,10,FALSE),""))))</f>
        <v/>
      </c>
      <c r="H953" s="19">
        <v>10</v>
      </c>
      <c r="I953" s="20" t="str">
        <f>IF(C949="","",IF(E949&lt;&gt;"","",IF(IFERROR(VLOOKUP((H953&amp;C949),'Ma Base de Repas'!$E:$N,10,FALSE),"")=0,"",IFERROR(VLOOKUP((H953&amp;C949),'Ma Base de Repas'!$E:$N,10,FALSE),""))))</f>
        <v/>
      </c>
      <c r="J953" s="105"/>
      <c r="K953" s="100"/>
      <c r="L953" s="79"/>
      <c r="M953" s="79"/>
      <c r="N953" s="17">
        <v>5</v>
      </c>
      <c r="O953" s="18" t="str">
        <f>IF(K949="","",IF(M949&lt;&gt;"","",IF(IFERROR(VLOOKUP((N953&amp;K949),'Ma Base de Repas'!$E:$N,10,FALSE),"")=0,"",IFERROR(VLOOKUP((N953&amp;K949),'Ma Base de Repas'!$E:$N,10,FALSE),""))))</f>
        <v/>
      </c>
      <c r="P953" s="19">
        <v>10</v>
      </c>
      <c r="Q953" s="20" t="str">
        <f>IF(K949="","",IF(M949&lt;&gt;"","",IF(IFERROR(VLOOKUP((P953&amp;K949),'Ma Base de Repas'!$E:$N,10,FALSE),"")=0,"",IFERROR(VLOOKUP((P953&amp;K949),'Ma Base de Repas'!$E:$N,10,FALSE),""))))</f>
        <v/>
      </c>
      <c r="R953" s="119"/>
    </row>
    <row r="954" spans="1:18" x14ac:dyDescent="0.25">
      <c r="A954" s="96" t="s">
        <v>9</v>
      </c>
      <c r="B954" s="97">
        <v>44386</v>
      </c>
      <c r="C954" s="79"/>
      <c r="D954" s="79"/>
      <c r="E954" s="79"/>
      <c r="F954" s="17">
        <v>1</v>
      </c>
      <c r="G954" s="27" t="str">
        <f>IF(C954="","",IF(E954&lt;&gt;"","",IF(IFERROR(VLOOKUP((F954&amp;C954),'Ma Base de Repas'!$E:$N,10,FALSE),"")=0,"",IFERROR(VLOOKUP((F954&amp;C954),'Ma Base de Repas'!$E:$N,10,FALSE),""))))</f>
        <v/>
      </c>
      <c r="H954" s="28">
        <v>6</v>
      </c>
      <c r="I954" s="29" t="str">
        <f>IF(C954="","",IF(E954&lt;&gt;"","",IF(C954="","",IF(IFERROR(VLOOKUP((H954&amp;C954),'Ma Base de Repas'!$E:$N,10,FALSE),"")=0,"",IFERROR(VLOOKUP((H954&amp;C954),'Ma Base de Repas'!$E:$N,10,FALSE),"")))))</f>
        <v/>
      </c>
      <c r="J954" s="105" t="str">
        <f>IF(IFERROR((VLOOKUP(C954,'Ma Base de Repas'!$C:$M,11,0)),"")=0,"",IFERROR((VLOOKUP(C954,'Ma Base de Repas'!$C:$M,11,0)),""))</f>
        <v/>
      </c>
      <c r="K954" s="100"/>
      <c r="L954" s="79"/>
      <c r="M954" s="79"/>
      <c r="N954" s="17">
        <v>1</v>
      </c>
      <c r="O954" s="10" t="str">
        <f>IF(K954="","",IF(M954&lt;&gt;"","",IF(IFERROR(VLOOKUP((N954&amp;K954),'Ma Base de Repas'!$E:$N,10,FALSE),"")=0,"",IFERROR(VLOOKUP((N954&amp;K954),'Ma Base de Repas'!$E:$N,10,FALSE),""))))</f>
        <v/>
      </c>
      <c r="P954" s="11">
        <v>6</v>
      </c>
      <c r="Q954" s="12" t="str">
        <f>IF(K954="","",IF(M954&lt;&gt;"","",IF(K954="","",IF(IFERROR(VLOOKUP((P954&amp;K954),'Ma Base de Repas'!$E:$N,10,FALSE),"")=0,"",IFERROR(VLOOKUP((P954&amp;K954),'Ma Base de Repas'!$E:$N,10,FALSE),"")))))</f>
        <v/>
      </c>
      <c r="R954" s="119" t="str">
        <f>IF(IFERROR((VLOOKUP(K954,'Ma Base de Repas'!$C:$M,11,0)),"")=0,"",IFERROR((VLOOKUP(K954,'Ma Base de Repas'!$C:$M,11,0)),""))</f>
        <v/>
      </c>
    </row>
    <row r="955" spans="1:18" x14ac:dyDescent="0.25">
      <c r="A955" s="96"/>
      <c r="B955" s="97"/>
      <c r="C955" s="79"/>
      <c r="D955" s="79"/>
      <c r="E955" s="79"/>
      <c r="F955" s="17">
        <v>2</v>
      </c>
      <c r="G955" s="10" t="str">
        <f>IF(C954="","",IF(E954&lt;&gt;"","",IF(IFERROR(VLOOKUP((F955&amp;C954),'Ma Base de Repas'!$E:$N,10,FALSE),"")=0,"",IFERROR(VLOOKUP((F955&amp;C954),'Ma Base de Repas'!$E:$N,10,FALSE),""))))</f>
        <v/>
      </c>
      <c r="H955" s="11">
        <v>7</v>
      </c>
      <c r="I955" s="12" t="str">
        <f>IF(C954="","",IF(E954&lt;&gt;"","",IF(IFERROR(VLOOKUP((H955&amp;C954),'Ma Base de Repas'!$E:$N,10,FALSE),"")=0,"",IFERROR(VLOOKUP((H955&amp;C954),'Ma Base de Repas'!$E:$N,10,FALSE),""))))</f>
        <v/>
      </c>
      <c r="J955" s="105"/>
      <c r="K955" s="100"/>
      <c r="L955" s="79"/>
      <c r="M955" s="79"/>
      <c r="N955" s="17">
        <v>2</v>
      </c>
      <c r="O955" s="10" t="str">
        <f>IF(K954="","",IF(M954&lt;&gt;"","",IF(IFERROR(VLOOKUP((N955&amp;K954),'Ma Base de Repas'!$E:$N,10,FALSE),"")=0,"",IFERROR(VLOOKUP((N955&amp;K954),'Ma Base de Repas'!$E:$N,10,FALSE),""))))</f>
        <v/>
      </c>
      <c r="P955" s="11">
        <v>7</v>
      </c>
      <c r="Q955" s="12" t="str">
        <f>IF(K954="","",IF(M954&lt;&gt;"","",IF(IFERROR(VLOOKUP((P955&amp;K954),'Ma Base de Repas'!$E:$N,10,FALSE),"")=0,"",IFERROR(VLOOKUP((P955&amp;K954),'Ma Base de Repas'!$E:$N,10,FALSE),""))))</f>
        <v/>
      </c>
      <c r="R955" s="119"/>
    </row>
    <row r="956" spans="1:18" x14ac:dyDescent="0.25">
      <c r="A956" s="96"/>
      <c r="B956" s="97"/>
      <c r="C956" s="79"/>
      <c r="D956" s="79"/>
      <c r="E956" s="79"/>
      <c r="F956" s="17">
        <v>3</v>
      </c>
      <c r="G956" s="10" t="str">
        <f>IF(C954="","",IF(E954&lt;&gt;"","",IF(IFERROR(VLOOKUP((F956&amp;C954),'Ma Base de Repas'!$E:$N,10,FALSE),"")=0,"",IFERROR(VLOOKUP((F956&amp;C954),'Ma Base de Repas'!$E:$N,10,FALSE),""))))</f>
        <v/>
      </c>
      <c r="H956" s="11">
        <v>8</v>
      </c>
      <c r="I956" s="12" t="str">
        <f>IF(C954="","",IF(E954&lt;&gt;"","",IF(IFERROR(VLOOKUP((H956&amp;C954),'Ma Base de Repas'!$E:$N,10,FALSE),"")=0,"",IFERROR(VLOOKUP((H956&amp;C954),'Ma Base de Repas'!$E:$N,10,FALSE),""))))</f>
        <v/>
      </c>
      <c r="J956" s="105"/>
      <c r="K956" s="100"/>
      <c r="L956" s="79"/>
      <c r="M956" s="79"/>
      <c r="N956" s="17">
        <v>3</v>
      </c>
      <c r="O956" s="10" t="str">
        <f>IF(K954="","",IF(M954&lt;&gt;"","",IF(IFERROR(VLOOKUP((N956&amp;K954),'Ma Base de Repas'!$E:$N,10,FALSE),"")=0,"",IFERROR(VLOOKUP((N956&amp;K954),'Ma Base de Repas'!$E:$N,10,FALSE),""))))</f>
        <v/>
      </c>
      <c r="P956" s="11">
        <v>8</v>
      </c>
      <c r="Q956" s="12" t="str">
        <f>IF(K954="","",IF(M954&lt;&gt;"","",IF(IFERROR(VLOOKUP((P956&amp;K954),'Ma Base de Repas'!$E:$N,10,FALSE),"")=0,"",IFERROR(VLOOKUP((P956&amp;K954),'Ma Base de Repas'!$E:$N,10,FALSE),""))))</f>
        <v/>
      </c>
      <c r="R956" s="119"/>
    </row>
    <row r="957" spans="1:18" x14ac:dyDescent="0.25">
      <c r="A957" s="96"/>
      <c r="B957" s="97"/>
      <c r="C957" s="79"/>
      <c r="D957" s="79"/>
      <c r="E957" s="79"/>
      <c r="F957" s="17">
        <v>4</v>
      </c>
      <c r="G957" s="10" t="str">
        <f>IF(C954="","",IF(E954&lt;&gt;"","",IF(IFERROR(VLOOKUP((F957&amp;C954),'Ma Base de Repas'!$E:$N,10,FALSE),"")=0,"",IFERROR(VLOOKUP((F957&amp;C954),'Ma Base de Repas'!$E:$N,10,FALSE),""))))</f>
        <v/>
      </c>
      <c r="H957" s="11">
        <v>9</v>
      </c>
      <c r="I957" s="12" t="str">
        <f>IF(C954="","",IF(E954&lt;&gt;"","",IF(IFERROR(VLOOKUP((H957&amp;C954),'Ma Base de Repas'!$E:$N,10,FALSE),"")=0,"",IFERROR(VLOOKUP((H957&amp;C954),'Ma Base de Repas'!$E:$N,10,FALSE),""))))</f>
        <v/>
      </c>
      <c r="J957" s="105"/>
      <c r="K957" s="100"/>
      <c r="L957" s="79"/>
      <c r="M957" s="79"/>
      <c r="N957" s="17">
        <v>4</v>
      </c>
      <c r="O957" s="10" t="str">
        <f>IF(K954="","",IF(M954&lt;&gt;"","",IF(IFERROR(VLOOKUP((N957&amp;K954),'Ma Base de Repas'!$E:$N,10,FALSE),"")=0,"",IFERROR(VLOOKUP((N957&amp;K954),'Ma Base de Repas'!$E:$N,10,FALSE),""))))</f>
        <v/>
      </c>
      <c r="P957" s="11">
        <v>9</v>
      </c>
      <c r="Q957" s="12" t="str">
        <f>IF(K954="","",IF(M954&lt;&gt;"","",IF(IFERROR(VLOOKUP((P957&amp;K954),'Ma Base de Repas'!$E:$N,10,FALSE),"")=0,"",IFERROR(VLOOKUP((P957&amp;K954),'Ma Base de Repas'!$E:$N,10,FALSE),""))))</f>
        <v/>
      </c>
      <c r="R957" s="119"/>
    </row>
    <row r="958" spans="1:18" x14ac:dyDescent="0.25">
      <c r="A958" s="96"/>
      <c r="B958" s="97"/>
      <c r="C958" s="79"/>
      <c r="D958" s="79"/>
      <c r="E958" s="79"/>
      <c r="F958" s="17">
        <v>5</v>
      </c>
      <c r="G958" s="18" t="str">
        <f>IF(C954="","",IF(E954&lt;&gt;"","",IF(IFERROR(VLOOKUP((F958&amp;C954),'Ma Base de Repas'!$E:$N,10,FALSE),"")=0,"",IFERROR(VLOOKUP((F958&amp;C954),'Ma Base de Repas'!$E:$N,10,FALSE),""))))</f>
        <v/>
      </c>
      <c r="H958" s="19">
        <v>10</v>
      </c>
      <c r="I958" s="20" t="str">
        <f>IF(C954="","",IF(E954&lt;&gt;"","",IF(IFERROR(VLOOKUP((H958&amp;C954),'Ma Base de Repas'!$E:$N,10,FALSE),"")=0,"",IFERROR(VLOOKUP((H958&amp;C954),'Ma Base de Repas'!$E:$N,10,FALSE),""))))</f>
        <v/>
      </c>
      <c r="J958" s="105"/>
      <c r="K958" s="100"/>
      <c r="L958" s="79"/>
      <c r="M958" s="79"/>
      <c r="N958" s="17">
        <v>5</v>
      </c>
      <c r="O958" s="18" t="str">
        <f>IF(K954="","",IF(M954&lt;&gt;"","",IF(IFERROR(VLOOKUP((N958&amp;K954),'Ma Base de Repas'!$E:$N,10,FALSE),"")=0,"",IFERROR(VLOOKUP((N958&amp;K954),'Ma Base de Repas'!$E:$N,10,FALSE),""))))</f>
        <v/>
      </c>
      <c r="P958" s="19">
        <v>10</v>
      </c>
      <c r="Q958" s="20" t="str">
        <f>IF(K954="","",IF(M954&lt;&gt;"","",IF(IFERROR(VLOOKUP((P958&amp;K954),'Ma Base de Repas'!$E:$N,10,FALSE),"")=0,"",IFERROR(VLOOKUP((P958&amp;K954),'Ma Base de Repas'!$E:$N,10,FALSE),""))))</f>
        <v/>
      </c>
      <c r="R958" s="119"/>
    </row>
    <row r="959" spans="1:18" x14ac:dyDescent="0.25">
      <c r="A959" s="98" t="s">
        <v>10</v>
      </c>
      <c r="B959" s="126">
        <v>44387</v>
      </c>
      <c r="C959" s="78"/>
      <c r="D959" s="78"/>
      <c r="E959" s="78"/>
      <c r="F959" s="17">
        <v>1</v>
      </c>
      <c r="G959" s="21" t="str">
        <f>IF(C959="","",IF(E959&lt;&gt;"","",IF(IFERROR(VLOOKUP((F959&amp;C959),'Ma Base de Repas'!$E:$N,10,FALSE),"")=0,"",IFERROR(VLOOKUP((F959&amp;C959),'Ma Base de Repas'!$E:$N,10,FALSE),""))))</f>
        <v/>
      </c>
      <c r="H959" s="28">
        <v>6</v>
      </c>
      <c r="I959" s="23" t="str">
        <f>IF(C959="","",IF(E959&lt;&gt;"","",IF(C959="","",IF(IFERROR(VLOOKUP((H959&amp;C959),'Ma Base de Repas'!$E:$N,10,FALSE),"")=0,"",IFERROR(VLOOKUP((H959&amp;C959),'Ma Base de Repas'!$E:$N,10,FALSE),"")))))</f>
        <v/>
      </c>
      <c r="J959" s="122" t="str">
        <f>IF(IFERROR((VLOOKUP(C959,'Ma Base de Repas'!$C:$M,11,0)),"")=0,"",IFERROR((VLOOKUP(C959,'Ma Base de Repas'!$C:$M,11,0)),""))</f>
        <v/>
      </c>
      <c r="K959" s="118"/>
      <c r="L959" s="78"/>
      <c r="M959" s="78"/>
      <c r="N959" s="17">
        <v>1</v>
      </c>
      <c r="O959" s="13" t="str">
        <f>IF(K959="","",IF(M959&lt;&gt;"","",IF(IFERROR(VLOOKUP((N959&amp;K959),'Ma Base de Repas'!$E:$N,10,FALSE),"")=0,"",IFERROR(VLOOKUP((N959&amp;K959),'Ma Base de Repas'!$E:$N,10,FALSE),""))))</f>
        <v/>
      </c>
      <c r="P959" s="11">
        <v>6</v>
      </c>
      <c r="Q959" s="15" t="str">
        <f>IF(K959="","",IF(M959&lt;&gt;"","",IF(K959="","",IF(IFERROR(VLOOKUP((P959&amp;K959),'Ma Base de Repas'!$E:$N,10,FALSE),"")=0,"",IFERROR(VLOOKUP((P959&amp;K959),'Ma Base de Repas'!$E:$N,10,FALSE),"")))))</f>
        <v/>
      </c>
      <c r="R959" s="120" t="str">
        <f>IF(IFERROR((VLOOKUP(K959,'Ma Base de Repas'!$C:$M,11,0)),"")=0,"",IFERROR((VLOOKUP(K959,'Ma Base de Repas'!$C:$M,11,0)),""))</f>
        <v/>
      </c>
    </row>
    <row r="960" spans="1:18" x14ac:dyDescent="0.25">
      <c r="A960" s="96"/>
      <c r="B960" s="124"/>
      <c r="C960" s="79"/>
      <c r="D960" s="79"/>
      <c r="E960" s="79"/>
      <c r="F960" s="17">
        <v>2</v>
      </c>
      <c r="G960" s="13" t="str">
        <f>IF(C959="","",IF(E959&lt;&gt;"","",IF(IFERROR(VLOOKUP((F960&amp;C959),'Ma Base de Repas'!$E:$N,10,FALSE),"")=0,"",IFERROR(VLOOKUP((F960&amp;C959),'Ma Base de Repas'!$E:$N,10,FALSE),""))))</f>
        <v/>
      </c>
      <c r="H960" s="14">
        <v>7</v>
      </c>
      <c r="I960" s="15" t="str">
        <f>IF(C959="","",IF(E959&lt;&gt;"","",IF(IFERROR(VLOOKUP((H960&amp;C959),'Ma Base de Repas'!$E:$N,10,FALSE),"")=0,"",IFERROR(VLOOKUP((H960&amp;C959),'Ma Base de Repas'!$E:$N,10,FALSE),""))))</f>
        <v/>
      </c>
      <c r="J960" s="105"/>
      <c r="K960" s="100"/>
      <c r="L960" s="79"/>
      <c r="M960" s="79"/>
      <c r="N960" s="17">
        <v>2</v>
      </c>
      <c r="O960" s="13" t="str">
        <f>IF(K959="","",IF(M959&lt;&gt;"","",IF(IFERROR(VLOOKUP((N960&amp;K959),'Ma Base de Repas'!$E:$N,10,FALSE),"")=0,"",IFERROR(VLOOKUP((N960&amp;K959),'Ma Base de Repas'!$E:$N,10,FALSE),""))))</f>
        <v/>
      </c>
      <c r="P960" s="14">
        <v>7</v>
      </c>
      <c r="Q960" s="15" t="str">
        <f>IF(K959="","",IF(M959&lt;&gt;"","",IF(IFERROR(VLOOKUP((P960&amp;K959),'Ma Base de Repas'!$E:$N,10,FALSE),"")=0,"",IFERROR(VLOOKUP((P960&amp;K959),'Ma Base de Repas'!$E:$N,10,FALSE),""))))</f>
        <v/>
      </c>
      <c r="R960" s="119"/>
    </row>
    <row r="961" spans="1:18" x14ac:dyDescent="0.25">
      <c r="A961" s="96"/>
      <c r="B961" s="124"/>
      <c r="C961" s="79"/>
      <c r="D961" s="79"/>
      <c r="E961" s="79"/>
      <c r="F961" s="17">
        <v>3</v>
      </c>
      <c r="G961" s="13" t="str">
        <f>IF(C959="","",IF(E959&lt;&gt;"","",IF(IFERROR(VLOOKUP((F961&amp;C959),'Ma Base de Repas'!$E:$N,10,FALSE),"")=0,"",IFERROR(VLOOKUP((F961&amp;C959),'Ma Base de Repas'!$E:$N,10,FALSE),""))))</f>
        <v/>
      </c>
      <c r="H961" s="14">
        <v>8</v>
      </c>
      <c r="I961" s="15" t="str">
        <f>IF(C959="","",IF(E959&lt;&gt;"","",IF(IFERROR(VLOOKUP((H961&amp;C959),'Ma Base de Repas'!$E:$N,10,FALSE),"")=0,"",IFERROR(VLOOKUP((H961&amp;C959),'Ma Base de Repas'!$E:$N,10,FALSE),""))))</f>
        <v/>
      </c>
      <c r="J961" s="105"/>
      <c r="K961" s="100"/>
      <c r="L961" s="79"/>
      <c r="M961" s="79"/>
      <c r="N961" s="17">
        <v>3</v>
      </c>
      <c r="O961" s="13" t="str">
        <f>IF(K959="","",IF(M959&lt;&gt;"","",IF(IFERROR(VLOOKUP((N961&amp;K959),'Ma Base de Repas'!$E:$N,10,FALSE),"")=0,"",IFERROR(VLOOKUP((N961&amp;K959),'Ma Base de Repas'!$E:$N,10,FALSE),""))))</f>
        <v/>
      </c>
      <c r="P961" s="14">
        <v>8</v>
      </c>
      <c r="Q961" s="15" t="str">
        <f>IF(K959="","",IF(M959&lt;&gt;"","",IF(IFERROR(VLOOKUP((P961&amp;K959),'Ma Base de Repas'!$E:$N,10,FALSE),"")=0,"",IFERROR(VLOOKUP((P961&amp;K959),'Ma Base de Repas'!$E:$N,10,FALSE),""))))</f>
        <v/>
      </c>
      <c r="R961" s="119"/>
    </row>
    <row r="962" spans="1:18" x14ac:dyDescent="0.25">
      <c r="A962" s="96"/>
      <c r="B962" s="124"/>
      <c r="C962" s="79"/>
      <c r="D962" s="79"/>
      <c r="E962" s="79"/>
      <c r="F962" s="17">
        <v>4</v>
      </c>
      <c r="G962" s="13" t="str">
        <f>IF(C959="","",IF(E959&lt;&gt;"","",IF(IFERROR(VLOOKUP((F962&amp;C959),'Ma Base de Repas'!$E:$N,10,FALSE),"")=0,"",IFERROR(VLOOKUP((F962&amp;C959),'Ma Base de Repas'!$E:$N,10,FALSE),""))))</f>
        <v/>
      </c>
      <c r="H962" s="14">
        <v>9</v>
      </c>
      <c r="I962" s="15" t="str">
        <f>IF(C959="","",IF(E959&lt;&gt;"","",IF(IFERROR(VLOOKUP((H962&amp;C959),'Ma Base de Repas'!$E:$N,10,FALSE),"")=0,"",IFERROR(VLOOKUP((H962&amp;C959),'Ma Base de Repas'!$E:$N,10,FALSE),""))))</f>
        <v/>
      </c>
      <c r="J962" s="105"/>
      <c r="K962" s="100"/>
      <c r="L962" s="79"/>
      <c r="M962" s="79"/>
      <c r="N962" s="17">
        <v>4</v>
      </c>
      <c r="O962" s="13" t="str">
        <f>IF(K959="","",IF(M959&lt;&gt;"","",IF(IFERROR(VLOOKUP((N962&amp;K959),'Ma Base de Repas'!$E:$N,10,FALSE),"")=0,"",IFERROR(VLOOKUP((N962&amp;K959),'Ma Base de Repas'!$E:$N,10,FALSE),""))))</f>
        <v/>
      </c>
      <c r="P962" s="14">
        <v>9</v>
      </c>
      <c r="Q962" s="15" t="str">
        <f>IF(K959="","",IF(M959&lt;&gt;"","",IF(IFERROR(VLOOKUP((P962&amp;K959),'Ma Base de Repas'!$E:$N,10,FALSE),"")=0,"",IFERROR(VLOOKUP((P962&amp;K959),'Ma Base de Repas'!$E:$N,10,FALSE),""))))</f>
        <v/>
      </c>
      <c r="R962" s="119"/>
    </row>
    <row r="963" spans="1:18" x14ac:dyDescent="0.25">
      <c r="A963" s="96"/>
      <c r="B963" s="125"/>
      <c r="C963" s="79"/>
      <c r="D963" s="79"/>
      <c r="E963" s="79"/>
      <c r="F963" s="17">
        <v>5</v>
      </c>
      <c r="G963" s="24" t="str">
        <f>IF(C959="","",IF(E959&lt;&gt;"","",IF(IFERROR(VLOOKUP((F963&amp;C959),'Ma Base de Repas'!$E:$N,10,FALSE),"")=0,"",IFERROR(VLOOKUP((F963&amp;C959),'Ma Base de Repas'!$E:$N,10,FALSE),""))))</f>
        <v/>
      </c>
      <c r="H963" s="25">
        <v>10</v>
      </c>
      <c r="I963" s="26" t="str">
        <f>IF(C959="","",IF(E959&lt;&gt;"","",IF(IFERROR(VLOOKUP((H963&amp;C959),'Ma Base de Repas'!$E:$N,10,FALSE),"")=0,"",IFERROR(VLOOKUP((H963&amp;C959),'Ma Base de Repas'!$E:$N,10,FALSE),""))))</f>
        <v/>
      </c>
      <c r="J963" s="105"/>
      <c r="K963" s="100"/>
      <c r="L963" s="79"/>
      <c r="M963" s="79"/>
      <c r="N963" s="17">
        <v>5</v>
      </c>
      <c r="O963" s="24" t="str">
        <f>IF(K959="","",IF(M959&lt;&gt;"","",IF(IFERROR(VLOOKUP((N963&amp;K959),'Ma Base de Repas'!$E:$N,10,FALSE),"")=0,"",IFERROR(VLOOKUP((N963&amp;K959),'Ma Base de Repas'!$E:$N,10,FALSE),""))))</f>
        <v/>
      </c>
      <c r="P963" s="25">
        <v>10</v>
      </c>
      <c r="Q963" s="26" t="str">
        <f>IF(K959="","",IF(M959&lt;&gt;"","",IF(IFERROR(VLOOKUP((P963&amp;K959),'Ma Base de Repas'!$E:$N,10,FALSE),"")=0,"",IFERROR(VLOOKUP((P963&amp;K959),'Ma Base de Repas'!$E:$N,10,FALSE),""))))</f>
        <v/>
      </c>
      <c r="R963" s="119"/>
    </row>
    <row r="964" spans="1:18" x14ac:dyDescent="0.25">
      <c r="A964" s="98" t="s">
        <v>11</v>
      </c>
      <c r="B964" s="99">
        <v>44388</v>
      </c>
      <c r="C964" s="78"/>
      <c r="D964" s="78"/>
      <c r="E964" s="78"/>
      <c r="F964" s="17">
        <v>1</v>
      </c>
      <c r="G964" s="21" t="str">
        <f>IF(C964="","",IF(E964&lt;&gt;"","",IF(IFERROR(VLOOKUP((F964&amp;C964),'Ma Base de Repas'!$E:$N,10,FALSE),"")=0,"",IFERROR(VLOOKUP((F964&amp;C964),'Ma Base de Repas'!$E:$N,10,FALSE),""))))</f>
        <v/>
      </c>
      <c r="H964" s="22">
        <v>6</v>
      </c>
      <c r="I964" s="23" t="str">
        <f>IF(C964="","",IF(E964&lt;&gt;"","",IF(C964="","",IF(IFERROR(VLOOKUP((H964&amp;C964),'Ma Base de Repas'!$E:$N,10,FALSE),"")=0,"",IFERROR(VLOOKUP((H964&amp;C964),'Ma Base de Repas'!$E:$N,10,FALSE),"")))))</f>
        <v/>
      </c>
      <c r="J964" s="122" t="str">
        <f>IF(IFERROR((VLOOKUP(C964,'Ma Base de Repas'!$C:$M,11,0)),"")=0,"",IFERROR((VLOOKUP(C964,'Ma Base de Repas'!$C:$M,11,0)),""))</f>
        <v/>
      </c>
      <c r="K964" s="118"/>
      <c r="L964" s="78"/>
      <c r="M964" s="78"/>
      <c r="N964" s="17">
        <v>1</v>
      </c>
      <c r="O964" s="13" t="str">
        <f>IF(K964="","",IF(M964&lt;&gt;"","",IF(IFERROR(VLOOKUP((N964&amp;K964),'Ma Base de Repas'!$E:$N,10,FALSE),"")=0,"",IFERROR(VLOOKUP((N964&amp;K964),'Ma Base de Repas'!$E:$N,10,FALSE),""))))</f>
        <v/>
      </c>
      <c r="P964" s="14">
        <v>6</v>
      </c>
      <c r="Q964" s="15" t="str">
        <f>IF(K964="","",IF(M964&lt;&gt;"","",IF(K964="","",IF(IFERROR(VLOOKUP((P964&amp;K964),'Ma Base de Repas'!$E:$N,10,FALSE),"")=0,"",IFERROR(VLOOKUP((P964&amp;K964),'Ma Base de Repas'!$E:$N,10,FALSE),"")))))</f>
        <v/>
      </c>
      <c r="R964" s="120" t="str">
        <f>IF(IFERROR((VLOOKUP(K964,'Ma Base de Repas'!$C:$M,11,0)),"")=0,"",IFERROR((VLOOKUP(K964,'Ma Base de Repas'!$C:$M,11,0)),""))</f>
        <v/>
      </c>
    </row>
    <row r="965" spans="1:18" x14ac:dyDescent="0.25">
      <c r="A965" s="96"/>
      <c r="B965" s="97"/>
      <c r="C965" s="79"/>
      <c r="D965" s="79"/>
      <c r="E965" s="79"/>
      <c r="F965" s="17">
        <v>2</v>
      </c>
      <c r="G965" s="13" t="str">
        <f>IF(C964="","",IF(E964&lt;&gt;"","",IF(IFERROR(VLOOKUP((F965&amp;C964),'Ma Base de Repas'!$E:$N,10,FALSE),"")=0,"",IFERROR(VLOOKUP((F965&amp;C964),'Ma Base de Repas'!$E:$N,10,FALSE),""))))</f>
        <v/>
      </c>
      <c r="H965" s="14">
        <v>7</v>
      </c>
      <c r="I965" s="15" t="str">
        <f>IF(C964="","",IF(E964&lt;&gt;"","",IF(IFERROR(VLOOKUP((H965&amp;C964),'Ma Base de Repas'!$E:$N,10,FALSE),"")=0,"",IFERROR(VLOOKUP((H965&amp;C964),'Ma Base de Repas'!$E:$N,10,FALSE),""))))</f>
        <v/>
      </c>
      <c r="J965" s="105"/>
      <c r="K965" s="100"/>
      <c r="L965" s="79"/>
      <c r="M965" s="79"/>
      <c r="N965" s="17">
        <v>2</v>
      </c>
      <c r="O965" s="13" t="str">
        <f>IF(K964="","",IF(M964&lt;&gt;"","",IF(IFERROR(VLOOKUP((N965&amp;K964),'Ma Base de Repas'!$E:$N,10,FALSE),"")=0,"",IFERROR(VLOOKUP((N965&amp;K964),'Ma Base de Repas'!$E:$N,10,FALSE),""))))</f>
        <v/>
      </c>
      <c r="P965" s="14">
        <v>7</v>
      </c>
      <c r="Q965" s="15" t="str">
        <f>IF(K964="","",IF(M964&lt;&gt;"","",IF(IFERROR(VLOOKUP((P965&amp;K964),'Ma Base de Repas'!$E:$N,10,FALSE),"")=0,"",IFERROR(VLOOKUP((P965&amp;K964),'Ma Base de Repas'!$E:$N,10,FALSE),""))))</f>
        <v/>
      </c>
      <c r="R965" s="119"/>
    </row>
    <row r="966" spans="1:18" x14ac:dyDescent="0.25">
      <c r="A966" s="96"/>
      <c r="B966" s="97"/>
      <c r="C966" s="79"/>
      <c r="D966" s="79"/>
      <c r="E966" s="79"/>
      <c r="F966" s="17">
        <v>3</v>
      </c>
      <c r="G966" s="13" t="str">
        <f>IF(C964="","",IF(E964&lt;&gt;"","",IF(IFERROR(VLOOKUP((F966&amp;C964),'Ma Base de Repas'!$E:$N,10,FALSE),"")=0,"",IFERROR(VLOOKUP((F966&amp;C964),'Ma Base de Repas'!$E:$N,10,FALSE),""))))</f>
        <v/>
      </c>
      <c r="H966" s="14">
        <v>8</v>
      </c>
      <c r="I966" s="15" t="str">
        <f>IF(C964="","",IF(E964&lt;&gt;"","",IF(IFERROR(VLOOKUP((H966&amp;C964),'Ma Base de Repas'!$E:$N,10,FALSE),"")=0,"",IFERROR(VLOOKUP((H966&amp;C964),'Ma Base de Repas'!$E:$N,10,FALSE),""))))</f>
        <v/>
      </c>
      <c r="J966" s="105"/>
      <c r="K966" s="100"/>
      <c r="L966" s="79"/>
      <c r="M966" s="79"/>
      <c r="N966" s="17">
        <v>3</v>
      </c>
      <c r="O966" s="13" t="str">
        <f>IF(K964="","",IF(M964&lt;&gt;"","",IF(IFERROR(VLOOKUP((N966&amp;K964),'Ma Base de Repas'!$E:$N,10,FALSE),"")=0,"",IFERROR(VLOOKUP((N966&amp;K964),'Ma Base de Repas'!$E:$N,10,FALSE),""))))</f>
        <v/>
      </c>
      <c r="P966" s="14">
        <v>8</v>
      </c>
      <c r="Q966" s="15" t="str">
        <f>IF(K964="","",IF(M964&lt;&gt;"","",IF(IFERROR(VLOOKUP((P966&amp;K964),'Ma Base de Repas'!$E:$N,10,FALSE),"")=0,"",IFERROR(VLOOKUP((P966&amp;K964),'Ma Base de Repas'!$E:$N,10,FALSE),""))))</f>
        <v/>
      </c>
      <c r="R966" s="119"/>
    </row>
    <row r="967" spans="1:18" x14ac:dyDescent="0.25">
      <c r="A967" s="96"/>
      <c r="B967" s="97"/>
      <c r="C967" s="79"/>
      <c r="D967" s="79"/>
      <c r="E967" s="79"/>
      <c r="F967" s="17">
        <v>4</v>
      </c>
      <c r="G967" s="13" t="str">
        <f>IF(C964="","",IF(E964&lt;&gt;"","",IF(IFERROR(VLOOKUP((F967&amp;C964),'Ma Base de Repas'!$E:$N,10,FALSE),"")=0,"",IFERROR(VLOOKUP((F967&amp;C964),'Ma Base de Repas'!$E:$N,10,FALSE),""))))</f>
        <v/>
      </c>
      <c r="H967" s="14">
        <v>9</v>
      </c>
      <c r="I967" s="15" t="str">
        <f>IF(C964="","",IF(E964&lt;&gt;"","",IF(IFERROR(VLOOKUP((H967&amp;C964),'Ma Base de Repas'!$E:$N,10,FALSE),"")=0,"",IFERROR(VLOOKUP((H967&amp;C964),'Ma Base de Repas'!$E:$N,10,FALSE),""))))</f>
        <v/>
      </c>
      <c r="J967" s="105"/>
      <c r="K967" s="100"/>
      <c r="L967" s="79"/>
      <c r="M967" s="79"/>
      <c r="N967" s="17">
        <v>4</v>
      </c>
      <c r="O967" s="13" t="str">
        <f>IF(K964="","",IF(M964&lt;&gt;"","",IF(IFERROR(VLOOKUP((N967&amp;K964),'Ma Base de Repas'!$E:$N,10,FALSE),"")=0,"",IFERROR(VLOOKUP((N967&amp;K964),'Ma Base de Repas'!$E:$N,10,FALSE),""))))</f>
        <v/>
      </c>
      <c r="P967" s="14">
        <v>9</v>
      </c>
      <c r="Q967" s="15" t="str">
        <f>IF(K964="","",IF(M964&lt;&gt;"","",IF(IFERROR(VLOOKUP((P967&amp;K964),'Ma Base de Repas'!$E:$N,10,FALSE),"")=0,"",IFERROR(VLOOKUP((P967&amp;K964),'Ma Base de Repas'!$E:$N,10,FALSE),""))))</f>
        <v/>
      </c>
      <c r="R967" s="119"/>
    </row>
    <row r="968" spans="1:18" x14ac:dyDescent="0.25">
      <c r="A968" s="96"/>
      <c r="B968" s="97"/>
      <c r="C968" s="79"/>
      <c r="D968" s="79"/>
      <c r="E968" s="79"/>
      <c r="F968" s="17">
        <v>5</v>
      </c>
      <c r="G968" s="24" t="str">
        <f>IF(C964="","",IF(E964&lt;&gt;"","",IF(IFERROR(VLOOKUP((F968&amp;C964),'Ma Base de Repas'!$E:$N,10,FALSE),"")=0,"",IFERROR(VLOOKUP((F968&amp;C964),'Ma Base de Repas'!$E:$N,10,FALSE),""))))</f>
        <v/>
      </c>
      <c r="H968" s="25">
        <v>10</v>
      </c>
      <c r="I968" s="26" t="str">
        <f>IF(C964="","",IF(E964&lt;&gt;"","",IF(IFERROR(VLOOKUP((H968&amp;C964),'Ma Base de Repas'!$E:$N,10,FALSE),"")=0,"",IFERROR(VLOOKUP((H968&amp;C964),'Ma Base de Repas'!$E:$N,10,FALSE),""))))</f>
        <v/>
      </c>
      <c r="J968" s="105"/>
      <c r="K968" s="100"/>
      <c r="L968" s="79"/>
      <c r="M968" s="79"/>
      <c r="N968" s="17">
        <v>5</v>
      </c>
      <c r="O968" s="24" t="str">
        <f>IF(K964="","",IF(M964&lt;&gt;"","",IF(IFERROR(VLOOKUP((N968&amp;K964),'Ma Base de Repas'!$E:$N,10,FALSE),"")=0,"",IFERROR(VLOOKUP((N968&amp;K964),'Ma Base de Repas'!$E:$N,10,FALSE),""))))</f>
        <v/>
      </c>
      <c r="P968" s="25">
        <v>10</v>
      </c>
      <c r="Q968" s="26" t="str">
        <f>IF(K964="","",IF(M964&lt;&gt;"","",IF(IFERROR(VLOOKUP((P968&amp;K964),'Ma Base de Repas'!$E:$N,10,FALSE),"")=0,"",IFERROR(VLOOKUP((P968&amp;K964),'Ma Base de Repas'!$E:$N,10,FALSE),""))))</f>
        <v/>
      </c>
      <c r="R968" s="119"/>
    </row>
    <row r="969" spans="1:18" x14ac:dyDescent="0.25">
      <c r="A969" s="96" t="s">
        <v>5</v>
      </c>
      <c r="B969" s="123">
        <v>44389</v>
      </c>
      <c r="C969" s="79"/>
      <c r="D969" s="79"/>
      <c r="E969" s="79"/>
      <c r="F969" s="17">
        <v>1</v>
      </c>
      <c r="G969" s="27" t="str">
        <f>IF(C969="","",IF(E969&lt;&gt;"","",IF(IFERROR(VLOOKUP((F969&amp;C969),'Ma Base de Repas'!$E:$N,10,FALSE),"")=0,"",IFERROR(VLOOKUP((F969&amp;C969),'Ma Base de Repas'!$E:$N,10,FALSE),""))))</f>
        <v/>
      </c>
      <c r="H969" s="28">
        <v>6</v>
      </c>
      <c r="I969" s="29" t="str">
        <f>IF(C969="","",IF(E969&lt;&gt;"","",IF(C969="","",IF(IFERROR(VLOOKUP((H969&amp;C969),'Ma Base de Repas'!$E:$N,10,FALSE),"")=0,"",IFERROR(VLOOKUP((H969&amp;C969),'Ma Base de Repas'!$E:$N,10,FALSE),"")))))</f>
        <v/>
      </c>
      <c r="J969" s="105" t="str">
        <f>IF(IFERROR((VLOOKUP(C969,'Ma Base de Repas'!$C:$M,11,0)),"")=0,"",IFERROR((VLOOKUP(C969,'Ma Base de Repas'!$C:$M,11,0)),""))</f>
        <v/>
      </c>
      <c r="K969" s="100"/>
      <c r="L969" s="79"/>
      <c r="M969" s="79"/>
      <c r="N969" s="17">
        <v>1</v>
      </c>
      <c r="O969" s="10" t="str">
        <f>IF(K969="","",IF(M969&lt;&gt;"","",IF(IFERROR(VLOOKUP((N969&amp;K969),'Ma Base de Repas'!$E:$N,10,FALSE),"")=0,"",IFERROR(VLOOKUP((N969&amp;K969),'Ma Base de Repas'!$E:$N,10,FALSE),""))))</f>
        <v/>
      </c>
      <c r="P969" s="11">
        <v>6</v>
      </c>
      <c r="Q969" s="12" t="str">
        <f>IF(K969="","",IF(M969&lt;&gt;"","",IF(K969="","",IF(IFERROR(VLOOKUP((P969&amp;K969),'Ma Base de Repas'!$E:$N,10,FALSE),"")=0,"",IFERROR(VLOOKUP((P969&amp;K969),'Ma Base de Repas'!$E:$N,10,FALSE),"")))))</f>
        <v/>
      </c>
      <c r="R969" s="119" t="str">
        <f>IF(IFERROR((VLOOKUP(K969,'Ma Base de Repas'!$C:$M,11,0)),"")=0,"",IFERROR((VLOOKUP(K969,'Ma Base de Repas'!$C:$M,11,0)),""))</f>
        <v/>
      </c>
    </row>
    <row r="970" spans="1:18" x14ac:dyDescent="0.25">
      <c r="A970" s="96"/>
      <c r="B970" s="124"/>
      <c r="C970" s="79"/>
      <c r="D970" s="79"/>
      <c r="E970" s="79"/>
      <c r="F970" s="17">
        <v>2</v>
      </c>
      <c r="G970" s="10" t="str">
        <f>IF(C969="","",IF(E969&lt;&gt;"","",IF(IFERROR(VLOOKUP((F970&amp;C969),'Ma Base de Repas'!$E:$N,10,FALSE),"")=0,"",IFERROR(VLOOKUP((F970&amp;C969),'Ma Base de Repas'!$E:$N,10,FALSE),""))))</f>
        <v/>
      </c>
      <c r="H970" s="11">
        <v>7</v>
      </c>
      <c r="I970" s="12" t="str">
        <f>IF(C969="","",IF(E969&lt;&gt;"","",IF(IFERROR(VLOOKUP((H970&amp;C969),'Ma Base de Repas'!$E:$N,10,FALSE),"")=0,"",IFERROR(VLOOKUP((H970&amp;C969),'Ma Base de Repas'!$E:$N,10,FALSE),""))))</f>
        <v/>
      </c>
      <c r="J970" s="105"/>
      <c r="K970" s="100"/>
      <c r="L970" s="79"/>
      <c r="M970" s="79"/>
      <c r="N970" s="17">
        <v>2</v>
      </c>
      <c r="O970" s="10" t="str">
        <f>IF(K969="","",IF(M969&lt;&gt;"","",IF(IFERROR(VLOOKUP((N970&amp;K969),'Ma Base de Repas'!$E:$N,10,FALSE),"")=0,"",IFERROR(VLOOKUP((N970&amp;K969),'Ma Base de Repas'!$E:$N,10,FALSE),""))))</f>
        <v/>
      </c>
      <c r="P970" s="11">
        <v>7</v>
      </c>
      <c r="Q970" s="12" t="str">
        <f>IF(K969="","",IF(M969&lt;&gt;"","",IF(IFERROR(VLOOKUP((P970&amp;K969),'Ma Base de Repas'!$E:$N,10,FALSE),"")=0,"",IFERROR(VLOOKUP((P970&amp;K969),'Ma Base de Repas'!$E:$N,10,FALSE),""))))</f>
        <v/>
      </c>
      <c r="R970" s="119"/>
    </row>
    <row r="971" spans="1:18" x14ac:dyDescent="0.25">
      <c r="A971" s="96"/>
      <c r="B971" s="124"/>
      <c r="C971" s="79"/>
      <c r="D971" s="79"/>
      <c r="E971" s="79"/>
      <c r="F971" s="17">
        <v>3</v>
      </c>
      <c r="G971" s="10" t="str">
        <f>IF(C969="","",IF(E969&lt;&gt;"","",IF(IFERROR(VLOOKUP((F971&amp;C969),'Ma Base de Repas'!$E:$N,10,FALSE),"")=0,"",IFERROR(VLOOKUP((F971&amp;C969),'Ma Base de Repas'!$E:$N,10,FALSE),""))))</f>
        <v/>
      </c>
      <c r="H971" s="11">
        <v>8</v>
      </c>
      <c r="I971" s="12" t="str">
        <f>IF(C969="","",IF(E969&lt;&gt;"","",IF(IFERROR(VLOOKUP((H971&amp;C969),'Ma Base de Repas'!$E:$N,10,FALSE),"")=0,"",IFERROR(VLOOKUP((H971&amp;C969),'Ma Base de Repas'!$E:$N,10,FALSE),""))))</f>
        <v/>
      </c>
      <c r="J971" s="105"/>
      <c r="K971" s="100"/>
      <c r="L971" s="79"/>
      <c r="M971" s="79"/>
      <c r="N971" s="17">
        <v>3</v>
      </c>
      <c r="O971" s="10" t="str">
        <f>IF(K969="","",IF(M969&lt;&gt;"","",IF(IFERROR(VLOOKUP((N971&amp;K969),'Ma Base de Repas'!$E:$N,10,FALSE),"")=0,"",IFERROR(VLOOKUP((N971&amp;K969),'Ma Base de Repas'!$E:$N,10,FALSE),""))))</f>
        <v/>
      </c>
      <c r="P971" s="11">
        <v>8</v>
      </c>
      <c r="Q971" s="12" t="str">
        <f>IF(K969="","",IF(M969&lt;&gt;"","",IF(IFERROR(VLOOKUP((P971&amp;K969),'Ma Base de Repas'!$E:$N,10,FALSE),"")=0,"",IFERROR(VLOOKUP((P971&amp;K969),'Ma Base de Repas'!$E:$N,10,FALSE),""))))</f>
        <v/>
      </c>
      <c r="R971" s="119"/>
    </row>
    <row r="972" spans="1:18" x14ac:dyDescent="0.25">
      <c r="A972" s="96"/>
      <c r="B972" s="124"/>
      <c r="C972" s="79"/>
      <c r="D972" s="79"/>
      <c r="E972" s="79"/>
      <c r="F972" s="17">
        <v>4</v>
      </c>
      <c r="G972" s="10" t="str">
        <f>IF(C969="","",IF(E969&lt;&gt;"","",IF(IFERROR(VLOOKUP((F972&amp;C969),'Ma Base de Repas'!$E:$N,10,FALSE),"")=0,"",IFERROR(VLOOKUP((F972&amp;C969),'Ma Base de Repas'!$E:$N,10,FALSE),""))))</f>
        <v/>
      </c>
      <c r="H972" s="11">
        <v>9</v>
      </c>
      <c r="I972" s="12" t="str">
        <f>IF(C969="","",IF(E969&lt;&gt;"","",IF(IFERROR(VLOOKUP((H972&amp;C969),'Ma Base de Repas'!$E:$N,10,FALSE),"")=0,"",IFERROR(VLOOKUP((H972&amp;C969),'Ma Base de Repas'!$E:$N,10,FALSE),""))))</f>
        <v/>
      </c>
      <c r="J972" s="105"/>
      <c r="K972" s="100"/>
      <c r="L972" s="79"/>
      <c r="M972" s="79"/>
      <c r="N972" s="17">
        <v>4</v>
      </c>
      <c r="O972" s="10" t="str">
        <f>IF(K969="","",IF(M969&lt;&gt;"","",IF(IFERROR(VLOOKUP((N972&amp;K969),'Ma Base de Repas'!$E:$N,10,FALSE),"")=0,"",IFERROR(VLOOKUP((N972&amp;K969),'Ma Base de Repas'!$E:$N,10,FALSE),""))))</f>
        <v/>
      </c>
      <c r="P972" s="11">
        <v>9</v>
      </c>
      <c r="Q972" s="12" t="str">
        <f>IF(K969="","",IF(M969&lt;&gt;"","",IF(IFERROR(VLOOKUP((P972&amp;K969),'Ma Base de Repas'!$E:$N,10,FALSE),"")=0,"",IFERROR(VLOOKUP((P972&amp;K969),'Ma Base de Repas'!$E:$N,10,FALSE),""))))</f>
        <v/>
      </c>
      <c r="R972" s="119"/>
    </row>
    <row r="973" spans="1:18" x14ac:dyDescent="0.25">
      <c r="A973" s="96"/>
      <c r="B973" s="125"/>
      <c r="C973" s="79"/>
      <c r="D973" s="79"/>
      <c r="E973" s="79"/>
      <c r="F973" s="17">
        <v>5</v>
      </c>
      <c r="G973" s="18" t="str">
        <f>IF(C969="","",IF(E969&lt;&gt;"","",IF(IFERROR(VLOOKUP((F973&amp;C969),'Ma Base de Repas'!$E:$N,10,FALSE),"")=0,"",IFERROR(VLOOKUP((F973&amp;C969),'Ma Base de Repas'!$E:$N,10,FALSE),""))))</f>
        <v/>
      </c>
      <c r="H973" s="19">
        <v>10</v>
      </c>
      <c r="I973" s="20" t="str">
        <f>IF(C969="","",IF(E969&lt;&gt;"","",IF(IFERROR(VLOOKUP((H973&amp;C969),'Ma Base de Repas'!$E:$N,10,FALSE),"")=0,"",IFERROR(VLOOKUP((H973&amp;C969),'Ma Base de Repas'!$E:$N,10,FALSE),""))))</f>
        <v/>
      </c>
      <c r="J973" s="105"/>
      <c r="K973" s="100"/>
      <c r="L973" s="79"/>
      <c r="M973" s="79"/>
      <c r="N973" s="17">
        <v>5</v>
      </c>
      <c r="O973" s="18" t="str">
        <f>IF(K969="","",IF(M969&lt;&gt;"","",IF(IFERROR(VLOOKUP((N973&amp;K969),'Ma Base de Repas'!$E:$N,10,FALSE),"")=0,"",IFERROR(VLOOKUP((N973&amp;K969),'Ma Base de Repas'!$E:$N,10,FALSE),""))))</f>
        <v/>
      </c>
      <c r="P973" s="19">
        <v>10</v>
      </c>
      <c r="Q973" s="20" t="str">
        <f>IF(K969="","",IF(M969&lt;&gt;"","",IF(IFERROR(VLOOKUP((P973&amp;K969),'Ma Base de Repas'!$E:$N,10,FALSE),"")=0,"",IFERROR(VLOOKUP((P973&amp;K969),'Ma Base de Repas'!$E:$N,10,FALSE),""))))</f>
        <v/>
      </c>
      <c r="R973" s="119"/>
    </row>
    <row r="974" spans="1:18" x14ac:dyDescent="0.25">
      <c r="A974" s="96" t="s">
        <v>6</v>
      </c>
      <c r="B974" s="97">
        <v>44390</v>
      </c>
      <c r="C974" s="79"/>
      <c r="D974" s="79"/>
      <c r="E974" s="79"/>
      <c r="F974" s="17">
        <v>1</v>
      </c>
      <c r="G974" s="27" t="str">
        <f>IF(C974="","",IF(E974&lt;&gt;"","",IF(IFERROR(VLOOKUP((F974&amp;C974),'Ma Base de Repas'!$E:$N,10,FALSE),"")=0,"",IFERROR(VLOOKUP((F974&amp;C974),'Ma Base de Repas'!$E:$N,10,FALSE),""))))</f>
        <v/>
      </c>
      <c r="H974" s="28">
        <v>6</v>
      </c>
      <c r="I974" s="29" t="str">
        <f>IF(C974="","",IF(E974&lt;&gt;"","",IF(C974="","",IF(IFERROR(VLOOKUP((H974&amp;C974),'Ma Base de Repas'!$E:$N,10,FALSE),"")=0,"",IFERROR(VLOOKUP((H974&amp;C974),'Ma Base de Repas'!$E:$N,10,FALSE),"")))))</f>
        <v/>
      </c>
      <c r="J974" s="105" t="str">
        <f>IF(IFERROR((VLOOKUP(C974,'Ma Base de Repas'!$C:$M,11,0)),"")=0,"",IFERROR((VLOOKUP(C974,'Ma Base de Repas'!$C:$M,11,0)),""))</f>
        <v/>
      </c>
      <c r="K974" s="100"/>
      <c r="L974" s="79"/>
      <c r="M974" s="79"/>
      <c r="N974" s="17">
        <v>1</v>
      </c>
      <c r="O974" s="10" t="str">
        <f>IF(K974="","",IF(M974&lt;&gt;"","",IF(IFERROR(VLOOKUP((N974&amp;K974),'Ma Base de Repas'!$E:$N,10,FALSE),"")=0,"",IFERROR(VLOOKUP((N974&amp;K974),'Ma Base de Repas'!$E:$N,10,FALSE),""))))</f>
        <v/>
      </c>
      <c r="P974" s="11">
        <v>6</v>
      </c>
      <c r="Q974" s="12" t="str">
        <f>IF(K974="","",IF(M974&lt;&gt;"","",IF(K974="","",IF(IFERROR(VLOOKUP((P974&amp;K974),'Ma Base de Repas'!$E:$N,10,FALSE),"")=0,"",IFERROR(VLOOKUP((P974&amp;K974),'Ma Base de Repas'!$E:$N,10,FALSE),"")))))</f>
        <v/>
      </c>
      <c r="R974" s="119" t="str">
        <f>IF(IFERROR((VLOOKUP(K974,'Ma Base de Repas'!$C:$M,11,0)),"")=0,"",IFERROR((VLOOKUP(K974,'Ma Base de Repas'!$C:$M,11,0)),""))</f>
        <v/>
      </c>
    </row>
    <row r="975" spans="1:18" x14ac:dyDescent="0.25">
      <c r="A975" s="96"/>
      <c r="B975" s="97"/>
      <c r="C975" s="79"/>
      <c r="D975" s="79"/>
      <c r="E975" s="79"/>
      <c r="F975" s="17">
        <v>2</v>
      </c>
      <c r="G975" s="10" t="str">
        <f>IF(C974="","",IF(E974&lt;&gt;"","",IF(IFERROR(VLOOKUP((F975&amp;C974),'Ma Base de Repas'!$E:$N,10,FALSE),"")=0,"",IFERROR(VLOOKUP((F975&amp;C974),'Ma Base de Repas'!$E:$N,10,FALSE),""))))</f>
        <v/>
      </c>
      <c r="H975" s="11">
        <v>7</v>
      </c>
      <c r="I975" s="12" t="str">
        <f>IF(C974="","",IF(E974&lt;&gt;"","",IF(IFERROR(VLOOKUP((H975&amp;C974),'Ma Base de Repas'!$E:$N,10,FALSE),"")=0,"",IFERROR(VLOOKUP((H975&amp;C974),'Ma Base de Repas'!$E:$N,10,FALSE),""))))</f>
        <v/>
      </c>
      <c r="J975" s="105"/>
      <c r="K975" s="100"/>
      <c r="L975" s="79"/>
      <c r="M975" s="79"/>
      <c r="N975" s="17">
        <v>2</v>
      </c>
      <c r="O975" s="10" t="str">
        <f>IF(K974="","",IF(M974&lt;&gt;"","",IF(IFERROR(VLOOKUP((N975&amp;K974),'Ma Base de Repas'!$E:$N,10,FALSE),"")=0,"",IFERROR(VLOOKUP((N975&amp;K974),'Ma Base de Repas'!$E:$N,10,FALSE),""))))</f>
        <v/>
      </c>
      <c r="P975" s="11">
        <v>7</v>
      </c>
      <c r="Q975" s="12" t="str">
        <f>IF(K974="","",IF(M974&lt;&gt;"","",IF(IFERROR(VLOOKUP((P975&amp;K974),'Ma Base de Repas'!$E:$N,10,FALSE),"")=0,"",IFERROR(VLOOKUP((P975&amp;K974),'Ma Base de Repas'!$E:$N,10,FALSE),""))))</f>
        <v/>
      </c>
      <c r="R975" s="119"/>
    </row>
    <row r="976" spans="1:18" x14ac:dyDescent="0.25">
      <c r="A976" s="96"/>
      <c r="B976" s="97"/>
      <c r="C976" s="79"/>
      <c r="D976" s="79"/>
      <c r="E976" s="79"/>
      <c r="F976" s="17">
        <v>3</v>
      </c>
      <c r="G976" s="10" t="str">
        <f>IF(C974="","",IF(E974&lt;&gt;"","",IF(IFERROR(VLOOKUP((F976&amp;C974),'Ma Base de Repas'!$E:$N,10,FALSE),"")=0,"",IFERROR(VLOOKUP((F976&amp;C974),'Ma Base de Repas'!$E:$N,10,FALSE),""))))</f>
        <v/>
      </c>
      <c r="H976" s="11">
        <v>8</v>
      </c>
      <c r="I976" s="12" t="str">
        <f>IF(C974="","",IF(E974&lt;&gt;"","",IF(IFERROR(VLOOKUP((H976&amp;C974),'Ma Base de Repas'!$E:$N,10,FALSE),"")=0,"",IFERROR(VLOOKUP((H976&amp;C974),'Ma Base de Repas'!$E:$N,10,FALSE),""))))</f>
        <v/>
      </c>
      <c r="J976" s="105"/>
      <c r="K976" s="100"/>
      <c r="L976" s="79"/>
      <c r="M976" s="79"/>
      <c r="N976" s="17">
        <v>3</v>
      </c>
      <c r="O976" s="10" t="str">
        <f>IF(K974="","",IF(M974&lt;&gt;"","",IF(IFERROR(VLOOKUP((N976&amp;K974),'Ma Base de Repas'!$E:$N,10,FALSE),"")=0,"",IFERROR(VLOOKUP((N976&amp;K974),'Ma Base de Repas'!$E:$N,10,FALSE),""))))</f>
        <v/>
      </c>
      <c r="P976" s="11">
        <v>8</v>
      </c>
      <c r="Q976" s="12" t="str">
        <f>IF(K974="","",IF(M974&lt;&gt;"","",IF(IFERROR(VLOOKUP((P976&amp;K974),'Ma Base de Repas'!$E:$N,10,FALSE),"")=0,"",IFERROR(VLOOKUP((P976&amp;K974),'Ma Base de Repas'!$E:$N,10,FALSE),""))))</f>
        <v/>
      </c>
      <c r="R976" s="119"/>
    </row>
    <row r="977" spans="1:18" x14ac:dyDescent="0.25">
      <c r="A977" s="96"/>
      <c r="B977" s="97"/>
      <c r="C977" s="79"/>
      <c r="D977" s="79"/>
      <c r="E977" s="79"/>
      <c r="F977" s="17">
        <v>4</v>
      </c>
      <c r="G977" s="10" t="str">
        <f>IF(C974="","",IF(E974&lt;&gt;"","",IF(IFERROR(VLOOKUP((F977&amp;C974),'Ma Base de Repas'!$E:$N,10,FALSE),"")=0,"",IFERROR(VLOOKUP((F977&amp;C974),'Ma Base de Repas'!$E:$N,10,FALSE),""))))</f>
        <v/>
      </c>
      <c r="H977" s="11">
        <v>9</v>
      </c>
      <c r="I977" s="12" t="str">
        <f>IF(C974="","",IF(E974&lt;&gt;"","",IF(IFERROR(VLOOKUP((H977&amp;C974),'Ma Base de Repas'!$E:$N,10,FALSE),"")=0,"",IFERROR(VLOOKUP((H977&amp;C974),'Ma Base de Repas'!$E:$N,10,FALSE),""))))</f>
        <v/>
      </c>
      <c r="J977" s="105"/>
      <c r="K977" s="100"/>
      <c r="L977" s="79"/>
      <c r="M977" s="79"/>
      <c r="N977" s="17">
        <v>4</v>
      </c>
      <c r="O977" s="10" t="str">
        <f>IF(K974="","",IF(M974&lt;&gt;"","",IF(IFERROR(VLOOKUP((N977&amp;K974),'Ma Base de Repas'!$E:$N,10,FALSE),"")=0,"",IFERROR(VLOOKUP((N977&amp;K974),'Ma Base de Repas'!$E:$N,10,FALSE),""))))</f>
        <v/>
      </c>
      <c r="P977" s="11">
        <v>9</v>
      </c>
      <c r="Q977" s="12" t="str">
        <f>IF(K974="","",IF(M974&lt;&gt;"","",IF(IFERROR(VLOOKUP((P977&amp;K974),'Ma Base de Repas'!$E:$N,10,FALSE),"")=0,"",IFERROR(VLOOKUP((P977&amp;K974),'Ma Base de Repas'!$E:$N,10,FALSE),""))))</f>
        <v/>
      </c>
      <c r="R977" s="119"/>
    </row>
    <row r="978" spans="1:18" x14ac:dyDescent="0.25">
      <c r="A978" s="96"/>
      <c r="B978" s="97"/>
      <c r="C978" s="79"/>
      <c r="D978" s="79"/>
      <c r="E978" s="79"/>
      <c r="F978" s="17">
        <v>5</v>
      </c>
      <c r="G978" s="18" t="str">
        <f>IF(C974="","",IF(E974&lt;&gt;"","",IF(IFERROR(VLOOKUP((F978&amp;C974),'Ma Base de Repas'!$E:$N,10,FALSE),"")=0,"",IFERROR(VLOOKUP((F978&amp;C974),'Ma Base de Repas'!$E:$N,10,FALSE),""))))</f>
        <v/>
      </c>
      <c r="H978" s="19">
        <v>10</v>
      </c>
      <c r="I978" s="20" t="str">
        <f>IF(C974="","",IF(E974&lt;&gt;"","",IF(IFERROR(VLOOKUP((H978&amp;C974),'Ma Base de Repas'!$E:$N,10,FALSE),"")=0,"",IFERROR(VLOOKUP((H978&amp;C974),'Ma Base de Repas'!$E:$N,10,FALSE),""))))</f>
        <v/>
      </c>
      <c r="J978" s="105"/>
      <c r="K978" s="100"/>
      <c r="L978" s="79"/>
      <c r="M978" s="79"/>
      <c r="N978" s="17">
        <v>5</v>
      </c>
      <c r="O978" s="18" t="str">
        <f>IF(K974="","",IF(M974&lt;&gt;"","",IF(IFERROR(VLOOKUP((N978&amp;K974),'Ma Base de Repas'!$E:$N,10,FALSE),"")=0,"",IFERROR(VLOOKUP((N978&amp;K974),'Ma Base de Repas'!$E:$N,10,FALSE),""))))</f>
        <v/>
      </c>
      <c r="P978" s="19">
        <v>10</v>
      </c>
      <c r="Q978" s="20" t="str">
        <f>IF(K974="","",IF(M974&lt;&gt;"","",IF(IFERROR(VLOOKUP((P978&amp;K974),'Ma Base de Repas'!$E:$N,10,FALSE),"")=0,"",IFERROR(VLOOKUP((P978&amp;K974),'Ma Base de Repas'!$E:$N,10,FALSE),""))))</f>
        <v/>
      </c>
      <c r="R978" s="119"/>
    </row>
    <row r="979" spans="1:18" x14ac:dyDescent="0.25">
      <c r="A979" s="96" t="s">
        <v>7</v>
      </c>
      <c r="B979" s="123">
        <v>44391</v>
      </c>
      <c r="C979" s="79"/>
      <c r="D979" s="79"/>
      <c r="E979" s="79"/>
      <c r="F979" s="17">
        <v>1</v>
      </c>
      <c r="G979" s="27" t="str">
        <f>IF(C979="","",IF(E979&lt;&gt;"","",IF(IFERROR(VLOOKUP((F979&amp;C979),'Ma Base de Repas'!$E:$N,10,FALSE),"")=0,"",IFERROR(VLOOKUP((F979&amp;C979),'Ma Base de Repas'!$E:$N,10,FALSE),""))))</f>
        <v/>
      </c>
      <c r="H979" s="28">
        <v>6</v>
      </c>
      <c r="I979" s="29" t="str">
        <f>IF(C979="","",IF(E979&lt;&gt;"","",IF(C979="","",IF(IFERROR(VLOOKUP((H979&amp;C979),'Ma Base de Repas'!$E:$N,10,FALSE),"")=0,"",IFERROR(VLOOKUP((H979&amp;C979),'Ma Base de Repas'!$E:$N,10,FALSE),"")))))</f>
        <v/>
      </c>
      <c r="J979" s="105" t="str">
        <f>IF(IFERROR((VLOOKUP(C979,'Ma Base de Repas'!$C:$M,11,0)),"")=0,"",IFERROR((VLOOKUP(C979,'Ma Base de Repas'!$C:$M,11,0)),""))</f>
        <v/>
      </c>
      <c r="K979" s="100"/>
      <c r="L979" s="79"/>
      <c r="M979" s="79"/>
      <c r="N979" s="17">
        <v>1</v>
      </c>
      <c r="O979" s="10" t="str">
        <f>IF(K979="","",IF(M979&lt;&gt;"","",IF(IFERROR(VLOOKUP((N979&amp;K979),'Ma Base de Repas'!$E:$N,10,FALSE),"")=0,"",IFERROR(VLOOKUP((N979&amp;K979),'Ma Base de Repas'!$E:$N,10,FALSE),""))))</f>
        <v/>
      </c>
      <c r="P979" s="11">
        <v>6</v>
      </c>
      <c r="Q979" s="12" t="str">
        <f>IF(K979="","",IF(M979&lt;&gt;"","",IF(K979="","",IF(IFERROR(VLOOKUP((P979&amp;K979),'Ma Base de Repas'!$E:$N,10,FALSE),"")=0,"",IFERROR(VLOOKUP((P979&amp;K979),'Ma Base de Repas'!$E:$N,10,FALSE),"")))))</f>
        <v/>
      </c>
      <c r="R979" s="119" t="str">
        <f>IF(IFERROR((VLOOKUP(K979,'Ma Base de Repas'!$C:$M,11,0)),"")=0,"",IFERROR((VLOOKUP(K979,'Ma Base de Repas'!$C:$M,11,0)),""))</f>
        <v/>
      </c>
    </row>
    <row r="980" spans="1:18" x14ac:dyDescent="0.25">
      <c r="A980" s="96"/>
      <c r="B980" s="124"/>
      <c r="C980" s="79"/>
      <c r="D980" s="79"/>
      <c r="E980" s="79"/>
      <c r="F980" s="17">
        <v>2</v>
      </c>
      <c r="G980" s="10" t="str">
        <f>IF(C979="","",IF(E979&lt;&gt;"","",IF(IFERROR(VLOOKUP((F980&amp;C979),'Ma Base de Repas'!$E:$N,10,FALSE),"")=0,"",IFERROR(VLOOKUP((F980&amp;C979),'Ma Base de Repas'!$E:$N,10,FALSE),""))))</f>
        <v/>
      </c>
      <c r="H980" s="11">
        <v>7</v>
      </c>
      <c r="I980" s="12" t="str">
        <f>IF(C979="","",IF(E979&lt;&gt;"","",IF(IFERROR(VLOOKUP((H980&amp;C979),'Ma Base de Repas'!$E:$N,10,FALSE),"")=0,"",IFERROR(VLOOKUP((H980&amp;C979),'Ma Base de Repas'!$E:$N,10,FALSE),""))))</f>
        <v/>
      </c>
      <c r="J980" s="105"/>
      <c r="K980" s="100"/>
      <c r="L980" s="79"/>
      <c r="M980" s="79"/>
      <c r="N980" s="17">
        <v>2</v>
      </c>
      <c r="O980" s="10" t="str">
        <f>IF(K979="","",IF(M979&lt;&gt;"","",IF(IFERROR(VLOOKUP((N980&amp;K979),'Ma Base de Repas'!$E:$N,10,FALSE),"")=0,"",IFERROR(VLOOKUP((N980&amp;K979),'Ma Base de Repas'!$E:$N,10,FALSE),""))))</f>
        <v/>
      </c>
      <c r="P980" s="11">
        <v>7</v>
      </c>
      <c r="Q980" s="12" t="str">
        <f>IF(K979="","",IF(M979&lt;&gt;"","",IF(IFERROR(VLOOKUP((P980&amp;K979),'Ma Base de Repas'!$E:$N,10,FALSE),"")=0,"",IFERROR(VLOOKUP((P980&amp;K979),'Ma Base de Repas'!$E:$N,10,FALSE),""))))</f>
        <v/>
      </c>
      <c r="R980" s="119"/>
    </row>
    <row r="981" spans="1:18" x14ac:dyDescent="0.25">
      <c r="A981" s="96"/>
      <c r="B981" s="124"/>
      <c r="C981" s="79"/>
      <c r="D981" s="79"/>
      <c r="E981" s="79"/>
      <c r="F981" s="17">
        <v>3</v>
      </c>
      <c r="G981" s="10" t="str">
        <f>IF(C979="","",IF(E979&lt;&gt;"","",IF(IFERROR(VLOOKUP((F981&amp;C979),'Ma Base de Repas'!$E:$N,10,FALSE),"")=0,"",IFERROR(VLOOKUP((F981&amp;C979),'Ma Base de Repas'!$E:$N,10,FALSE),""))))</f>
        <v/>
      </c>
      <c r="H981" s="11">
        <v>8</v>
      </c>
      <c r="I981" s="12" t="str">
        <f>IF(C979="","",IF(E979&lt;&gt;"","",IF(IFERROR(VLOOKUP((H981&amp;C979),'Ma Base de Repas'!$E:$N,10,FALSE),"")=0,"",IFERROR(VLOOKUP((H981&amp;C979),'Ma Base de Repas'!$E:$N,10,FALSE),""))))</f>
        <v/>
      </c>
      <c r="J981" s="105"/>
      <c r="K981" s="100"/>
      <c r="L981" s="79"/>
      <c r="M981" s="79"/>
      <c r="N981" s="17">
        <v>3</v>
      </c>
      <c r="O981" s="10" t="str">
        <f>IF(K979="","",IF(M979&lt;&gt;"","",IF(IFERROR(VLOOKUP((N981&amp;K979),'Ma Base de Repas'!$E:$N,10,FALSE),"")=0,"",IFERROR(VLOOKUP((N981&amp;K979),'Ma Base de Repas'!$E:$N,10,FALSE),""))))</f>
        <v/>
      </c>
      <c r="P981" s="11">
        <v>8</v>
      </c>
      <c r="Q981" s="12" t="str">
        <f>IF(K979="","",IF(M979&lt;&gt;"","",IF(IFERROR(VLOOKUP((P981&amp;K979),'Ma Base de Repas'!$E:$N,10,FALSE),"")=0,"",IFERROR(VLOOKUP((P981&amp;K979),'Ma Base de Repas'!$E:$N,10,FALSE),""))))</f>
        <v/>
      </c>
      <c r="R981" s="119"/>
    </row>
    <row r="982" spans="1:18" x14ac:dyDescent="0.25">
      <c r="A982" s="96"/>
      <c r="B982" s="124"/>
      <c r="C982" s="79"/>
      <c r="D982" s="79"/>
      <c r="E982" s="79"/>
      <c r="F982" s="17">
        <v>4</v>
      </c>
      <c r="G982" s="10" t="str">
        <f>IF(C979="","",IF(E979&lt;&gt;"","",IF(IFERROR(VLOOKUP((F982&amp;C979),'Ma Base de Repas'!$E:$N,10,FALSE),"")=0,"",IFERROR(VLOOKUP((F982&amp;C979),'Ma Base de Repas'!$E:$N,10,FALSE),""))))</f>
        <v/>
      </c>
      <c r="H982" s="11">
        <v>9</v>
      </c>
      <c r="I982" s="12" t="str">
        <f>IF(C979="","",IF(E979&lt;&gt;"","",IF(IFERROR(VLOOKUP((H982&amp;C979),'Ma Base de Repas'!$E:$N,10,FALSE),"")=0,"",IFERROR(VLOOKUP((H982&amp;C979),'Ma Base de Repas'!$E:$N,10,FALSE),""))))</f>
        <v/>
      </c>
      <c r="J982" s="105"/>
      <c r="K982" s="100"/>
      <c r="L982" s="79"/>
      <c r="M982" s="79"/>
      <c r="N982" s="17">
        <v>4</v>
      </c>
      <c r="O982" s="10" t="str">
        <f>IF(K979="","",IF(M979&lt;&gt;"","",IF(IFERROR(VLOOKUP((N982&amp;K979),'Ma Base de Repas'!$E:$N,10,FALSE),"")=0,"",IFERROR(VLOOKUP((N982&amp;K979),'Ma Base de Repas'!$E:$N,10,FALSE),""))))</f>
        <v/>
      </c>
      <c r="P982" s="11">
        <v>9</v>
      </c>
      <c r="Q982" s="12" t="str">
        <f>IF(K979="","",IF(M979&lt;&gt;"","",IF(IFERROR(VLOOKUP((P982&amp;K979),'Ma Base de Repas'!$E:$N,10,FALSE),"")=0,"",IFERROR(VLOOKUP((P982&amp;K979),'Ma Base de Repas'!$E:$N,10,FALSE),""))))</f>
        <v/>
      </c>
      <c r="R982" s="119"/>
    </row>
    <row r="983" spans="1:18" x14ac:dyDescent="0.25">
      <c r="A983" s="96"/>
      <c r="B983" s="125"/>
      <c r="C983" s="79"/>
      <c r="D983" s="79"/>
      <c r="E983" s="79"/>
      <c r="F983" s="17">
        <v>5</v>
      </c>
      <c r="G983" s="18" t="str">
        <f>IF(C979="","",IF(E979&lt;&gt;"","",IF(IFERROR(VLOOKUP((F983&amp;C979),'Ma Base de Repas'!$E:$N,10,FALSE),"")=0,"",IFERROR(VLOOKUP((F983&amp;C979),'Ma Base de Repas'!$E:$N,10,FALSE),""))))</f>
        <v/>
      </c>
      <c r="H983" s="19">
        <v>10</v>
      </c>
      <c r="I983" s="20" t="str">
        <f>IF(C979="","",IF(E979&lt;&gt;"","",IF(IFERROR(VLOOKUP((H983&amp;C979),'Ma Base de Repas'!$E:$N,10,FALSE),"")=0,"",IFERROR(VLOOKUP((H983&amp;C979),'Ma Base de Repas'!$E:$N,10,FALSE),""))))</f>
        <v/>
      </c>
      <c r="J983" s="105"/>
      <c r="K983" s="100"/>
      <c r="L983" s="79"/>
      <c r="M983" s="79"/>
      <c r="N983" s="17">
        <v>5</v>
      </c>
      <c r="O983" s="18" t="str">
        <f>IF(K979="","",IF(M979&lt;&gt;"","",IF(IFERROR(VLOOKUP((N983&amp;K979),'Ma Base de Repas'!$E:$N,10,FALSE),"")=0,"",IFERROR(VLOOKUP((N983&amp;K979),'Ma Base de Repas'!$E:$N,10,FALSE),""))))</f>
        <v/>
      </c>
      <c r="P983" s="19">
        <v>10</v>
      </c>
      <c r="Q983" s="20" t="str">
        <f>IF(K979="","",IF(M979&lt;&gt;"","",IF(IFERROR(VLOOKUP((P983&amp;K979),'Ma Base de Repas'!$E:$N,10,FALSE),"")=0,"",IFERROR(VLOOKUP((P983&amp;K979),'Ma Base de Repas'!$E:$N,10,FALSE),""))))</f>
        <v/>
      </c>
      <c r="R983" s="119"/>
    </row>
    <row r="984" spans="1:18" x14ac:dyDescent="0.25">
      <c r="A984" s="96" t="s">
        <v>8</v>
      </c>
      <c r="B984" s="97">
        <v>44392</v>
      </c>
      <c r="C984" s="79"/>
      <c r="D984" s="79"/>
      <c r="E984" s="79"/>
      <c r="F984" s="17">
        <v>1</v>
      </c>
      <c r="G984" s="27" t="str">
        <f>IF(C984="","",IF(E984&lt;&gt;"","",IF(IFERROR(VLOOKUP((F984&amp;C984),'Ma Base de Repas'!$E:$N,10,FALSE),"")=0,"",IFERROR(VLOOKUP((F984&amp;C984),'Ma Base de Repas'!$E:$N,10,FALSE),""))))</f>
        <v/>
      </c>
      <c r="H984" s="28">
        <v>6</v>
      </c>
      <c r="I984" s="29" t="str">
        <f>IF(C984="","",IF(E984&lt;&gt;"","",IF(C984="","",IF(IFERROR(VLOOKUP((H984&amp;C984),'Ma Base de Repas'!$E:$N,10,FALSE),"")=0,"",IFERROR(VLOOKUP((H984&amp;C984),'Ma Base de Repas'!$E:$N,10,FALSE),"")))))</f>
        <v/>
      </c>
      <c r="J984" s="105" t="str">
        <f>IF(IFERROR((VLOOKUP(C984,'Ma Base de Repas'!$C:$M,11,0)),"")=0,"",IFERROR((VLOOKUP(C984,'Ma Base de Repas'!$C:$M,11,0)),""))</f>
        <v/>
      </c>
      <c r="K984" s="100"/>
      <c r="L984" s="79"/>
      <c r="M984" s="79"/>
      <c r="N984" s="17">
        <v>1</v>
      </c>
      <c r="O984" s="10" t="str">
        <f>IF(K984="","",IF(M984&lt;&gt;"","",IF(IFERROR(VLOOKUP((N984&amp;K984),'Ma Base de Repas'!$E:$N,10,FALSE),"")=0,"",IFERROR(VLOOKUP((N984&amp;K984),'Ma Base de Repas'!$E:$N,10,FALSE),""))))</f>
        <v/>
      </c>
      <c r="P984" s="11">
        <v>6</v>
      </c>
      <c r="Q984" s="12" t="str">
        <f>IF(K984="","",IF(M984&lt;&gt;"","",IF(K984="","",IF(IFERROR(VLOOKUP((P984&amp;K984),'Ma Base de Repas'!$E:$N,10,FALSE),"")=0,"",IFERROR(VLOOKUP((P984&amp;K984),'Ma Base de Repas'!$E:$N,10,FALSE),"")))))</f>
        <v/>
      </c>
      <c r="R984" s="119" t="str">
        <f>IF(IFERROR((VLOOKUP(K984,'Ma Base de Repas'!$C:$M,11,0)),"")=0,"",IFERROR((VLOOKUP(K984,'Ma Base de Repas'!$C:$M,11,0)),""))</f>
        <v/>
      </c>
    </row>
    <row r="985" spans="1:18" x14ac:dyDescent="0.25">
      <c r="A985" s="96"/>
      <c r="B985" s="97"/>
      <c r="C985" s="79"/>
      <c r="D985" s="79"/>
      <c r="E985" s="79"/>
      <c r="F985" s="17">
        <v>2</v>
      </c>
      <c r="G985" s="10" t="str">
        <f>IF(C984="","",IF(E984&lt;&gt;"","",IF(IFERROR(VLOOKUP((F985&amp;C984),'Ma Base de Repas'!$E:$N,10,FALSE),"")=0,"",IFERROR(VLOOKUP((F985&amp;C984),'Ma Base de Repas'!$E:$N,10,FALSE),""))))</f>
        <v/>
      </c>
      <c r="H985" s="11">
        <v>7</v>
      </c>
      <c r="I985" s="12" t="str">
        <f>IF(C984="","",IF(E984&lt;&gt;"","",IF(IFERROR(VLOOKUP((H985&amp;C984),'Ma Base de Repas'!$E:$N,10,FALSE),"")=0,"",IFERROR(VLOOKUP((H985&amp;C984),'Ma Base de Repas'!$E:$N,10,FALSE),""))))</f>
        <v/>
      </c>
      <c r="J985" s="105"/>
      <c r="K985" s="100"/>
      <c r="L985" s="79"/>
      <c r="M985" s="79"/>
      <c r="N985" s="17">
        <v>2</v>
      </c>
      <c r="O985" s="10" t="str">
        <f>IF(K984="","",IF(M984&lt;&gt;"","",IF(IFERROR(VLOOKUP((N985&amp;K984),'Ma Base de Repas'!$E:$N,10,FALSE),"")=0,"",IFERROR(VLOOKUP((N985&amp;K984),'Ma Base de Repas'!$E:$N,10,FALSE),""))))</f>
        <v/>
      </c>
      <c r="P985" s="11">
        <v>7</v>
      </c>
      <c r="Q985" s="12" t="str">
        <f>IF(K984="","",IF(M984&lt;&gt;"","",IF(IFERROR(VLOOKUP((P985&amp;K984),'Ma Base de Repas'!$E:$N,10,FALSE),"")=0,"",IFERROR(VLOOKUP((P985&amp;K984),'Ma Base de Repas'!$E:$N,10,FALSE),""))))</f>
        <v/>
      </c>
      <c r="R985" s="119"/>
    </row>
    <row r="986" spans="1:18" x14ac:dyDescent="0.25">
      <c r="A986" s="96"/>
      <c r="B986" s="97"/>
      <c r="C986" s="79"/>
      <c r="D986" s="79"/>
      <c r="E986" s="79"/>
      <c r="F986" s="17">
        <v>3</v>
      </c>
      <c r="G986" s="10" t="str">
        <f>IF(C984="","",IF(E984&lt;&gt;"","",IF(IFERROR(VLOOKUP((F986&amp;C984),'Ma Base de Repas'!$E:$N,10,FALSE),"")=0,"",IFERROR(VLOOKUP((F986&amp;C984),'Ma Base de Repas'!$E:$N,10,FALSE),""))))</f>
        <v/>
      </c>
      <c r="H986" s="11">
        <v>8</v>
      </c>
      <c r="I986" s="12" t="str">
        <f>IF(C984="","",IF(E984&lt;&gt;"","",IF(IFERROR(VLOOKUP((H986&amp;C984),'Ma Base de Repas'!$E:$N,10,FALSE),"")=0,"",IFERROR(VLOOKUP((H986&amp;C984),'Ma Base de Repas'!$E:$N,10,FALSE),""))))</f>
        <v/>
      </c>
      <c r="J986" s="105"/>
      <c r="K986" s="100"/>
      <c r="L986" s="79"/>
      <c r="M986" s="79"/>
      <c r="N986" s="17">
        <v>3</v>
      </c>
      <c r="O986" s="10" t="str">
        <f>IF(K984="","",IF(M984&lt;&gt;"","",IF(IFERROR(VLOOKUP((N986&amp;K984),'Ma Base de Repas'!$E:$N,10,FALSE),"")=0,"",IFERROR(VLOOKUP((N986&amp;K984),'Ma Base de Repas'!$E:$N,10,FALSE),""))))</f>
        <v/>
      </c>
      <c r="P986" s="11">
        <v>8</v>
      </c>
      <c r="Q986" s="12" t="str">
        <f>IF(K984="","",IF(M984&lt;&gt;"","",IF(IFERROR(VLOOKUP((P986&amp;K984),'Ma Base de Repas'!$E:$N,10,FALSE),"")=0,"",IFERROR(VLOOKUP((P986&amp;K984),'Ma Base de Repas'!$E:$N,10,FALSE),""))))</f>
        <v/>
      </c>
      <c r="R986" s="119"/>
    </row>
    <row r="987" spans="1:18" x14ac:dyDescent="0.25">
      <c r="A987" s="96"/>
      <c r="B987" s="97"/>
      <c r="C987" s="79"/>
      <c r="D987" s="79"/>
      <c r="E987" s="79"/>
      <c r="F987" s="17">
        <v>4</v>
      </c>
      <c r="G987" s="10" t="str">
        <f>IF(C984="","",IF(E984&lt;&gt;"","",IF(IFERROR(VLOOKUP((F987&amp;C984),'Ma Base de Repas'!$E:$N,10,FALSE),"")=0,"",IFERROR(VLOOKUP((F987&amp;C984),'Ma Base de Repas'!$E:$N,10,FALSE),""))))</f>
        <v/>
      </c>
      <c r="H987" s="11">
        <v>9</v>
      </c>
      <c r="I987" s="12" t="str">
        <f>IF(C984="","",IF(E984&lt;&gt;"","",IF(IFERROR(VLOOKUP((H987&amp;C984),'Ma Base de Repas'!$E:$N,10,FALSE),"")=0,"",IFERROR(VLOOKUP((H987&amp;C984),'Ma Base de Repas'!$E:$N,10,FALSE),""))))</f>
        <v/>
      </c>
      <c r="J987" s="105"/>
      <c r="K987" s="100"/>
      <c r="L987" s="79"/>
      <c r="M987" s="79"/>
      <c r="N987" s="17">
        <v>4</v>
      </c>
      <c r="O987" s="10" t="str">
        <f>IF(K984="","",IF(M984&lt;&gt;"","",IF(IFERROR(VLOOKUP((N987&amp;K984),'Ma Base de Repas'!$E:$N,10,FALSE),"")=0,"",IFERROR(VLOOKUP((N987&amp;K984),'Ma Base de Repas'!$E:$N,10,FALSE),""))))</f>
        <v/>
      </c>
      <c r="P987" s="11">
        <v>9</v>
      </c>
      <c r="Q987" s="12" t="str">
        <f>IF(K984="","",IF(M984&lt;&gt;"","",IF(IFERROR(VLOOKUP((P987&amp;K984),'Ma Base de Repas'!$E:$N,10,FALSE),"")=0,"",IFERROR(VLOOKUP((P987&amp;K984),'Ma Base de Repas'!$E:$N,10,FALSE),""))))</f>
        <v/>
      </c>
      <c r="R987" s="119"/>
    </row>
    <row r="988" spans="1:18" x14ac:dyDescent="0.25">
      <c r="A988" s="96"/>
      <c r="B988" s="97"/>
      <c r="C988" s="79"/>
      <c r="D988" s="79"/>
      <c r="E988" s="79"/>
      <c r="F988" s="17">
        <v>5</v>
      </c>
      <c r="G988" s="18" t="str">
        <f>IF(C984="","",IF(E984&lt;&gt;"","",IF(IFERROR(VLOOKUP((F988&amp;C984),'Ma Base de Repas'!$E:$N,10,FALSE),"")=0,"",IFERROR(VLOOKUP((F988&amp;C984),'Ma Base de Repas'!$E:$N,10,FALSE),""))))</f>
        <v/>
      </c>
      <c r="H988" s="19">
        <v>10</v>
      </c>
      <c r="I988" s="20" t="str">
        <f>IF(C984="","",IF(E984&lt;&gt;"","",IF(IFERROR(VLOOKUP((H988&amp;C984),'Ma Base de Repas'!$E:$N,10,FALSE),"")=0,"",IFERROR(VLOOKUP((H988&amp;C984),'Ma Base de Repas'!$E:$N,10,FALSE),""))))</f>
        <v/>
      </c>
      <c r="J988" s="105"/>
      <c r="K988" s="100"/>
      <c r="L988" s="79"/>
      <c r="M988" s="79"/>
      <c r="N988" s="17">
        <v>5</v>
      </c>
      <c r="O988" s="18" t="str">
        <f>IF(K984="","",IF(M984&lt;&gt;"","",IF(IFERROR(VLOOKUP((N988&amp;K984),'Ma Base de Repas'!$E:$N,10,FALSE),"")=0,"",IFERROR(VLOOKUP((N988&amp;K984),'Ma Base de Repas'!$E:$N,10,FALSE),""))))</f>
        <v/>
      </c>
      <c r="P988" s="19">
        <v>10</v>
      </c>
      <c r="Q988" s="20" t="str">
        <f>IF(K984="","",IF(M984&lt;&gt;"","",IF(IFERROR(VLOOKUP((P988&amp;K984),'Ma Base de Repas'!$E:$N,10,FALSE),"")=0,"",IFERROR(VLOOKUP((P988&amp;K984),'Ma Base de Repas'!$E:$N,10,FALSE),""))))</f>
        <v/>
      </c>
      <c r="R988" s="119"/>
    </row>
    <row r="989" spans="1:18" x14ac:dyDescent="0.25">
      <c r="A989" s="96" t="s">
        <v>9</v>
      </c>
      <c r="B989" s="123">
        <v>44393</v>
      </c>
      <c r="C989" s="79"/>
      <c r="D989" s="79"/>
      <c r="E989" s="79"/>
      <c r="F989" s="17">
        <v>1</v>
      </c>
      <c r="G989" s="27" t="str">
        <f>IF(C989="","",IF(E989&lt;&gt;"","",IF(IFERROR(VLOOKUP((F989&amp;C989),'Ma Base de Repas'!$E:$N,10,FALSE),"")=0,"",IFERROR(VLOOKUP((F989&amp;C989),'Ma Base de Repas'!$E:$N,10,FALSE),""))))</f>
        <v/>
      </c>
      <c r="H989" s="28">
        <v>6</v>
      </c>
      <c r="I989" s="29" t="str">
        <f>IF(C989="","",IF(E989&lt;&gt;"","",IF(C989="","",IF(IFERROR(VLOOKUP((H989&amp;C989),'Ma Base de Repas'!$E:$N,10,FALSE),"")=0,"",IFERROR(VLOOKUP((H989&amp;C989),'Ma Base de Repas'!$E:$N,10,FALSE),"")))))</f>
        <v/>
      </c>
      <c r="J989" s="105" t="str">
        <f>IF(IFERROR((VLOOKUP(C989,'Ma Base de Repas'!$C:$M,11,0)),"")=0,"",IFERROR((VLOOKUP(C989,'Ma Base de Repas'!$C:$M,11,0)),""))</f>
        <v/>
      </c>
      <c r="K989" s="100"/>
      <c r="L989" s="79"/>
      <c r="M989" s="79"/>
      <c r="N989" s="17">
        <v>1</v>
      </c>
      <c r="O989" s="10" t="str">
        <f>IF(K989="","",IF(M989&lt;&gt;"","",IF(IFERROR(VLOOKUP((N989&amp;K989),'Ma Base de Repas'!$E:$N,10,FALSE),"")=0,"",IFERROR(VLOOKUP((N989&amp;K989),'Ma Base de Repas'!$E:$N,10,FALSE),""))))</f>
        <v/>
      </c>
      <c r="P989" s="11">
        <v>6</v>
      </c>
      <c r="Q989" s="12" t="str">
        <f>IF(K989="","",IF(M989&lt;&gt;"","",IF(K989="","",IF(IFERROR(VLOOKUP((P989&amp;K989),'Ma Base de Repas'!$E:$N,10,FALSE),"")=0,"",IFERROR(VLOOKUP((P989&amp;K989),'Ma Base de Repas'!$E:$N,10,FALSE),"")))))</f>
        <v/>
      </c>
      <c r="R989" s="119" t="str">
        <f>IF(IFERROR((VLOOKUP(K989,'Ma Base de Repas'!$C:$M,11,0)),"")=0,"",IFERROR((VLOOKUP(K989,'Ma Base de Repas'!$C:$M,11,0)),""))</f>
        <v/>
      </c>
    </row>
    <row r="990" spans="1:18" x14ac:dyDescent="0.25">
      <c r="A990" s="96"/>
      <c r="B990" s="124"/>
      <c r="C990" s="79"/>
      <c r="D990" s="79"/>
      <c r="E990" s="79"/>
      <c r="F990" s="17">
        <v>2</v>
      </c>
      <c r="G990" s="10" t="str">
        <f>IF(C989="","",IF(E989&lt;&gt;"","",IF(IFERROR(VLOOKUP((F990&amp;C989),'Ma Base de Repas'!$E:$N,10,FALSE),"")=0,"",IFERROR(VLOOKUP((F990&amp;C989),'Ma Base de Repas'!$E:$N,10,FALSE),""))))</f>
        <v/>
      </c>
      <c r="H990" s="11">
        <v>7</v>
      </c>
      <c r="I990" s="12" t="str">
        <f>IF(C989="","",IF(E989&lt;&gt;"","",IF(IFERROR(VLOOKUP((H990&amp;C989),'Ma Base de Repas'!$E:$N,10,FALSE),"")=0,"",IFERROR(VLOOKUP((H990&amp;C989),'Ma Base de Repas'!$E:$N,10,FALSE),""))))</f>
        <v/>
      </c>
      <c r="J990" s="105"/>
      <c r="K990" s="100"/>
      <c r="L990" s="79"/>
      <c r="M990" s="79"/>
      <c r="N990" s="17">
        <v>2</v>
      </c>
      <c r="O990" s="10" t="str">
        <f>IF(K989="","",IF(M989&lt;&gt;"","",IF(IFERROR(VLOOKUP((N990&amp;K989),'Ma Base de Repas'!$E:$N,10,FALSE),"")=0,"",IFERROR(VLOOKUP((N990&amp;K989),'Ma Base de Repas'!$E:$N,10,FALSE),""))))</f>
        <v/>
      </c>
      <c r="P990" s="11">
        <v>7</v>
      </c>
      <c r="Q990" s="12" t="str">
        <f>IF(K989="","",IF(M989&lt;&gt;"","",IF(IFERROR(VLOOKUP((P990&amp;K989),'Ma Base de Repas'!$E:$N,10,FALSE),"")=0,"",IFERROR(VLOOKUP((P990&amp;K989),'Ma Base de Repas'!$E:$N,10,FALSE),""))))</f>
        <v/>
      </c>
      <c r="R990" s="119"/>
    </row>
    <row r="991" spans="1:18" x14ac:dyDescent="0.25">
      <c r="A991" s="96"/>
      <c r="B991" s="124"/>
      <c r="C991" s="79"/>
      <c r="D991" s="79"/>
      <c r="E991" s="79"/>
      <c r="F991" s="17">
        <v>3</v>
      </c>
      <c r="G991" s="10" t="str">
        <f>IF(C989="","",IF(E989&lt;&gt;"","",IF(IFERROR(VLOOKUP((F991&amp;C989),'Ma Base de Repas'!$E:$N,10,FALSE),"")=0,"",IFERROR(VLOOKUP((F991&amp;C989),'Ma Base de Repas'!$E:$N,10,FALSE),""))))</f>
        <v/>
      </c>
      <c r="H991" s="11">
        <v>8</v>
      </c>
      <c r="I991" s="12" t="str">
        <f>IF(C989="","",IF(E989&lt;&gt;"","",IF(IFERROR(VLOOKUP((H991&amp;C989),'Ma Base de Repas'!$E:$N,10,FALSE),"")=0,"",IFERROR(VLOOKUP((H991&amp;C989),'Ma Base de Repas'!$E:$N,10,FALSE),""))))</f>
        <v/>
      </c>
      <c r="J991" s="105"/>
      <c r="K991" s="100"/>
      <c r="L991" s="79"/>
      <c r="M991" s="79"/>
      <c r="N991" s="17">
        <v>3</v>
      </c>
      <c r="O991" s="10" t="str">
        <f>IF(K989="","",IF(M989&lt;&gt;"","",IF(IFERROR(VLOOKUP((N991&amp;K989),'Ma Base de Repas'!$E:$N,10,FALSE),"")=0,"",IFERROR(VLOOKUP((N991&amp;K989),'Ma Base de Repas'!$E:$N,10,FALSE),""))))</f>
        <v/>
      </c>
      <c r="P991" s="11">
        <v>8</v>
      </c>
      <c r="Q991" s="12" t="str">
        <f>IF(K989="","",IF(M989&lt;&gt;"","",IF(IFERROR(VLOOKUP((P991&amp;K989),'Ma Base de Repas'!$E:$N,10,FALSE),"")=0,"",IFERROR(VLOOKUP((P991&amp;K989),'Ma Base de Repas'!$E:$N,10,FALSE),""))))</f>
        <v/>
      </c>
      <c r="R991" s="119"/>
    </row>
    <row r="992" spans="1:18" x14ac:dyDescent="0.25">
      <c r="A992" s="96"/>
      <c r="B992" s="124"/>
      <c r="C992" s="79"/>
      <c r="D992" s="79"/>
      <c r="E992" s="79"/>
      <c r="F992" s="17">
        <v>4</v>
      </c>
      <c r="G992" s="10" t="str">
        <f>IF(C989="","",IF(E989&lt;&gt;"","",IF(IFERROR(VLOOKUP((F992&amp;C989),'Ma Base de Repas'!$E:$N,10,FALSE),"")=0,"",IFERROR(VLOOKUP((F992&amp;C989),'Ma Base de Repas'!$E:$N,10,FALSE),""))))</f>
        <v/>
      </c>
      <c r="H992" s="11">
        <v>9</v>
      </c>
      <c r="I992" s="12" t="str">
        <f>IF(C989="","",IF(E989&lt;&gt;"","",IF(IFERROR(VLOOKUP((H992&amp;C989),'Ma Base de Repas'!$E:$N,10,FALSE),"")=0,"",IFERROR(VLOOKUP((H992&amp;C989),'Ma Base de Repas'!$E:$N,10,FALSE),""))))</f>
        <v/>
      </c>
      <c r="J992" s="105"/>
      <c r="K992" s="100"/>
      <c r="L992" s="79"/>
      <c r="M992" s="79"/>
      <c r="N992" s="17">
        <v>4</v>
      </c>
      <c r="O992" s="10" t="str">
        <f>IF(K989="","",IF(M989&lt;&gt;"","",IF(IFERROR(VLOOKUP((N992&amp;K989),'Ma Base de Repas'!$E:$N,10,FALSE),"")=0,"",IFERROR(VLOOKUP((N992&amp;K989),'Ma Base de Repas'!$E:$N,10,FALSE),""))))</f>
        <v/>
      </c>
      <c r="P992" s="11">
        <v>9</v>
      </c>
      <c r="Q992" s="12" t="str">
        <f>IF(K989="","",IF(M989&lt;&gt;"","",IF(IFERROR(VLOOKUP((P992&amp;K989),'Ma Base de Repas'!$E:$N,10,FALSE),"")=0,"",IFERROR(VLOOKUP((P992&amp;K989),'Ma Base de Repas'!$E:$N,10,FALSE),""))))</f>
        <v/>
      </c>
      <c r="R992" s="119"/>
    </row>
    <row r="993" spans="1:18" x14ac:dyDescent="0.25">
      <c r="A993" s="96"/>
      <c r="B993" s="125"/>
      <c r="C993" s="79"/>
      <c r="D993" s="79"/>
      <c r="E993" s="79"/>
      <c r="F993" s="17">
        <v>5</v>
      </c>
      <c r="G993" s="18" t="str">
        <f>IF(C989="","",IF(E989&lt;&gt;"","",IF(IFERROR(VLOOKUP((F993&amp;C989),'Ma Base de Repas'!$E:$N,10,FALSE),"")=0,"",IFERROR(VLOOKUP((F993&amp;C989),'Ma Base de Repas'!$E:$N,10,FALSE),""))))</f>
        <v/>
      </c>
      <c r="H993" s="19">
        <v>10</v>
      </c>
      <c r="I993" s="20" t="str">
        <f>IF(C989="","",IF(E989&lt;&gt;"","",IF(IFERROR(VLOOKUP((H993&amp;C989),'Ma Base de Repas'!$E:$N,10,FALSE),"")=0,"",IFERROR(VLOOKUP((H993&amp;C989),'Ma Base de Repas'!$E:$N,10,FALSE),""))))</f>
        <v/>
      </c>
      <c r="J993" s="105"/>
      <c r="K993" s="100"/>
      <c r="L993" s="79"/>
      <c r="M993" s="79"/>
      <c r="N993" s="17">
        <v>5</v>
      </c>
      <c r="O993" s="18" t="str">
        <f>IF(K989="","",IF(M989&lt;&gt;"","",IF(IFERROR(VLOOKUP((N993&amp;K989),'Ma Base de Repas'!$E:$N,10,FALSE),"")=0,"",IFERROR(VLOOKUP((N993&amp;K989),'Ma Base de Repas'!$E:$N,10,FALSE),""))))</f>
        <v/>
      </c>
      <c r="P993" s="19">
        <v>10</v>
      </c>
      <c r="Q993" s="20" t="str">
        <f>IF(K989="","",IF(M989&lt;&gt;"","",IF(IFERROR(VLOOKUP((P993&amp;K989),'Ma Base de Repas'!$E:$N,10,FALSE),"")=0,"",IFERROR(VLOOKUP((P993&amp;K989),'Ma Base de Repas'!$E:$N,10,FALSE),""))))</f>
        <v/>
      </c>
      <c r="R993" s="119"/>
    </row>
    <row r="994" spans="1:18" x14ac:dyDescent="0.25">
      <c r="A994" s="98" t="s">
        <v>10</v>
      </c>
      <c r="B994" s="99">
        <v>44394</v>
      </c>
      <c r="C994" s="78"/>
      <c r="D994" s="78"/>
      <c r="E994" s="78"/>
      <c r="F994" s="17">
        <v>1</v>
      </c>
      <c r="G994" s="21" t="str">
        <f>IF(C994="","",IF(E994&lt;&gt;"","",IF(IFERROR(VLOOKUP((F994&amp;C994),'Ma Base de Repas'!$E:$N,10,FALSE),"")=0,"",IFERROR(VLOOKUP((F994&amp;C994),'Ma Base de Repas'!$E:$N,10,FALSE),""))))</f>
        <v/>
      </c>
      <c r="H994" s="28">
        <v>6</v>
      </c>
      <c r="I994" s="23" t="str">
        <f>IF(C994="","",IF(E994&lt;&gt;"","",IF(C994="","",IF(IFERROR(VLOOKUP((H994&amp;C994),'Ma Base de Repas'!$E:$N,10,FALSE),"")=0,"",IFERROR(VLOOKUP((H994&amp;C994),'Ma Base de Repas'!$E:$N,10,FALSE),"")))))</f>
        <v/>
      </c>
      <c r="J994" s="122" t="str">
        <f>IF(IFERROR((VLOOKUP(C994,'Ma Base de Repas'!$C:$M,11,0)),"")=0,"",IFERROR((VLOOKUP(C994,'Ma Base de Repas'!$C:$M,11,0)),""))</f>
        <v/>
      </c>
      <c r="K994" s="118"/>
      <c r="L994" s="78"/>
      <c r="M994" s="78"/>
      <c r="N994" s="17">
        <v>1</v>
      </c>
      <c r="O994" s="13" t="str">
        <f>IF(K994="","",IF(M994&lt;&gt;"","",IF(IFERROR(VLOOKUP((N994&amp;K994),'Ma Base de Repas'!$E:$N,10,FALSE),"")=0,"",IFERROR(VLOOKUP((N994&amp;K994),'Ma Base de Repas'!$E:$N,10,FALSE),""))))</f>
        <v/>
      </c>
      <c r="P994" s="11">
        <v>6</v>
      </c>
      <c r="Q994" s="15" t="str">
        <f>IF(K994="","",IF(M994&lt;&gt;"","",IF(K994="","",IF(IFERROR(VLOOKUP((P994&amp;K994),'Ma Base de Repas'!$E:$N,10,FALSE),"")=0,"",IFERROR(VLOOKUP((P994&amp;K994),'Ma Base de Repas'!$E:$N,10,FALSE),"")))))</f>
        <v/>
      </c>
      <c r="R994" s="120" t="str">
        <f>IF(IFERROR((VLOOKUP(K994,'Ma Base de Repas'!$C:$M,11,0)),"")=0,"",IFERROR((VLOOKUP(K994,'Ma Base de Repas'!$C:$M,11,0)),""))</f>
        <v/>
      </c>
    </row>
    <row r="995" spans="1:18" x14ac:dyDescent="0.25">
      <c r="A995" s="96"/>
      <c r="B995" s="97"/>
      <c r="C995" s="79"/>
      <c r="D995" s="79"/>
      <c r="E995" s="79"/>
      <c r="F995" s="17">
        <v>2</v>
      </c>
      <c r="G995" s="13" t="str">
        <f>IF(C994="","",IF(E994&lt;&gt;"","",IF(IFERROR(VLOOKUP((F995&amp;C994),'Ma Base de Repas'!$E:$N,10,FALSE),"")=0,"",IFERROR(VLOOKUP((F995&amp;C994),'Ma Base de Repas'!$E:$N,10,FALSE),""))))</f>
        <v/>
      </c>
      <c r="H995" s="14">
        <v>7</v>
      </c>
      <c r="I995" s="15" t="str">
        <f>IF(C994="","",IF(E994&lt;&gt;"","",IF(IFERROR(VLOOKUP((H995&amp;C994),'Ma Base de Repas'!$E:$N,10,FALSE),"")=0,"",IFERROR(VLOOKUP((H995&amp;C994),'Ma Base de Repas'!$E:$N,10,FALSE),""))))</f>
        <v/>
      </c>
      <c r="J995" s="105"/>
      <c r="K995" s="100"/>
      <c r="L995" s="79"/>
      <c r="M995" s="79"/>
      <c r="N995" s="17">
        <v>2</v>
      </c>
      <c r="O995" s="13" t="str">
        <f>IF(K994="","",IF(M994&lt;&gt;"","",IF(IFERROR(VLOOKUP((N995&amp;K994),'Ma Base de Repas'!$E:$N,10,FALSE),"")=0,"",IFERROR(VLOOKUP((N995&amp;K994),'Ma Base de Repas'!$E:$N,10,FALSE),""))))</f>
        <v/>
      </c>
      <c r="P995" s="14">
        <v>7</v>
      </c>
      <c r="Q995" s="15" t="str">
        <f>IF(K994="","",IF(M994&lt;&gt;"","",IF(IFERROR(VLOOKUP((P995&amp;K994),'Ma Base de Repas'!$E:$N,10,FALSE),"")=0,"",IFERROR(VLOOKUP((P995&amp;K994),'Ma Base de Repas'!$E:$N,10,FALSE),""))))</f>
        <v/>
      </c>
      <c r="R995" s="119"/>
    </row>
    <row r="996" spans="1:18" x14ac:dyDescent="0.25">
      <c r="A996" s="96"/>
      <c r="B996" s="97"/>
      <c r="C996" s="79"/>
      <c r="D996" s="79"/>
      <c r="E996" s="79"/>
      <c r="F996" s="17">
        <v>3</v>
      </c>
      <c r="G996" s="13" t="str">
        <f>IF(C994="","",IF(E994&lt;&gt;"","",IF(IFERROR(VLOOKUP((F996&amp;C994),'Ma Base de Repas'!$E:$N,10,FALSE),"")=0,"",IFERROR(VLOOKUP((F996&amp;C994),'Ma Base de Repas'!$E:$N,10,FALSE),""))))</f>
        <v/>
      </c>
      <c r="H996" s="14">
        <v>8</v>
      </c>
      <c r="I996" s="15" t="str">
        <f>IF(C994="","",IF(E994&lt;&gt;"","",IF(IFERROR(VLOOKUP((H996&amp;C994),'Ma Base de Repas'!$E:$N,10,FALSE),"")=0,"",IFERROR(VLOOKUP((H996&amp;C994),'Ma Base de Repas'!$E:$N,10,FALSE),""))))</f>
        <v/>
      </c>
      <c r="J996" s="105"/>
      <c r="K996" s="100"/>
      <c r="L996" s="79"/>
      <c r="M996" s="79"/>
      <c r="N996" s="17">
        <v>3</v>
      </c>
      <c r="O996" s="13" t="str">
        <f>IF(K994="","",IF(M994&lt;&gt;"","",IF(IFERROR(VLOOKUP((N996&amp;K994),'Ma Base de Repas'!$E:$N,10,FALSE),"")=0,"",IFERROR(VLOOKUP((N996&amp;K994),'Ma Base de Repas'!$E:$N,10,FALSE),""))))</f>
        <v/>
      </c>
      <c r="P996" s="14">
        <v>8</v>
      </c>
      <c r="Q996" s="15" t="str">
        <f>IF(K994="","",IF(M994&lt;&gt;"","",IF(IFERROR(VLOOKUP((P996&amp;K994),'Ma Base de Repas'!$E:$N,10,FALSE),"")=0,"",IFERROR(VLOOKUP((P996&amp;K994),'Ma Base de Repas'!$E:$N,10,FALSE),""))))</f>
        <v/>
      </c>
      <c r="R996" s="119"/>
    </row>
    <row r="997" spans="1:18" x14ac:dyDescent="0.25">
      <c r="A997" s="96"/>
      <c r="B997" s="97"/>
      <c r="C997" s="79"/>
      <c r="D997" s="79"/>
      <c r="E997" s="79"/>
      <c r="F997" s="17">
        <v>4</v>
      </c>
      <c r="G997" s="13" t="str">
        <f>IF(C994="","",IF(E994&lt;&gt;"","",IF(IFERROR(VLOOKUP((F997&amp;C994),'Ma Base de Repas'!$E:$N,10,FALSE),"")=0,"",IFERROR(VLOOKUP((F997&amp;C994),'Ma Base de Repas'!$E:$N,10,FALSE),""))))</f>
        <v/>
      </c>
      <c r="H997" s="14">
        <v>9</v>
      </c>
      <c r="I997" s="15" t="str">
        <f>IF(C994="","",IF(E994&lt;&gt;"","",IF(IFERROR(VLOOKUP((H997&amp;C994),'Ma Base de Repas'!$E:$N,10,FALSE),"")=0,"",IFERROR(VLOOKUP((H997&amp;C994),'Ma Base de Repas'!$E:$N,10,FALSE),""))))</f>
        <v/>
      </c>
      <c r="J997" s="105"/>
      <c r="K997" s="100"/>
      <c r="L997" s="79"/>
      <c r="M997" s="79"/>
      <c r="N997" s="17">
        <v>4</v>
      </c>
      <c r="O997" s="13" t="str">
        <f>IF(K994="","",IF(M994&lt;&gt;"","",IF(IFERROR(VLOOKUP((N997&amp;K994),'Ma Base de Repas'!$E:$N,10,FALSE),"")=0,"",IFERROR(VLOOKUP((N997&amp;K994),'Ma Base de Repas'!$E:$N,10,FALSE),""))))</f>
        <v/>
      </c>
      <c r="P997" s="14">
        <v>9</v>
      </c>
      <c r="Q997" s="15" t="str">
        <f>IF(K994="","",IF(M994&lt;&gt;"","",IF(IFERROR(VLOOKUP((P997&amp;K994),'Ma Base de Repas'!$E:$N,10,FALSE),"")=0,"",IFERROR(VLOOKUP((P997&amp;K994),'Ma Base de Repas'!$E:$N,10,FALSE),""))))</f>
        <v/>
      </c>
      <c r="R997" s="119"/>
    </row>
    <row r="998" spans="1:18" x14ac:dyDescent="0.25">
      <c r="A998" s="96"/>
      <c r="B998" s="97"/>
      <c r="C998" s="79"/>
      <c r="D998" s="79"/>
      <c r="E998" s="79"/>
      <c r="F998" s="17">
        <v>5</v>
      </c>
      <c r="G998" s="24" t="str">
        <f>IF(C994="","",IF(E994&lt;&gt;"","",IF(IFERROR(VLOOKUP((F998&amp;C994),'Ma Base de Repas'!$E:$N,10,FALSE),"")=0,"",IFERROR(VLOOKUP((F998&amp;C994),'Ma Base de Repas'!$E:$N,10,FALSE),""))))</f>
        <v/>
      </c>
      <c r="H998" s="25">
        <v>10</v>
      </c>
      <c r="I998" s="26" t="str">
        <f>IF(C994="","",IF(E994&lt;&gt;"","",IF(IFERROR(VLOOKUP((H998&amp;C994),'Ma Base de Repas'!$E:$N,10,FALSE),"")=0,"",IFERROR(VLOOKUP((H998&amp;C994),'Ma Base de Repas'!$E:$N,10,FALSE),""))))</f>
        <v/>
      </c>
      <c r="J998" s="105"/>
      <c r="K998" s="100"/>
      <c r="L998" s="79"/>
      <c r="M998" s="79"/>
      <c r="N998" s="17">
        <v>5</v>
      </c>
      <c r="O998" s="24" t="str">
        <f>IF(K994="","",IF(M994&lt;&gt;"","",IF(IFERROR(VLOOKUP((N998&amp;K994),'Ma Base de Repas'!$E:$N,10,FALSE),"")=0,"",IFERROR(VLOOKUP((N998&amp;K994),'Ma Base de Repas'!$E:$N,10,FALSE),""))))</f>
        <v/>
      </c>
      <c r="P998" s="25">
        <v>10</v>
      </c>
      <c r="Q998" s="26" t="str">
        <f>IF(K994="","",IF(M994&lt;&gt;"","",IF(IFERROR(VLOOKUP((P998&amp;K994),'Ma Base de Repas'!$E:$N,10,FALSE),"")=0,"",IFERROR(VLOOKUP((P998&amp;K994),'Ma Base de Repas'!$E:$N,10,FALSE),""))))</f>
        <v/>
      </c>
      <c r="R998" s="119"/>
    </row>
    <row r="999" spans="1:18" x14ac:dyDescent="0.25">
      <c r="A999" s="98" t="s">
        <v>11</v>
      </c>
      <c r="B999" s="126">
        <v>44395</v>
      </c>
      <c r="C999" s="78"/>
      <c r="D999" s="78"/>
      <c r="E999" s="78"/>
      <c r="F999" s="17">
        <v>1</v>
      </c>
      <c r="G999" s="21" t="str">
        <f>IF(C999="","",IF(E999&lt;&gt;"","",IF(IFERROR(VLOOKUP((F999&amp;C999),'Ma Base de Repas'!$E:$N,10,FALSE),"")=0,"",IFERROR(VLOOKUP((F999&amp;C999),'Ma Base de Repas'!$E:$N,10,FALSE),""))))</f>
        <v/>
      </c>
      <c r="H999" s="22">
        <v>6</v>
      </c>
      <c r="I999" s="23" t="str">
        <f>IF(C999="","",IF(E999&lt;&gt;"","",IF(C999="","",IF(IFERROR(VLOOKUP((H999&amp;C999),'Ma Base de Repas'!$E:$N,10,FALSE),"")=0,"",IFERROR(VLOOKUP((H999&amp;C999),'Ma Base de Repas'!$E:$N,10,FALSE),"")))))</f>
        <v/>
      </c>
      <c r="J999" s="122" t="str">
        <f>IF(IFERROR((VLOOKUP(C999,'Ma Base de Repas'!$C:$M,11,0)),"")=0,"",IFERROR((VLOOKUP(C999,'Ma Base de Repas'!$C:$M,11,0)),""))</f>
        <v/>
      </c>
      <c r="K999" s="118"/>
      <c r="L999" s="78"/>
      <c r="M999" s="78"/>
      <c r="N999" s="17">
        <v>1</v>
      </c>
      <c r="O999" s="13" t="str">
        <f>IF(K999="","",IF(M999&lt;&gt;"","",IF(IFERROR(VLOOKUP((N999&amp;K999),'Ma Base de Repas'!$E:$N,10,FALSE),"")=0,"",IFERROR(VLOOKUP((N999&amp;K999),'Ma Base de Repas'!$E:$N,10,FALSE),""))))</f>
        <v/>
      </c>
      <c r="P999" s="14">
        <v>6</v>
      </c>
      <c r="Q999" s="15" t="str">
        <f>IF(K999="","",IF(M999&lt;&gt;"","",IF(K999="","",IF(IFERROR(VLOOKUP((P999&amp;K999),'Ma Base de Repas'!$E:$N,10,FALSE),"")=0,"",IFERROR(VLOOKUP((P999&amp;K999),'Ma Base de Repas'!$E:$N,10,FALSE),"")))))</f>
        <v/>
      </c>
      <c r="R999" s="120" t="str">
        <f>IF(IFERROR((VLOOKUP(K999,'Ma Base de Repas'!$C:$M,11,0)),"")=0,"",IFERROR((VLOOKUP(K999,'Ma Base de Repas'!$C:$M,11,0)),""))</f>
        <v/>
      </c>
    </row>
    <row r="1000" spans="1:18" x14ac:dyDescent="0.25">
      <c r="A1000" s="96"/>
      <c r="B1000" s="124"/>
      <c r="C1000" s="79"/>
      <c r="D1000" s="79"/>
      <c r="E1000" s="79"/>
      <c r="F1000" s="17">
        <v>2</v>
      </c>
      <c r="G1000" s="13" t="str">
        <f>IF(C999="","",IF(E999&lt;&gt;"","",IF(IFERROR(VLOOKUP((F1000&amp;C999),'Ma Base de Repas'!$E:$N,10,FALSE),"")=0,"",IFERROR(VLOOKUP((F1000&amp;C999),'Ma Base de Repas'!$E:$N,10,FALSE),""))))</f>
        <v/>
      </c>
      <c r="H1000" s="14">
        <v>7</v>
      </c>
      <c r="I1000" s="15" t="str">
        <f>IF(C999="","",IF(E999&lt;&gt;"","",IF(IFERROR(VLOOKUP((H1000&amp;C999),'Ma Base de Repas'!$E:$N,10,FALSE),"")=0,"",IFERROR(VLOOKUP((H1000&amp;C999),'Ma Base de Repas'!$E:$N,10,FALSE),""))))</f>
        <v/>
      </c>
      <c r="J1000" s="105"/>
      <c r="K1000" s="100"/>
      <c r="L1000" s="79"/>
      <c r="M1000" s="79"/>
      <c r="N1000" s="17">
        <v>2</v>
      </c>
      <c r="O1000" s="13" t="str">
        <f>IF(K999="","",IF(M999&lt;&gt;"","",IF(IFERROR(VLOOKUP((N1000&amp;K999),'Ma Base de Repas'!$E:$N,10,FALSE),"")=0,"",IFERROR(VLOOKUP((N1000&amp;K999),'Ma Base de Repas'!$E:$N,10,FALSE),""))))</f>
        <v/>
      </c>
      <c r="P1000" s="14">
        <v>7</v>
      </c>
      <c r="Q1000" s="15" t="str">
        <f>IF(K999="","",IF(M999&lt;&gt;"","",IF(IFERROR(VLOOKUP((P1000&amp;K999),'Ma Base de Repas'!$E:$N,10,FALSE),"")=0,"",IFERROR(VLOOKUP((P1000&amp;K999),'Ma Base de Repas'!$E:$N,10,FALSE),""))))</f>
        <v/>
      </c>
      <c r="R1000" s="119"/>
    </row>
    <row r="1001" spans="1:18" x14ac:dyDescent="0.25">
      <c r="A1001" s="96"/>
      <c r="B1001" s="124"/>
      <c r="C1001" s="79"/>
      <c r="D1001" s="79"/>
      <c r="E1001" s="79"/>
      <c r="F1001" s="17">
        <v>3</v>
      </c>
      <c r="G1001" s="13" t="str">
        <f>IF(C999="","",IF(E999&lt;&gt;"","",IF(IFERROR(VLOOKUP((F1001&amp;C999),'Ma Base de Repas'!$E:$N,10,FALSE),"")=0,"",IFERROR(VLOOKUP((F1001&amp;C999),'Ma Base de Repas'!$E:$N,10,FALSE),""))))</f>
        <v/>
      </c>
      <c r="H1001" s="14">
        <v>8</v>
      </c>
      <c r="I1001" s="15" t="str">
        <f>IF(C999="","",IF(E999&lt;&gt;"","",IF(IFERROR(VLOOKUP((H1001&amp;C999),'Ma Base de Repas'!$E:$N,10,FALSE),"")=0,"",IFERROR(VLOOKUP((H1001&amp;C999),'Ma Base de Repas'!$E:$N,10,FALSE),""))))</f>
        <v/>
      </c>
      <c r="J1001" s="105"/>
      <c r="K1001" s="100"/>
      <c r="L1001" s="79"/>
      <c r="M1001" s="79"/>
      <c r="N1001" s="17">
        <v>3</v>
      </c>
      <c r="O1001" s="13" t="str">
        <f>IF(K999="","",IF(M999&lt;&gt;"","",IF(IFERROR(VLOOKUP((N1001&amp;K999),'Ma Base de Repas'!$E:$N,10,FALSE),"")=0,"",IFERROR(VLOOKUP((N1001&amp;K999),'Ma Base de Repas'!$E:$N,10,FALSE),""))))</f>
        <v/>
      </c>
      <c r="P1001" s="14">
        <v>8</v>
      </c>
      <c r="Q1001" s="15" t="str">
        <f>IF(K999="","",IF(M999&lt;&gt;"","",IF(IFERROR(VLOOKUP((P1001&amp;K999),'Ma Base de Repas'!$E:$N,10,FALSE),"")=0,"",IFERROR(VLOOKUP((P1001&amp;K999),'Ma Base de Repas'!$E:$N,10,FALSE),""))))</f>
        <v/>
      </c>
      <c r="R1001" s="119"/>
    </row>
    <row r="1002" spans="1:18" x14ac:dyDescent="0.25">
      <c r="A1002" s="96"/>
      <c r="B1002" s="124"/>
      <c r="C1002" s="79"/>
      <c r="D1002" s="79"/>
      <c r="E1002" s="79"/>
      <c r="F1002" s="17">
        <v>4</v>
      </c>
      <c r="G1002" s="13" t="str">
        <f>IF(C999="","",IF(E999&lt;&gt;"","",IF(IFERROR(VLOOKUP((F1002&amp;C999),'Ma Base de Repas'!$E:$N,10,FALSE),"")=0,"",IFERROR(VLOOKUP((F1002&amp;C999),'Ma Base de Repas'!$E:$N,10,FALSE),""))))</f>
        <v/>
      </c>
      <c r="H1002" s="14">
        <v>9</v>
      </c>
      <c r="I1002" s="15" t="str">
        <f>IF(C999="","",IF(E999&lt;&gt;"","",IF(IFERROR(VLOOKUP((H1002&amp;C999),'Ma Base de Repas'!$E:$N,10,FALSE),"")=0,"",IFERROR(VLOOKUP((H1002&amp;C999),'Ma Base de Repas'!$E:$N,10,FALSE),""))))</f>
        <v/>
      </c>
      <c r="J1002" s="105"/>
      <c r="K1002" s="100"/>
      <c r="L1002" s="79"/>
      <c r="M1002" s="79"/>
      <c r="N1002" s="17">
        <v>4</v>
      </c>
      <c r="O1002" s="13" t="str">
        <f>IF(K999="","",IF(M999&lt;&gt;"","",IF(IFERROR(VLOOKUP((N1002&amp;K999),'Ma Base de Repas'!$E:$N,10,FALSE),"")=0,"",IFERROR(VLOOKUP((N1002&amp;K999),'Ma Base de Repas'!$E:$N,10,FALSE),""))))</f>
        <v/>
      </c>
      <c r="P1002" s="14">
        <v>9</v>
      </c>
      <c r="Q1002" s="15" t="str">
        <f>IF(K999="","",IF(M999&lt;&gt;"","",IF(IFERROR(VLOOKUP((P1002&amp;K999),'Ma Base de Repas'!$E:$N,10,FALSE),"")=0,"",IFERROR(VLOOKUP((P1002&amp;K999),'Ma Base de Repas'!$E:$N,10,FALSE),""))))</f>
        <v/>
      </c>
      <c r="R1002" s="119"/>
    </row>
    <row r="1003" spans="1:18" x14ac:dyDescent="0.25">
      <c r="A1003" s="96"/>
      <c r="B1003" s="125"/>
      <c r="C1003" s="79"/>
      <c r="D1003" s="79"/>
      <c r="E1003" s="79"/>
      <c r="F1003" s="17">
        <v>5</v>
      </c>
      <c r="G1003" s="24" t="str">
        <f>IF(C999="","",IF(E999&lt;&gt;"","",IF(IFERROR(VLOOKUP((F1003&amp;C999),'Ma Base de Repas'!$E:$N,10,FALSE),"")=0,"",IFERROR(VLOOKUP((F1003&amp;C999),'Ma Base de Repas'!$E:$N,10,FALSE),""))))</f>
        <v/>
      </c>
      <c r="H1003" s="25">
        <v>10</v>
      </c>
      <c r="I1003" s="26" t="str">
        <f>IF(C999="","",IF(E999&lt;&gt;"","",IF(IFERROR(VLOOKUP((H1003&amp;C999),'Ma Base de Repas'!$E:$N,10,FALSE),"")=0,"",IFERROR(VLOOKUP((H1003&amp;C999),'Ma Base de Repas'!$E:$N,10,FALSE),""))))</f>
        <v/>
      </c>
      <c r="J1003" s="105"/>
      <c r="K1003" s="100"/>
      <c r="L1003" s="79"/>
      <c r="M1003" s="79"/>
      <c r="N1003" s="17">
        <v>5</v>
      </c>
      <c r="O1003" s="24" t="str">
        <f>IF(K999="","",IF(M999&lt;&gt;"","",IF(IFERROR(VLOOKUP((N1003&amp;K999),'Ma Base de Repas'!$E:$N,10,FALSE),"")=0,"",IFERROR(VLOOKUP((N1003&amp;K999),'Ma Base de Repas'!$E:$N,10,FALSE),""))))</f>
        <v/>
      </c>
      <c r="P1003" s="25">
        <v>10</v>
      </c>
      <c r="Q1003" s="26" t="str">
        <f>IF(K999="","",IF(M999&lt;&gt;"","",IF(IFERROR(VLOOKUP((P1003&amp;K999),'Ma Base de Repas'!$E:$N,10,FALSE),"")=0,"",IFERROR(VLOOKUP((P1003&amp;K999),'Ma Base de Repas'!$E:$N,10,FALSE),""))))</f>
        <v/>
      </c>
      <c r="R1003" s="119"/>
    </row>
    <row r="1004" spans="1:18" x14ac:dyDescent="0.25">
      <c r="A1004" s="96" t="s">
        <v>5</v>
      </c>
      <c r="B1004" s="97">
        <v>44396</v>
      </c>
      <c r="C1004" s="79"/>
      <c r="D1004" s="79"/>
      <c r="E1004" s="79"/>
      <c r="F1004" s="17">
        <v>1</v>
      </c>
      <c r="G1004" s="27" t="str">
        <f>IF(C1004="","",IF(E1004&lt;&gt;"","",IF(IFERROR(VLOOKUP((F1004&amp;C1004),'Ma Base de Repas'!$E:$N,10,FALSE),"")=0,"",IFERROR(VLOOKUP((F1004&amp;C1004),'Ma Base de Repas'!$E:$N,10,FALSE),""))))</f>
        <v/>
      </c>
      <c r="H1004" s="28">
        <v>6</v>
      </c>
      <c r="I1004" s="29" t="str">
        <f>IF(C1004="","",IF(E1004&lt;&gt;"","",IF(C1004="","",IF(IFERROR(VLOOKUP((H1004&amp;C1004),'Ma Base de Repas'!$E:$N,10,FALSE),"")=0,"",IFERROR(VLOOKUP((H1004&amp;C1004),'Ma Base de Repas'!$E:$N,10,FALSE),"")))))</f>
        <v/>
      </c>
      <c r="J1004" s="105" t="str">
        <f>IF(IFERROR((VLOOKUP(C1004,'Ma Base de Repas'!$C:$M,11,0)),"")=0,"",IFERROR((VLOOKUP(C1004,'Ma Base de Repas'!$C:$M,11,0)),""))</f>
        <v/>
      </c>
      <c r="K1004" s="100"/>
      <c r="L1004" s="79"/>
      <c r="M1004" s="79"/>
      <c r="N1004" s="17">
        <v>1</v>
      </c>
      <c r="O1004" s="10" t="str">
        <f>IF(K1004="","",IF(M1004&lt;&gt;"","",IF(IFERROR(VLOOKUP((N1004&amp;K1004),'Ma Base de Repas'!$E:$N,10,FALSE),"")=0,"",IFERROR(VLOOKUP((N1004&amp;K1004),'Ma Base de Repas'!$E:$N,10,FALSE),""))))</f>
        <v/>
      </c>
      <c r="P1004" s="11">
        <v>6</v>
      </c>
      <c r="Q1004" s="12" t="str">
        <f>IF(K1004="","",IF(M1004&lt;&gt;"","",IF(K1004="","",IF(IFERROR(VLOOKUP((P1004&amp;K1004),'Ma Base de Repas'!$E:$N,10,FALSE),"")=0,"",IFERROR(VLOOKUP((P1004&amp;K1004),'Ma Base de Repas'!$E:$N,10,FALSE),"")))))</f>
        <v/>
      </c>
      <c r="R1004" s="119" t="str">
        <f>IF(IFERROR((VLOOKUP(K1004,'Ma Base de Repas'!$C:$M,11,0)),"")=0,"",IFERROR((VLOOKUP(K1004,'Ma Base de Repas'!$C:$M,11,0)),""))</f>
        <v/>
      </c>
    </row>
    <row r="1005" spans="1:18" x14ac:dyDescent="0.25">
      <c r="A1005" s="96"/>
      <c r="B1005" s="97"/>
      <c r="C1005" s="79"/>
      <c r="D1005" s="79"/>
      <c r="E1005" s="79"/>
      <c r="F1005" s="17">
        <v>2</v>
      </c>
      <c r="G1005" s="10" t="str">
        <f>IF(C1004="","",IF(E1004&lt;&gt;"","",IF(IFERROR(VLOOKUP((F1005&amp;C1004),'Ma Base de Repas'!$E:$N,10,FALSE),"")=0,"",IFERROR(VLOOKUP((F1005&amp;C1004),'Ma Base de Repas'!$E:$N,10,FALSE),""))))</f>
        <v/>
      </c>
      <c r="H1005" s="11">
        <v>7</v>
      </c>
      <c r="I1005" s="12" t="str">
        <f>IF(C1004="","",IF(E1004&lt;&gt;"","",IF(IFERROR(VLOOKUP((H1005&amp;C1004),'Ma Base de Repas'!$E:$N,10,FALSE),"")=0,"",IFERROR(VLOOKUP((H1005&amp;C1004),'Ma Base de Repas'!$E:$N,10,FALSE),""))))</f>
        <v/>
      </c>
      <c r="J1005" s="105"/>
      <c r="K1005" s="100"/>
      <c r="L1005" s="79"/>
      <c r="M1005" s="79"/>
      <c r="N1005" s="17">
        <v>2</v>
      </c>
      <c r="O1005" s="10" t="str">
        <f>IF(K1004="","",IF(M1004&lt;&gt;"","",IF(IFERROR(VLOOKUP((N1005&amp;K1004),'Ma Base de Repas'!$E:$N,10,FALSE),"")=0,"",IFERROR(VLOOKUP((N1005&amp;K1004),'Ma Base de Repas'!$E:$N,10,FALSE),""))))</f>
        <v/>
      </c>
      <c r="P1005" s="11">
        <v>7</v>
      </c>
      <c r="Q1005" s="12" t="str">
        <f>IF(K1004="","",IF(M1004&lt;&gt;"","",IF(IFERROR(VLOOKUP((P1005&amp;K1004),'Ma Base de Repas'!$E:$N,10,FALSE),"")=0,"",IFERROR(VLOOKUP((P1005&amp;K1004),'Ma Base de Repas'!$E:$N,10,FALSE),""))))</f>
        <v/>
      </c>
      <c r="R1005" s="119"/>
    </row>
    <row r="1006" spans="1:18" x14ac:dyDescent="0.25">
      <c r="A1006" s="96"/>
      <c r="B1006" s="97"/>
      <c r="C1006" s="79"/>
      <c r="D1006" s="79"/>
      <c r="E1006" s="79"/>
      <c r="F1006" s="17">
        <v>3</v>
      </c>
      <c r="G1006" s="10" t="str">
        <f>IF(C1004="","",IF(E1004&lt;&gt;"","",IF(IFERROR(VLOOKUP((F1006&amp;C1004),'Ma Base de Repas'!$E:$N,10,FALSE),"")=0,"",IFERROR(VLOOKUP((F1006&amp;C1004),'Ma Base de Repas'!$E:$N,10,FALSE),""))))</f>
        <v/>
      </c>
      <c r="H1006" s="11">
        <v>8</v>
      </c>
      <c r="I1006" s="12" t="str">
        <f>IF(C1004="","",IF(E1004&lt;&gt;"","",IF(IFERROR(VLOOKUP((H1006&amp;C1004),'Ma Base de Repas'!$E:$N,10,FALSE),"")=0,"",IFERROR(VLOOKUP((H1006&amp;C1004),'Ma Base de Repas'!$E:$N,10,FALSE),""))))</f>
        <v/>
      </c>
      <c r="J1006" s="105"/>
      <c r="K1006" s="100"/>
      <c r="L1006" s="79"/>
      <c r="M1006" s="79"/>
      <c r="N1006" s="17">
        <v>3</v>
      </c>
      <c r="O1006" s="10" t="str">
        <f>IF(K1004="","",IF(M1004&lt;&gt;"","",IF(IFERROR(VLOOKUP((N1006&amp;K1004),'Ma Base de Repas'!$E:$N,10,FALSE),"")=0,"",IFERROR(VLOOKUP((N1006&amp;K1004),'Ma Base de Repas'!$E:$N,10,FALSE),""))))</f>
        <v/>
      </c>
      <c r="P1006" s="11">
        <v>8</v>
      </c>
      <c r="Q1006" s="12" t="str">
        <f>IF(K1004="","",IF(M1004&lt;&gt;"","",IF(IFERROR(VLOOKUP((P1006&amp;K1004),'Ma Base de Repas'!$E:$N,10,FALSE),"")=0,"",IFERROR(VLOOKUP((P1006&amp;K1004),'Ma Base de Repas'!$E:$N,10,FALSE),""))))</f>
        <v/>
      </c>
      <c r="R1006" s="119"/>
    </row>
    <row r="1007" spans="1:18" x14ac:dyDescent="0.25">
      <c r="A1007" s="96"/>
      <c r="B1007" s="97"/>
      <c r="C1007" s="79"/>
      <c r="D1007" s="79"/>
      <c r="E1007" s="79"/>
      <c r="F1007" s="17">
        <v>4</v>
      </c>
      <c r="G1007" s="10" t="str">
        <f>IF(C1004="","",IF(E1004&lt;&gt;"","",IF(IFERROR(VLOOKUP((F1007&amp;C1004),'Ma Base de Repas'!$E:$N,10,FALSE),"")=0,"",IFERROR(VLOOKUP((F1007&amp;C1004),'Ma Base de Repas'!$E:$N,10,FALSE),""))))</f>
        <v/>
      </c>
      <c r="H1007" s="11">
        <v>9</v>
      </c>
      <c r="I1007" s="12" t="str">
        <f>IF(C1004="","",IF(E1004&lt;&gt;"","",IF(IFERROR(VLOOKUP((H1007&amp;C1004),'Ma Base de Repas'!$E:$N,10,FALSE),"")=0,"",IFERROR(VLOOKUP((H1007&amp;C1004),'Ma Base de Repas'!$E:$N,10,FALSE),""))))</f>
        <v/>
      </c>
      <c r="J1007" s="105"/>
      <c r="K1007" s="100"/>
      <c r="L1007" s="79"/>
      <c r="M1007" s="79"/>
      <c r="N1007" s="17">
        <v>4</v>
      </c>
      <c r="O1007" s="10" t="str">
        <f>IF(K1004="","",IF(M1004&lt;&gt;"","",IF(IFERROR(VLOOKUP((N1007&amp;K1004),'Ma Base de Repas'!$E:$N,10,FALSE),"")=0,"",IFERROR(VLOOKUP((N1007&amp;K1004),'Ma Base de Repas'!$E:$N,10,FALSE),""))))</f>
        <v/>
      </c>
      <c r="P1007" s="11">
        <v>9</v>
      </c>
      <c r="Q1007" s="12" t="str">
        <f>IF(K1004="","",IF(M1004&lt;&gt;"","",IF(IFERROR(VLOOKUP((P1007&amp;K1004),'Ma Base de Repas'!$E:$N,10,FALSE),"")=0,"",IFERROR(VLOOKUP((P1007&amp;K1004),'Ma Base de Repas'!$E:$N,10,FALSE),""))))</f>
        <v/>
      </c>
      <c r="R1007" s="119"/>
    </row>
    <row r="1008" spans="1:18" x14ac:dyDescent="0.25">
      <c r="A1008" s="96"/>
      <c r="B1008" s="97"/>
      <c r="C1008" s="79"/>
      <c r="D1008" s="79"/>
      <c r="E1008" s="79"/>
      <c r="F1008" s="17">
        <v>5</v>
      </c>
      <c r="G1008" s="18" t="str">
        <f>IF(C1004="","",IF(E1004&lt;&gt;"","",IF(IFERROR(VLOOKUP((F1008&amp;C1004),'Ma Base de Repas'!$E:$N,10,FALSE),"")=0,"",IFERROR(VLOOKUP((F1008&amp;C1004),'Ma Base de Repas'!$E:$N,10,FALSE),""))))</f>
        <v/>
      </c>
      <c r="H1008" s="19">
        <v>10</v>
      </c>
      <c r="I1008" s="20" t="str">
        <f>IF(C1004="","",IF(E1004&lt;&gt;"","",IF(IFERROR(VLOOKUP((H1008&amp;C1004),'Ma Base de Repas'!$E:$N,10,FALSE),"")=0,"",IFERROR(VLOOKUP((H1008&amp;C1004),'Ma Base de Repas'!$E:$N,10,FALSE),""))))</f>
        <v/>
      </c>
      <c r="J1008" s="105"/>
      <c r="K1008" s="100"/>
      <c r="L1008" s="79"/>
      <c r="M1008" s="79"/>
      <c r="N1008" s="17">
        <v>5</v>
      </c>
      <c r="O1008" s="18" t="str">
        <f>IF(K1004="","",IF(M1004&lt;&gt;"","",IF(IFERROR(VLOOKUP((N1008&amp;K1004),'Ma Base de Repas'!$E:$N,10,FALSE),"")=0,"",IFERROR(VLOOKUP((N1008&amp;K1004),'Ma Base de Repas'!$E:$N,10,FALSE),""))))</f>
        <v/>
      </c>
      <c r="P1008" s="19">
        <v>10</v>
      </c>
      <c r="Q1008" s="20" t="str">
        <f>IF(K1004="","",IF(M1004&lt;&gt;"","",IF(IFERROR(VLOOKUP((P1008&amp;K1004),'Ma Base de Repas'!$E:$N,10,FALSE),"")=0,"",IFERROR(VLOOKUP((P1008&amp;K1004),'Ma Base de Repas'!$E:$N,10,FALSE),""))))</f>
        <v/>
      </c>
      <c r="R1008" s="119"/>
    </row>
    <row r="1009" spans="1:18" x14ac:dyDescent="0.25">
      <c r="A1009" s="96" t="s">
        <v>6</v>
      </c>
      <c r="B1009" s="123">
        <v>44397</v>
      </c>
      <c r="C1009" s="79"/>
      <c r="D1009" s="79"/>
      <c r="E1009" s="79"/>
      <c r="F1009" s="17">
        <v>1</v>
      </c>
      <c r="G1009" s="27" t="str">
        <f>IF(C1009="","",IF(E1009&lt;&gt;"","",IF(IFERROR(VLOOKUP((F1009&amp;C1009),'Ma Base de Repas'!$E:$N,10,FALSE),"")=0,"",IFERROR(VLOOKUP((F1009&amp;C1009),'Ma Base de Repas'!$E:$N,10,FALSE),""))))</f>
        <v/>
      </c>
      <c r="H1009" s="28">
        <v>6</v>
      </c>
      <c r="I1009" s="29" t="str">
        <f>IF(C1009="","",IF(E1009&lt;&gt;"","",IF(C1009="","",IF(IFERROR(VLOOKUP((H1009&amp;C1009),'Ma Base de Repas'!$E:$N,10,FALSE),"")=0,"",IFERROR(VLOOKUP((H1009&amp;C1009),'Ma Base de Repas'!$E:$N,10,FALSE),"")))))</f>
        <v/>
      </c>
      <c r="J1009" s="105" t="str">
        <f>IF(IFERROR((VLOOKUP(C1009,'Ma Base de Repas'!$C:$M,11,0)),"")=0,"",IFERROR((VLOOKUP(C1009,'Ma Base de Repas'!$C:$M,11,0)),""))</f>
        <v/>
      </c>
      <c r="K1009" s="100"/>
      <c r="L1009" s="79"/>
      <c r="M1009" s="79"/>
      <c r="N1009" s="17">
        <v>1</v>
      </c>
      <c r="O1009" s="10" t="str">
        <f>IF(K1009="","",IF(M1009&lt;&gt;"","",IF(IFERROR(VLOOKUP((N1009&amp;K1009),'Ma Base de Repas'!$E:$N,10,FALSE),"")=0,"",IFERROR(VLOOKUP((N1009&amp;K1009),'Ma Base de Repas'!$E:$N,10,FALSE),""))))</f>
        <v/>
      </c>
      <c r="P1009" s="11">
        <v>6</v>
      </c>
      <c r="Q1009" s="12" t="str">
        <f>IF(K1009="","",IF(M1009&lt;&gt;"","",IF(K1009="","",IF(IFERROR(VLOOKUP((P1009&amp;K1009),'Ma Base de Repas'!$E:$N,10,FALSE),"")=0,"",IFERROR(VLOOKUP((P1009&amp;K1009),'Ma Base de Repas'!$E:$N,10,FALSE),"")))))</f>
        <v/>
      </c>
      <c r="R1009" s="119" t="str">
        <f>IF(IFERROR((VLOOKUP(K1009,'Ma Base de Repas'!$C:$M,11,0)),"")=0,"",IFERROR((VLOOKUP(K1009,'Ma Base de Repas'!$C:$M,11,0)),""))</f>
        <v/>
      </c>
    </row>
    <row r="1010" spans="1:18" x14ac:dyDescent="0.25">
      <c r="A1010" s="96"/>
      <c r="B1010" s="124"/>
      <c r="C1010" s="79"/>
      <c r="D1010" s="79"/>
      <c r="E1010" s="79"/>
      <c r="F1010" s="17">
        <v>2</v>
      </c>
      <c r="G1010" s="10" t="str">
        <f>IF(C1009="","",IF(E1009&lt;&gt;"","",IF(IFERROR(VLOOKUP((F1010&amp;C1009),'Ma Base de Repas'!$E:$N,10,FALSE),"")=0,"",IFERROR(VLOOKUP((F1010&amp;C1009),'Ma Base de Repas'!$E:$N,10,FALSE),""))))</f>
        <v/>
      </c>
      <c r="H1010" s="11">
        <v>7</v>
      </c>
      <c r="I1010" s="12" t="str">
        <f>IF(C1009="","",IF(E1009&lt;&gt;"","",IF(IFERROR(VLOOKUP((H1010&amp;C1009),'Ma Base de Repas'!$E:$N,10,FALSE),"")=0,"",IFERROR(VLOOKUP((H1010&amp;C1009),'Ma Base de Repas'!$E:$N,10,FALSE),""))))</f>
        <v/>
      </c>
      <c r="J1010" s="105"/>
      <c r="K1010" s="100"/>
      <c r="L1010" s="79"/>
      <c r="M1010" s="79"/>
      <c r="N1010" s="17">
        <v>2</v>
      </c>
      <c r="O1010" s="10" t="str">
        <f>IF(K1009="","",IF(M1009&lt;&gt;"","",IF(IFERROR(VLOOKUP((N1010&amp;K1009),'Ma Base de Repas'!$E:$N,10,FALSE),"")=0,"",IFERROR(VLOOKUP((N1010&amp;K1009),'Ma Base de Repas'!$E:$N,10,FALSE),""))))</f>
        <v/>
      </c>
      <c r="P1010" s="11">
        <v>7</v>
      </c>
      <c r="Q1010" s="12" t="str">
        <f>IF(K1009="","",IF(M1009&lt;&gt;"","",IF(IFERROR(VLOOKUP((P1010&amp;K1009),'Ma Base de Repas'!$E:$N,10,FALSE),"")=0,"",IFERROR(VLOOKUP((P1010&amp;K1009),'Ma Base de Repas'!$E:$N,10,FALSE),""))))</f>
        <v/>
      </c>
      <c r="R1010" s="119"/>
    </row>
    <row r="1011" spans="1:18" x14ac:dyDescent="0.25">
      <c r="A1011" s="96"/>
      <c r="B1011" s="124"/>
      <c r="C1011" s="79"/>
      <c r="D1011" s="79"/>
      <c r="E1011" s="79"/>
      <c r="F1011" s="17">
        <v>3</v>
      </c>
      <c r="G1011" s="10" t="str">
        <f>IF(C1009="","",IF(E1009&lt;&gt;"","",IF(IFERROR(VLOOKUP((F1011&amp;C1009),'Ma Base de Repas'!$E:$N,10,FALSE),"")=0,"",IFERROR(VLOOKUP((F1011&amp;C1009),'Ma Base de Repas'!$E:$N,10,FALSE),""))))</f>
        <v/>
      </c>
      <c r="H1011" s="11">
        <v>8</v>
      </c>
      <c r="I1011" s="12" t="str">
        <f>IF(C1009="","",IF(E1009&lt;&gt;"","",IF(IFERROR(VLOOKUP((H1011&amp;C1009),'Ma Base de Repas'!$E:$N,10,FALSE),"")=0,"",IFERROR(VLOOKUP((H1011&amp;C1009),'Ma Base de Repas'!$E:$N,10,FALSE),""))))</f>
        <v/>
      </c>
      <c r="J1011" s="105"/>
      <c r="K1011" s="100"/>
      <c r="L1011" s="79"/>
      <c r="M1011" s="79"/>
      <c r="N1011" s="17">
        <v>3</v>
      </c>
      <c r="O1011" s="10" t="str">
        <f>IF(K1009="","",IF(M1009&lt;&gt;"","",IF(IFERROR(VLOOKUP((N1011&amp;K1009),'Ma Base de Repas'!$E:$N,10,FALSE),"")=0,"",IFERROR(VLOOKUP((N1011&amp;K1009),'Ma Base de Repas'!$E:$N,10,FALSE),""))))</f>
        <v/>
      </c>
      <c r="P1011" s="11">
        <v>8</v>
      </c>
      <c r="Q1011" s="12" t="str">
        <f>IF(K1009="","",IF(M1009&lt;&gt;"","",IF(IFERROR(VLOOKUP((P1011&amp;K1009),'Ma Base de Repas'!$E:$N,10,FALSE),"")=0,"",IFERROR(VLOOKUP((P1011&amp;K1009),'Ma Base de Repas'!$E:$N,10,FALSE),""))))</f>
        <v/>
      </c>
      <c r="R1011" s="119"/>
    </row>
    <row r="1012" spans="1:18" x14ac:dyDescent="0.25">
      <c r="A1012" s="96"/>
      <c r="B1012" s="124"/>
      <c r="C1012" s="79"/>
      <c r="D1012" s="79"/>
      <c r="E1012" s="79"/>
      <c r="F1012" s="17">
        <v>4</v>
      </c>
      <c r="G1012" s="10" t="str">
        <f>IF(C1009="","",IF(E1009&lt;&gt;"","",IF(IFERROR(VLOOKUP((F1012&amp;C1009),'Ma Base de Repas'!$E:$N,10,FALSE),"")=0,"",IFERROR(VLOOKUP((F1012&amp;C1009),'Ma Base de Repas'!$E:$N,10,FALSE),""))))</f>
        <v/>
      </c>
      <c r="H1012" s="11">
        <v>9</v>
      </c>
      <c r="I1012" s="12" t="str">
        <f>IF(C1009="","",IF(E1009&lt;&gt;"","",IF(IFERROR(VLOOKUP((H1012&amp;C1009),'Ma Base de Repas'!$E:$N,10,FALSE),"")=0,"",IFERROR(VLOOKUP((H1012&amp;C1009),'Ma Base de Repas'!$E:$N,10,FALSE),""))))</f>
        <v/>
      </c>
      <c r="J1012" s="105"/>
      <c r="K1012" s="100"/>
      <c r="L1012" s="79"/>
      <c r="M1012" s="79"/>
      <c r="N1012" s="17">
        <v>4</v>
      </c>
      <c r="O1012" s="10" t="str">
        <f>IF(K1009="","",IF(M1009&lt;&gt;"","",IF(IFERROR(VLOOKUP((N1012&amp;K1009),'Ma Base de Repas'!$E:$N,10,FALSE),"")=0,"",IFERROR(VLOOKUP((N1012&amp;K1009),'Ma Base de Repas'!$E:$N,10,FALSE),""))))</f>
        <v/>
      </c>
      <c r="P1012" s="11">
        <v>9</v>
      </c>
      <c r="Q1012" s="12" t="str">
        <f>IF(K1009="","",IF(M1009&lt;&gt;"","",IF(IFERROR(VLOOKUP((P1012&amp;K1009),'Ma Base de Repas'!$E:$N,10,FALSE),"")=0,"",IFERROR(VLOOKUP((P1012&amp;K1009),'Ma Base de Repas'!$E:$N,10,FALSE),""))))</f>
        <v/>
      </c>
      <c r="R1012" s="119"/>
    </row>
    <row r="1013" spans="1:18" x14ac:dyDescent="0.25">
      <c r="A1013" s="96"/>
      <c r="B1013" s="125"/>
      <c r="C1013" s="79"/>
      <c r="D1013" s="79"/>
      <c r="E1013" s="79"/>
      <c r="F1013" s="17">
        <v>5</v>
      </c>
      <c r="G1013" s="18" t="str">
        <f>IF(C1009="","",IF(E1009&lt;&gt;"","",IF(IFERROR(VLOOKUP((F1013&amp;C1009),'Ma Base de Repas'!$E:$N,10,FALSE),"")=0,"",IFERROR(VLOOKUP((F1013&amp;C1009),'Ma Base de Repas'!$E:$N,10,FALSE),""))))</f>
        <v/>
      </c>
      <c r="H1013" s="19">
        <v>10</v>
      </c>
      <c r="I1013" s="20" t="str">
        <f>IF(C1009="","",IF(E1009&lt;&gt;"","",IF(IFERROR(VLOOKUP((H1013&amp;C1009),'Ma Base de Repas'!$E:$N,10,FALSE),"")=0,"",IFERROR(VLOOKUP((H1013&amp;C1009),'Ma Base de Repas'!$E:$N,10,FALSE),""))))</f>
        <v/>
      </c>
      <c r="J1013" s="105"/>
      <c r="K1013" s="100"/>
      <c r="L1013" s="79"/>
      <c r="M1013" s="79"/>
      <c r="N1013" s="17">
        <v>5</v>
      </c>
      <c r="O1013" s="18" t="str">
        <f>IF(K1009="","",IF(M1009&lt;&gt;"","",IF(IFERROR(VLOOKUP((N1013&amp;K1009),'Ma Base de Repas'!$E:$N,10,FALSE),"")=0,"",IFERROR(VLOOKUP((N1013&amp;K1009),'Ma Base de Repas'!$E:$N,10,FALSE),""))))</f>
        <v/>
      </c>
      <c r="P1013" s="19">
        <v>10</v>
      </c>
      <c r="Q1013" s="20" t="str">
        <f>IF(K1009="","",IF(M1009&lt;&gt;"","",IF(IFERROR(VLOOKUP((P1013&amp;K1009),'Ma Base de Repas'!$E:$N,10,FALSE),"")=0,"",IFERROR(VLOOKUP((P1013&amp;K1009),'Ma Base de Repas'!$E:$N,10,FALSE),""))))</f>
        <v/>
      </c>
      <c r="R1013" s="119"/>
    </row>
    <row r="1014" spans="1:18" x14ac:dyDescent="0.25">
      <c r="A1014" s="96" t="s">
        <v>7</v>
      </c>
      <c r="B1014" s="97">
        <v>44398</v>
      </c>
      <c r="C1014" s="79"/>
      <c r="D1014" s="79"/>
      <c r="E1014" s="79"/>
      <c r="F1014" s="17">
        <v>1</v>
      </c>
      <c r="G1014" s="27" t="str">
        <f>IF(C1014="","",IF(E1014&lt;&gt;"","",IF(IFERROR(VLOOKUP((F1014&amp;C1014),'Ma Base de Repas'!$E:$N,10,FALSE),"")=0,"",IFERROR(VLOOKUP((F1014&amp;C1014),'Ma Base de Repas'!$E:$N,10,FALSE),""))))</f>
        <v/>
      </c>
      <c r="H1014" s="28">
        <v>6</v>
      </c>
      <c r="I1014" s="29" t="str">
        <f>IF(C1014="","",IF(E1014&lt;&gt;"","",IF(C1014="","",IF(IFERROR(VLOOKUP((H1014&amp;C1014),'Ma Base de Repas'!$E:$N,10,FALSE),"")=0,"",IFERROR(VLOOKUP((H1014&amp;C1014),'Ma Base de Repas'!$E:$N,10,FALSE),"")))))</f>
        <v/>
      </c>
      <c r="J1014" s="105" t="str">
        <f>IF(IFERROR((VLOOKUP(C1014,'Ma Base de Repas'!$C:$M,11,0)),"")=0,"",IFERROR((VLOOKUP(C1014,'Ma Base de Repas'!$C:$M,11,0)),""))</f>
        <v/>
      </c>
      <c r="K1014" s="100"/>
      <c r="L1014" s="79"/>
      <c r="M1014" s="79"/>
      <c r="N1014" s="17">
        <v>1</v>
      </c>
      <c r="O1014" s="10" t="str">
        <f>IF(K1014="","",IF(M1014&lt;&gt;"","",IF(IFERROR(VLOOKUP((N1014&amp;K1014),'Ma Base de Repas'!$E:$N,10,FALSE),"")=0,"",IFERROR(VLOOKUP((N1014&amp;K1014),'Ma Base de Repas'!$E:$N,10,FALSE),""))))</f>
        <v/>
      </c>
      <c r="P1014" s="11">
        <v>6</v>
      </c>
      <c r="Q1014" s="12" t="str">
        <f>IF(K1014="","",IF(M1014&lt;&gt;"","",IF(K1014="","",IF(IFERROR(VLOOKUP((P1014&amp;K1014),'Ma Base de Repas'!$E:$N,10,FALSE),"")=0,"",IFERROR(VLOOKUP((P1014&amp;K1014),'Ma Base de Repas'!$E:$N,10,FALSE),"")))))</f>
        <v/>
      </c>
      <c r="R1014" s="119" t="str">
        <f>IF(IFERROR((VLOOKUP(K1014,'Ma Base de Repas'!$C:$M,11,0)),"")=0,"",IFERROR((VLOOKUP(K1014,'Ma Base de Repas'!$C:$M,11,0)),""))</f>
        <v/>
      </c>
    </row>
    <row r="1015" spans="1:18" x14ac:dyDescent="0.25">
      <c r="A1015" s="96"/>
      <c r="B1015" s="97"/>
      <c r="C1015" s="79"/>
      <c r="D1015" s="79"/>
      <c r="E1015" s="79"/>
      <c r="F1015" s="17">
        <v>2</v>
      </c>
      <c r="G1015" s="10" t="str">
        <f>IF(C1014="","",IF(E1014&lt;&gt;"","",IF(IFERROR(VLOOKUP((F1015&amp;C1014),'Ma Base de Repas'!$E:$N,10,FALSE),"")=0,"",IFERROR(VLOOKUP((F1015&amp;C1014),'Ma Base de Repas'!$E:$N,10,FALSE),""))))</f>
        <v/>
      </c>
      <c r="H1015" s="11">
        <v>7</v>
      </c>
      <c r="I1015" s="12" t="str">
        <f>IF(C1014="","",IF(E1014&lt;&gt;"","",IF(IFERROR(VLOOKUP((H1015&amp;C1014),'Ma Base de Repas'!$E:$N,10,FALSE),"")=0,"",IFERROR(VLOOKUP((H1015&amp;C1014),'Ma Base de Repas'!$E:$N,10,FALSE),""))))</f>
        <v/>
      </c>
      <c r="J1015" s="105"/>
      <c r="K1015" s="100"/>
      <c r="L1015" s="79"/>
      <c r="M1015" s="79"/>
      <c r="N1015" s="17">
        <v>2</v>
      </c>
      <c r="O1015" s="10" t="str">
        <f>IF(K1014="","",IF(M1014&lt;&gt;"","",IF(IFERROR(VLOOKUP((N1015&amp;K1014),'Ma Base de Repas'!$E:$N,10,FALSE),"")=0,"",IFERROR(VLOOKUP((N1015&amp;K1014),'Ma Base de Repas'!$E:$N,10,FALSE),""))))</f>
        <v/>
      </c>
      <c r="P1015" s="11">
        <v>7</v>
      </c>
      <c r="Q1015" s="12" t="str">
        <f>IF(K1014="","",IF(M1014&lt;&gt;"","",IF(IFERROR(VLOOKUP((P1015&amp;K1014),'Ma Base de Repas'!$E:$N,10,FALSE),"")=0,"",IFERROR(VLOOKUP((P1015&amp;K1014),'Ma Base de Repas'!$E:$N,10,FALSE),""))))</f>
        <v/>
      </c>
      <c r="R1015" s="119"/>
    </row>
    <row r="1016" spans="1:18" x14ac:dyDescent="0.25">
      <c r="A1016" s="96"/>
      <c r="B1016" s="97"/>
      <c r="C1016" s="79"/>
      <c r="D1016" s="79"/>
      <c r="E1016" s="79"/>
      <c r="F1016" s="17">
        <v>3</v>
      </c>
      <c r="G1016" s="10" t="str">
        <f>IF(C1014="","",IF(E1014&lt;&gt;"","",IF(IFERROR(VLOOKUP((F1016&amp;C1014),'Ma Base de Repas'!$E:$N,10,FALSE),"")=0,"",IFERROR(VLOOKUP((F1016&amp;C1014),'Ma Base de Repas'!$E:$N,10,FALSE),""))))</f>
        <v/>
      </c>
      <c r="H1016" s="11">
        <v>8</v>
      </c>
      <c r="I1016" s="12" t="str">
        <f>IF(C1014="","",IF(E1014&lt;&gt;"","",IF(IFERROR(VLOOKUP((H1016&amp;C1014),'Ma Base de Repas'!$E:$N,10,FALSE),"")=0,"",IFERROR(VLOOKUP((H1016&amp;C1014),'Ma Base de Repas'!$E:$N,10,FALSE),""))))</f>
        <v/>
      </c>
      <c r="J1016" s="105"/>
      <c r="K1016" s="100"/>
      <c r="L1016" s="79"/>
      <c r="M1016" s="79"/>
      <c r="N1016" s="17">
        <v>3</v>
      </c>
      <c r="O1016" s="10" t="str">
        <f>IF(K1014="","",IF(M1014&lt;&gt;"","",IF(IFERROR(VLOOKUP((N1016&amp;K1014),'Ma Base de Repas'!$E:$N,10,FALSE),"")=0,"",IFERROR(VLOOKUP((N1016&amp;K1014),'Ma Base de Repas'!$E:$N,10,FALSE),""))))</f>
        <v/>
      </c>
      <c r="P1016" s="11">
        <v>8</v>
      </c>
      <c r="Q1016" s="12" t="str">
        <f>IF(K1014="","",IF(M1014&lt;&gt;"","",IF(IFERROR(VLOOKUP((P1016&amp;K1014),'Ma Base de Repas'!$E:$N,10,FALSE),"")=0,"",IFERROR(VLOOKUP((P1016&amp;K1014),'Ma Base de Repas'!$E:$N,10,FALSE),""))))</f>
        <v/>
      </c>
      <c r="R1016" s="119"/>
    </row>
    <row r="1017" spans="1:18" x14ac:dyDescent="0.25">
      <c r="A1017" s="96"/>
      <c r="B1017" s="97"/>
      <c r="C1017" s="79"/>
      <c r="D1017" s="79"/>
      <c r="E1017" s="79"/>
      <c r="F1017" s="17">
        <v>4</v>
      </c>
      <c r="G1017" s="10" t="str">
        <f>IF(C1014="","",IF(E1014&lt;&gt;"","",IF(IFERROR(VLOOKUP((F1017&amp;C1014),'Ma Base de Repas'!$E:$N,10,FALSE),"")=0,"",IFERROR(VLOOKUP((F1017&amp;C1014),'Ma Base de Repas'!$E:$N,10,FALSE),""))))</f>
        <v/>
      </c>
      <c r="H1017" s="11">
        <v>9</v>
      </c>
      <c r="I1017" s="12" t="str">
        <f>IF(C1014="","",IF(E1014&lt;&gt;"","",IF(IFERROR(VLOOKUP((H1017&amp;C1014),'Ma Base de Repas'!$E:$N,10,FALSE),"")=0,"",IFERROR(VLOOKUP((H1017&amp;C1014),'Ma Base de Repas'!$E:$N,10,FALSE),""))))</f>
        <v/>
      </c>
      <c r="J1017" s="105"/>
      <c r="K1017" s="100"/>
      <c r="L1017" s="79"/>
      <c r="M1017" s="79"/>
      <c r="N1017" s="17">
        <v>4</v>
      </c>
      <c r="O1017" s="10" t="str">
        <f>IF(K1014="","",IF(M1014&lt;&gt;"","",IF(IFERROR(VLOOKUP((N1017&amp;K1014),'Ma Base de Repas'!$E:$N,10,FALSE),"")=0,"",IFERROR(VLOOKUP((N1017&amp;K1014),'Ma Base de Repas'!$E:$N,10,FALSE),""))))</f>
        <v/>
      </c>
      <c r="P1017" s="11">
        <v>9</v>
      </c>
      <c r="Q1017" s="12" t="str">
        <f>IF(K1014="","",IF(M1014&lt;&gt;"","",IF(IFERROR(VLOOKUP((P1017&amp;K1014),'Ma Base de Repas'!$E:$N,10,FALSE),"")=0,"",IFERROR(VLOOKUP((P1017&amp;K1014),'Ma Base de Repas'!$E:$N,10,FALSE),""))))</f>
        <v/>
      </c>
      <c r="R1017" s="119"/>
    </row>
    <row r="1018" spans="1:18" x14ac:dyDescent="0.25">
      <c r="A1018" s="96"/>
      <c r="B1018" s="97"/>
      <c r="C1018" s="79"/>
      <c r="D1018" s="79"/>
      <c r="E1018" s="79"/>
      <c r="F1018" s="17">
        <v>5</v>
      </c>
      <c r="G1018" s="18" t="str">
        <f>IF(C1014="","",IF(E1014&lt;&gt;"","",IF(IFERROR(VLOOKUP((F1018&amp;C1014),'Ma Base de Repas'!$E:$N,10,FALSE),"")=0,"",IFERROR(VLOOKUP((F1018&amp;C1014),'Ma Base de Repas'!$E:$N,10,FALSE),""))))</f>
        <v/>
      </c>
      <c r="H1018" s="19">
        <v>10</v>
      </c>
      <c r="I1018" s="20" t="str">
        <f>IF(C1014="","",IF(E1014&lt;&gt;"","",IF(IFERROR(VLOOKUP((H1018&amp;C1014),'Ma Base de Repas'!$E:$N,10,FALSE),"")=0,"",IFERROR(VLOOKUP((H1018&amp;C1014),'Ma Base de Repas'!$E:$N,10,FALSE),""))))</f>
        <v/>
      </c>
      <c r="J1018" s="105"/>
      <c r="K1018" s="100"/>
      <c r="L1018" s="79"/>
      <c r="M1018" s="79"/>
      <c r="N1018" s="17">
        <v>5</v>
      </c>
      <c r="O1018" s="18" t="str">
        <f>IF(K1014="","",IF(M1014&lt;&gt;"","",IF(IFERROR(VLOOKUP((N1018&amp;K1014),'Ma Base de Repas'!$E:$N,10,FALSE),"")=0,"",IFERROR(VLOOKUP((N1018&amp;K1014),'Ma Base de Repas'!$E:$N,10,FALSE),""))))</f>
        <v/>
      </c>
      <c r="P1018" s="19">
        <v>10</v>
      </c>
      <c r="Q1018" s="20" t="str">
        <f>IF(K1014="","",IF(M1014&lt;&gt;"","",IF(IFERROR(VLOOKUP((P1018&amp;K1014),'Ma Base de Repas'!$E:$N,10,FALSE),"")=0,"",IFERROR(VLOOKUP((P1018&amp;K1014),'Ma Base de Repas'!$E:$N,10,FALSE),""))))</f>
        <v/>
      </c>
      <c r="R1018" s="119"/>
    </row>
    <row r="1019" spans="1:18" x14ac:dyDescent="0.25">
      <c r="A1019" s="96" t="s">
        <v>8</v>
      </c>
      <c r="B1019" s="123">
        <v>44399</v>
      </c>
      <c r="C1019" s="79"/>
      <c r="D1019" s="79"/>
      <c r="E1019" s="79"/>
      <c r="F1019" s="17">
        <v>1</v>
      </c>
      <c r="G1019" s="27" t="str">
        <f>IF(C1019="","",IF(E1019&lt;&gt;"","",IF(IFERROR(VLOOKUP((F1019&amp;C1019),'Ma Base de Repas'!$E:$N,10,FALSE),"")=0,"",IFERROR(VLOOKUP((F1019&amp;C1019),'Ma Base de Repas'!$E:$N,10,FALSE),""))))</f>
        <v/>
      </c>
      <c r="H1019" s="28">
        <v>6</v>
      </c>
      <c r="I1019" s="29" t="str">
        <f>IF(C1019="","",IF(E1019&lt;&gt;"","",IF(C1019="","",IF(IFERROR(VLOOKUP((H1019&amp;C1019),'Ma Base de Repas'!$E:$N,10,FALSE),"")=0,"",IFERROR(VLOOKUP((H1019&amp;C1019),'Ma Base de Repas'!$E:$N,10,FALSE),"")))))</f>
        <v/>
      </c>
      <c r="J1019" s="105" t="str">
        <f>IF(IFERROR((VLOOKUP(C1019,'Ma Base de Repas'!$C:$M,11,0)),"")=0,"",IFERROR((VLOOKUP(C1019,'Ma Base de Repas'!$C:$M,11,0)),""))</f>
        <v/>
      </c>
      <c r="K1019" s="100"/>
      <c r="L1019" s="79"/>
      <c r="M1019" s="79"/>
      <c r="N1019" s="17">
        <v>1</v>
      </c>
      <c r="O1019" s="10" t="str">
        <f>IF(K1019="","",IF(M1019&lt;&gt;"","",IF(IFERROR(VLOOKUP((N1019&amp;K1019),'Ma Base de Repas'!$E:$N,10,FALSE),"")=0,"",IFERROR(VLOOKUP((N1019&amp;K1019),'Ma Base de Repas'!$E:$N,10,FALSE),""))))</f>
        <v/>
      </c>
      <c r="P1019" s="11">
        <v>6</v>
      </c>
      <c r="Q1019" s="12" t="str">
        <f>IF(K1019="","",IF(M1019&lt;&gt;"","",IF(K1019="","",IF(IFERROR(VLOOKUP((P1019&amp;K1019),'Ma Base de Repas'!$E:$N,10,FALSE),"")=0,"",IFERROR(VLOOKUP((P1019&amp;K1019),'Ma Base de Repas'!$E:$N,10,FALSE),"")))))</f>
        <v/>
      </c>
      <c r="R1019" s="119" t="str">
        <f>IF(IFERROR((VLOOKUP(K1019,'Ma Base de Repas'!$C:$M,11,0)),"")=0,"",IFERROR((VLOOKUP(K1019,'Ma Base de Repas'!$C:$M,11,0)),""))</f>
        <v/>
      </c>
    </row>
    <row r="1020" spans="1:18" x14ac:dyDescent="0.25">
      <c r="A1020" s="96"/>
      <c r="B1020" s="124"/>
      <c r="C1020" s="79"/>
      <c r="D1020" s="79"/>
      <c r="E1020" s="79"/>
      <c r="F1020" s="17">
        <v>2</v>
      </c>
      <c r="G1020" s="10" t="str">
        <f>IF(C1019="","",IF(E1019&lt;&gt;"","",IF(IFERROR(VLOOKUP((F1020&amp;C1019),'Ma Base de Repas'!$E:$N,10,FALSE),"")=0,"",IFERROR(VLOOKUP((F1020&amp;C1019),'Ma Base de Repas'!$E:$N,10,FALSE),""))))</f>
        <v/>
      </c>
      <c r="H1020" s="11">
        <v>7</v>
      </c>
      <c r="I1020" s="12" t="str">
        <f>IF(C1019="","",IF(E1019&lt;&gt;"","",IF(IFERROR(VLOOKUP((H1020&amp;C1019),'Ma Base de Repas'!$E:$N,10,FALSE),"")=0,"",IFERROR(VLOOKUP((H1020&amp;C1019),'Ma Base de Repas'!$E:$N,10,FALSE),""))))</f>
        <v/>
      </c>
      <c r="J1020" s="105"/>
      <c r="K1020" s="100"/>
      <c r="L1020" s="79"/>
      <c r="M1020" s="79"/>
      <c r="N1020" s="17">
        <v>2</v>
      </c>
      <c r="O1020" s="10" t="str">
        <f>IF(K1019="","",IF(M1019&lt;&gt;"","",IF(IFERROR(VLOOKUP((N1020&amp;K1019),'Ma Base de Repas'!$E:$N,10,FALSE),"")=0,"",IFERROR(VLOOKUP((N1020&amp;K1019),'Ma Base de Repas'!$E:$N,10,FALSE),""))))</f>
        <v/>
      </c>
      <c r="P1020" s="11">
        <v>7</v>
      </c>
      <c r="Q1020" s="12" t="str">
        <f>IF(K1019="","",IF(M1019&lt;&gt;"","",IF(IFERROR(VLOOKUP((P1020&amp;K1019),'Ma Base de Repas'!$E:$N,10,FALSE),"")=0,"",IFERROR(VLOOKUP((P1020&amp;K1019),'Ma Base de Repas'!$E:$N,10,FALSE),""))))</f>
        <v/>
      </c>
      <c r="R1020" s="119"/>
    </row>
    <row r="1021" spans="1:18" x14ac:dyDescent="0.25">
      <c r="A1021" s="96"/>
      <c r="B1021" s="124"/>
      <c r="C1021" s="79"/>
      <c r="D1021" s="79"/>
      <c r="E1021" s="79"/>
      <c r="F1021" s="17">
        <v>3</v>
      </c>
      <c r="G1021" s="10" t="str">
        <f>IF(C1019="","",IF(E1019&lt;&gt;"","",IF(IFERROR(VLOOKUP((F1021&amp;C1019),'Ma Base de Repas'!$E:$N,10,FALSE),"")=0,"",IFERROR(VLOOKUP((F1021&amp;C1019),'Ma Base de Repas'!$E:$N,10,FALSE),""))))</f>
        <v/>
      </c>
      <c r="H1021" s="11">
        <v>8</v>
      </c>
      <c r="I1021" s="12" t="str">
        <f>IF(C1019="","",IF(E1019&lt;&gt;"","",IF(IFERROR(VLOOKUP((H1021&amp;C1019),'Ma Base de Repas'!$E:$N,10,FALSE),"")=0,"",IFERROR(VLOOKUP((H1021&amp;C1019),'Ma Base de Repas'!$E:$N,10,FALSE),""))))</f>
        <v/>
      </c>
      <c r="J1021" s="105"/>
      <c r="K1021" s="100"/>
      <c r="L1021" s="79"/>
      <c r="M1021" s="79"/>
      <c r="N1021" s="17">
        <v>3</v>
      </c>
      <c r="O1021" s="10" t="str">
        <f>IF(K1019="","",IF(M1019&lt;&gt;"","",IF(IFERROR(VLOOKUP((N1021&amp;K1019),'Ma Base de Repas'!$E:$N,10,FALSE),"")=0,"",IFERROR(VLOOKUP((N1021&amp;K1019),'Ma Base de Repas'!$E:$N,10,FALSE),""))))</f>
        <v/>
      </c>
      <c r="P1021" s="11">
        <v>8</v>
      </c>
      <c r="Q1021" s="12" t="str">
        <f>IF(K1019="","",IF(M1019&lt;&gt;"","",IF(IFERROR(VLOOKUP((P1021&amp;K1019),'Ma Base de Repas'!$E:$N,10,FALSE),"")=0,"",IFERROR(VLOOKUP((P1021&amp;K1019),'Ma Base de Repas'!$E:$N,10,FALSE),""))))</f>
        <v/>
      </c>
      <c r="R1021" s="119"/>
    </row>
    <row r="1022" spans="1:18" x14ac:dyDescent="0.25">
      <c r="A1022" s="96"/>
      <c r="B1022" s="124"/>
      <c r="C1022" s="79"/>
      <c r="D1022" s="79"/>
      <c r="E1022" s="79"/>
      <c r="F1022" s="17">
        <v>4</v>
      </c>
      <c r="G1022" s="10" t="str">
        <f>IF(C1019="","",IF(E1019&lt;&gt;"","",IF(IFERROR(VLOOKUP((F1022&amp;C1019),'Ma Base de Repas'!$E:$N,10,FALSE),"")=0,"",IFERROR(VLOOKUP((F1022&amp;C1019),'Ma Base de Repas'!$E:$N,10,FALSE),""))))</f>
        <v/>
      </c>
      <c r="H1022" s="11">
        <v>9</v>
      </c>
      <c r="I1022" s="12" t="str">
        <f>IF(C1019="","",IF(E1019&lt;&gt;"","",IF(IFERROR(VLOOKUP((H1022&amp;C1019),'Ma Base de Repas'!$E:$N,10,FALSE),"")=0,"",IFERROR(VLOOKUP((H1022&amp;C1019),'Ma Base de Repas'!$E:$N,10,FALSE),""))))</f>
        <v/>
      </c>
      <c r="J1022" s="105"/>
      <c r="K1022" s="100"/>
      <c r="L1022" s="79"/>
      <c r="M1022" s="79"/>
      <c r="N1022" s="17">
        <v>4</v>
      </c>
      <c r="O1022" s="10" t="str">
        <f>IF(K1019="","",IF(M1019&lt;&gt;"","",IF(IFERROR(VLOOKUP((N1022&amp;K1019),'Ma Base de Repas'!$E:$N,10,FALSE),"")=0,"",IFERROR(VLOOKUP((N1022&amp;K1019),'Ma Base de Repas'!$E:$N,10,FALSE),""))))</f>
        <v/>
      </c>
      <c r="P1022" s="11">
        <v>9</v>
      </c>
      <c r="Q1022" s="12" t="str">
        <f>IF(K1019="","",IF(M1019&lt;&gt;"","",IF(IFERROR(VLOOKUP((P1022&amp;K1019),'Ma Base de Repas'!$E:$N,10,FALSE),"")=0,"",IFERROR(VLOOKUP((P1022&amp;K1019),'Ma Base de Repas'!$E:$N,10,FALSE),""))))</f>
        <v/>
      </c>
      <c r="R1022" s="119"/>
    </row>
    <row r="1023" spans="1:18" x14ac:dyDescent="0.25">
      <c r="A1023" s="96"/>
      <c r="B1023" s="125"/>
      <c r="C1023" s="79"/>
      <c r="D1023" s="79"/>
      <c r="E1023" s="79"/>
      <c r="F1023" s="17">
        <v>5</v>
      </c>
      <c r="G1023" s="18" t="str">
        <f>IF(C1019="","",IF(E1019&lt;&gt;"","",IF(IFERROR(VLOOKUP((F1023&amp;C1019),'Ma Base de Repas'!$E:$N,10,FALSE),"")=0,"",IFERROR(VLOOKUP((F1023&amp;C1019),'Ma Base de Repas'!$E:$N,10,FALSE),""))))</f>
        <v/>
      </c>
      <c r="H1023" s="19">
        <v>10</v>
      </c>
      <c r="I1023" s="20" t="str">
        <f>IF(C1019="","",IF(E1019&lt;&gt;"","",IF(IFERROR(VLOOKUP((H1023&amp;C1019),'Ma Base de Repas'!$E:$N,10,FALSE),"")=0,"",IFERROR(VLOOKUP((H1023&amp;C1019),'Ma Base de Repas'!$E:$N,10,FALSE),""))))</f>
        <v/>
      </c>
      <c r="J1023" s="105"/>
      <c r="K1023" s="100"/>
      <c r="L1023" s="79"/>
      <c r="M1023" s="79"/>
      <c r="N1023" s="17">
        <v>5</v>
      </c>
      <c r="O1023" s="18" t="str">
        <f>IF(K1019="","",IF(M1019&lt;&gt;"","",IF(IFERROR(VLOOKUP((N1023&amp;K1019),'Ma Base de Repas'!$E:$N,10,FALSE),"")=0,"",IFERROR(VLOOKUP((N1023&amp;K1019),'Ma Base de Repas'!$E:$N,10,FALSE),""))))</f>
        <v/>
      </c>
      <c r="P1023" s="19">
        <v>10</v>
      </c>
      <c r="Q1023" s="20" t="str">
        <f>IF(K1019="","",IF(M1019&lt;&gt;"","",IF(IFERROR(VLOOKUP((P1023&amp;K1019),'Ma Base de Repas'!$E:$N,10,FALSE),"")=0,"",IFERROR(VLOOKUP((P1023&amp;K1019),'Ma Base de Repas'!$E:$N,10,FALSE),""))))</f>
        <v/>
      </c>
      <c r="R1023" s="119"/>
    </row>
    <row r="1024" spans="1:18" x14ac:dyDescent="0.25">
      <c r="A1024" s="96" t="s">
        <v>9</v>
      </c>
      <c r="B1024" s="97">
        <v>44400</v>
      </c>
      <c r="C1024" s="79"/>
      <c r="D1024" s="79"/>
      <c r="E1024" s="79"/>
      <c r="F1024" s="17">
        <v>1</v>
      </c>
      <c r="G1024" s="27" t="str">
        <f>IF(C1024="","",IF(E1024&lt;&gt;"","",IF(IFERROR(VLOOKUP((F1024&amp;C1024),'Ma Base de Repas'!$E:$N,10,FALSE),"")=0,"",IFERROR(VLOOKUP((F1024&amp;C1024),'Ma Base de Repas'!$E:$N,10,FALSE),""))))</f>
        <v/>
      </c>
      <c r="H1024" s="28">
        <v>6</v>
      </c>
      <c r="I1024" s="29" t="str">
        <f>IF(C1024="","",IF(E1024&lt;&gt;"","",IF(C1024="","",IF(IFERROR(VLOOKUP((H1024&amp;C1024),'Ma Base de Repas'!$E:$N,10,FALSE),"")=0,"",IFERROR(VLOOKUP((H1024&amp;C1024),'Ma Base de Repas'!$E:$N,10,FALSE),"")))))</f>
        <v/>
      </c>
      <c r="J1024" s="105" t="str">
        <f>IF(IFERROR((VLOOKUP(C1024,'Ma Base de Repas'!$C:$M,11,0)),"")=0,"",IFERROR((VLOOKUP(C1024,'Ma Base de Repas'!$C:$M,11,0)),""))</f>
        <v/>
      </c>
      <c r="K1024" s="100"/>
      <c r="L1024" s="79"/>
      <c r="M1024" s="79"/>
      <c r="N1024" s="17">
        <v>1</v>
      </c>
      <c r="O1024" s="10" t="str">
        <f>IF(K1024="","",IF(M1024&lt;&gt;"","",IF(IFERROR(VLOOKUP((N1024&amp;K1024),'Ma Base de Repas'!$E:$N,10,FALSE),"")=0,"",IFERROR(VLOOKUP((N1024&amp;K1024),'Ma Base de Repas'!$E:$N,10,FALSE),""))))</f>
        <v/>
      </c>
      <c r="P1024" s="11">
        <v>6</v>
      </c>
      <c r="Q1024" s="12" t="str">
        <f>IF(K1024="","",IF(M1024&lt;&gt;"","",IF(K1024="","",IF(IFERROR(VLOOKUP((P1024&amp;K1024),'Ma Base de Repas'!$E:$N,10,FALSE),"")=0,"",IFERROR(VLOOKUP((P1024&amp;K1024),'Ma Base de Repas'!$E:$N,10,FALSE),"")))))</f>
        <v/>
      </c>
      <c r="R1024" s="119" t="str">
        <f>IF(IFERROR((VLOOKUP(K1024,'Ma Base de Repas'!$C:$M,11,0)),"")=0,"",IFERROR((VLOOKUP(K1024,'Ma Base de Repas'!$C:$M,11,0)),""))</f>
        <v/>
      </c>
    </row>
    <row r="1025" spans="1:18" x14ac:dyDescent="0.25">
      <c r="A1025" s="96"/>
      <c r="B1025" s="97"/>
      <c r="C1025" s="79"/>
      <c r="D1025" s="79"/>
      <c r="E1025" s="79"/>
      <c r="F1025" s="17">
        <v>2</v>
      </c>
      <c r="G1025" s="10" t="str">
        <f>IF(C1024="","",IF(E1024&lt;&gt;"","",IF(IFERROR(VLOOKUP((F1025&amp;C1024),'Ma Base de Repas'!$E:$N,10,FALSE),"")=0,"",IFERROR(VLOOKUP((F1025&amp;C1024),'Ma Base de Repas'!$E:$N,10,FALSE),""))))</f>
        <v/>
      </c>
      <c r="H1025" s="11">
        <v>7</v>
      </c>
      <c r="I1025" s="12" t="str">
        <f>IF(C1024="","",IF(E1024&lt;&gt;"","",IF(IFERROR(VLOOKUP((H1025&amp;C1024),'Ma Base de Repas'!$E:$N,10,FALSE),"")=0,"",IFERROR(VLOOKUP((H1025&amp;C1024),'Ma Base de Repas'!$E:$N,10,FALSE),""))))</f>
        <v/>
      </c>
      <c r="J1025" s="105"/>
      <c r="K1025" s="100"/>
      <c r="L1025" s="79"/>
      <c r="M1025" s="79"/>
      <c r="N1025" s="17">
        <v>2</v>
      </c>
      <c r="O1025" s="10" t="str">
        <f>IF(K1024="","",IF(M1024&lt;&gt;"","",IF(IFERROR(VLOOKUP((N1025&amp;K1024),'Ma Base de Repas'!$E:$N,10,FALSE),"")=0,"",IFERROR(VLOOKUP((N1025&amp;K1024),'Ma Base de Repas'!$E:$N,10,FALSE),""))))</f>
        <v/>
      </c>
      <c r="P1025" s="11">
        <v>7</v>
      </c>
      <c r="Q1025" s="12" t="str">
        <f>IF(K1024="","",IF(M1024&lt;&gt;"","",IF(IFERROR(VLOOKUP((P1025&amp;K1024),'Ma Base de Repas'!$E:$N,10,FALSE),"")=0,"",IFERROR(VLOOKUP((P1025&amp;K1024),'Ma Base de Repas'!$E:$N,10,FALSE),""))))</f>
        <v/>
      </c>
      <c r="R1025" s="119"/>
    </row>
    <row r="1026" spans="1:18" x14ac:dyDescent="0.25">
      <c r="A1026" s="96"/>
      <c r="B1026" s="97"/>
      <c r="C1026" s="79"/>
      <c r="D1026" s="79"/>
      <c r="E1026" s="79"/>
      <c r="F1026" s="17">
        <v>3</v>
      </c>
      <c r="G1026" s="10" t="str">
        <f>IF(C1024="","",IF(E1024&lt;&gt;"","",IF(IFERROR(VLOOKUP((F1026&amp;C1024),'Ma Base de Repas'!$E:$N,10,FALSE),"")=0,"",IFERROR(VLOOKUP((F1026&amp;C1024),'Ma Base de Repas'!$E:$N,10,FALSE),""))))</f>
        <v/>
      </c>
      <c r="H1026" s="11">
        <v>8</v>
      </c>
      <c r="I1026" s="12" t="str">
        <f>IF(C1024="","",IF(E1024&lt;&gt;"","",IF(IFERROR(VLOOKUP((H1026&amp;C1024),'Ma Base de Repas'!$E:$N,10,FALSE),"")=0,"",IFERROR(VLOOKUP((H1026&amp;C1024),'Ma Base de Repas'!$E:$N,10,FALSE),""))))</f>
        <v/>
      </c>
      <c r="J1026" s="105"/>
      <c r="K1026" s="100"/>
      <c r="L1026" s="79"/>
      <c r="M1026" s="79"/>
      <c r="N1026" s="17">
        <v>3</v>
      </c>
      <c r="O1026" s="10" t="str">
        <f>IF(K1024="","",IF(M1024&lt;&gt;"","",IF(IFERROR(VLOOKUP((N1026&amp;K1024),'Ma Base de Repas'!$E:$N,10,FALSE),"")=0,"",IFERROR(VLOOKUP((N1026&amp;K1024),'Ma Base de Repas'!$E:$N,10,FALSE),""))))</f>
        <v/>
      </c>
      <c r="P1026" s="11">
        <v>8</v>
      </c>
      <c r="Q1026" s="12" t="str">
        <f>IF(K1024="","",IF(M1024&lt;&gt;"","",IF(IFERROR(VLOOKUP((P1026&amp;K1024),'Ma Base de Repas'!$E:$N,10,FALSE),"")=0,"",IFERROR(VLOOKUP((P1026&amp;K1024),'Ma Base de Repas'!$E:$N,10,FALSE),""))))</f>
        <v/>
      </c>
      <c r="R1026" s="119"/>
    </row>
    <row r="1027" spans="1:18" x14ac:dyDescent="0.25">
      <c r="A1027" s="96"/>
      <c r="B1027" s="97"/>
      <c r="C1027" s="79"/>
      <c r="D1027" s="79"/>
      <c r="E1027" s="79"/>
      <c r="F1027" s="17">
        <v>4</v>
      </c>
      <c r="G1027" s="10" t="str">
        <f>IF(C1024="","",IF(E1024&lt;&gt;"","",IF(IFERROR(VLOOKUP((F1027&amp;C1024),'Ma Base de Repas'!$E:$N,10,FALSE),"")=0,"",IFERROR(VLOOKUP((F1027&amp;C1024),'Ma Base de Repas'!$E:$N,10,FALSE),""))))</f>
        <v/>
      </c>
      <c r="H1027" s="11">
        <v>9</v>
      </c>
      <c r="I1027" s="12" t="str">
        <f>IF(C1024="","",IF(E1024&lt;&gt;"","",IF(IFERROR(VLOOKUP((H1027&amp;C1024),'Ma Base de Repas'!$E:$N,10,FALSE),"")=0,"",IFERROR(VLOOKUP((H1027&amp;C1024),'Ma Base de Repas'!$E:$N,10,FALSE),""))))</f>
        <v/>
      </c>
      <c r="J1027" s="105"/>
      <c r="K1027" s="100"/>
      <c r="L1027" s="79"/>
      <c r="M1027" s="79"/>
      <c r="N1027" s="17">
        <v>4</v>
      </c>
      <c r="O1027" s="10" t="str">
        <f>IF(K1024="","",IF(M1024&lt;&gt;"","",IF(IFERROR(VLOOKUP((N1027&amp;K1024),'Ma Base de Repas'!$E:$N,10,FALSE),"")=0,"",IFERROR(VLOOKUP((N1027&amp;K1024),'Ma Base de Repas'!$E:$N,10,FALSE),""))))</f>
        <v/>
      </c>
      <c r="P1027" s="11">
        <v>9</v>
      </c>
      <c r="Q1027" s="12" t="str">
        <f>IF(K1024="","",IF(M1024&lt;&gt;"","",IF(IFERROR(VLOOKUP((P1027&amp;K1024),'Ma Base de Repas'!$E:$N,10,FALSE),"")=0,"",IFERROR(VLOOKUP((P1027&amp;K1024),'Ma Base de Repas'!$E:$N,10,FALSE),""))))</f>
        <v/>
      </c>
      <c r="R1027" s="119"/>
    </row>
    <row r="1028" spans="1:18" x14ac:dyDescent="0.25">
      <c r="A1028" s="96"/>
      <c r="B1028" s="97"/>
      <c r="C1028" s="79"/>
      <c r="D1028" s="79"/>
      <c r="E1028" s="79"/>
      <c r="F1028" s="17">
        <v>5</v>
      </c>
      <c r="G1028" s="18" t="str">
        <f>IF(C1024="","",IF(E1024&lt;&gt;"","",IF(IFERROR(VLOOKUP((F1028&amp;C1024),'Ma Base de Repas'!$E:$N,10,FALSE),"")=0,"",IFERROR(VLOOKUP((F1028&amp;C1024),'Ma Base de Repas'!$E:$N,10,FALSE),""))))</f>
        <v/>
      </c>
      <c r="H1028" s="19">
        <v>10</v>
      </c>
      <c r="I1028" s="20" t="str">
        <f>IF(C1024="","",IF(E1024&lt;&gt;"","",IF(IFERROR(VLOOKUP((H1028&amp;C1024),'Ma Base de Repas'!$E:$N,10,FALSE),"")=0,"",IFERROR(VLOOKUP((H1028&amp;C1024),'Ma Base de Repas'!$E:$N,10,FALSE),""))))</f>
        <v/>
      </c>
      <c r="J1028" s="105"/>
      <c r="K1028" s="100"/>
      <c r="L1028" s="79"/>
      <c r="M1028" s="79"/>
      <c r="N1028" s="17">
        <v>5</v>
      </c>
      <c r="O1028" s="18" t="str">
        <f>IF(K1024="","",IF(M1024&lt;&gt;"","",IF(IFERROR(VLOOKUP((N1028&amp;K1024),'Ma Base de Repas'!$E:$N,10,FALSE),"")=0,"",IFERROR(VLOOKUP((N1028&amp;K1024),'Ma Base de Repas'!$E:$N,10,FALSE),""))))</f>
        <v/>
      </c>
      <c r="P1028" s="19">
        <v>10</v>
      </c>
      <c r="Q1028" s="20" t="str">
        <f>IF(K1024="","",IF(M1024&lt;&gt;"","",IF(IFERROR(VLOOKUP((P1028&amp;K1024),'Ma Base de Repas'!$E:$N,10,FALSE),"")=0,"",IFERROR(VLOOKUP((P1028&amp;K1024),'Ma Base de Repas'!$E:$N,10,FALSE),""))))</f>
        <v/>
      </c>
      <c r="R1028" s="119"/>
    </row>
    <row r="1029" spans="1:18" x14ac:dyDescent="0.25">
      <c r="A1029" s="98" t="s">
        <v>10</v>
      </c>
      <c r="B1029" s="126">
        <v>44401</v>
      </c>
      <c r="C1029" s="78"/>
      <c r="D1029" s="78"/>
      <c r="E1029" s="78"/>
      <c r="F1029" s="17">
        <v>1</v>
      </c>
      <c r="G1029" s="21" t="str">
        <f>IF(C1029="","",IF(E1029&lt;&gt;"","",IF(IFERROR(VLOOKUP((F1029&amp;C1029),'Ma Base de Repas'!$E:$N,10,FALSE),"")=0,"",IFERROR(VLOOKUP((F1029&amp;C1029),'Ma Base de Repas'!$E:$N,10,FALSE),""))))</f>
        <v/>
      </c>
      <c r="H1029" s="28">
        <v>6</v>
      </c>
      <c r="I1029" s="23" t="str">
        <f>IF(C1029="","",IF(E1029&lt;&gt;"","",IF(C1029="","",IF(IFERROR(VLOOKUP((H1029&amp;C1029),'Ma Base de Repas'!$E:$N,10,FALSE),"")=0,"",IFERROR(VLOOKUP((H1029&amp;C1029),'Ma Base de Repas'!$E:$N,10,FALSE),"")))))</f>
        <v/>
      </c>
      <c r="J1029" s="122" t="str">
        <f>IF(IFERROR((VLOOKUP(C1029,'Ma Base de Repas'!$C:$M,11,0)),"")=0,"",IFERROR((VLOOKUP(C1029,'Ma Base de Repas'!$C:$M,11,0)),""))</f>
        <v/>
      </c>
      <c r="K1029" s="118"/>
      <c r="L1029" s="78"/>
      <c r="M1029" s="78"/>
      <c r="N1029" s="17">
        <v>1</v>
      </c>
      <c r="O1029" s="13" t="str">
        <f>IF(K1029="","",IF(M1029&lt;&gt;"","",IF(IFERROR(VLOOKUP((N1029&amp;K1029),'Ma Base de Repas'!$E:$N,10,FALSE),"")=0,"",IFERROR(VLOOKUP((N1029&amp;K1029),'Ma Base de Repas'!$E:$N,10,FALSE),""))))</f>
        <v/>
      </c>
      <c r="P1029" s="11">
        <v>6</v>
      </c>
      <c r="Q1029" s="15" t="str">
        <f>IF(K1029="","",IF(M1029&lt;&gt;"","",IF(K1029="","",IF(IFERROR(VLOOKUP((P1029&amp;K1029),'Ma Base de Repas'!$E:$N,10,FALSE),"")=0,"",IFERROR(VLOOKUP((P1029&amp;K1029),'Ma Base de Repas'!$E:$N,10,FALSE),"")))))</f>
        <v/>
      </c>
      <c r="R1029" s="120" t="str">
        <f>IF(IFERROR((VLOOKUP(K1029,'Ma Base de Repas'!$C:$M,11,0)),"")=0,"",IFERROR((VLOOKUP(K1029,'Ma Base de Repas'!$C:$M,11,0)),""))</f>
        <v/>
      </c>
    </row>
    <row r="1030" spans="1:18" x14ac:dyDescent="0.25">
      <c r="A1030" s="96"/>
      <c r="B1030" s="124"/>
      <c r="C1030" s="79"/>
      <c r="D1030" s="79"/>
      <c r="E1030" s="79"/>
      <c r="F1030" s="17">
        <v>2</v>
      </c>
      <c r="G1030" s="13" t="str">
        <f>IF(C1029="","",IF(E1029&lt;&gt;"","",IF(IFERROR(VLOOKUP((F1030&amp;C1029),'Ma Base de Repas'!$E:$N,10,FALSE),"")=0,"",IFERROR(VLOOKUP((F1030&amp;C1029),'Ma Base de Repas'!$E:$N,10,FALSE),""))))</f>
        <v/>
      </c>
      <c r="H1030" s="14">
        <v>7</v>
      </c>
      <c r="I1030" s="15" t="str">
        <f>IF(C1029="","",IF(E1029&lt;&gt;"","",IF(IFERROR(VLOOKUP((H1030&amp;C1029),'Ma Base de Repas'!$E:$N,10,FALSE),"")=0,"",IFERROR(VLOOKUP((H1030&amp;C1029),'Ma Base de Repas'!$E:$N,10,FALSE),""))))</f>
        <v/>
      </c>
      <c r="J1030" s="105"/>
      <c r="K1030" s="100"/>
      <c r="L1030" s="79"/>
      <c r="M1030" s="79"/>
      <c r="N1030" s="17">
        <v>2</v>
      </c>
      <c r="O1030" s="13" t="str">
        <f>IF(K1029="","",IF(M1029&lt;&gt;"","",IF(IFERROR(VLOOKUP((N1030&amp;K1029),'Ma Base de Repas'!$E:$N,10,FALSE),"")=0,"",IFERROR(VLOOKUP((N1030&amp;K1029),'Ma Base de Repas'!$E:$N,10,FALSE),""))))</f>
        <v/>
      </c>
      <c r="P1030" s="14">
        <v>7</v>
      </c>
      <c r="Q1030" s="15" t="str">
        <f>IF(K1029="","",IF(M1029&lt;&gt;"","",IF(IFERROR(VLOOKUP((P1030&amp;K1029),'Ma Base de Repas'!$E:$N,10,FALSE),"")=0,"",IFERROR(VLOOKUP((P1030&amp;K1029),'Ma Base de Repas'!$E:$N,10,FALSE),""))))</f>
        <v/>
      </c>
      <c r="R1030" s="119"/>
    </row>
    <row r="1031" spans="1:18" x14ac:dyDescent="0.25">
      <c r="A1031" s="96"/>
      <c r="B1031" s="124"/>
      <c r="C1031" s="79"/>
      <c r="D1031" s="79"/>
      <c r="E1031" s="79"/>
      <c r="F1031" s="17">
        <v>3</v>
      </c>
      <c r="G1031" s="13" t="str">
        <f>IF(C1029="","",IF(E1029&lt;&gt;"","",IF(IFERROR(VLOOKUP((F1031&amp;C1029),'Ma Base de Repas'!$E:$N,10,FALSE),"")=0,"",IFERROR(VLOOKUP((F1031&amp;C1029),'Ma Base de Repas'!$E:$N,10,FALSE),""))))</f>
        <v/>
      </c>
      <c r="H1031" s="14">
        <v>8</v>
      </c>
      <c r="I1031" s="15" t="str">
        <f>IF(C1029="","",IF(E1029&lt;&gt;"","",IF(IFERROR(VLOOKUP((H1031&amp;C1029),'Ma Base de Repas'!$E:$N,10,FALSE),"")=0,"",IFERROR(VLOOKUP((H1031&amp;C1029),'Ma Base de Repas'!$E:$N,10,FALSE),""))))</f>
        <v/>
      </c>
      <c r="J1031" s="105"/>
      <c r="K1031" s="100"/>
      <c r="L1031" s="79"/>
      <c r="M1031" s="79"/>
      <c r="N1031" s="17">
        <v>3</v>
      </c>
      <c r="O1031" s="13" t="str">
        <f>IF(K1029="","",IF(M1029&lt;&gt;"","",IF(IFERROR(VLOOKUP((N1031&amp;K1029),'Ma Base de Repas'!$E:$N,10,FALSE),"")=0,"",IFERROR(VLOOKUP((N1031&amp;K1029),'Ma Base de Repas'!$E:$N,10,FALSE),""))))</f>
        <v/>
      </c>
      <c r="P1031" s="14">
        <v>8</v>
      </c>
      <c r="Q1031" s="15" t="str">
        <f>IF(K1029="","",IF(M1029&lt;&gt;"","",IF(IFERROR(VLOOKUP((P1031&amp;K1029),'Ma Base de Repas'!$E:$N,10,FALSE),"")=0,"",IFERROR(VLOOKUP((P1031&amp;K1029),'Ma Base de Repas'!$E:$N,10,FALSE),""))))</f>
        <v/>
      </c>
      <c r="R1031" s="119"/>
    </row>
    <row r="1032" spans="1:18" x14ac:dyDescent="0.25">
      <c r="A1032" s="96"/>
      <c r="B1032" s="124"/>
      <c r="C1032" s="79"/>
      <c r="D1032" s="79"/>
      <c r="E1032" s="79"/>
      <c r="F1032" s="17">
        <v>4</v>
      </c>
      <c r="G1032" s="13" t="str">
        <f>IF(C1029="","",IF(E1029&lt;&gt;"","",IF(IFERROR(VLOOKUP((F1032&amp;C1029),'Ma Base de Repas'!$E:$N,10,FALSE),"")=0,"",IFERROR(VLOOKUP((F1032&amp;C1029),'Ma Base de Repas'!$E:$N,10,FALSE),""))))</f>
        <v/>
      </c>
      <c r="H1032" s="14">
        <v>9</v>
      </c>
      <c r="I1032" s="15" t="str">
        <f>IF(C1029="","",IF(E1029&lt;&gt;"","",IF(IFERROR(VLOOKUP((H1032&amp;C1029),'Ma Base de Repas'!$E:$N,10,FALSE),"")=0,"",IFERROR(VLOOKUP((H1032&amp;C1029),'Ma Base de Repas'!$E:$N,10,FALSE),""))))</f>
        <v/>
      </c>
      <c r="J1032" s="105"/>
      <c r="K1032" s="100"/>
      <c r="L1032" s="79"/>
      <c r="M1032" s="79"/>
      <c r="N1032" s="17">
        <v>4</v>
      </c>
      <c r="O1032" s="13" t="str">
        <f>IF(K1029="","",IF(M1029&lt;&gt;"","",IF(IFERROR(VLOOKUP((N1032&amp;K1029),'Ma Base de Repas'!$E:$N,10,FALSE),"")=0,"",IFERROR(VLOOKUP((N1032&amp;K1029),'Ma Base de Repas'!$E:$N,10,FALSE),""))))</f>
        <v/>
      </c>
      <c r="P1032" s="14">
        <v>9</v>
      </c>
      <c r="Q1032" s="15" t="str">
        <f>IF(K1029="","",IF(M1029&lt;&gt;"","",IF(IFERROR(VLOOKUP((P1032&amp;K1029),'Ma Base de Repas'!$E:$N,10,FALSE),"")=0,"",IFERROR(VLOOKUP((P1032&amp;K1029),'Ma Base de Repas'!$E:$N,10,FALSE),""))))</f>
        <v/>
      </c>
      <c r="R1032" s="119"/>
    </row>
    <row r="1033" spans="1:18" x14ac:dyDescent="0.25">
      <c r="A1033" s="96"/>
      <c r="B1033" s="125"/>
      <c r="C1033" s="79"/>
      <c r="D1033" s="79"/>
      <c r="E1033" s="79"/>
      <c r="F1033" s="17">
        <v>5</v>
      </c>
      <c r="G1033" s="24" t="str">
        <f>IF(C1029="","",IF(E1029&lt;&gt;"","",IF(IFERROR(VLOOKUP((F1033&amp;C1029),'Ma Base de Repas'!$E:$N,10,FALSE),"")=0,"",IFERROR(VLOOKUP((F1033&amp;C1029),'Ma Base de Repas'!$E:$N,10,FALSE),""))))</f>
        <v/>
      </c>
      <c r="H1033" s="25">
        <v>10</v>
      </c>
      <c r="I1033" s="26" t="str">
        <f>IF(C1029="","",IF(E1029&lt;&gt;"","",IF(IFERROR(VLOOKUP((H1033&amp;C1029),'Ma Base de Repas'!$E:$N,10,FALSE),"")=0,"",IFERROR(VLOOKUP((H1033&amp;C1029),'Ma Base de Repas'!$E:$N,10,FALSE),""))))</f>
        <v/>
      </c>
      <c r="J1033" s="105"/>
      <c r="K1033" s="100"/>
      <c r="L1033" s="79"/>
      <c r="M1033" s="79"/>
      <c r="N1033" s="17">
        <v>5</v>
      </c>
      <c r="O1033" s="24" t="str">
        <f>IF(K1029="","",IF(M1029&lt;&gt;"","",IF(IFERROR(VLOOKUP((N1033&amp;K1029),'Ma Base de Repas'!$E:$N,10,FALSE),"")=0,"",IFERROR(VLOOKUP((N1033&amp;K1029),'Ma Base de Repas'!$E:$N,10,FALSE),""))))</f>
        <v/>
      </c>
      <c r="P1033" s="25">
        <v>10</v>
      </c>
      <c r="Q1033" s="26" t="str">
        <f>IF(K1029="","",IF(M1029&lt;&gt;"","",IF(IFERROR(VLOOKUP((P1033&amp;K1029),'Ma Base de Repas'!$E:$N,10,FALSE),"")=0,"",IFERROR(VLOOKUP((P1033&amp;K1029),'Ma Base de Repas'!$E:$N,10,FALSE),""))))</f>
        <v/>
      </c>
      <c r="R1033" s="119"/>
    </row>
    <row r="1034" spans="1:18" x14ac:dyDescent="0.25">
      <c r="A1034" s="98" t="s">
        <v>11</v>
      </c>
      <c r="B1034" s="99">
        <v>44402</v>
      </c>
      <c r="C1034" s="78"/>
      <c r="D1034" s="78"/>
      <c r="E1034" s="78"/>
      <c r="F1034" s="17">
        <v>1</v>
      </c>
      <c r="G1034" s="21" t="str">
        <f>IF(C1034="","",IF(E1034&lt;&gt;"","",IF(IFERROR(VLOOKUP((F1034&amp;C1034),'Ma Base de Repas'!$E:$N,10,FALSE),"")=0,"",IFERROR(VLOOKUP((F1034&amp;C1034),'Ma Base de Repas'!$E:$N,10,FALSE),""))))</f>
        <v/>
      </c>
      <c r="H1034" s="22">
        <v>6</v>
      </c>
      <c r="I1034" s="23" t="str">
        <f>IF(C1034="","",IF(E1034&lt;&gt;"","",IF(C1034="","",IF(IFERROR(VLOOKUP((H1034&amp;C1034),'Ma Base de Repas'!$E:$N,10,FALSE),"")=0,"",IFERROR(VLOOKUP((H1034&amp;C1034),'Ma Base de Repas'!$E:$N,10,FALSE),"")))))</f>
        <v/>
      </c>
      <c r="J1034" s="122" t="str">
        <f>IF(IFERROR((VLOOKUP(C1034,'Ma Base de Repas'!$C:$M,11,0)),"")=0,"",IFERROR((VLOOKUP(C1034,'Ma Base de Repas'!$C:$M,11,0)),""))</f>
        <v/>
      </c>
      <c r="K1034" s="118"/>
      <c r="L1034" s="78"/>
      <c r="M1034" s="78"/>
      <c r="N1034" s="17">
        <v>1</v>
      </c>
      <c r="O1034" s="13" t="str">
        <f>IF(K1034="","",IF(M1034&lt;&gt;"","",IF(IFERROR(VLOOKUP((N1034&amp;K1034),'Ma Base de Repas'!$E:$N,10,FALSE),"")=0,"",IFERROR(VLOOKUP((N1034&amp;K1034),'Ma Base de Repas'!$E:$N,10,FALSE),""))))</f>
        <v/>
      </c>
      <c r="P1034" s="14">
        <v>6</v>
      </c>
      <c r="Q1034" s="15" t="str">
        <f>IF(K1034="","",IF(M1034&lt;&gt;"","",IF(K1034="","",IF(IFERROR(VLOOKUP((P1034&amp;K1034),'Ma Base de Repas'!$E:$N,10,FALSE),"")=0,"",IFERROR(VLOOKUP((P1034&amp;K1034),'Ma Base de Repas'!$E:$N,10,FALSE),"")))))</f>
        <v/>
      </c>
      <c r="R1034" s="120" t="str">
        <f>IF(IFERROR((VLOOKUP(K1034,'Ma Base de Repas'!$C:$M,11,0)),"")=0,"",IFERROR((VLOOKUP(K1034,'Ma Base de Repas'!$C:$M,11,0)),""))</f>
        <v/>
      </c>
    </row>
    <row r="1035" spans="1:18" x14ac:dyDescent="0.25">
      <c r="A1035" s="96"/>
      <c r="B1035" s="97"/>
      <c r="C1035" s="79"/>
      <c r="D1035" s="79"/>
      <c r="E1035" s="79"/>
      <c r="F1035" s="17">
        <v>2</v>
      </c>
      <c r="G1035" s="13" t="str">
        <f>IF(C1034="","",IF(E1034&lt;&gt;"","",IF(IFERROR(VLOOKUP((F1035&amp;C1034),'Ma Base de Repas'!$E:$N,10,FALSE),"")=0,"",IFERROR(VLOOKUP((F1035&amp;C1034),'Ma Base de Repas'!$E:$N,10,FALSE),""))))</f>
        <v/>
      </c>
      <c r="H1035" s="14">
        <v>7</v>
      </c>
      <c r="I1035" s="15" t="str">
        <f>IF(C1034="","",IF(E1034&lt;&gt;"","",IF(IFERROR(VLOOKUP((H1035&amp;C1034),'Ma Base de Repas'!$E:$N,10,FALSE),"")=0,"",IFERROR(VLOOKUP((H1035&amp;C1034),'Ma Base de Repas'!$E:$N,10,FALSE),""))))</f>
        <v/>
      </c>
      <c r="J1035" s="105"/>
      <c r="K1035" s="100"/>
      <c r="L1035" s="79"/>
      <c r="M1035" s="79"/>
      <c r="N1035" s="17">
        <v>2</v>
      </c>
      <c r="O1035" s="13" t="str">
        <f>IF(K1034="","",IF(M1034&lt;&gt;"","",IF(IFERROR(VLOOKUP((N1035&amp;K1034),'Ma Base de Repas'!$E:$N,10,FALSE),"")=0,"",IFERROR(VLOOKUP((N1035&amp;K1034),'Ma Base de Repas'!$E:$N,10,FALSE),""))))</f>
        <v/>
      </c>
      <c r="P1035" s="14">
        <v>7</v>
      </c>
      <c r="Q1035" s="15" t="str">
        <f>IF(K1034="","",IF(M1034&lt;&gt;"","",IF(IFERROR(VLOOKUP((P1035&amp;K1034),'Ma Base de Repas'!$E:$N,10,FALSE),"")=0,"",IFERROR(VLOOKUP((P1035&amp;K1034),'Ma Base de Repas'!$E:$N,10,FALSE),""))))</f>
        <v/>
      </c>
      <c r="R1035" s="119"/>
    </row>
    <row r="1036" spans="1:18" x14ac:dyDescent="0.25">
      <c r="A1036" s="96"/>
      <c r="B1036" s="97"/>
      <c r="C1036" s="79"/>
      <c r="D1036" s="79"/>
      <c r="E1036" s="79"/>
      <c r="F1036" s="17">
        <v>3</v>
      </c>
      <c r="G1036" s="13" t="str">
        <f>IF(C1034="","",IF(E1034&lt;&gt;"","",IF(IFERROR(VLOOKUP((F1036&amp;C1034),'Ma Base de Repas'!$E:$N,10,FALSE),"")=0,"",IFERROR(VLOOKUP((F1036&amp;C1034),'Ma Base de Repas'!$E:$N,10,FALSE),""))))</f>
        <v/>
      </c>
      <c r="H1036" s="14">
        <v>8</v>
      </c>
      <c r="I1036" s="15" t="str">
        <f>IF(C1034="","",IF(E1034&lt;&gt;"","",IF(IFERROR(VLOOKUP((H1036&amp;C1034),'Ma Base de Repas'!$E:$N,10,FALSE),"")=0,"",IFERROR(VLOOKUP((H1036&amp;C1034),'Ma Base de Repas'!$E:$N,10,FALSE),""))))</f>
        <v/>
      </c>
      <c r="J1036" s="105"/>
      <c r="K1036" s="100"/>
      <c r="L1036" s="79"/>
      <c r="M1036" s="79"/>
      <c r="N1036" s="17">
        <v>3</v>
      </c>
      <c r="O1036" s="13" t="str">
        <f>IF(K1034="","",IF(M1034&lt;&gt;"","",IF(IFERROR(VLOOKUP((N1036&amp;K1034),'Ma Base de Repas'!$E:$N,10,FALSE),"")=0,"",IFERROR(VLOOKUP((N1036&amp;K1034),'Ma Base de Repas'!$E:$N,10,FALSE),""))))</f>
        <v/>
      </c>
      <c r="P1036" s="14">
        <v>8</v>
      </c>
      <c r="Q1036" s="15" t="str">
        <f>IF(K1034="","",IF(M1034&lt;&gt;"","",IF(IFERROR(VLOOKUP((P1036&amp;K1034),'Ma Base de Repas'!$E:$N,10,FALSE),"")=0,"",IFERROR(VLOOKUP((P1036&amp;K1034),'Ma Base de Repas'!$E:$N,10,FALSE),""))))</f>
        <v/>
      </c>
      <c r="R1036" s="119"/>
    </row>
    <row r="1037" spans="1:18" x14ac:dyDescent="0.25">
      <c r="A1037" s="96"/>
      <c r="B1037" s="97"/>
      <c r="C1037" s="79"/>
      <c r="D1037" s="79"/>
      <c r="E1037" s="79"/>
      <c r="F1037" s="17">
        <v>4</v>
      </c>
      <c r="G1037" s="13" t="str">
        <f>IF(C1034="","",IF(E1034&lt;&gt;"","",IF(IFERROR(VLOOKUP((F1037&amp;C1034),'Ma Base de Repas'!$E:$N,10,FALSE),"")=0,"",IFERROR(VLOOKUP((F1037&amp;C1034),'Ma Base de Repas'!$E:$N,10,FALSE),""))))</f>
        <v/>
      </c>
      <c r="H1037" s="14">
        <v>9</v>
      </c>
      <c r="I1037" s="15" t="str">
        <f>IF(C1034="","",IF(E1034&lt;&gt;"","",IF(IFERROR(VLOOKUP((H1037&amp;C1034),'Ma Base de Repas'!$E:$N,10,FALSE),"")=0,"",IFERROR(VLOOKUP((H1037&amp;C1034),'Ma Base de Repas'!$E:$N,10,FALSE),""))))</f>
        <v/>
      </c>
      <c r="J1037" s="105"/>
      <c r="K1037" s="100"/>
      <c r="L1037" s="79"/>
      <c r="M1037" s="79"/>
      <c r="N1037" s="17">
        <v>4</v>
      </c>
      <c r="O1037" s="13" t="str">
        <f>IF(K1034="","",IF(M1034&lt;&gt;"","",IF(IFERROR(VLOOKUP((N1037&amp;K1034),'Ma Base de Repas'!$E:$N,10,FALSE),"")=0,"",IFERROR(VLOOKUP((N1037&amp;K1034),'Ma Base de Repas'!$E:$N,10,FALSE),""))))</f>
        <v/>
      </c>
      <c r="P1037" s="14">
        <v>9</v>
      </c>
      <c r="Q1037" s="15" t="str">
        <f>IF(K1034="","",IF(M1034&lt;&gt;"","",IF(IFERROR(VLOOKUP((P1037&amp;K1034),'Ma Base de Repas'!$E:$N,10,FALSE),"")=0,"",IFERROR(VLOOKUP((P1037&amp;K1034),'Ma Base de Repas'!$E:$N,10,FALSE),""))))</f>
        <v/>
      </c>
      <c r="R1037" s="119"/>
    </row>
    <row r="1038" spans="1:18" x14ac:dyDescent="0.25">
      <c r="A1038" s="96"/>
      <c r="B1038" s="97"/>
      <c r="C1038" s="79"/>
      <c r="D1038" s="79"/>
      <c r="E1038" s="79"/>
      <c r="F1038" s="17">
        <v>5</v>
      </c>
      <c r="G1038" s="24" t="str">
        <f>IF(C1034="","",IF(E1034&lt;&gt;"","",IF(IFERROR(VLOOKUP((F1038&amp;C1034),'Ma Base de Repas'!$E:$N,10,FALSE),"")=0,"",IFERROR(VLOOKUP((F1038&amp;C1034),'Ma Base de Repas'!$E:$N,10,FALSE),""))))</f>
        <v/>
      </c>
      <c r="H1038" s="25">
        <v>10</v>
      </c>
      <c r="I1038" s="26" t="str">
        <f>IF(C1034="","",IF(E1034&lt;&gt;"","",IF(IFERROR(VLOOKUP((H1038&amp;C1034),'Ma Base de Repas'!$E:$N,10,FALSE),"")=0,"",IFERROR(VLOOKUP((H1038&amp;C1034),'Ma Base de Repas'!$E:$N,10,FALSE),""))))</f>
        <v/>
      </c>
      <c r="J1038" s="105"/>
      <c r="K1038" s="100"/>
      <c r="L1038" s="79"/>
      <c r="M1038" s="79"/>
      <c r="N1038" s="17">
        <v>5</v>
      </c>
      <c r="O1038" s="24" t="str">
        <f>IF(K1034="","",IF(M1034&lt;&gt;"","",IF(IFERROR(VLOOKUP((N1038&amp;K1034),'Ma Base de Repas'!$E:$N,10,FALSE),"")=0,"",IFERROR(VLOOKUP((N1038&amp;K1034),'Ma Base de Repas'!$E:$N,10,FALSE),""))))</f>
        <v/>
      </c>
      <c r="P1038" s="25">
        <v>10</v>
      </c>
      <c r="Q1038" s="26" t="str">
        <f>IF(K1034="","",IF(M1034&lt;&gt;"","",IF(IFERROR(VLOOKUP((P1038&amp;K1034),'Ma Base de Repas'!$E:$N,10,FALSE),"")=0,"",IFERROR(VLOOKUP((P1038&amp;K1034),'Ma Base de Repas'!$E:$N,10,FALSE),""))))</f>
        <v/>
      </c>
      <c r="R1038" s="119"/>
    </row>
    <row r="1039" spans="1:18" x14ac:dyDescent="0.25">
      <c r="A1039" s="96" t="s">
        <v>5</v>
      </c>
      <c r="B1039" s="123">
        <v>44403</v>
      </c>
      <c r="C1039" s="79"/>
      <c r="D1039" s="79"/>
      <c r="E1039" s="79"/>
      <c r="F1039" s="17">
        <v>1</v>
      </c>
      <c r="G1039" s="27" t="str">
        <f>IF(C1039="","",IF(E1039&lt;&gt;"","",IF(IFERROR(VLOOKUP((F1039&amp;C1039),'Ma Base de Repas'!$E:$N,10,FALSE),"")=0,"",IFERROR(VLOOKUP((F1039&amp;C1039),'Ma Base de Repas'!$E:$N,10,FALSE),""))))</f>
        <v/>
      </c>
      <c r="H1039" s="28">
        <v>6</v>
      </c>
      <c r="I1039" s="29" t="str">
        <f>IF(C1039="","",IF(E1039&lt;&gt;"","",IF(C1039="","",IF(IFERROR(VLOOKUP((H1039&amp;C1039),'Ma Base de Repas'!$E:$N,10,FALSE),"")=0,"",IFERROR(VLOOKUP((H1039&amp;C1039),'Ma Base de Repas'!$E:$N,10,FALSE),"")))))</f>
        <v/>
      </c>
      <c r="J1039" s="105" t="str">
        <f>IF(IFERROR((VLOOKUP(C1039,'Ma Base de Repas'!$C:$M,11,0)),"")=0,"",IFERROR((VLOOKUP(C1039,'Ma Base de Repas'!$C:$M,11,0)),""))</f>
        <v/>
      </c>
      <c r="K1039" s="100"/>
      <c r="L1039" s="79"/>
      <c r="M1039" s="79"/>
      <c r="N1039" s="17">
        <v>1</v>
      </c>
      <c r="O1039" s="10" t="str">
        <f>IF(K1039="","",IF(M1039&lt;&gt;"","",IF(IFERROR(VLOOKUP((N1039&amp;K1039),'Ma Base de Repas'!$E:$N,10,FALSE),"")=0,"",IFERROR(VLOOKUP((N1039&amp;K1039),'Ma Base de Repas'!$E:$N,10,FALSE),""))))</f>
        <v/>
      </c>
      <c r="P1039" s="11">
        <v>6</v>
      </c>
      <c r="Q1039" s="12" t="str">
        <f>IF(K1039="","",IF(M1039&lt;&gt;"","",IF(K1039="","",IF(IFERROR(VLOOKUP((P1039&amp;K1039),'Ma Base de Repas'!$E:$N,10,FALSE),"")=0,"",IFERROR(VLOOKUP((P1039&amp;K1039),'Ma Base de Repas'!$E:$N,10,FALSE),"")))))</f>
        <v/>
      </c>
      <c r="R1039" s="119" t="str">
        <f>IF(IFERROR((VLOOKUP(K1039,'Ma Base de Repas'!$C:$M,11,0)),"")=0,"",IFERROR((VLOOKUP(K1039,'Ma Base de Repas'!$C:$M,11,0)),""))</f>
        <v/>
      </c>
    </row>
    <row r="1040" spans="1:18" x14ac:dyDescent="0.25">
      <c r="A1040" s="96"/>
      <c r="B1040" s="124"/>
      <c r="C1040" s="79"/>
      <c r="D1040" s="79"/>
      <c r="E1040" s="79"/>
      <c r="F1040" s="17">
        <v>2</v>
      </c>
      <c r="G1040" s="10" t="str">
        <f>IF(C1039="","",IF(E1039&lt;&gt;"","",IF(IFERROR(VLOOKUP((F1040&amp;C1039),'Ma Base de Repas'!$E:$N,10,FALSE),"")=0,"",IFERROR(VLOOKUP((F1040&amp;C1039),'Ma Base de Repas'!$E:$N,10,FALSE),""))))</f>
        <v/>
      </c>
      <c r="H1040" s="11">
        <v>7</v>
      </c>
      <c r="I1040" s="12" t="str">
        <f>IF(C1039="","",IF(E1039&lt;&gt;"","",IF(IFERROR(VLOOKUP((H1040&amp;C1039),'Ma Base de Repas'!$E:$N,10,FALSE),"")=0,"",IFERROR(VLOOKUP((H1040&amp;C1039),'Ma Base de Repas'!$E:$N,10,FALSE),""))))</f>
        <v/>
      </c>
      <c r="J1040" s="105"/>
      <c r="K1040" s="100"/>
      <c r="L1040" s="79"/>
      <c r="M1040" s="79"/>
      <c r="N1040" s="17">
        <v>2</v>
      </c>
      <c r="O1040" s="10" t="str">
        <f>IF(K1039="","",IF(M1039&lt;&gt;"","",IF(IFERROR(VLOOKUP((N1040&amp;K1039),'Ma Base de Repas'!$E:$N,10,FALSE),"")=0,"",IFERROR(VLOOKUP((N1040&amp;K1039),'Ma Base de Repas'!$E:$N,10,FALSE),""))))</f>
        <v/>
      </c>
      <c r="P1040" s="11">
        <v>7</v>
      </c>
      <c r="Q1040" s="12" t="str">
        <f>IF(K1039="","",IF(M1039&lt;&gt;"","",IF(IFERROR(VLOOKUP((P1040&amp;K1039),'Ma Base de Repas'!$E:$N,10,FALSE),"")=0,"",IFERROR(VLOOKUP((P1040&amp;K1039),'Ma Base de Repas'!$E:$N,10,FALSE),""))))</f>
        <v/>
      </c>
      <c r="R1040" s="119"/>
    </row>
    <row r="1041" spans="1:18" x14ac:dyDescent="0.25">
      <c r="A1041" s="96"/>
      <c r="B1041" s="124"/>
      <c r="C1041" s="79"/>
      <c r="D1041" s="79"/>
      <c r="E1041" s="79"/>
      <c r="F1041" s="17">
        <v>3</v>
      </c>
      <c r="G1041" s="10" t="str">
        <f>IF(C1039="","",IF(E1039&lt;&gt;"","",IF(IFERROR(VLOOKUP((F1041&amp;C1039),'Ma Base de Repas'!$E:$N,10,FALSE),"")=0,"",IFERROR(VLOOKUP((F1041&amp;C1039),'Ma Base de Repas'!$E:$N,10,FALSE),""))))</f>
        <v/>
      </c>
      <c r="H1041" s="11">
        <v>8</v>
      </c>
      <c r="I1041" s="12" t="str">
        <f>IF(C1039="","",IF(E1039&lt;&gt;"","",IF(IFERROR(VLOOKUP((H1041&amp;C1039),'Ma Base de Repas'!$E:$N,10,FALSE),"")=0,"",IFERROR(VLOOKUP((H1041&amp;C1039),'Ma Base de Repas'!$E:$N,10,FALSE),""))))</f>
        <v/>
      </c>
      <c r="J1041" s="105"/>
      <c r="K1041" s="100"/>
      <c r="L1041" s="79"/>
      <c r="M1041" s="79"/>
      <c r="N1041" s="17">
        <v>3</v>
      </c>
      <c r="O1041" s="10" t="str">
        <f>IF(K1039="","",IF(M1039&lt;&gt;"","",IF(IFERROR(VLOOKUP((N1041&amp;K1039),'Ma Base de Repas'!$E:$N,10,FALSE),"")=0,"",IFERROR(VLOOKUP((N1041&amp;K1039),'Ma Base de Repas'!$E:$N,10,FALSE),""))))</f>
        <v/>
      </c>
      <c r="P1041" s="11">
        <v>8</v>
      </c>
      <c r="Q1041" s="12" t="str">
        <f>IF(K1039="","",IF(M1039&lt;&gt;"","",IF(IFERROR(VLOOKUP((P1041&amp;K1039),'Ma Base de Repas'!$E:$N,10,FALSE),"")=0,"",IFERROR(VLOOKUP((P1041&amp;K1039),'Ma Base de Repas'!$E:$N,10,FALSE),""))))</f>
        <v/>
      </c>
      <c r="R1041" s="119"/>
    </row>
    <row r="1042" spans="1:18" x14ac:dyDescent="0.25">
      <c r="A1042" s="96"/>
      <c r="B1042" s="124"/>
      <c r="C1042" s="79"/>
      <c r="D1042" s="79"/>
      <c r="E1042" s="79"/>
      <c r="F1042" s="17">
        <v>4</v>
      </c>
      <c r="G1042" s="10" t="str">
        <f>IF(C1039="","",IF(E1039&lt;&gt;"","",IF(IFERROR(VLOOKUP((F1042&amp;C1039),'Ma Base de Repas'!$E:$N,10,FALSE),"")=0,"",IFERROR(VLOOKUP((F1042&amp;C1039),'Ma Base de Repas'!$E:$N,10,FALSE),""))))</f>
        <v/>
      </c>
      <c r="H1042" s="11">
        <v>9</v>
      </c>
      <c r="I1042" s="12" t="str">
        <f>IF(C1039="","",IF(E1039&lt;&gt;"","",IF(IFERROR(VLOOKUP((H1042&amp;C1039),'Ma Base de Repas'!$E:$N,10,FALSE),"")=0,"",IFERROR(VLOOKUP((H1042&amp;C1039),'Ma Base de Repas'!$E:$N,10,FALSE),""))))</f>
        <v/>
      </c>
      <c r="J1042" s="105"/>
      <c r="K1042" s="100"/>
      <c r="L1042" s="79"/>
      <c r="M1042" s="79"/>
      <c r="N1042" s="17">
        <v>4</v>
      </c>
      <c r="O1042" s="10" t="str">
        <f>IF(K1039="","",IF(M1039&lt;&gt;"","",IF(IFERROR(VLOOKUP((N1042&amp;K1039),'Ma Base de Repas'!$E:$N,10,FALSE),"")=0,"",IFERROR(VLOOKUP((N1042&amp;K1039),'Ma Base de Repas'!$E:$N,10,FALSE),""))))</f>
        <v/>
      </c>
      <c r="P1042" s="11">
        <v>9</v>
      </c>
      <c r="Q1042" s="12" t="str">
        <f>IF(K1039="","",IF(M1039&lt;&gt;"","",IF(IFERROR(VLOOKUP((P1042&amp;K1039),'Ma Base de Repas'!$E:$N,10,FALSE),"")=0,"",IFERROR(VLOOKUP((P1042&amp;K1039),'Ma Base de Repas'!$E:$N,10,FALSE),""))))</f>
        <v/>
      </c>
      <c r="R1042" s="119"/>
    </row>
    <row r="1043" spans="1:18" x14ac:dyDescent="0.25">
      <c r="A1043" s="96"/>
      <c r="B1043" s="125"/>
      <c r="C1043" s="79"/>
      <c r="D1043" s="79"/>
      <c r="E1043" s="79"/>
      <c r="F1043" s="17">
        <v>5</v>
      </c>
      <c r="G1043" s="18" t="str">
        <f>IF(C1039="","",IF(E1039&lt;&gt;"","",IF(IFERROR(VLOOKUP((F1043&amp;C1039),'Ma Base de Repas'!$E:$N,10,FALSE),"")=0,"",IFERROR(VLOOKUP((F1043&amp;C1039),'Ma Base de Repas'!$E:$N,10,FALSE),""))))</f>
        <v/>
      </c>
      <c r="H1043" s="19">
        <v>10</v>
      </c>
      <c r="I1043" s="20" t="str">
        <f>IF(C1039="","",IF(E1039&lt;&gt;"","",IF(IFERROR(VLOOKUP((H1043&amp;C1039),'Ma Base de Repas'!$E:$N,10,FALSE),"")=0,"",IFERROR(VLOOKUP((H1043&amp;C1039),'Ma Base de Repas'!$E:$N,10,FALSE),""))))</f>
        <v/>
      </c>
      <c r="J1043" s="105"/>
      <c r="K1043" s="100"/>
      <c r="L1043" s="79"/>
      <c r="M1043" s="79"/>
      <c r="N1043" s="17">
        <v>5</v>
      </c>
      <c r="O1043" s="18" t="str">
        <f>IF(K1039="","",IF(M1039&lt;&gt;"","",IF(IFERROR(VLOOKUP((N1043&amp;K1039),'Ma Base de Repas'!$E:$N,10,FALSE),"")=0,"",IFERROR(VLOOKUP((N1043&amp;K1039),'Ma Base de Repas'!$E:$N,10,FALSE),""))))</f>
        <v/>
      </c>
      <c r="P1043" s="19">
        <v>10</v>
      </c>
      <c r="Q1043" s="20" t="str">
        <f>IF(K1039="","",IF(M1039&lt;&gt;"","",IF(IFERROR(VLOOKUP((P1043&amp;K1039),'Ma Base de Repas'!$E:$N,10,FALSE),"")=0,"",IFERROR(VLOOKUP((P1043&amp;K1039),'Ma Base de Repas'!$E:$N,10,FALSE),""))))</f>
        <v/>
      </c>
      <c r="R1043" s="119"/>
    </row>
    <row r="1044" spans="1:18" x14ac:dyDescent="0.25">
      <c r="A1044" s="96" t="s">
        <v>6</v>
      </c>
      <c r="B1044" s="97">
        <v>44404</v>
      </c>
      <c r="C1044" s="79"/>
      <c r="D1044" s="79"/>
      <c r="E1044" s="79"/>
      <c r="F1044" s="17">
        <v>1</v>
      </c>
      <c r="G1044" s="27" t="str">
        <f>IF(C1044="","",IF(E1044&lt;&gt;"","",IF(IFERROR(VLOOKUP((F1044&amp;C1044),'Ma Base de Repas'!$E:$N,10,FALSE),"")=0,"",IFERROR(VLOOKUP((F1044&amp;C1044),'Ma Base de Repas'!$E:$N,10,FALSE),""))))</f>
        <v/>
      </c>
      <c r="H1044" s="28">
        <v>6</v>
      </c>
      <c r="I1044" s="29" t="str">
        <f>IF(C1044="","",IF(E1044&lt;&gt;"","",IF(C1044="","",IF(IFERROR(VLOOKUP((H1044&amp;C1044),'Ma Base de Repas'!$E:$N,10,FALSE),"")=0,"",IFERROR(VLOOKUP((H1044&amp;C1044),'Ma Base de Repas'!$E:$N,10,FALSE),"")))))</f>
        <v/>
      </c>
      <c r="J1044" s="105" t="str">
        <f>IF(IFERROR((VLOOKUP(C1044,'Ma Base de Repas'!$C:$M,11,0)),"")=0,"",IFERROR((VLOOKUP(C1044,'Ma Base de Repas'!$C:$M,11,0)),""))</f>
        <v/>
      </c>
      <c r="K1044" s="100"/>
      <c r="L1044" s="79"/>
      <c r="M1044" s="79"/>
      <c r="N1044" s="17">
        <v>1</v>
      </c>
      <c r="O1044" s="10" t="str">
        <f>IF(K1044="","",IF(M1044&lt;&gt;"","",IF(IFERROR(VLOOKUP((N1044&amp;K1044),'Ma Base de Repas'!$E:$N,10,FALSE),"")=0,"",IFERROR(VLOOKUP((N1044&amp;K1044),'Ma Base de Repas'!$E:$N,10,FALSE),""))))</f>
        <v/>
      </c>
      <c r="P1044" s="11">
        <v>6</v>
      </c>
      <c r="Q1044" s="12" t="str">
        <f>IF(K1044="","",IF(M1044&lt;&gt;"","",IF(K1044="","",IF(IFERROR(VLOOKUP((P1044&amp;K1044),'Ma Base de Repas'!$E:$N,10,FALSE),"")=0,"",IFERROR(VLOOKUP((P1044&amp;K1044),'Ma Base de Repas'!$E:$N,10,FALSE),"")))))</f>
        <v/>
      </c>
      <c r="R1044" s="119" t="str">
        <f>IF(IFERROR((VLOOKUP(K1044,'Ma Base de Repas'!$C:$M,11,0)),"")=0,"",IFERROR((VLOOKUP(K1044,'Ma Base de Repas'!$C:$M,11,0)),""))</f>
        <v/>
      </c>
    </row>
    <row r="1045" spans="1:18" x14ac:dyDescent="0.25">
      <c r="A1045" s="96"/>
      <c r="B1045" s="97"/>
      <c r="C1045" s="79"/>
      <c r="D1045" s="79"/>
      <c r="E1045" s="79"/>
      <c r="F1045" s="17">
        <v>2</v>
      </c>
      <c r="G1045" s="10" t="str">
        <f>IF(C1044="","",IF(E1044&lt;&gt;"","",IF(IFERROR(VLOOKUP((F1045&amp;C1044),'Ma Base de Repas'!$E:$N,10,FALSE),"")=0,"",IFERROR(VLOOKUP((F1045&amp;C1044),'Ma Base de Repas'!$E:$N,10,FALSE),""))))</f>
        <v/>
      </c>
      <c r="H1045" s="11">
        <v>7</v>
      </c>
      <c r="I1045" s="12" t="str">
        <f>IF(C1044="","",IF(E1044&lt;&gt;"","",IF(IFERROR(VLOOKUP((H1045&amp;C1044),'Ma Base de Repas'!$E:$N,10,FALSE),"")=0,"",IFERROR(VLOOKUP((H1045&amp;C1044),'Ma Base de Repas'!$E:$N,10,FALSE),""))))</f>
        <v/>
      </c>
      <c r="J1045" s="105"/>
      <c r="K1045" s="100"/>
      <c r="L1045" s="79"/>
      <c r="M1045" s="79"/>
      <c r="N1045" s="17">
        <v>2</v>
      </c>
      <c r="O1045" s="10" t="str">
        <f>IF(K1044="","",IF(M1044&lt;&gt;"","",IF(IFERROR(VLOOKUP((N1045&amp;K1044),'Ma Base de Repas'!$E:$N,10,FALSE),"")=0,"",IFERROR(VLOOKUP((N1045&amp;K1044),'Ma Base de Repas'!$E:$N,10,FALSE),""))))</f>
        <v/>
      </c>
      <c r="P1045" s="11">
        <v>7</v>
      </c>
      <c r="Q1045" s="12" t="str">
        <f>IF(K1044="","",IF(M1044&lt;&gt;"","",IF(IFERROR(VLOOKUP((P1045&amp;K1044),'Ma Base de Repas'!$E:$N,10,FALSE),"")=0,"",IFERROR(VLOOKUP((P1045&amp;K1044),'Ma Base de Repas'!$E:$N,10,FALSE),""))))</f>
        <v/>
      </c>
      <c r="R1045" s="119"/>
    </row>
    <row r="1046" spans="1:18" x14ac:dyDescent="0.25">
      <c r="A1046" s="96"/>
      <c r="B1046" s="97"/>
      <c r="C1046" s="79"/>
      <c r="D1046" s="79"/>
      <c r="E1046" s="79"/>
      <c r="F1046" s="17">
        <v>3</v>
      </c>
      <c r="G1046" s="10" t="str">
        <f>IF(C1044="","",IF(E1044&lt;&gt;"","",IF(IFERROR(VLOOKUP((F1046&amp;C1044),'Ma Base de Repas'!$E:$N,10,FALSE),"")=0,"",IFERROR(VLOOKUP((F1046&amp;C1044),'Ma Base de Repas'!$E:$N,10,FALSE),""))))</f>
        <v/>
      </c>
      <c r="H1046" s="11">
        <v>8</v>
      </c>
      <c r="I1046" s="12" t="str">
        <f>IF(C1044="","",IF(E1044&lt;&gt;"","",IF(IFERROR(VLOOKUP((H1046&amp;C1044),'Ma Base de Repas'!$E:$N,10,FALSE),"")=0,"",IFERROR(VLOOKUP((H1046&amp;C1044),'Ma Base de Repas'!$E:$N,10,FALSE),""))))</f>
        <v/>
      </c>
      <c r="J1046" s="105"/>
      <c r="K1046" s="100"/>
      <c r="L1046" s="79"/>
      <c r="M1046" s="79"/>
      <c r="N1046" s="17">
        <v>3</v>
      </c>
      <c r="O1046" s="10" t="str">
        <f>IF(K1044="","",IF(M1044&lt;&gt;"","",IF(IFERROR(VLOOKUP((N1046&amp;K1044),'Ma Base de Repas'!$E:$N,10,FALSE),"")=0,"",IFERROR(VLOOKUP((N1046&amp;K1044),'Ma Base de Repas'!$E:$N,10,FALSE),""))))</f>
        <v/>
      </c>
      <c r="P1046" s="11">
        <v>8</v>
      </c>
      <c r="Q1046" s="12" t="str">
        <f>IF(K1044="","",IF(M1044&lt;&gt;"","",IF(IFERROR(VLOOKUP((P1046&amp;K1044),'Ma Base de Repas'!$E:$N,10,FALSE),"")=0,"",IFERROR(VLOOKUP((P1046&amp;K1044),'Ma Base de Repas'!$E:$N,10,FALSE),""))))</f>
        <v/>
      </c>
      <c r="R1046" s="119"/>
    </row>
    <row r="1047" spans="1:18" x14ac:dyDescent="0.25">
      <c r="A1047" s="96"/>
      <c r="B1047" s="97"/>
      <c r="C1047" s="79"/>
      <c r="D1047" s="79"/>
      <c r="E1047" s="79"/>
      <c r="F1047" s="17">
        <v>4</v>
      </c>
      <c r="G1047" s="10" t="str">
        <f>IF(C1044="","",IF(E1044&lt;&gt;"","",IF(IFERROR(VLOOKUP((F1047&amp;C1044),'Ma Base de Repas'!$E:$N,10,FALSE),"")=0,"",IFERROR(VLOOKUP((F1047&amp;C1044),'Ma Base de Repas'!$E:$N,10,FALSE),""))))</f>
        <v/>
      </c>
      <c r="H1047" s="11">
        <v>9</v>
      </c>
      <c r="I1047" s="12" t="str">
        <f>IF(C1044="","",IF(E1044&lt;&gt;"","",IF(IFERROR(VLOOKUP((H1047&amp;C1044),'Ma Base de Repas'!$E:$N,10,FALSE),"")=0,"",IFERROR(VLOOKUP((H1047&amp;C1044),'Ma Base de Repas'!$E:$N,10,FALSE),""))))</f>
        <v/>
      </c>
      <c r="J1047" s="105"/>
      <c r="K1047" s="100"/>
      <c r="L1047" s="79"/>
      <c r="M1047" s="79"/>
      <c r="N1047" s="17">
        <v>4</v>
      </c>
      <c r="O1047" s="10" t="str">
        <f>IF(K1044="","",IF(M1044&lt;&gt;"","",IF(IFERROR(VLOOKUP((N1047&amp;K1044),'Ma Base de Repas'!$E:$N,10,FALSE),"")=0,"",IFERROR(VLOOKUP((N1047&amp;K1044),'Ma Base de Repas'!$E:$N,10,FALSE),""))))</f>
        <v/>
      </c>
      <c r="P1047" s="11">
        <v>9</v>
      </c>
      <c r="Q1047" s="12" t="str">
        <f>IF(K1044="","",IF(M1044&lt;&gt;"","",IF(IFERROR(VLOOKUP((P1047&amp;K1044),'Ma Base de Repas'!$E:$N,10,FALSE),"")=0,"",IFERROR(VLOOKUP((P1047&amp;K1044),'Ma Base de Repas'!$E:$N,10,FALSE),""))))</f>
        <v/>
      </c>
      <c r="R1047" s="119"/>
    </row>
    <row r="1048" spans="1:18" x14ac:dyDescent="0.25">
      <c r="A1048" s="96"/>
      <c r="B1048" s="97"/>
      <c r="C1048" s="79"/>
      <c r="D1048" s="79"/>
      <c r="E1048" s="79"/>
      <c r="F1048" s="17">
        <v>5</v>
      </c>
      <c r="G1048" s="18" t="str">
        <f>IF(C1044="","",IF(E1044&lt;&gt;"","",IF(IFERROR(VLOOKUP((F1048&amp;C1044),'Ma Base de Repas'!$E:$N,10,FALSE),"")=0,"",IFERROR(VLOOKUP((F1048&amp;C1044),'Ma Base de Repas'!$E:$N,10,FALSE),""))))</f>
        <v/>
      </c>
      <c r="H1048" s="19">
        <v>10</v>
      </c>
      <c r="I1048" s="20" t="str">
        <f>IF(C1044="","",IF(E1044&lt;&gt;"","",IF(IFERROR(VLOOKUP((H1048&amp;C1044),'Ma Base de Repas'!$E:$N,10,FALSE),"")=0,"",IFERROR(VLOOKUP((H1048&amp;C1044),'Ma Base de Repas'!$E:$N,10,FALSE),""))))</f>
        <v/>
      </c>
      <c r="J1048" s="105"/>
      <c r="K1048" s="100"/>
      <c r="L1048" s="79"/>
      <c r="M1048" s="79"/>
      <c r="N1048" s="17">
        <v>5</v>
      </c>
      <c r="O1048" s="18" t="str">
        <f>IF(K1044="","",IF(M1044&lt;&gt;"","",IF(IFERROR(VLOOKUP((N1048&amp;K1044),'Ma Base de Repas'!$E:$N,10,FALSE),"")=0,"",IFERROR(VLOOKUP((N1048&amp;K1044),'Ma Base de Repas'!$E:$N,10,FALSE),""))))</f>
        <v/>
      </c>
      <c r="P1048" s="19">
        <v>10</v>
      </c>
      <c r="Q1048" s="20" t="str">
        <f>IF(K1044="","",IF(M1044&lt;&gt;"","",IF(IFERROR(VLOOKUP((P1048&amp;K1044),'Ma Base de Repas'!$E:$N,10,FALSE),"")=0,"",IFERROR(VLOOKUP((P1048&amp;K1044),'Ma Base de Repas'!$E:$N,10,FALSE),""))))</f>
        <v/>
      </c>
      <c r="R1048" s="119"/>
    </row>
    <row r="1049" spans="1:18" x14ac:dyDescent="0.25">
      <c r="A1049" s="96" t="s">
        <v>7</v>
      </c>
      <c r="B1049" s="123">
        <v>44405</v>
      </c>
      <c r="C1049" s="79"/>
      <c r="D1049" s="79"/>
      <c r="E1049" s="79"/>
      <c r="F1049" s="17">
        <v>1</v>
      </c>
      <c r="G1049" s="27" t="str">
        <f>IF(C1049="","",IF(E1049&lt;&gt;"","",IF(IFERROR(VLOOKUP((F1049&amp;C1049),'Ma Base de Repas'!$E:$N,10,FALSE),"")=0,"",IFERROR(VLOOKUP((F1049&amp;C1049),'Ma Base de Repas'!$E:$N,10,FALSE),""))))</f>
        <v/>
      </c>
      <c r="H1049" s="28">
        <v>6</v>
      </c>
      <c r="I1049" s="29" t="str">
        <f>IF(C1049="","",IF(E1049&lt;&gt;"","",IF(C1049="","",IF(IFERROR(VLOOKUP((H1049&amp;C1049),'Ma Base de Repas'!$E:$N,10,FALSE),"")=0,"",IFERROR(VLOOKUP((H1049&amp;C1049),'Ma Base de Repas'!$E:$N,10,FALSE),"")))))</f>
        <v/>
      </c>
      <c r="J1049" s="105" t="str">
        <f>IF(IFERROR((VLOOKUP(C1049,'Ma Base de Repas'!$C:$M,11,0)),"")=0,"",IFERROR((VLOOKUP(C1049,'Ma Base de Repas'!$C:$M,11,0)),""))</f>
        <v/>
      </c>
      <c r="K1049" s="100"/>
      <c r="L1049" s="79"/>
      <c r="M1049" s="79"/>
      <c r="N1049" s="17">
        <v>1</v>
      </c>
      <c r="O1049" s="10" t="str">
        <f>IF(K1049="","",IF(M1049&lt;&gt;"","",IF(IFERROR(VLOOKUP((N1049&amp;K1049),'Ma Base de Repas'!$E:$N,10,FALSE),"")=0,"",IFERROR(VLOOKUP((N1049&amp;K1049),'Ma Base de Repas'!$E:$N,10,FALSE),""))))</f>
        <v/>
      </c>
      <c r="P1049" s="11">
        <v>6</v>
      </c>
      <c r="Q1049" s="12" t="str">
        <f>IF(K1049="","",IF(M1049&lt;&gt;"","",IF(K1049="","",IF(IFERROR(VLOOKUP((P1049&amp;K1049),'Ma Base de Repas'!$E:$N,10,FALSE),"")=0,"",IFERROR(VLOOKUP((P1049&amp;K1049),'Ma Base de Repas'!$E:$N,10,FALSE),"")))))</f>
        <v/>
      </c>
      <c r="R1049" s="119" t="str">
        <f>IF(IFERROR((VLOOKUP(K1049,'Ma Base de Repas'!$C:$M,11,0)),"")=0,"",IFERROR((VLOOKUP(K1049,'Ma Base de Repas'!$C:$M,11,0)),""))</f>
        <v/>
      </c>
    </row>
    <row r="1050" spans="1:18" x14ac:dyDescent="0.25">
      <c r="A1050" s="96"/>
      <c r="B1050" s="124"/>
      <c r="C1050" s="79"/>
      <c r="D1050" s="79"/>
      <c r="E1050" s="79"/>
      <c r="F1050" s="17">
        <v>2</v>
      </c>
      <c r="G1050" s="10" t="str">
        <f>IF(C1049="","",IF(E1049&lt;&gt;"","",IF(IFERROR(VLOOKUP((F1050&amp;C1049),'Ma Base de Repas'!$E:$N,10,FALSE),"")=0,"",IFERROR(VLOOKUP((F1050&amp;C1049),'Ma Base de Repas'!$E:$N,10,FALSE),""))))</f>
        <v/>
      </c>
      <c r="H1050" s="11">
        <v>7</v>
      </c>
      <c r="I1050" s="12" t="str">
        <f>IF(C1049="","",IF(E1049&lt;&gt;"","",IF(IFERROR(VLOOKUP((H1050&amp;C1049),'Ma Base de Repas'!$E:$N,10,FALSE),"")=0,"",IFERROR(VLOOKUP((H1050&amp;C1049),'Ma Base de Repas'!$E:$N,10,FALSE),""))))</f>
        <v/>
      </c>
      <c r="J1050" s="105"/>
      <c r="K1050" s="100"/>
      <c r="L1050" s="79"/>
      <c r="M1050" s="79"/>
      <c r="N1050" s="17">
        <v>2</v>
      </c>
      <c r="O1050" s="10" t="str">
        <f>IF(K1049="","",IF(M1049&lt;&gt;"","",IF(IFERROR(VLOOKUP((N1050&amp;K1049),'Ma Base de Repas'!$E:$N,10,FALSE),"")=0,"",IFERROR(VLOOKUP((N1050&amp;K1049),'Ma Base de Repas'!$E:$N,10,FALSE),""))))</f>
        <v/>
      </c>
      <c r="P1050" s="11">
        <v>7</v>
      </c>
      <c r="Q1050" s="12" t="str">
        <f>IF(K1049="","",IF(M1049&lt;&gt;"","",IF(IFERROR(VLOOKUP((P1050&amp;K1049),'Ma Base de Repas'!$E:$N,10,FALSE),"")=0,"",IFERROR(VLOOKUP((P1050&amp;K1049),'Ma Base de Repas'!$E:$N,10,FALSE),""))))</f>
        <v/>
      </c>
      <c r="R1050" s="119"/>
    </row>
    <row r="1051" spans="1:18" x14ac:dyDescent="0.25">
      <c r="A1051" s="96"/>
      <c r="B1051" s="124"/>
      <c r="C1051" s="79"/>
      <c r="D1051" s="79"/>
      <c r="E1051" s="79"/>
      <c r="F1051" s="17">
        <v>3</v>
      </c>
      <c r="G1051" s="10" t="str">
        <f>IF(C1049="","",IF(E1049&lt;&gt;"","",IF(IFERROR(VLOOKUP((F1051&amp;C1049),'Ma Base de Repas'!$E:$N,10,FALSE),"")=0,"",IFERROR(VLOOKUP((F1051&amp;C1049),'Ma Base de Repas'!$E:$N,10,FALSE),""))))</f>
        <v/>
      </c>
      <c r="H1051" s="11">
        <v>8</v>
      </c>
      <c r="I1051" s="12" t="str">
        <f>IF(C1049="","",IF(E1049&lt;&gt;"","",IF(IFERROR(VLOOKUP((H1051&amp;C1049),'Ma Base de Repas'!$E:$N,10,FALSE),"")=0,"",IFERROR(VLOOKUP((H1051&amp;C1049),'Ma Base de Repas'!$E:$N,10,FALSE),""))))</f>
        <v/>
      </c>
      <c r="J1051" s="105"/>
      <c r="K1051" s="100"/>
      <c r="L1051" s="79"/>
      <c r="M1051" s="79"/>
      <c r="N1051" s="17">
        <v>3</v>
      </c>
      <c r="O1051" s="10" t="str">
        <f>IF(K1049="","",IF(M1049&lt;&gt;"","",IF(IFERROR(VLOOKUP((N1051&amp;K1049),'Ma Base de Repas'!$E:$N,10,FALSE),"")=0,"",IFERROR(VLOOKUP((N1051&amp;K1049),'Ma Base de Repas'!$E:$N,10,FALSE),""))))</f>
        <v/>
      </c>
      <c r="P1051" s="11">
        <v>8</v>
      </c>
      <c r="Q1051" s="12" t="str">
        <f>IF(K1049="","",IF(M1049&lt;&gt;"","",IF(IFERROR(VLOOKUP((P1051&amp;K1049),'Ma Base de Repas'!$E:$N,10,FALSE),"")=0,"",IFERROR(VLOOKUP((P1051&amp;K1049),'Ma Base de Repas'!$E:$N,10,FALSE),""))))</f>
        <v/>
      </c>
      <c r="R1051" s="119"/>
    </row>
    <row r="1052" spans="1:18" x14ac:dyDescent="0.25">
      <c r="A1052" s="96"/>
      <c r="B1052" s="124"/>
      <c r="C1052" s="79"/>
      <c r="D1052" s="79"/>
      <c r="E1052" s="79"/>
      <c r="F1052" s="17">
        <v>4</v>
      </c>
      <c r="G1052" s="10" t="str">
        <f>IF(C1049="","",IF(E1049&lt;&gt;"","",IF(IFERROR(VLOOKUP((F1052&amp;C1049),'Ma Base de Repas'!$E:$N,10,FALSE),"")=0,"",IFERROR(VLOOKUP((F1052&amp;C1049),'Ma Base de Repas'!$E:$N,10,FALSE),""))))</f>
        <v/>
      </c>
      <c r="H1052" s="11">
        <v>9</v>
      </c>
      <c r="I1052" s="12" t="str">
        <f>IF(C1049="","",IF(E1049&lt;&gt;"","",IF(IFERROR(VLOOKUP((H1052&amp;C1049),'Ma Base de Repas'!$E:$N,10,FALSE),"")=0,"",IFERROR(VLOOKUP((H1052&amp;C1049),'Ma Base de Repas'!$E:$N,10,FALSE),""))))</f>
        <v/>
      </c>
      <c r="J1052" s="105"/>
      <c r="K1052" s="100"/>
      <c r="L1052" s="79"/>
      <c r="M1052" s="79"/>
      <c r="N1052" s="17">
        <v>4</v>
      </c>
      <c r="O1052" s="10" t="str">
        <f>IF(K1049="","",IF(M1049&lt;&gt;"","",IF(IFERROR(VLOOKUP((N1052&amp;K1049),'Ma Base de Repas'!$E:$N,10,FALSE),"")=0,"",IFERROR(VLOOKUP((N1052&amp;K1049),'Ma Base de Repas'!$E:$N,10,FALSE),""))))</f>
        <v/>
      </c>
      <c r="P1052" s="11">
        <v>9</v>
      </c>
      <c r="Q1052" s="12" t="str">
        <f>IF(K1049="","",IF(M1049&lt;&gt;"","",IF(IFERROR(VLOOKUP((P1052&amp;K1049),'Ma Base de Repas'!$E:$N,10,FALSE),"")=0,"",IFERROR(VLOOKUP((P1052&amp;K1049),'Ma Base de Repas'!$E:$N,10,FALSE),""))))</f>
        <v/>
      </c>
      <c r="R1052" s="119"/>
    </row>
    <row r="1053" spans="1:18" x14ac:dyDescent="0.25">
      <c r="A1053" s="96"/>
      <c r="B1053" s="125"/>
      <c r="C1053" s="79"/>
      <c r="D1053" s="79"/>
      <c r="E1053" s="79"/>
      <c r="F1053" s="17">
        <v>5</v>
      </c>
      <c r="G1053" s="18" t="str">
        <f>IF(C1049="","",IF(E1049&lt;&gt;"","",IF(IFERROR(VLOOKUP((F1053&amp;C1049),'Ma Base de Repas'!$E:$N,10,FALSE),"")=0,"",IFERROR(VLOOKUP((F1053&amp;C1049),'Ma Base de Repas'!$E:$N,10,FALSE),""))))</f>
        <v/>
      </c>
      <c r="H1053" s="19">
        <v>10</v>
      </c>
      <c r="I1053" s="20" t="str">
        <f>IF(C1049="","",IF(E1049&lt;&gt;"","",IF(IFERROR(VLOOKUP((H1053&amp;C1049),'Ma Base de Repas'!$E:$N,10,FALSE),"")=0,"",IFERROR(VLOOKUP((H1053&amp;C1049),'Ma Base de Repas'!$E:$N,10,FALSE),""))))</f>
        <v/>
      </c>
      <c r="J1053" s="105"/>
      <c r="K1053" s="100"/>
      <c r="L1053" s="79"/>
      <c r="M1053" s="79"/>
      <c r="N1053" s="17">
        <v>5</v>
      </c>
      <c r="O1053" s="18" t="str">
        <f>IF(K1049="","",IF(M1049&lt;&gt;"","",IF(IFERROR(VLOOKUP((N1053&amp;K1049),'Ma Base de Repas'!$E:$N,10,FALSE),"")=0,"",IFERROR(VLOOKUP((N1053&amp;K1049),'Ma Base de Repas'!$E:$N,10,FALSE),""))))</f>
        <v/>
      </c>
      <c r="P1053" s="19">
        <v>10</v>
      </c>
      <c r="Q1053" s="20" t="str">
        <f>IF(K1049="","",IF(M1049&lt;&gt;"","",IF(IFERROR(VLOOKUP((P1053&amp;K1049),'Ma Base de Repas'!$E:$N,10,FALSE),"")=0,"",IFERROR(VLOOKUP((P1053&amp;K1049),'Ma Base de Repas'!$E:$N,10,FALSE),""))))</f>
        <v/>
      </c>
      <c r="R1053" s="119"/>
    </row>
    <row r="1054" spans="1:18" x14ac:dyDescent="0.25">
      <c r="A1054" s="96" t="s">
        <v>8</v>
      </c>
      <c r="B1054" s="97">
        <v>44406</v>
      </c>
      <c r="C1054" s="79"/>
      <c r="D1054" s="79"/>
      <c r="E1054" s="79"/>
      <c r="F1054" s="17">
        <v>1</v>
      </c>
      <c r="G1054" s="27" t="str">
        <f>IF(C1054="","",IF(E1054&lt;&gt;"","",IF(IFERROR(VLOOKUP((F1054&amp;C1054),'Ma Base de Repas'!$E:$N,10,FALSE),"")=0,"",IFERROR(VLOOKUP((F1054&amp;C1054),'Ma Base de Repas'!$E:$N,10,FALSE),""))))</f>
        <v/>
      </c>
      <c r="H1054" s="28">
        <v>6</v>
      </c>
      <c r="I1054" s="29" t="str">
        <f>IF(C1054="","",IF(E1054&lt;&gt;"","",IF(C1054="","",IF(IFERROR(VLOOKUP((H1054&amp;C1054),'Ma Base de Repas'!$E:$N,10,FALSE),"")=0,"",IFERROR(VLOOKUP((H1054&amp;C1054),'Ma Base de Repas'!$E:$N,10,FALSE),"")))))</f>
        <v/>
      </c>
      <c r="J1054" s="105" t="str">
        <f>IF(IFERROR((VLOOKUP(C1054,'Ma Base de Repas'!$C:$M,11,0)),"")=0,"",IFERROR((VLOOKUP(C1054,'Ma Base de Repas'!$C:$M,11,0)),""))</f>
        <v/>
      </c>
      <c r="K1054" s="100"/>
      <c r="L1054" s="79"/>
      <c r="M1054" s="79"/>
      <c r="N1054" s="17">
        <v>1</v>
      </c>
      <c r="O1054" s="10" t="str">
        <f>IF(K1054="","",IF(M1054&lt;&gt;"","",IF(IFERROR(VLOOKUP((N1054&amp;K1054),'Ma Base de Repas'!$E:$N,10,FALSE),"")=0,"",IFERROR(VLOOKUP((N1054&amp;K1054),'Ma Base de Repas'!$E:$N,10,FALSE),""))))</f>
        <v/>
      </c>
      <c r="P1054" s="11">
        <v>6</v>
      </c>
      <c r="Q1054" s="12" t="str">
        <f>IF(K1054="","",IF(M1054&lt;&gt;"","",IF(K1054="","",IF(IFERROR(VLOOKUP((P1054&amp;K1054),'Ma Base de Repas'!$E:$N,10,FALSE),"")=0,"",IFERROR(VLOOKUP((P1054&amp;K1054),'Ma Base de Repas'!$E:$N,10,FALSE),"")))))</f>
        <v/>
      </c>
      <c r="R1054" s="119" t="str">
        <f>IF(IFERROR((VLOOKUP(K1054,'Ma Base de Repas'!$C:$M,11,0)),"")=0,"",IFERROR((VLOOKUP(K1054,'Ma Base de Repas'!$C:$M,11,0)),""))</f>
        <v/>
      </c>
    </row>
    <row r="1055" spans="1:18" x14ac:dyDescent="0.25">
      <c r="A1055" s="96"/>
      <c r="B1055" s="97"/>
      <c r="C1055" s="79"/>
      <c r="D1055" s="79"/>
      <c r="E1055" s="79"/>
      <c r="F1055" s="17">
        <v>2</v>
      </c>
      <c r="G1055" s="10" t="str">
        <f>IF(C1054="","",IF(E1054&lt;&gt;"","",IF(IFERROR(VLOOKUP((F1055&amp;C1054),'Ma Base de Repas'!$E:$N,10,FALSE),"")=0,"",IFERROR(VLOOKUP((F1055&amp;C1054),'Ma Base de Repas'!$E:$N,10,FALSE),""))))</f>
        <v/>
      </c>
      <c r="H1055" s="11">
        <v>7</v>
      </c>
      <c r="I1055" s="12" t="str">
        <f>IF(C1054="","",IF(E1054&lt;&gt;"","",IF(IFERROR(VLOOKUP((H1055&amp;C1054),'Ma Base de Repas'!$E:$N,10,FALSE),"")=0,"",IFERROR(VLOOKUP((H1055&amp;C1054),'Ma Base de Repas'!$E:$N,10,FALSE),""))))</f>
        <v/>
      </c>
      <c r="J1055" s="105"/>
      <c r="K1055" s="100"/>
      <c r="L1055" s="79"/>
      <c r="M1055" s="79"/>
      <c r="N1055" s="17">
        <v>2</v>
      </c>
      <c r="O1055" s="10" t="str">
        <f>IF(K1054="","",IF(M1054&lt;&gt;"","",IF(IFERROR(VLOOKUP((N1055&amp;K1054),'Ma Base de Repas'!$E:$N,10,FALSE),"")=0,"",IFERROR(VLOOKUP((N1055&amp;K1054),'Ma Base de Repas'!$E:$N,10,FALSE),""))))</f>
        <v/>
      </c>
      <c r="P1055" s="11">
        <v>7</v>
      </c>
      <c r="Q1055" s="12" t="str">
        <f>IF(K1054="","",IF(M1054&lt;&gt;"","",IF(IFERROR(VLOOKUP((P1055&amp;K1054),'Ma Base de Repas'!$E:$N,10,FALSE),"")=0,"",IFERROR(VLOOKUP((P1055&amp;K1054),'Ma Base de Repas'!$E:$N,10,FALSE),""))))</f>
        <v/>
      </c>
      <c r="R1055" s="119"/>
    </row>
    <row r="1056" spans="1:18" x14ac:dyDescent="0.25">
      <c r="A1056" s="96"/>
      <c r="B1056" s="97"/>
      <c r="C1056" s="79"/>
      <c r="D1056" s="79"/>
      <c r="E1056" s="79"/>
      <c r="F1056" s="17">
        <v>3</v>
      </c>
      <c r="G1056" s="10" t="str">
        <f>IF(C1054="","",IF(E1054&lt;&gt;"","",IF(IFERROR(VLOOKUP((F1056&amp;C1054),'Ma Base de Repas'!$E:$N,10,FALSE),"")=0,"",IFERROR(VLOOKUP((F1056&amp;C1054),'Ma Base de Repas'!$E:$N,10,FALSE),""))))</f>
        <v/>
      </c>
      <c r="H1056" s="11">
        <v>8</v>
      </c>
      <c r="I1056" s="12" t="str">
        <f>IF(C1054="","",IF(E1054&lt;&gt;"","",IF(IFERROR(VLOOKUP((H1056&amp;C1054),'Ma Base de Repas'!$E:$N,10,FALSE),"")=0,"",IFERROR(VLOOKUP((H1056&amp;C1054),'Ma Base de Repas'!$E:$N,10,FALSE),""))))</f>
        <v/>
      </c>
      <c r="J1056" s="105"/>
      <c r="K1056" s="100"/>
      <c r="L1056" s="79"/>
      <c r="M1056" s="79"/>
      <c r="N1056" s="17">
        <v>3</v>
      </c>
      <c r="O1056" s="10" t="str">
        <f>IF(K1054="","",IF(M1054&lt;&gt;"","",IF(IFERROR(VLOOKUP((N1056&amp;K1054),'Ma Base de Repas'!$E:$N,10,FALSE),"")=0,"",IFERROR(VLOOKUP((N1056&amp;K1054),'Ma Base de Repas'!$E:$N,10,FALSE),""))))</f>
        <v/>
      </c>
      <c r="P1056" s="11">
        <v>8</v>
      </c>
      <c r="Q1056" s="12" t="str">
        <f>IF(K1054="","",IF(M1054&lt;&gt;"","",IF(IFERROR(VLOOKUP((P1056&amp;K1054),'Ma Base de Repas'!$E:$N,10,FALSE),"")=0,"",IFERROR(VLOOKUP((P1056&amp;K1054),'Ma Base de Repas'!$E:$N,10,FALSE),""))))</f>
        <v/>
      </c>
      <c r="R1056" s="119"/>
    </row>
    <row r="1057" spans="1:18" x14ac:dyDescent="0.25">
      <c r="A1057" s="96"/>
      <c r="B1057" s="97"/>
      <c r="C1057" s="79"/>
      <c r="D1057" s="79"/>
      <c r="E1057" s="79"/>
      <c r="F1057" s="17">
        <v>4</v>
      </c>
      <c r="G1057" s="10" t="str">
        <f>IF(C1054="","",IF(E1054&lt;&gt;"","",IF(IFERROR(VLOOKUP((F1057&amp;C1054),'Ma Base de Repas'!$E:$N,10,FALSE),"")=0,"",IFERROR(VLOOKUP((F1057&amp;C1054),'Ma Base de Repas'!$E:$N,10,FALSE),""))))</f>
        <v/>
      </c>
      <c r="H1057" s="11">
        <v>9</v>
      </c>
      <c r="I1057" s="12" t="str">
        <f>IF(C1054="","",IF(E1054&lt;&gt;"","",IF(IFERROR(VLOOKUP((H1057&amp;C1054),'Ma Base de Repas'!$E:$N,10,FALSE),"")=0,"",IFERROR(VLOOKUP((H1057&amp;C1054),'Ma Base de Repas'!$E:$N,10,FALSE),""))))</f>
        <v/>
      </c>
      <c r="J1057" s="105"/>
      <c r="K1057" s="100"/>
      <c r="L1057" s="79"/>
      <c r="M1057" s="79"/>
      <c r="N1057" s="17">
        <v>4</v>
      </c>
      <c r="O1057" s="10" t="str">
        <f>IF(K1054="","",IF(M1054&lt;&gt;"","",IF(IFERROR(VLOOKUP((N1057&amp;K1054),'Ma Base de Repas'!$E:$N,10,FALSE),"")=0,"",IFERROR(VLOOKUP((N1057&amp;K1054),'Ma Base de Repas'!$E:$N,10,FALSE),""))))</f>
        <v/>
      </c>
      <c r="P1057" s="11">
        <v>9</v>
      </c>
      <c r="Q1057" s="12" t="str">
        <f>IF(K1054="","",IF(M1054&lt;&gt;"","",IF(IFERROR(VLOOKUP((P1057&amp;K1054),'Ma Base de Repas'!$E:$N,10,FALSE),"")=0,"",IFERROR(VLOOKUP((P1057&amp;K1054),'Ma Base de Repas'!$E:$N,10,FALSE),""))))</f>
        <v/>
      </c>
      <c r="R1057" s="119"/>
    </row>
    <row r="1058" spans="1:18" x14ac:dyDescent="0.25">
      <c r="A1058" s="96"/>
      <c r="B1058" s="97"/>
      <c r="C1058" s="79"/>
      <c r="D1058" s="79"/>
      <c r="E1058" s="79"/>
      <c r="F1058" s="17">
        <v>5</v>
      </c>
      <c r="G1058" s="18" t="str">
        <f>IF(C1054="","",IF(E1054&lt;&gt;"","",IF(IFERROR(VLOOKUP((F1058&amp;C1054),'Ma Base de Repas'!$E:$N,10,FALSE),"")=0,"",IFERROR(VLOOKUP((F1058&amp;C1054),'Ma Base de Repas'!$E:$N,10,FALSE),""))))</f>
        <v/>
      </c>
      <c r="H1058" s="19">
        <v>10</v>
      </c>
      <c r="I1058" s="20" t="str">
        <f>IF(C1054="","",IF(E1054&lt;&gt;"","",IF(IFERROR(VLOOKUP((H1058&amp;C1054),'Ma Base de Repas'!$E:$N,10,FALSE),"")=0,"",IFERROR(VLOOKUP((H1058&amp;C1054),'Ma Base de Repas'!$E:$N,10,FALSE),""))))</f>
        <v/>
      </c>
      <c r="J1058" s="105"/>
      <c r="K1058" s="100"/>
      <c r="L1058" s="79"/>
      <c r="M1058" s="79"/>
      <c r="N1058" s="17">
        <v>5</v>
      </c>
      <c r="O1058" s="18" t="str">
        <f>IF(K1054="","",IF(M1054&lt;&gt;"","",IF(IFERROR(VLOOKUP((N1058&amp;K1054),'Ma Base de Repas'!$E:$N,10,FALSE),"")=0,"",IFERROR(VLOOKUP((N1058&amp;K1054),'Ma Base de Repas'!$E:$N,10,FALSE),""))))</f>
        <v/>
      </c>
      <c r="P1058" s="19">
        <v>10</v>
      </c>
      <c r="Q1058" s="20" t="str">
        <f>IF(K1054="","",IF(M1054&lt;&gt;"","",IF(IFERROR(VLOOKUP((P1058&amp;K1054),'Ma Base de Repas'!$E:$N,10,FALSE),"")=0,"",IFERROR(VLOOKUP((P1058&amp;K1054),'Ma Base de Repas'!$E:$N,10,FALSE),""))))</f>
        <v/>
      </c>
      <c r="R1058" s="119"/>
    </row>
    <row r="1059" spans="1:18" x14ac:dyDescent="0.25">
      <c r="A1059" s="96" t="s">
        <v>9</v>
      </c>
      <c r="B1059" s="123">
        <v>44407</v>
      </c>
      <c r="C1059" s="79"/>
      <c r="D1059" s="79"/>
      <c r="E1059" s="79"/>
      <c r="F1059" s="17">
        <v>1</v>
      </c>
      <c r="G1059" s="27" t="str">
        <f>IF(C1059="","",IF(E1059&lt;&gt;"","",IF(IFERROR(VLOOKUP((F1059&amp;C1059),'Ma Base de Repas'!$E:$N,10,FALSE),"")=0,"",IFERROR(VLOOKUP((F1059&amp;C1059),'Ma Base de Repas'!$E:$N,10,FALSE),""))))</f>
        <v/>
      </c>
      <c r="H1059" s="28">
        <v>6</v>
      </c>
      <c r="I1059" s="29" t="str">
        <f>IF(C1059="","",IF(E1059&lt;&gt;"","",IF(C1059="","",IF(IFERROR(VLOOKUP((H1059&amp;C1059),'Ma Base de Repas'!$E:$N,10,FALSE),"")=0,"",IFERROR(VLOOKUP((H1059&amp;C1059),'Ma Base de Repas'!$E:$N,10,FALSE),"")))))</f>
        <v/>
      </c>
      <c r="J1059" s="105" t="str">
        <f>IF(IFERROR((VLOOKUP(C1059,'Ma Base de Repas'!$C:$M,11,0)),"")=0,"",IFERROR((VLOOKUP(C1059,'Ma Base de Repas'!$C:$M,11,0)),""))</f>
        <v/>
      </c>
      <c r="K1059" s="100"/>
      <c r="L1059" s="79"/>
      <c r="M1059" s="79"/>
      <c r="N1059" s="17">
        <v>1</v>
      </c>
      <c r="O1059" s="10" t="str">
        <f>IF(K1059="","",IF(M1059&lt;&gt;"","",IF(IFERROR(VLOOKUP((N1059&amp;K1059),'Ma Base de Repas'!$E:$N,10,FALSE),"")=0,"",IFERROR(VLOOKUP((N1059&amp;K1059),'Ma Base de Repas'!$E:$N,10,FALSE),""))))</f>
        <v/>
      </c>
      <c r="P1059" s="11">
        <v>6</v>
      </c>
      <c r="Q1059" s="12" t="str">
        <f>IF(K1059="","",IF(M1059&lt;&gt;"","",IF(K1059="","",IF(IFERROR(VLOOKUP((P1059&amp;K1059),'Ma Base de Repas'!$E:$N,10,FALSE),"")=0,"",IFERROR(VLOOKUP((P1059&amp;K1059),'Ma Base de Repas'!$E:$N,10,FALSE),"")))))</f>
        <v/>
      </c>
      <c r="R1059" s="119" t="str">
        <f>IF(IFERROR((VLOOKUP(K1059,'Ma Base de Repas'!$C:$M,11,0)),"")=0,"",IFERROR((VLOOKUP(K1059,'Ma Base de Repas'!$C:$M,11,0)),""))</f>
        <v/>
      </c>
    </row>
    <row r="1060" spans="1:18" x14ac:dyDescent="0.25">
      <c r="A1060" s="96"/>
      <c r="B1060" s="124"/>
      <c r="C1060" s="79"/>
      <c r="D1060" s="79"/>
      <c r="E1060" s="79"/>
      <c r="F1060" s="17">
        <v>2</v>
      </c>
      <c r="G1060" s="10" t="str">
        <f>IF(C1059="","",IF(E1059&lt;&gt;"","",IF(IFERROR(VLOOKUP((F1060&amp;C1059),'Ma Base de Repas'!$E:$N,10,FALSE),"")=0,"",IFERROR(VLOOKUP((F1060&amp;C1059),'Ma Base de Repas'!$E:$N,10,FALSE),""))))</f>
        <v/>
      </c>
      <c r="H1060" s="11">
        <v>7</v>
      </c>
      <c r="I1060" s="12" t="str">
        <f>IF(C1059="","",IF(E1059&lt;&gt;"","",IF(IFERROR(VLOOKUP((H1060&amp;C1059),'Ma Base de Repas'!$E:$N,10,FALSE),"")=0,"",IFERROR(VLOOKUP((H1060&amp;C1059),'Ma Base de Repas'!$E:$N,10,FALSE),""))))</f>
        <v/>
      </c>
      <c r="J1060" s="105"/>
      <c r="K1060" s="100"/>
      <c r="L1060" s="79"/>
      <c r="M1060" s="79"/>
      <c r="N1060" s="17">
        <v>2</v>
      </c>
      <c r="O1060" s="10" t="str">
        <f>IF(K1059="","",IF(M1059&lt;&gt;"","",IF(IFERROR(VLOOKUP((N1060&amp;K1059),'Ma Base de Repas'!$E:$N,10,FALSE),"")=0,"",IFERROR(VLOOKUP((N1060&amp;K1059),'Ma Base de Repas'!$E:$N,10,FALSE),""))))</f>
        <v/>
      </c>
      <c r="P1060" s="11">
        <v>7</v>
      </c>
      <c r="Q1060" s="12" t="str">
        <f>IF(K1059="","",IF(M1059&lt;&gt;"","",IF(IFERROR(VLOOKUP((P1060&amp;K1059),'Ma Base de Repas'!$E:$N,10,FALSE),"")=0,"",IFERROR(VLOOKUP((P1060&amp;K1059),'Ma Base de Repas'!$E:$N,10,FALSE),""))))</f>
        <v/>
      </c>
      <c r="R1060" s="119"/>
    </row>
    <row r="1061" spans="1:18" x14ac:dyDescent="0.25">
      <c r="A1061" s="96"/>
      <c r="B1061" s="124"/>
      <c r="C1061" s="79"/>
      <c r="D1061" s="79"/>
      <c r="E1061" s="79"/>
      <c r="F1061" s="17">
        <v>3</v>
      </c>
      <c r="G1061" s="10" t="str">
        <f>IF(C1059="","",IF(E1059&lt;&gt;"","",IF(IFERROR(VLOOKUP((F1061&amp;C1059),'Ma Base de Repas'!$E:$N,10,FALSE),"")=0,"",IFERROR(VLOOKUP((F1061&amp;C1059),'Ma Base de Repas'!$E:$N,10,FALSE),""))))</f>
        <v/>
      </c>
      <c r="H1061" s="11">
        <v>8</v>
      </c>
      <c r="I1061" s="12" t="str">
        <f>IF(C1059="","",IF(E1059&lt;&gt;"","",IF(IFERROR(VLOOKUP((H1061&amp;C1059),'Ma Base de Repas'!$E:$N,10,FALSE),"")=0,"",IFERROR(VLOOKUP((H1061&amp;C1059),'Ma Base de Repas'!$E:$N,10,FALSE),""))))</f>
        <v/>
      </c>
      <c r="J1061" s="105"/>
      <c r="K1061" s="100"/>
      <c r="L1061" s="79"/>
      <c r="M1061" s="79"/>
      <c r="N1061" s="17">
        <v>3</v>
      </c>
      <c r="O1061" s="10" t="str">
        <f>IF(K1059="","",IF(M1059&lt;&gt;"","",IF(IFERROR(VLOOKUP((N1061&amp;K1059),'Ma Base de Repas'!$E:$N,10,FALSE),"")=0,"",IFERROR(VLOOKUP((N1061&amp;K1059),'Ma Base de Repas'!$E:$N,10,FALSE),""))))</f>
        <v/>
      </c>
      <c r="P1061" s="11">
        <v>8</v>
      </c>
      <c r="Q1061" s="12" t="str">
        <f>IF(K1059="","",IF(M1059&lt;&gt;"","",IF(IFERROR(VLOOKUP((P1061&amp;K1059),'Ma Base de Repas'!$E:$N,10,FALSE),"")=0,"",IFERROR(VLOOKUP((P1061&amp;K1059),'Ma Base de Repas'!$E:$N,10,FALSE),""))))</f>
        <v/>
      </c>
      <c r="R1061" s="119"/>
    </row>
    <row r="1062" spans="1:18" x14ac:dyDescent="0.25">
      <c r="A1062" s="96"/>
      <c r="B1062" s="124"/>
      <c r="C1062" s="79"/>
      <c r="D1062" s="79"/>
      <c r="E1062" s="79"/>
      <c r="F1062" s="17">
        <v>4</v>
      </c>
      <c r="G1062" s="10" t="str">
        <f>IF(C1059="","",IF(E1059&lt;&gt;"","",IF(IFERROR(VLOOKUP((F1062&amp;C1059),'Ma Base de Repas'!$E:$N,10,FALSE),"")=0,"",IFERROR(VLOOKUP((F1062&amp;C1059),'Ma Base de Repas'!$E:$N,10,FALSE),""))))</f>
        <v/>
      </c>
      <c r="H1062" s="11">
        <v>9</v>
      </c>
      <c r="I1062" s="12" t="str">
        <f>IF(C1059="","",IF(E1059&lt;&gt;"","",IF(IFERROR(VLOOKUP((H1062&amp;C1059),'Ma Base de Repas'!$E:$N,10,FALSE),"")=0,"",IFERROR(VLOOKUP((H1062&amp;C1059),'Ma Base de Repas'!$E:$N,10,FALSE),""))))</f>
        <v/>
      </c>
      <c r="J1062" s="105"/>
      <c r="K1062" s="100"/>
      <c r="L1062" s="79"/>
      <c r="M1062" s="79"/>
      <c r="N1062" s="17">
        <v>4</v>
      </c>
      <c r="O1062" s="10" t="str">
        <f>IF(K1059="","",IF(M1059&lt;&gt;"","",IF(IFERROR(VLOOKUP((N1062&amp;K1059),'Ma Base de Repas'!$E:$N,10,FALSE),"")=0,"",IFERROR(VLOOKUP((N1062&amp;K1059),'Ma Base de Repas'!$E:$N,10,FALSE),""))))</f>
        <v/>
      </c>
      <c r="P1062" s="11">
        <v>9</v>
      </c>
      <c r="Q1062" s="12" t="str">
        <f>IF(K1059="","",IF(M1059&lt;&gt;"","",IF(IFERROR(VLOOKUP((P1062&amp;K1059),'Ma Base de Repas'!$E:$N,10,FALSE),"")=0,"",IFERROR(VLOOKUP((P1062&amp;K1059),'Ma Base de Repas'!$E:$N,10,FALSE),""))))</f>
        <v/>
      </c>
      <c r="R1062" s="119"/>
    </row>
    <row r="1063" spans="1:18" x14ac:dyDescent="0.25">
      <c r="A1063" s="96"/>
      <c r="B1063" s="125"/>
      <c r="C1063" s="79"/>
      <c r="D1063" s="79"/>
      <c r="E1063" s="79"/>
      <c r="F1063" s="17">
        <v>5</v>
      </c>
      <c r="G1063" s="18" t="str">
        <f>IF(C1059="","",IF(E1059&lt;&gt;"","",IF(IFERROR(VLOOKUP((F1063&amp;C1059),'Ma Base de Repas'!$E:$N,10,FALSE),"")=0,"",IFERROR(VLOOKUP((F1063&amp;C1059),'Ma Base de Repas'!$E:$N,10,FALSE),""))))</f>
        <v/>
      </c>
      <c r="H1063" s="19">
        <v>10</v>
      </c>
      <c r="I1063" s="20" t="str">
        <f>IF(C1059="","",IF(E1059&lt;&gt;"","",IF(IFERROR(VLOOKUP((H1063&amp;C1059),'Ma Base de Repas'!$E:$N,10,FALSE),"")=0,"",IFERROR(VLOOKUP((H1063&amp;C1059),'Ma Base de Repas'!$E:$N,10,FALSE),""))))</f>
        <v/>
      </c>
      <c r="J1063" s="105"/>
      <c r="K1063" s="100"/>
      <c r="L1063" s="79"/>
      <c r="M1063" s="79"/>
      <c r="N1063" s="17">
        <v>5</v>
      </c>
      <c r="O1063" s="18" t="str">
        <f>IF(K1059="","",IF(M1059&lt;&gt;"","",IF(IFERROR(VLOOKUP((N1063&amp;K1059),'Ma Base de Repas'!$E:$N,10,FALSE),"")=0,"",IFERROR(VLOOKUP((N1063&amp;K1059),'Ma Base de Repas'!$E:$N,10,FALSE),""))))</f>
        <v/>
      </c>
      <c r="P1063" s="19">
        <v>10</v>
      </c>
      <c r="Q1063" s="20" t="str">
        <f>IF(K1059="","",IF(M1059&lt;&gt;"","",IF(IFERROR(VLOOKUP((P1063&amp;K1059),'Ma Base de Repas'!$E:$N,10,FALSE),"")=0,"",IFERROR(VLOOKUP((P1063&amp;K1059),'Ma Base de Repas'!$E:$N,10,FALSE),""))))</f>
        <v/>
      </c>
      <c r="R1063" s="119"/>
    </row>
    <row r="1064" spans="1:18" x14ac:dyDescent="0.25">
      <c r="A1064" s="98" t="s">
        <v>10</v>
      </c>
      <c r="B1064" s="99">
        <v>44408</v>
      </c>
      <c r="C1064" s="78"/>
      <c r="D1064" s="78"/>
      <c r="E1064" s="78"/>
      <c r="F1064" s="17">
        <v>1</v>
      </c>
      <c r="G1064" s="21" t="str">
        <f>IF(C1064="","",IF(E1064&lt;&gt;"","",IF(IFERROR(VLOOKUP((F1064&amp;C1064),'Ma Base de Repas'!$E:$N,10,FALSE),"")=0,"",IFERROR(VLOOKUP((F1064&amp;C1064),'Ma Base de Repas'!$E:$N,10,FALSE),""))))</f>
        <v/>
      </c>
      <c r="H1064" s="28">
        <v>6</v>
      </c>
      <c r="I1064" s="23" t="str">
        <f>IF(C1064="","",IF(E1064&lt;&gt;"","",IF(C1064="","",IF(IFERROR(VLOOKUP((H1064&amp;C1064),'Ma Base de Repas'!$E:$N,10,FALSE),"")=0,"",IFERROR(VLOOKUP((H1064&amp;C1064),'Ma Base de Repas'!$E:$N,10,FALSE),"")))))</f>
        <v/>
      </c>
      <c r="J1064" s="122" t="str">
        <f>IF(IFERROR((VLOOKUP(C1064,'Ma Base de Repas'!$C:$M,11,0)),"")=0,"",IFERROR((VLOOKUP(C1064,'Ma Base de Repas'!$C:$M,11,0)),""))</f>
        <v/>
      </c>
      <c r="K1064" s="118"/>
      <c r="L1064" s="78"/>
      <c r="M1064" s="78"/>
      <c r="N1064" s="17">
        <v>1</v>
      </c>
      <c r="O1064" s="13" t="str">
        <f>IF(K1064="","",IF(M1064&lt;&gt;"","",IF(IFERROR(VLOOKUP((N1064&amp;K1064),'Ma Base de Repas'!$E:$N,10,FALSE),"")=0,"",IFERROR(VLOOKUP((N1064&amp;K1064),'Ma Base de Repas'!$E:$N,10,FALSE),""))))</f>
        <v/>
      </c>
      <c r="P1064" s="11">
        <v>6</v>
      </c>
      <c r="Q1064" s="15" t="str">
        <f>IF(K1064="","",IF(M1064&lt;&gt;"","",IF(K1064="","",IF(IFERROR(VLOOKUP((P1064&amp;K1064),'Ma Base de Repas'!$E:$N,10,FALSE),"")=0,"",IFERROR(VLOOKUP((P1064&amp;K1064),'Ma Base de Repas'!$E:$N,10,FALSE),"")))))</f>
        <v/>
      </c>
      <c r="R1064" s="120" t="str">
        <f>IF(IFERROR((VLOOKUP(K1064,'Ma Base de Repas'!$C:$M,11,0)),"")=0,"",IFERROR((VLOOKUP(K1064,'Ma Base de Repas'!$C:$M,11,0)),""))</f>
        <v/>
      </c>
    </row>
    <row r="1065" spans="1:18" x14ac:dyDescent="0.25">
      <c r="A1065" s="96"/>
      <c r="B1065" s="97"/>
      <c r="C1065" s="79"/>
      <c r="D1065" s="79"/>
      <c r="E1065" s="79"/>
      <c r="F1065" s="17">
        <v>2</v>
      </c>
      <c r="G1065" s="13" t="str">
        <f>IF(C1064="","",IF(E1064&lt;&gt;"","",IF(IFERROR(VLOOKUP((F1065&amp;C1064),'Ma Base de Repas'!$E:$N,10,FALSE),"")=0,"",IFERROR(VLOOKUP((F1065&amp;C1064),'Ma Base de Repas'!$E:$N,10,FALSE),""))))</f>
        <v/>
      </c>
      <c r="H1065" s="14">
        <v>7</v>
      </c>
      <c r="I1065" s="15" t="str">
        <f>IF(C1064="","",IF(E1064&lt;&gt;"","",IF(IFERROR(VLOOKUP((H1065&amp;C1064),'Ma Base de Repas'!$E:$N,10,FALSE),"")=0,"",IFERROR(VLOOKUP((H1065&amp;C1064),'Ma Base de Repas'!$E:$N,10,FALSE),""))))</f>
        <v/>
      </c>
      <c r="J1065" s="105"/>
      <c r="K1065" s="100"/>
      <c r="L1065" s="79"/>
      <c r="M1065" s="79"/>
      <c r="N1065" s="17">
        <v>2</v>
      </c>
      <c r="O1065" s="13" t="str">
        <f>IF(K1064="","",IF(M1064&lt;&gt;"","",IF(IFERROR(VLOOKUP((N1065&amp;K1064),'Ma Base de Repas'!$E:$N,10,FALSE),"")=0,"",IFERROR(VLOOKUP((N1065&amp;K1064),'Ma Base de Repas'!$E:$N,10,FALSE),""))))</f>
        <v/>
      </c>
      <c r="P1065" s="14">
        <v>7</v>
      </c>
      <c r="Q1065" s="15" t="str">
        <f>IF(K1064="","",IF(M1064&lt;&gt;"","",IF(IFERROR(VLOOKUP((P1065&amp;K1064),'Ma Base de Repas'!$E:$N,10,FALSE),"")=0,"",IFERROR(VLOOKUP((P1065&amp;K1064),'Ma Base de Repas'!$E:$N,10,FALSE),""))))</f>
        <v/>
      </c>
      <c r="R1065" s="119"/>
    </row>
    <row r="1066" spans="1:18" x14ac:dyDescent="0.25">
      <c r="A1066" s="96"/>
      <c r="B1066" s="97"/>
      <c r="C1066" s="79"/>
      <c r="D1066" s="79"/>
      <c r="E1066" s="79"/>
      <c r="F1066" s="17">
        <v>3</v>
      </c>
      <c r="G1066" s="13" t="str">
        <f>IF(C1064="","",IF(E1064&lt;&gt;"","",IF(IFERROR(VLOOKUP((F1066&amp;C1064),'Ma Base de Repas'!$E:$N,10,FALSE),"")=0,"",IFERROR(VLOOKUP((F1066&amp;C1064),'Ma Base de Repas'!$E:$N,10,FALSE),""))))</f>
        <v/>
      </c>
      <c r="H1066" s="14">
        <v>8</v>
      </c>
      <c r="I1066" s="15" t="str">
        <f>IF(C1064="","",IF(E1064&lt;&gt;"","",IF(IFERROR(VLOOKUP((H1066&amp;C1064),'Ma Base de Repas'!$E:$N,10,FALSE),"")=0,"",IFERROR(VLOOKUP((H1066&amp;C1064),'Ma Base de Repas'!$E:$N,10,FALSE),""))))</f>
        <v/>
      </c>
      <c r="J1066" s="105"/>
      <c r="K1066" s="100"/>
      <c r="L1066" s="79"/>
      <c r="M1066" s="79"/>
      <c r="N1066" s="17">
        <v>3</v>
      </c>
      <c r="O1066" s="13" t="str">
        <f>IF(K1064="","",IF(M1064&lt;&gt;"","",IF(IFERROR(VLOOKUP((N1066&amp;K1064),'Ma Base de Repas'!$E:$N,10,FALSE),"")=0,"",IFERROR(VLOOKUP((N1066&amp;K1064),'Ma Base de Repas'!$E:$N,10,FALSE),""))))</f>
        <v/>
      </c>
      <c r="P1066" s="14">
        <v>8</v>
      </c>
      <c r="Q1066" s="15" t="str">
        <f>IF(K1064="","",IF(M1064&lt;&gt;"","",IF(IFERROR(VLOOKUP((P1066&amp;K1064),'Ma Base de Repas'!$E:$N,10,FALSE),"")=0,"",IFERROR(VLOOKUP((P1066&amp;K1064),'Ma Base de Repas'!$E:$N,10,FALSE),""))))</f>
        <v/>
      </c>
      <c r="R1066" s="119"/>
    </row>
    <row r="1067" spans="1:18" x14ac:dyDescent="0.25">
      <c r="A1067" s="96"/>
      <c r="B1067" s="97"/>
      <c r="C1067" s="79"/>
      <c r="D1067" s="79"/>
      <c r="E1067" s="79"/>
      <c r="F1067" s="17">
        <v>4</v>
      </c>
      <c r="G1067" s="13" t="str">
        <f>IF(C1064="","",IF(E1064&lt;&gt;"","",IF(IFERROR(VLOOKUP((F1067&amp;C1064),'Ma Base de Repas'!$E:$N,10,FALSE),"")=0,"",IFERROR(VLOOKUP((F1067&amp;C1064),'Ma Base de Repas'!$E:$N,10,FALSE),""))))</f>
        <v/>
      </c>
      <c r="H1067" s="14">
        <v>9</v>
      </c>
      <c r="I1067" s="15" t="str">
        <f>IF(C1064="","",IF(E1064&lt;&gt;"","",IF(IFERROR(VLOOKUP((H1067&amp;C1064),'Ma Base de Repas'!$E:$N,10,FALSE),"")=0,"",IFERROR(VLOOKUP((H1067&amp;C1064),'Ma Base de Repas'!$E:$N,10,FALSE),""))))</f>
        <v/>
      </c>
      <c r="J1067" s="105"/>
      <c r="K1067" s="100"/>
      <c r="L1067" s="79"/>
      <c r="M1067" s="79"/>
      <c r="N1067" s="17">
        <v>4</v>
      </c>
      <c r="O1067" s="13" t="str">
        <f>IF(K1064="","",IF(M1064&lt;&gt;"","",IF(IFERROR(VLOOKUP((N1067&amp;K1064),'Ma Base de Repas'!$E:$N,10,FALSE),"")=0,"",IFERROR(VLOOKUP((N1067&amp;K1064),'Ma Base de Repas'!$E:$N,10,FALSE),""))))</f>
        <v/>
      </c>
      <c r="P1067" s="14">
        <v>9</v>
      </c>
      <c r="Q1067" s="15" t="str">
        <f>IF(K1064="","",IF(M1064&lt;&gt;"","",IF(IFERROR(VLOOKUP((P1067&amp;K1064),'Ma Base de Repas'!$E:$N,10,FALSE),"")=0,"",IFERROR(VLOOKUP((P1067&amp;K1064),'Ma Base de Repas'!$E:$N,10,FALSE),""))))</f>
        <v/>
      </c>
      <c r="R1067" s="119"/>
    </row>
    <row r="1068" spans="1:18" x14ac:dyDescent="0.25">
      <c r="A1068" s="96"/>
      <c r="B1068" s="97"/>
      <c r="C1068" s="79"/>
      <c r="D1068" s="79"/>
      <c r="E1068" s="79"/>
      <c r="F1068" s="17">
        <v>5</v>
      </c>
      <c r="G1068" s="24" t="str">
        <f>IF(C1064="","",IF(E1064&lt;&gt;"","",IF(IFERROR(VLOOKUP((F1068&amp;C1064),'Ma Base de Repas'!$E:$N,10,FALSE),"")=0,"",IFERROR(VLOOKUP((F1068&amp;C1064),'Ma Base de Repas'!$E:$N,10,FALSE),""))))</f>
        <v/>
      </c>
      <c r="H1068" s="25">
        <v>10</v>
      </c>
      <c r="I1068" s="26" t="str">
        <f>IF(C1064="","",IF(E1064&lt;&gt;"","",IF(IFERROR(VLOOKUP((H1068&amp;C1064),'Ma Base de Repas'!$E:$N,10,FALSE),"")=0,"",IFERROR(VLOOKUP((H1068&amp;C1064),'Ma Base de Repas'!$E:$N,10,FALSE),""))))</f>
        <v/>
      </c>
      <c r="J1068" s="105"/>
      <c r="K1068" s="100"/>
      <c r="L1068" s="79"/>
      <c r="M1068" s="79"/>
      <c r="N1068" s="17">
        <v>5</v>
      </c>
      <c r="O1068" s="24" t="str">
        <f>IF(K1064="","",IF(M1064&lt;&gt;"","",IF(IFERROR(VLOOKUP((N1068&amp;K1064),'Ma Base de Repas'!$E:$N,10,FALSE),"")=0,"",IFERROR(VLOOKUP((N1068&amp;K1064),'Ma Base de Repas'!$E:$N,10,FALSE),""))))</f>
        <v/>
      </c>
      <c r="P1068" s="25">
        <v>10</v>
      </c>
      <c r="Q1068" s="26" t="str">
        <f>IF(K1064="","",IF(M1064&lt;&gt;"","",IF(IFERROR(VLOOKUP((P1068&amp;K1064),'Ma Base de Repas'!$E:$N,10,FALSE),"")=0,"",IFERROR(VLOOKUP((P1068&amp;K1064),'Ma Base de Repas'!$E:$N,10,FALSE),""))))</f>
        <v/>
      </c>
      <c r="R1068" s="119"/>
    </row>
    <row r="1069" spans="1:18" x14ac:dyDescent="0.25">
      <c r="A1069" s="98" t="s">
        <v>11</v>
      </c>
      <c r="B1069" s="126">
        <v>44409</v>
      </c>
      <c r="C1069" s="78"/>
      <c r="D1069" s="78"/>
      <c r="E1069" s="78"/>
      <c r="F1069" s="17">
        <v>1</v>
      </c>
      <c r="G1069" s="21" t="str">
        <f>IF(C1069="","",IF(E1069&lt;&gt;"","",IF(IFERROR(VLOOKUP((F1069&amp;C1069),'Ma Base de Repas'!$E:$N,10,FALSE),"")=0,"",IFERROR(VLOOKUP((F1069&amp;C1069),'Ma Base de Repas'!$E:$N,10,FALSE),""))))</f>
        <v/>
      </c>
      <c r="H1069" s="22">
        <v>6</v>
      </c>
      <c r="I1069" s="23" t="str">
        <f>IF(C1069="","",IF(E1069&lt;&gt;"","",IF(C1069="","",IF(IFERROR(VLOOKUP((H1069&amp;C1069),'Ma Base de Repas'!$E:$N,10,FALSE),"")=0,"",IFERROR(VLOOKUP((H1069&amp;C1069),'Ma Base de Repas'!$E:$N,10,FALSE),"")))))</f>
        <v/>
      </c>
      <c r="J1069" s="122" t="str">
        <f>IF(IFERROR((VLOOKUP(C1069,'Ma Base de Repas'!$C:$M,11,0)),"")=0,"",IFERROR((VLOOKUP(C1069,'Ma Base de Repas'!$C:$M,11,0)),""))</f>
        <v/>
      </c>
      <c r="K1069" s="118"/>
      <c r="L1069" s="78"/>
      <c r="M1069" s="78"/>
      <c r="N1069" s="17">
        <v>1</v>
      </c>
      <c r="O1069" s="13" t="str">
        <f>IF(K1069="","",IF(M1069&lt;&gt;"","",IF(IFERROR(VLOOKUP((N1069&amp;K1069),'Ma Base de Repas'!$E:$N,10,FALSE),"")=0,"",IFERROR(VLOOKUP((N1069&amp;K1069),'Ma Base de Repas'!$E:$N,10,FALSE),""))))</f>
        <v/>
      </c>
      <c r="P1069" s="14">
        <v>6</v>
      </c>
      <c r="Q1069" s="15" t="str">
        <f>IF(K1069="","",IF(M1069&lt;&gt;"","",IF(K1069="","",IF(IFERROR(VLOOKUP((P1069&amp;K1069),'Ma Base de Repas'!$E:$N,10,FALSE),"")=0,"",IFERROR(VLOOKUP((P1069&amp;K1069),'Ma Base de Repas'!$E:$N,10,FALSE),"")))))</f>
        <v/>
      </c>
      <c r="R1069" s="120" t="str">
        <f>IF(IFERROR((VLOOKUP(K1069,'Ma Base de Repas'!$C:$M,11,0)),"")=0,"",IFERROR((VLOOKUP(K1069,'Ma Base de Repas'!$C:$M,11,0)),""))</f>
        <v/>
      </c>
    </row>
    <row r="1070" spans="1:18" x14ac:dyDescent="0.25">
      <c r="A1070" s="96"/>
      <c r="B1070" s="124"/>
      <c r="C1070" s="79"/>
      <c r="D1070" s="79"/>
      <c r="E1070" s="79"/>
      <c r="F1070" s="17">
        <v>2</v>
      </c>
      <c r="G1070" s="13" t="str">
        <f>IF(C1069="","",IF(E1069&lt;&gt;"","",IF(IFERROR(VLOOKUP((F1070&amp;C1069),'Ma Base de Repas'!$E:$N,10,FALSE),"")=0,"",IFERROR(VLOOKUP((F1070&amp;C1069),'Ma Base de Repas'!$E:$N,10,FALSE),""))))</f>
        <v/>
      </c>
      <c r="H1070" s="14">
        <v>7</v>
      </c>
      <c r="I1070" s="15" t="str">
        <f>IF(C1069="","",IF(E1069&lt;&gt;"","",IF(IFERROR(VLOOKUP((H1070&amp;C1069),'Ma Base de Repas'!$E:$N,10,FALSE),"")=0,"",IFERROR(VLOOKUP((H1070&amp;C1069),'Ma Base de Repas'!$E:$N,10,FALSE),""))))</f>
        <v/>
      </c>
      <c r="J1070" s="105"/>
      <c r="K1070" s="100"/>
      <c r="L1070" s="79"/>
      <c r="M1070" s="79"/>
      <c r="N1070" s="17">
        <v>2</v>
      </c>
      <c r="O1070" s="13" t="str">
        <f>IF(K1069="","",IF(M1069&lt;&gt;"","",IF(IFERROR(VLOOKUP((N1070&amp;K1069),'Ma Base de Repas'!$E:$N,10,FALSE),"")=0,"",IFERROR(VLOOKUP((N1070&amp;K1069),'Ma Base de Repas'!$E:$N,10,FALSE),""))))</f>
        <v/>
      </c>
      <c r="P1070" s="14">
        <v>7</v>
      </c>
      <c r="Q1070" s="15" t="str">
        <f>IF(K1069="","",IF(M1069&lt;&gt;"","",IF(IFERROR(VLOOKUP((P1070&amp;K1069),'Ma Base de Repas'!$E:$N,10,FALSE),"")=0,"",IFERROR(VLOOKUP((P1070&amp;K1069),'Ma Base de Repas'!$E:$N,10,FALSE),""))))</f>
        <v/>
      </c>
      <c r="R1070" s="119"/>
    </row>
    <row r="1071" spans="1:18" x14ac:dyDescent="0.25">
      <c r="A1071" s="96"/>
      <c r="B1071" s="124"/>
      <c r="C1071" s="79"/>
      <c r="D1071" s="79"/>
      <c r="E1071" s="79"/>
      <c r="F1071" s="17">
        <v>3</v>
      </c>
      <c r="G1071" s="13" t="str">
        <f>IF(C1069="","",IF(E1069&lt;&gt;"","",IF(IFERROR(VLOOKUP((F1071&amp;C1069),'Ma Base de Repas'!$E:$N,10,FALSE),"")=0,"",IFERROR(VLOOKUP((F1071&amp;C1069),'Ma Base de Repas'!$E:$N,10,FALSE),""))))</f>
        <v/>
      </c>
      <c r="H1071" s="14">
        <v>8</v>
      </c>
      <c r="I1071" s="15" t="str">
        <f>IF(C1069="","",IF(E1069&lt;&gt;"","",IF(IFERROR(VLOOKUP((H1071&amp;C1069),'Ma Base de Repas'!$E:$N,10,FALSE),"")=0,"",IFERROR(VLOOKUP((H1071&amp;C1069),'Ma Base de Repas'!$E:$N,10,FALSE),""))))</f>
        <v/>
      </c>
      <c r="J1071" s="105"/>
      <c r="K1071" s="100"/>
      <c r="L1071" s="79"/>
      <c r="M1071" s="79"/>
      <c r="N1071" s="17">
        <v>3</v>
      </c>
      <c r="O1071" s="13" t="str">
        <f>IF(K1069="","",IF(M1069&lt;&gt;"","",IF(IFERROR(VLOOKUP((N1071&amp;K1069),'Ma Base de Repas'!$E:$N,10,FALSE),"")=0,"",IFERROR(VLOOKUP((N1071&amp;K1069),'Ma Base de Repas'!$E:$N,10,FALSE),""))))</f>
        <v/>
      </c>
      <c r="P1071" s="14">
        <v>8</v>
      </c>
      <c r="Q1071" s="15" t="str">
        <f>IF(K1069="","",IF(M1069&lt;&gt;"","",IF(IFERROR(VLOOKUP((P1071&amp;K1069),'Ma Base de Repas'!$E:$N,10,FALSE),"")=0,"",IFERROR(VLOOKUP((P1071&amp;K1069),'Ma Base de Repas'!$E:$N,10,FALSE),""))))</f>
        <v/>
      </c>
      <c r="R1071" s="119"/>
    </row>
    <row r="1072" spans="1:18" x14ac:dyDescent="0.25">
      <c r="A1072" s="96"/>
      <c r="B1072" s="124"/>
      <c r="C1072" s="79"/>
      <c r="D1072" s="79"/>
      <c r="E1072" s="79"/>
      <c r="F1072" s="17">
        <v>4</v>
      </c>
      <c r="G1072" s="13" t="str">
        <f>IF(C1069="","",IF(E1069&lt;&gt;"","",IF(IFERROR(VLOOKUP((F1072&amp;C1069),'Ma Base de Repas'!$E:$N,10,FALSE),"")=0,"",IFERROR(VLOOKUP((F1072&amp;C1069),'Ma Base de Repas'!$E:$N,10,FALSE),""))))</f>
        <v/>
      </c>
      <c r="H1072" s="14">
        <v>9</v>
      </c>
      <c r="I1072" s="15" t="str">
        <f>IF(C1069="","",IF(E1069&lt;&gt;"","",IF(IFERROR(VLOOKUP((H1072&amp;C1069),'Ma Base de Repas'!$E:$N,10,FALSE),"")=0,"",IFERROR(VLOOKUP((H1072&amp;C1069),'Ma Base de Repas'!$E:$N,10,FALSE),""))))</f>
        <v/>
      </c>
      <c r="J1072" s="105"/>
      <c r="K1072" s="100"/>
      <c r="L1072" s="79"/>
      <c r="M1072" s="79"/>
      <c r="N1072" s="17">
        <v>4</v>
      </c>
      <c r="O1072" s="13" t="str">
        <f>IF(K1069="","",IF(M1069&lt;&gt;"","",IF(IFERROR(VLOOKUP((N1072&amp;K1069),'Ma Base de Repas'!$E:$N,10,FALSE),"")=0,"",IFERROR(VLOOKUP((N1072&amp;K1069),'Ma Base de Repas'!$E:$N,10,FALSE),""))))</f>
        <v/>
      </c>
      <c r="P1072" s="14">
        <v>9</v>
      </c>
      <c r="Q1072" s="15" t="str">
        <f>IF(K1069="","",IF(M1069&lt;&gt;"","",IF(IFERROR(VLOOKUP((P1072&amp;K1069),'Ma Base de Repas'!$E:$N,10,FALSE),"")=0,"",IFERROR(VLOOKUP((P1072&amp;K1069),'Ma Base de Repas'!$E:$N,10,FALSE),""))))</f>
        <v/>
      </c>
      <c r="R1072" s="119"/>
    </row>
    <row r="1073" spans="1:18" x14ac:dyDescent="0.25">
      <c r="A1073" s="96"/>
      <c r="B1073" s="125"/>
      <c r="C1073" s="79"/>
      <c r="D1073" s="79"/>
      <c r="E1073" s="79"/>
      <c r="F1073" s="17">
        <v>5</v>
      </c>
      <c r="G1073" s="24" t="str">
        <f>IF(C1069="","",IF(E1069&lt;&gt;"","",IF(IFERROR(VLOOKUP((F1073&amp;C1069),'Ma Base de Repas'!$E:$N,10,FALSE),"")=0,"",IFERROR(VLOOKUP((F1073&amp;C1069),'Ma Base de Repas'!$E:$N,10,FALSE),""))))</f>
        <v/>
      </c>
      <c r="H1073" s="25">
        <v>10</v>
      </c>
      <c r="I1073" s="26" t="str">
        <f>IF(C1069="","",IF(E1069&lt;&gt;"","",IF(IFERROR(VLOOKUP((H1073&amp;C1069),'Ma Base de Repas'!$E:$N,10,FALSE),"")=0,"",IFERROR(VLOOKUP((H1073&amp;C1069),'Ma Base de Repas'!$E:$N,10,FALSE),""))))</f>
        <v/>
      </c>
      <c r="J1073" s="105"/>
      <c r="K1073" s="100"/>
      <c r="L1073" s="79"/>
      <c r="M1073" s="79"/>
      <c r="N1073" s="17">
        <v>5</v>
      </c>
      <c r="O1073" s="24" t="str">
        <f>IF(K1069="","",IF(M1069&lt;&gt;"","",IF(IFERROR(VLOOKUP((N1073&amp;K1069),'Ma Base de Repas'!$E:$N,10,FALSE),"")=0,"",IFERROR(VLOOKUP((N1073&amp;K1069),'Ma Base de Repas'!$E:$N,10,FALSE),""))))</f>
        <v/>
      </c>
      <c r="P1073" s="25">
        <v>10</v>
      </c>
      <c r="Q1073" s="26" t="str">
        <f>IF(K1069="","",IF(M1069&lt;&gt;"","",IF(IFERROR(VLOOKUP((P1073&amp;K1069),'Ma Base de Repas'!$E:$N,10,FALSE),"")=0,"",IFERROR(VLOOKUP((P1073&amp;K1069),'Ma Base de Repas'!$E:$N,10,FALSE),""))))</f>
        <v/>
      </c>
      <c r="R1073" s="119"/>
    </row>
    <row r="1074" spans="1:18" x14ac:dyDescent="0.25">
      <c r="A1074" s="96" t="s">
        <v>5</v>
      </c>
      <c r="B1074" s="97">
        <v>44410</v>
      </c>
      <c r="C1074" s="79"/>
      <c r="D1074" s="79"/>
      <c r="E1074" s="79"/>
      <c r="F1074" s="17">
        <v>1</v>
      </c>
      <c r="G1074" s="27" t="str">
        <f>IF(C1074="","",IF(E1074&lt;&gt;"","",IF(IFERROR(VLOOKUP((F1074&amp;C1074),'Ma Base de Repas'!$E:$N,10,FALSE),"")=0,"",IFERROR(VLOOKUP((F1074&amp;C1074),'Ma Base de Repas'!$E:$N,10,FALSE),""))))</f>
        <v/>
      </c>
      <c r="H1074" s="28">
        <v>6</v>
      </c>
      <c r="I1074" s="29" t="str">
        <f>IF(C1074="","",IF(E1074&lt;&gt;"","",IF(C1074="","",IF(IFERROR(VLOOKUP((H1074&amp;C1074),'Ma Base de Repas'!$E:$N,10,FALSE),"")=0,"",IFERROR(VLOOKUP((H1074&amp;C1074),'Ma Base de Repas'!$E:$N,10,FALSE),"")))))</f>
        <v/>
      </c>
      <c r="J1074" s="105" t="str">
        <f>IF(IFERROR((VLOOKUP(C1074,'Ma Base de Repas'!$C:$M,11,0)),"")=0,"",IFERROR((VLOOKUP(C1074,'Ma Base de Repas'!$C:$M,11,0)),""))</f>
        <v/>
      </c>
      <c r="K1074" s="100"/>
      <c r="L1074" s="79"/>
      <c r="M1074" s="79"/>
      <c r="N1074" s="17">
        <v>1</v>
      </c>
      <c r="O1074" s="10" t="str">
        <f>IF(K1074="","",IF(M1074&lt;&gt;"","",IF(IFERROR(VLOOKUP((N1074&amp;K1074),'Ma Base de Repas'!$E:$N,10,FALSE),"")=0,"",IFERROR(VLOOKUP((N1074&amp;K1074),'Ma Base de Repas'!$E:$N,10,FALSE),""))))</f>
        <v/>
      </c>
      <c r="P1074" s="11">
        <v>6</v>
      </c>
      <c r="Q1074" s="12" t="str">
        <f>IF(K1074="","",IF(M1074&lt;&gt;"","",IF(K1074="","",IF(IFERROR(VLOOKUP((P1074&amp;K1074),'Ma Base de Repas'!$E:$N,10,FALSE),"")=0,"",IFERROR(VLOOKUP((P1074&amp;K1074),'Ma Base de Repas'!$E:$N,10,FALSE),"")))))</f>
        <v/>
      </c>
      <c r="R1074" s="119" t="str">
        <f>IF(IFERROR((VLOOKUP(K1074,'Ma Base de Repas'!$C:$M,11,0)),"")=0,"",IFERROR((VLOOKUP(K1074,'Ma Base de Repas'!$C:$M,11,0)),""))</f>
        <v/>
      </c>
    </row>
    <row r="1075" spans="1:18" x14ac:dyDescent="0.25">
      <c r="A1075" s="96"/>
      <c r="B1075" s="97"/>
      <c r="C1075" s="79"/>
      <c r="D1075" s="79"/>
      <c r="E1075" s="79"/>
      <c r="F1075" s="17">
        <v>2</v>
      </c>
      <c r="G1075" s="10" t="str">
        <f>IF(C1074="","",IF(E1074&lt;&gt;"","",IF(IFERROR(VLOOKUP((F1075&amp;C1074),'Ma Base de Repas'!$E:$N,10,FALSE),"")=0,"",IFERROR(VLOOKUP((F1075&amp;C1074),'Ma Base de Repas'!$E:$N,10,FALSE),""))))</f>
        <v/>
      </c>
      <c r="H1075" s="11">
        <v>7</v>
      </c>
      <c r="I1075" s="12" t="str">
        <f>IF(C1074="","",IF(E1074&lt;&gt;"","",IF(IFERROR(VLOOKUP((H1075&amp;C1074),'Ma Base de Repas'!$E:$N,10,FALSE),"")=0,"",IFERROR(VLOOKUP((H1075&amp;C1074),'Ma Base de Repas'!$E:$N,10,FALSE),""))))</f>
        <v/>
      </c>
      <c r="J1075" s="105"/>
      <c r="K1075" s="100"/>
      <c r="L1075" s="79"/>
      <c r="M1075" s="79"/>
      <c r="N1075" s="17">
        <v>2</v>
      </c>
      <c r="O1075" s="10" t="str">
        <f>IF(K1074="","",IF(M1074&lt;&gt;"","",IF(IFERROR(VLOOKUP((N1075&amp;K1074),'Ma Base de Repas'!$E:$N,10,FALSE),"")=0,"",IFERROR(VLOOKUP((N1075&amp;K1074),'Ma Base de Repas'!$E:$N,10,FALSE),""))))</f>
        <v/>
      </c>
      <c r="P1075" s="11">
        <v>7</v>
      </c>
      <c r="Q1075" s="12" t="str">
        <f>IF(K1074="","",IF(M1074&lt;&gt;"","",IF(IFERROR(VLOOKUP((P1075&amp;K1074),'Ma Base de Repas'!$E:$N,10,FALSE),"")=0,"",IFERROR(VLOOKUP((P1075&amp;K1074),'Ma Base de Repas'!$E:$N,10,FALSE),""))))</f>
        <v/>
      </c>
      <c r="R1075" s="119"/>
    </row>
    <row r="1076" spans="1:18" x14ac:dyDescent="0.25">
      <c r="A1076" s="96"/>
      <c r="B1076" s="97"/>
      <c r="C1076" s="79"/>
      <c r="D1076" s="79"/>
      <c r="E1076" s="79"/>
      <c r="F1076" s="17">
        <v>3</v>
      </c>
      <c r="G1076" s="10" t="str">
        <f>IF(C1074="","",IF(E1074&lt;&gt;"","",IF(IFERROR(VLOOKUP((F1076&amp;C1074),'Ma Base de Repas'!$E:$N,10,FALSE),"")=0,"",IFERROR(VLOOKUP((F1076&amp;C1074),'Ma Base de Repas'!$E:$N,10,FALSE),""))))</f>
        <v/>
      </c>
      <c r="H1076" s="11">
        <v>8</v>
      </c>
      <c r="I1076" s="12" t="str">
        <f>IF(C1074="","",IF(E1074&lt;&gt;"","",IF(IFERROR(VLOOKUP((H1076&amp;C1074),'Ma Base de Repas'!$E:$N,10,FALSE),"")=0,"",IFERROR(VLOOKUP((H1076&amp;C1074),'Ma Base de Repas'!$E:$N,10,FALSE),""))))</f>
        <v/>
      </c>
      <c r="J1076" s="105"/>
      <c r="K1076" s="100"/>
      <c r="L1076" s="79"/>
      <c r="M1076" s="79"/>
      <c r="N1076" s="17">
        <v>3</v>
      </c>
      <c r="O1076" s="10" t="str">
        <f>IF(K1074="","",IF(M1074&lt;&gt;"","",IF(IFERROR(VLOOKUP((N1076&amp;K1074),'Ma Base de Repas'!$E:$N,10,FALSE),"")=0,"",IFERROR(VLOOKUP((N1076&amp;K1074),'Ma Base de Repas'!$E:$N,10,FALSE),""))))</f>
        <v/>
      </c>
      <c r="P1076" s="11">
        <v>8</v>
      </c>
      <c r="Q1076" s="12" t="str">
        <f>IF(K1074="","",IF(M1074&lt;&gt;"","",IF(IFERROR(VLOOKUP((P1076&amp;K1074),'Ma Base de Repas'!$E:$N,10,FALSE),"")=0,"",IFERROR(VLOOKUP((P1076&amp;K1074),'Ma Base de Repas'!$E:$N,10,FALSE),""))))</f>
        <v/>
      </c>
      <c r="R1076" s="119"/>
    </row>
    <row r="1077" spans="1:18" x14ac:dyDescent="0.25">
      <c r="A1077" s="96"/>
      <c r="B1077" s="97"/>
      <c r="C1077" s="79"/>
      <c r="D1077" s="79"/>
      <c r="E1077" s="79"/>
      <c r="F1077" s="17">
        <v>4</v>
      </c>
      <c r="G1077" s="10" t="str">
        <f>IF(C1074="","",IF(E1074&lt;&gt;"","",IF(IFERROR(VLOOKUP((F1077&amp;C1074),'Ma Base de Repas'!$E:$N,10,FALSE),"")=0,"",IFERROR(VLOOKUP((F1077&amp;C1074),'Ma Base de Repas'!$E:$N,10,FALSE),""))))</f>
        <v/>
      </c>
      <c r="H1077" s="11">
        <v>9</v>
      </c>
      <c r="I1077" s="12" t="str">
        <f>IF(C1074="","",IF(E1074&lt;&gt;"","",IF(IFERROR(VLOOKUP((H1077&amp;C1074),'Ma Base de Repas'!$E:$N,10,FALSE),"")=0,"",IFERROR(VLOOKUP((H1077&amp;C1074),'Ma Base de Repas'!$E:$N,10,FALSE),""))))</f>
        <v/>
      </c>
      <c r="J1077" s="105"/>
      <c r="K1077" s="100"/>
      <c r="L1077" s="79"/>
      <c r="M1077" s="79"/>
      <c r="N1077" s="17">
        <v>4</v>
      </c>
      <c r="O1077" s="10" t="str">
        <f>IF(K1074="","",IF(M1074&lt;&gt;"","",IF(IFERROR(VLOOKUP((N1077&amp;K1074),'Ma Base de Repas'!$E:$N,10,FALSE),"")=0,"",IFERROR(VLOOKUP((N1077&amp;K1074),'Ma Base de Repas'!$E:$N,10,FALSE),""))))</f>
        <v/>
      </c>
      <c r="P1077" s="11">
        <v>9</v>
      </c>
      <c r="Q1077" s="12" t="str">
        <f>IF(K1074="","",IF(M1074&lt;&gt;"","",IF(IFERROR(VLOOKUP((P1077&amp;K1074),'Ma Base de Repas'!$E:$N,10,FALSE),"")=0,"",IFERROR(VLOOKUP((P1077&amp;K1074),'Ma Base de Repas'!$E:$N,10,FALSE),""))))</f>
        <v/>
      </c>
      <c r="R1077" s="119"/>
    </row>
    <row r="1078" spans="1:18" x14ac:dyDescent="0.25">
      <c r="A1078" s="96"/>
      <c r="B1078" s="97"/>
      <c r="C1078" s="79"/>
      <c r="D1078" s="79"/>
      <c r="E1078" s="79"/>
      <c r="F1078" s="17">
        <v>5</v>
      </c>
      <c r="G1078" s="18" t="str">
        <f>IF(C1074="","",IF(E1074&lt;&gt;"","",IF(IFERROR(VLOOKUP((F1078&amp;C1074),'Ma Base de Repas'!$E:$N,10,FALSE),"")=0,"",IFERROR(VLOOKUP((F1078&amp;C1074),'Ma Base de Repas'!$E:$N,10,FALSE),""))))</f>
        <v/>
      </c>
      <c r="H1078" s="19">
        <v>10</v>
      </c>
      <c r="I1078" s="20" t="str">
        <f>IF(C1074="","",IF(E1074&lt;&gt;"","",IF(IFERROR(VLOOKUP((H1078&amp;C1074),'Ma Base de Repas'!$E:$N,10,FALSE),"")=0,"",IFERROR(VLOOKUP((H1078&amp;C1074),'Ma Base de Repas'!$E:$N,10,FALSE),""))))</f>
        <v/>
      </c>
      <c r="J1078" s="105"/>
      <c r="K1078" s="100"/>
      <c r="L1078" s="79"/>
      <c r="M1078" s="79"/>
      <c r="N1078" s="17">
        <v>5</v>
      </c>
      <c r="O1078" s="18" t="str">
        <f>IF(K1074="","",IF(M1074&lt;&gt;"","",IF(IFERROR(VLOOKUP((N1078&amp;K1074),'Ma Base de Repas'!$E:$N,10,FALSE),"")=0,"",IFERROR(VLOOKUP((N1078&amp;K1074),'Ma Base de Repas'!$E:$N,10,FALSE),""))))</f>
        <v/>
      </c>
      <c r="P1078" s="19">
        <v>10</v>
      </c>
      <c r="Q1078" s="20" t="str">
        <f>IF(K1074="","",IF(M1074&lt;&gt;"","",IF(IFERROR(VLOOKUP((P1078&amp;K1074),'Ma Base de Repas'!$E:$N,10,FALSE),"")=0,"",IFERROR(VLOOKUP((P1078&amp;K1074),'Ma Base de Repas'!$E:$N,10,FALSE),""))))</f>
        <v/>
      </c>
      <c r="R1078" s="119"/>
    </row>
    <row r="1079" spans="1:18" x14ac:dyDescent="0.25">
      <c r="A1079" s="96" t="s">
        <v>6</v>
      </c>
      <c r="B1079" s="123">
        <v>44411</v>
      </c>
      <c r="C1079" s="79"/>
      <c r="D1079" s="79"/>
      <c r="E1079" s="79"/>
      <c r="F1079" s="17">
        <v>1</v>
      </c>
      <c r="G1079" s="27" t="str">
        <f>IF(C1079="","",IF(E1079&lt;&gt;"","",IF(IFERROR(VLOOKUP((F1079&amp;C1079),'Ma Base de Repas'!$E:$N,10,FALSE),"")=0,"",IFERROR(VLOOKUP((F1079&amp;C1079),'Ma Base de Repas'!$E:$N,10,FALSE),""))))</f>
        <v/>
      </c>
      <c r="H1079" s="28">
        <v>6</v>
      </c>
      <c r="I1079" s="29" t="str">
        <f>IF(C1079="","",IF(E1079&lt;&gt;"","",IF(C1079="","",IF(IFERROR(VLOOKUP((H1079&amp;C1079),'Ma Base de Repas'!$E:$N,10,FALSE),"")=0,"",IFERROR(VLOOKUP((H1079&amp;C1079),'Ma Base de Repas'!$E:$N,10,FALSE),"")))))</f>
        <v/>
      </c>
      <c r="J1079" s="105" t="str">
        <f>IF(IFERROR((VLOOKUP(C1079,'Ma Base de Repas'!$C:$M,11,0)),"")=0,"",IFERROR((VLOOKUP(C1079,'Ma Base de Repas'!$C:$M,11,0)),""))</f>
        <v/>
      </c>
      <c r="K1079" s="100"/>
      <c r="L1079" s="79"/>
      <c r="M1079" s="79"/>
      <c r="N1079" s="17">
        <v>1</v>
      </c>
      <c r="O1079" s="10" t="str">
        <f>IF(K1079="","",IF(M1079&lt;&gt;"","",IF(IFERROR(VLOOKUP((N1079&amp;K1079),'Ma Base de Repas'!$E:$N,10,FALSE),"")=0,"",IFERROR(VLOOKUP((N1079&amp;K1079),'Ma Base de Repas'!$E:$N,10,FALSE),""))))</f>
        <v/>
      </c>
      <c r="P1079" s="11">
        <v>6</v>
      </c>
      <c r="Q1079" s="12" t="str">
        <f>IF(K1079="","",IF(M1079&lt;&gt;"","",IF(K1079="","",IF(IFERROR(VLOOKUP((P1079&amp;K1079),'Ma Base de Repas'!$E:$N,10,FALSE),"")=0,"",IFERROR(VLOOKUP((P1079&amp;K1079),'Ma Base de Repas'!$E:$N,10,FALSE),"")))))</f>
        <v/>
      </c>
      <c r="R1079" s="119" t="str">
        <f>IF(IFERROR((VLOOKUP(K1079,'Ma Base de Repas'!$C:$M,11,0)),"")=0,"",IFERROR((VLOOKUP(K1079,'Ma Base de Repas'!$C:$M,11,0)),""))</f>
        <v/>
      </c>
    </row>
    <row r="1080" spans="1:18" x14ac:dyDescent="0.25">
      <c r="A1080" s="96"/>
      <c r="B1080" s="124"/>
      <c r="C1080" s="79"/>
      <c r="D1080" s="79"/>
      <c r="E1080" s="79"/>
      <c r="F1080" s="17">
        <v>2</v>
      </c>
      <c r="G1080" s="10" t="str">
        <f>IF(C1079="","",IF(E1079&lt;&gt;"","",IF(IFERROR(VLOOKUP((F1080&amp;C1079),'Ma Base de Repas'!$E:$N,10,FALSE),"")=0,"",IFERROR(VLOOKUP((F1080&amp;C1079),'Ma Base de Repas'!$E:$N,10,FALSE),""))))</f>
        <v/>
      </c>
      <c r="H1080" s="11">
        <v>7</v>
      </c>
      <c r="I1080" s="12" t="str">
        <f>IF(C1079="","",IF(E1079&lt;&gt;"","",IF(IFERROR(VLOOKUP((H1080&amp;C1079),'Ma Base de Repas'!$E:$N,10,FALSE),"")=0,"",IFERROR(VLOOKUP((H1080&amp;C1079),'Ma Base de Repas'!$E:$N,10,FALSE),""))))</f>
        <v/>
      </c>
      <c r="J1080" s="105"/>
      <c r="K1080" s="100"/>
      <c r="L1080" s="79"/>
      <c r="M1080" s="79"/>
      <c r="N1080" s="17">
        <v>2</v>
      </c>
      <c r="O1080" s="10" t="str">
        <f>IF(K1079="","",IF(M1079&lt;&gt;"","",IF(IFERROR(VLOOKUP((N1080&amp;K1079),'Ma Base de Repas'!$E:$N,10,FALSE),"")=0,"",IFERROR(VLOOKUP((N1080&amp;K1079),'Ma Base de Repas'!$E:$N,10,FALSE),""))))</f>
        <v/>
      </c>
      <c r="P1080" s="11">
        <v>7</v>
      </c>
      <c r="Q1080" s="12" t="str">
        <f>IF(K1079="","",IF(M1079&lt;&gt;"","",IF(IFERROR(VLOOKUP((P1080&amp;K1079),'Ma Base de Repas'!$E:$N,10,FALSE),"")=0,"",IFERROR(VLOOKUP((P1080&amp;K1079),'Ma Base de Repas'!$E:$N,10,FALSE),""))))</f>
        <v/>
      </c>
      <c r="R1080" s="119"/>
    </row>
    <row r="1081" spans="1:18" x14ac:dyDescent="0.25">
      <c r="A1081" s="96"/>
      <c r="B1081" s="124"/>
      <c r="C1081" s="79"/>
      <c r="D1081" s="79"/>
      <c r="E1081" s="79"/>
      <c r="F1081" s="17">
        <v>3</v>
      </c>
      <c r="G1081" s="10" t="str">
        <f>IF(C1079="","",IF(E1079&lt;&gt;"","",IF(IFERROR(VLOOKUP((F1081&amp;C1079),'Ma Base de Repas'!$E:$N,10,FALSE),"")=0,"",IFERROR(VLOOKUP((F1081&amp;C1079),'Ma Base de Repas'!$E:$N,10,FALSE),""))))</f>
        <v/>
      </c>
      <c r="H1081" s="11">
        <v>8</v>
      </c>
      <c r="I1081" s="12" t="str">
        <f>IF(C1079="","",IF(E1079&lt;&gt;"","",IF(IFERROR(VLOOKUP((H1081&amp;C1079),'Ma Base de Repas'!$E:$N,10,FALSE),"")=0,"",IFERROR(VLOOKUP((H1081&amp;C1079),'Ma Base de Repas'!$E:$N,10,FALSE),""))))</f>
        <v/>
      </c>
      <c r="J1081" s="105"/>
      <c r="K1081" s="100"/>
      <c r="L1081" s="79"/>
      <c r="M1081" s="79"/>
      <c r="N1081" s="17">
        <v>3</v>
      </c>
      <c r="O1081" s="10" t="str">
        <f>IF(K1079="","",IF(M1079&lt;&gt;"","",IF(IFERROR(VLOOKUP((N1081&amp;K1079),'Ma Base de Repas'!$E:$N,10,FALSE),"")=0,"",IFERROR(VLOOKUP((N1081&amp;K1079),'Ma Base de Repas'!$E:$N,10,FALSE),""))))</f>
        <v/>
      </c>
      <c r="P1081" s="11">
        <v>8</v>
      </c>
      <c r="Q1081" s="12" t="str">
        <f>IF(K1079="","",IF(M1079&lt;&gt;"","",IF(IFERROR(VLOOKUP((P1081&amp;K1079),'Ma Base de Repas'!$E:$N,10,FALSE),"")=0,"",IFERROR(VLOOKUP((P1081&amp;K1079),'Ma Base de Repas'!$E:$N,10,FALSE),""))))</f>
        <v/>
      </c>
      <c r="R1081" s="119"/>
    </row>
    <row r="1082" spans="1:18" x14ac:dyDescent="0.25">
      <c r="A1082" s="96"/>
      <c r="B1082" s="124"/>
      <c r="C1082" s="79"/>
      <c r="D1082" s="79"/>
      <c r="E1082" s="79"/>
      <c r="F1082" s="17">
        <v>4</v>
      </c>
      <c r="G1082" s="10" t="str">
        <f>IF(C1079="","",IF(E1079&lt;&gt;"","",IF(IFERROR(VLOOKUP((F1082&amp;C1079),'Ma Base de Repas'!$E:$N,10,FALSE),"")=0,"",IFERROR(VLOOKUP((F1082&amp;C1079),'Ma Base de Repas'!$E:$N,10,FALSE),""))))</f>
        <v/>
      </c>
      <c r="H1082" s="11">
        <v>9</v>
      </c>
      <c r="I1082" s="12" t="str">
        <f>IF(C1079="","",IF(E1079&lt;&gt;"","",IF(IFERROR(VLOOKUP((H1082&amp;C1079),'Ma Base de Repas'!$E:$N,10,FALSE),"")=0,"",IFERROR(VLOOKUP((H1082&amp;C1079),'Ma Base de Repas'!$E:$N,10,FALSE),""))))</f>
        <v/>
      </c>
      <c r="J1082" s="105"/>
      <c r="K1082" s="100"/>
      <c r="L1082" s="79"/>
      <c r="M1082" s="79"/>
      <c r="N1082" s="17">
        <v>4</v>
      </c>
      <c r="O1082" s="10" t="str">
        <f>IF(K1079="","",IF(M1079&lt;&gt;"","",IF(IFERROR(VLOOKUP((N1082&amp;K1079),'Ma Base de Repas'!$E:$N,10,FALSE),"")=0,"",IFERROR(VLOOKUP((N1082&amp;K1079),'Ma Base de Repas'!$E:$N,10,FALSE),""))))</f>
        <v/>
      </c>
      <c r="P1082" s="11">
        <v>9</v>
      </c>
      <c r="Q1082" s="12" t="str">
        <f>IF(K1079="","",IF(M1079&lt;&gt;"","",IF(IFERROR(VLOOKUP((P1082&amp;K1079),'Ma Base de Repas'!$E:$N,10,FALSE),"")=0,"",IFERROR(VLOOKUP((P1082&amp;K1079),'Ma Base de Repas'!$E:$N,10,FALSE),""))))</f>
        <v/>
      </c>
      <c r="R1082" s="119"/>
    </row>
    <row r="1083" spans="1:18" x14ac:dyDescent="0.25">
      <c r="A1083" s="96"/>
      <c r="B1083" s="125"/>
      <c r="C1083" s="79"/>
      <c r="D1083" s="79"/>
      <c r="E1083" s="79"/>
      <c r="F1083" s="17">
        <v>5</v>
      </c>
      <c r="G1083" s="18" t="str">
        <f>IF(C1079="","",IF(E1079&lt;&gt;"","",IF(IFERROR(VLOOKUP((F1083&amp;C1079),'Ma Base de Repas'!$E:$N,10,FALSE),"")=0,"",IFERROR(VLOOKUP((F1083&amp;C1079),'Ma Base de Repas'!$E:$N,10,FALSE),""))))</f>
        <v/>
      </c>
      <c r="H1083" s="19">
        <v>10</v>
      </c>
      <c r="I1083" s="20" t="str">
        <f>IF(C1079="","",IF(E1079&lt;&gt;"","",IF(IFERROR(VLOOKUP((H1083&amp;C1079),'Ma Base de Repas'!$E:$N,10,FALSE),"")=0,"",IFERROR(VLOOKUP((H1083&amp;C1079),'Ma Base de Repas'!$E:$N,10,FALSE),""))))</f>
        <v/>
      </c>
      <c r="J1083" s="105"/>
      <c r="K1083" s="100"/>
      <c r="L1083" s="79"/>
      <c r="M1083" s="79"/>
      <c r="N1083" s="17">
        <v>5</v>
      </c>
      <c r="O1083" s="18" t="str">
        <f>IF(K1079="","",IF(M1079&lt;&gt;"","",IF(IFERROR(VLOOKUP((N1083&amp;K1079),'Ma Base de Repas'!$E:$N,10,FALSE),"")=0,"",IFERROR(VLOOKUP((N1083&amp;K1079),'Ma Base de Repas'!$E:$N,10,FALSE),""))))</f>
        <v/>
      </c>
      <c r="P1083" s="19">
        <v>10</v>
      </c>
      <c r="Q1083" s="20" t="str">
        <f>IF(K1079="","",IF(M1079&lt;&gt;"","",IF(IFERROR(VLOOKUP((P1083&amp;K1079),'Ma Base de Repas'!$E:$N,10,FALSE),"")=0,"",IFERROR(VLOOKUP((P1083&amp;K1079),'Ma Base de Repas'!$E:$N,10,FALSE),""))))</f>
        <v/>
      </c>
      <c r="R1083" s="119"/>
    </row>
    <row r="1084" spans="1:18" x14ac:dyDescent="0.25">
      <c r="A1084" s="96" t="s">
        <v>7</v>
      </c>
      <c r="B1084" s="97">
        <v>44412</v>
      </c>
      <c r="C1084" s="79"/>
      <c r="D1084" s="79"/>
      <c r="E1084" s="79"/>
      <c r="F1084" s="17">
        <v>1</v>
      </c>
      <c r="G1084" s="27" t="str">
        <f>IF(C1084="","",IF(E1084&lt;&gt;"","",IF(IFERROR(VLOOKUP((F1084&amp;C1084),'Ma Base de Repas'!$E:$N,10,FALSE),"")=0,"",IFERROR(VLOOKUP((F1084&amp;C1084),'Ma Base de Repas'!$E:$N,10,FALSE),""))))</f>
        <v/>
      </c>
      <c r="H1084" s="28">
        <v>6</v>
      </c>
      <c r="I1084" s="29" t="str">
        <f>IF(C1084="","",IF(E1084&lt;&gt;"","",IF(C1084="","",IF(IFERROR(VLOOKUP((H1084&amp;C1084),'Ma Base de Repas'!$E:$N,10,FALSE),"")=0,"",IFERROR(VLOOKUP((H1084&amp;C1084),'Ma Base de Repas'!$E:$N,10,FALSE),"")))))</f>
        <v/>
      </c>
      <c r="J1084" s="105" t="str">
        <f>IF(IFERROR((VLOOKUP(C1084,'Ma Base de Repas'!$C:$M,11,0)),"")=0,"",IFERROR((VLOOKUP(C1084,'Ma Base de Repas'!$C:$M,11,0)),""))</f>
        <v/>
      </c>
      <c r="K1084" s="100"/>
      <c r="L1084" s="79"/>
      <c r="M1084" s="79"/>
      <c r="N1084" s="17">
        <v>1</v>
      </c>
      <c r="O1084" s="10" t="str">
        <f>IF(K1084="","",IF(M1084&lt;&gt;"","",IF(IFERROR(VLOOKUP((N1084&amp;K1084),'Ma Base de Repas'!$E:$N,10,FALSE),"")=0,"",IFERROR(VLOOKUP((N1084&amp;K1084),'Ma Base de Repas'!$E:$N,10,FALSE),""))))</f>
        <v/>
      </c>
      <c r="P1084" s="11">
        <v>6</v>
      </c>
      <c r="Q1084" s="12" t="str">
        <f>IF(K1084="","",IF(M1084&lt;&gt;"","",IF(K1084="","",IF(IFERROR(VLOOKUP((P1084&amp;K1084),'Ma Base de Repas'!$E:$N,10,FALSE),"")=0,"",IFERROR(VLOOKUP((P1084&amp;K1084),'Ma Base de Repas'!$E:$N,10,FALSE),"")))))</f>
        <v/>
      </c>
      <c r="R1084" s="119" t="str">
        <f>IF(IFERROR((VLOOKUP(K1084,'Ma Base de Repas'!$C:$M,11,0)),"")=0,"",IFERROR((VLOOKUP(K1084,'Ma Base de Repas'!$C:$M,11,0)),""))</f>
        <v/>
      </c>
    </row>
    <row r="1085" spans="1:18" x14ac:dyDescent="0.25">
      <c r="A1085" s="96"/>
      <c r="B1085" s="97"/>
      <c r="C1085" s="79"/>
      <c r="D1085" s="79"/>
      <c r="E1085" s="79"/>
      <c r="F1085" s="17">
        <v>2</v>
      </c>
      <c r="G1085" s="10" t="str">
        <f>IF(C1084="","",IF(E1084&lt;&gt;"","",IF(IFERROR(VLOOKUP((F1085&amp;C1084),'Ma Base de Repas'!$E:$N,10,FALSE),"")=0,"",IFERROR(VLOOKUP((F1085&amp;C1084),'Ma Base de Repas'!$E:$N,10,FALSE),""))))</f>
        <v/>
      </c>
      <c r="H1085" s="11">
        <v>7</v>
      </c>
      <c r="I1085" s="12" t="str">
        <f>IF(C1084="","",IF(E1084&lt;&gt;"","",IF(IFERROR(VLOOKUP((H1085&amp;C1084),'Ma Base de Repas'!$E:$N,10,FALSE),"")=0,"",IFERROR(VLOOKUP((H1085&amp;C1084),'Ma Base de Repas'!$E:$N,10,FALSE),""))))</f>
        <v/>
      </c>
      <c r="J1085" s="105"/>
      <c r="K1085" s="100"/>
      <c r="L1085" s="79"/>
      <c r="M1085" s="79"/>
      <c r="N1085" s="17">
        <v>2</v>
      </c>
      <c r="O1085" s="10" t="str">
        <f>IF(K1084="","",IF(M1084&lt;&gt;"","",IF(IFERROR(VLOOKUP((N1085&amp;K1084),'Ma Base de Repas'!$E:$N,10,FALSE),"")=0,"",IFERROR(VLOOKUP((N1085&amp;K1084),'Ma Base de Repas'!$E:$N,10,FALSE),""))))</f>
        <v/>
      </c>
      <c r="P1085" s="11">
        <v>7</v>
      </c>
      <c r="Q1085" s="12" t="str">
        <f>IF(K1084="","",IF(M1084&lt;&gt;"","",IF(IFERROR(VLOOKUP((P1085&amp;K1084),'Ma Base de Repas'!$E:$N,10,FALSE),"")=0,"",IFERROR(VLOOKUP((P1085&amp;K1084),'Ma Base de Repas'!$E:$N,10,FALSE),""))))</f>
        <v/>
      </c>
      <c r="R1085" s="119"/>
    </row>
    <row r="1086" spans="1:18" x14ac:dyDescent="0.25">
      <c r="A1086" s="96"/>
      <c r="B1086" s="97"/>
      <c r="C1086" s="79"/>
      <c r="D1086" s="79"/>
      <c r="E1086" s="79"/>
      <c r="F1086" s="17">
        <v>3</v>
      </c>
      <c r="G1086" s="10" t="str">
        <f>IF(C1084="","",IF(E1084&lt;&gt;"","",IF(IFERROR(VLOOKUP((F1086&amp;C1084),'Ma Base de Repas'!$E:$N,10,FALSE),"")=0,"",IFERROR(VLOOKUP((F1086&amp;C1084),'Ma Base de Repas'!$E:$N,10,FALSE),""))))</f>
        <v/>
      </c>
      <c r="H1086" s="11">
        <v>8</v>
      </c>
      <c r="I1086" s="12" t="str">
        <f>IF(C1084="","",IF(E1084&lt;&gt;"","",IF(IFERROR(VLOOKUP((H1086&amp;C1084),'Ma Base de Repas'!$E:$N,10,FALSE),"")=0,"",IFERROR(VLOOKUP((H1086&amp;C1084),'Ma Base de Repas'!$E:$N,10,FALSE),""))))</f>
        <v/>
      </c>
      <c r="J1086" s="105"/>
      <c r="K1086" s="100"/>
      <c r="L1086" s="79"/>
      <c r="M1086" s="79"/>
      <c r="N1086" s="17">
        <v>3</v>
      </c>
      <c r="O1086" s="10" t="str">
        <f>IF(K1084="","",IF(M1084&lt;&gt;"","",IF(IFERROR(VLOOKUP((N1086&amp;K1084),'Ma Base de Repas'!$E:$N,10,FALSE),"")=0,"",IFERROR(VLOOKUP((N1086&amp;K1084),'Ma Base de Repas'!$E:$N,10,FALSE),""))))</f>
        <v/>
      </c>
      <c r="P1086" s="11">
        <v>8</v>
      </c>
      <c r="Q1086" s="12" t="str">
        <f>IF(K1084="","",IF(M1084&lt;&gt;"","",IF(IFERROR(VLOOKUP((P1086&amp;K1084),'Ma Base de Repas'!$E:$N,10,FALSE),"")=0,"",IFERROR(VLOOKUP((P1086&amp;K1084),'Ma Base de Repas'!$E:$N,10,FALSE),""))))</f>
        <v/>
      </c>
      <c r="R1086" s="119"/>
    </row>
    <row r="1087" spans="1:18" x14ac:dyDescent="0.25">
      <c r="A1087" s="96"/>
      <c r="B1087" s="97"/>
      <c r="C1087" s="79"/>
      <c r="D1087" s="79"/>
      <c r="E1087" s="79"/>
      <c r="F1087" s="17">
        <v>4</v>
      </c>
      <c r="G1087" s="10" t="str">
        <f>IF(C1084="","",IF(E1084&lt;&gt;"","",IF(IFERROR(VLOOKUP((F1087&amp;C1084),'Ma Base de Repas'!$E:$N,10,FALSE),"")=0,"",IFERROR(VLOOKUP((F1087&amp;C1084),'Ma Base de Repas'!$E:$N,10,FALSE),""))))</f>
        <v/>
      </c>
      <c r="H1087" s="11">
        <v>9</v>
      </c>
      <c r="I1087" s="12" t="str">
        <f>IF(C1084="","",IF(E1084&lt;&gt;"","",IF(IFERROR(VLOOKUP((H1087&amp;C1084),'Ma Base de Repas'!$E:$N,10,FALSE),"")=0,"",IFERROR(VLOOKUP((H1087&amp;C1084),'Ma Base de Repas'!$E:$N,10,FALSE),""))))</f>
        <v/>
      </c>
      <c r="J1087" s="105"/>
      <c r="K1087" s="100"/>
      <c r="L1087" s="79"/>
      <c r="M1087" s="79"/>
      <c r="N1087" s="17">
        <v>4</v>
      </c>
      <c r="O1087" s="10" t="str">
        <f>IF(K1084="","",IF(M1084&lt;&gt;"","",IF(IFERROR(VLOOKUP((N1087&amp;K1084),'Ma Base de Repas'!$E:$N,10,FALSE),"")=0,"",IFERROR(VLOOKUP((N1087&amp;K1084),'Ma Base de Repas'!$E:$N,10,FALSE),""))))</f>
        <v/>
      </c>
      <c r="P1087" s="11">
        <v>9</v>
      </c>
      <c r="Q1087" s="12" t="str">
        <f>IF(K1084="","",IF(M1084&lt;&gt;"","",IF(IFERROR(VLOOKUP((P1087&amp;K1084),'Ma Base de Repas'!$E:$N,10,FALSE),"")=0,"",IFERROR(VLOOKUP((P1087&amp;K1084),'Ma Base de Repas'!$E:$N,10,FALSE),""))))</f>
        <v/>
      </c>
      <c r="R1087" s="119"/>
    </row>
    <row r="1088" spans="1:18" x14ac:dyDescent="0.25">
      <c r="A1088" s="96"/>
      <c r="B1088" s="97"/>
      <c r="C1088" s="79"/>
      <c r="D1088" s="79"/>
      <c r="E1088" s="79"/>
      <c r="F1088" s="17">
        <v>5</v>
      </c>
      <c r="G1088" s="18" t="str">
        <f>IF(C1084="","",IF(E1084&lt;&gt;"","",IF(IFERROR(VLOOKUP((F1088&amp;C1084),'Ma Base de Repas'!$E:$N,10,FALSE),"")=0,"",IFERROR(VLOOKUP((F1088&amp;C1084),'Ma Base de Repas'!$E:$N,10,FALSE),""))))</f>
        <v/>
      </c>
      <c r="H1088" s="19">
        <v>10</v>
      </c>
      <c r="I1088" s="20" t="str">
        <f>IF(C1084="","",IF(E1084&lt;&gt;"","",IF(IFERROR(VLOOKUP((H1088&amp;C1084),'Ma Base de Repas'!$E:$N,10,FALSE),"")=0,"",IFERROR(VLOOKUP((H1088&amp;C1084),'Ma Base de Repas'!$E:$N,10,FALSE),""))))</f>
        <v/>
      </c>
      <c r="J1088" s="105"/>
      <c r="K1088" s="100"/>
      <c r="L1088" s="79"/>
      <c r="M1088" s="79"/>
      <c r="N1088" s="17">
        <v>5</v>
      </c>
      <c r="O1088" s="18" t="str">
        <f>IF(K1084="","",IF(M1084&lt;&gt;"","",IF(IFERROR(VLOOKUP((N1088&amp;K1084),'Ma Base de Repas'!$E:$N,10,FALSE),"")=0,"",IFERROR(VLOOKUP((N1088&amp;K1084),'Ma Base de Repas'!$E:$N,10,FALSE),""))))</f>
        <v/>
      </c>
      <c r="P1088" s="19">
        <v>10</v>
      </c>
      <c r="Q1088" s="20" t="str">
        <f>IF(K1084="","",IF(M1084&lt;&gt;"","",IF(IFERROR(VLOOKUP((P1088&amp;K1084),'Ma Base de Repas'!$E:$N,10,FALSE),"")=0,"",IFERROR(VLOOKUP((P1088&amp;K1084),'Ma Base de Repas'!$E:$N,10,FALSE),""))))</f>
        <v/>
      </c>
      <c r="R1088" s="119"/>
    </row>
    <row r="1089" spans="1:18" x14ac:dyDescent="0.25">
      <c r="A1089" s="96" t="s">
        <v>8</v>
      </c>
      <c r="B1089" s="123">
        <v>44413</v>
      </c>
      <c r="C1089" s="79"/>
      <c r="D1089" s="79"/>
      <c r="E1089" s="79"/>
      <c r="F1089" s="17">
        <v>1</v>
      </c>
      <c r="G1089" s="27" t="str">
        <f>IF(C1089="","",IF(E1089&lt;&gt;"","",IF(IFERROR(VLOOKUP((F1089&amp;C1089),'Ma Base de Repas'!$E:$N,10,FALSE),"")=0,"",IFERROR(VLOOKUP((F1089&amp;C1089),'Ma Base de Repas'!$E:$N,10,FALSE),""))))</f>
        <v/>
      </c>
      <c r="H1089" s="28">
        <v>6</v>
      </c>
      <c r="I1089" s="29" t="str">
        <f>IF(C1089="","",IF(E1089&lt;&gt;"","",IF(C1089="","",IF(IFERROR(VLOOKUP((H1089&amp;C1089),'Ma Base de Repas'!$E:$N,10,FALSE),"")=0,"",IFERROR(VLOOKUP((H1089&amp;C1089),'Ma Base de Repas'!$E:$N,10,FALSE),"")))))</f>
        <v/>
      </c>
      <c r="J1089" s="105" t="str">
        <f>IF(IFERROR((VLOOKUP(C1089,'Ma Base de Repas'!$C:$M,11,0)),"")=0,"",IFERROR((VLOOKUP(C1089,'Ma Base de Repas'!$C:$M,11,0)),""))</f>
        <v/>
      </c>
      <c r="K1089" s="100"/>
      <c r="L1089" s="79"/>
      <c r="M1089" s="79"/>
      <c r="N1089" s="17">
        <v>1</v>
      </c>
      <c r="O1089" s="10" t="str">
        <f>IF(K1089="","",IF(M1089&lt;&gt;"","",IF(IFERROR(VLOOKUP((N1089&amp;K1089),'Ma Base de Repas'!$E:$N,10,FALSE),"")=0,"",IFERROR(VLOOKUP((N1089&amp;K1089),'Ma Base de Repas'!$E:$N,10,FALSE),""))))</f>
        <v/>
      </c>
      <c r="P1089" s="11">
        <v>6</v>
      </c>
      <c r="Q1089" s="12" t="str">
        <f>IF(K1089="","",IF(M1089&lt;&gt;"","",IF(K1089="","",IF(IFERROR(VLOOKUP((P1089&amp;K1089),'Ma Base de Repas'!$E:$N,10,FALSE),"")=0,"",IFERROR(VLOOKUP((P1089&amp;K1089),'Ma Base de Repas'!$E:$N,10,FALSE),"")))))</f>
        <v/>
      </c>
      <c r="R1089" s="119" t="str">
        <f>IF(IFERROR((VLOOKUP(K1089,'Ma Base de Repas'!$C:$M,11,0)),"")=0,"",IFERROR((VLOOKUP(K1089,'Ma Base de Repas'!$C:$M,11,0)),""))</f>
        <v/>
      </c>
    </row>
    <row r="1090" spans="1:18" x14ac:dyDescent="0.25">
      <c r="A1090" s="96"/>
      <c r="B1090" s="124"/>
      <c r="C1090" s="79"/>
      <c r="D1090" s="79"/>
      <c r="E1090" s="79"/>
      <c r="F1090" s="17">
        <v>2</v>
      </c>
      <c r="G1090" s="10" t="str">
        <f>IF(C1089="","",IF(E1089&lt;&gt;"","",IF(IFERROR(VLOOKUP((F1090&amp;C1089),'Ma Base de Repas'!$E:$N,10,FALSE),"")=0,"",IFERROR(VLOOKUP((F1090&amp;C1089),'Ma Base de Repas'!$E:$N,10,FALSE),""))))</f>
        <v/>
      </c>
      <c r="H1090" s="11">
        <v>7</v>
      </c>
      <c r="I1090" s="12" t="str">
        <f>IF(C1089="","",IF(E1089&lt;&gt;"","",IF(IFERROR(VLOOKUP((H1090&amp;C1089),'Ma Base de Repas'!$E:$N,10,FALSE),"")=0,"",IFERROR(VLOOKUP((H1090&amp;C1089),'Ma Base de Repas'!$E:$N,10,FALSE),""))))</f>
        <v/>
      </c>
      <c r="J1090" s="105"/>
      <c r="K1090" s="100"/>
      <c r="L1090" s="79"/>
      <c r="M1090" s="79"/>
      <c r="N1090" s="17">
        <v>2</v>
      </c>
      <c r="O1090" s="10" t="str">
        <f>IF(K1089="","",IF(M1089&lt;&gt;"","",IF(IFERROR(VLOOKUP((N1090&amp;K1089),'Ma Base de Repas'!$E:$N,10,FALSE),"")=0,"",IFERROR(VLOOKUP((N1090&amp;K1089),'Ma Base de Repas'!$E:$N,10,FALSE),""))))</f>
        <v/>
      </c>
      <c r="P1090" s="11">
        <v>7</v>
      </c>
      <c r="Q1090" s="12" t="str">
        <f>IF(K1089="","",IF(M1089&lt;&gt;"","",IF(IFERROR(VLOOKUP((P1090&amp;K1089),'Ma Base de Repas'!$E:$N,10,FALSE),"")=0,"",IFERROR(VLOOKUP((P1090&amp;K1089),'Ma Base de Repas'!$E:$N,10,FALSE),""))))</f>
        <v/>
      </c>
      <c r="R1090" s="119"/>
    </row>
    <row r="1091" spans="1:18" x14ac:dyDescent="0.25">
      <c r="A1091" s="96"/>
      <c r="B1091" s="124"/>
      <c r="C1091" s="79"/>
      <c r="D1091" s="79"/>
      <c r="E1091" s="79"/>
      <c r="F1091" s="17">
        <v>3</v>
      </c>
      <c r="G1091" s="10" t="str">
        <f>IF(C1089="","",IF(E1089&lt;&gt;"","",IF(IFERROR(VLOOKUP((F1091&amp;C1089),'Ma Base de Repas'!$E:$N,10,FALSE),"")=0,"",IFERROR(VLOOKUP((F1091&amp;C1089),'Ma Base de Repas'!$E:$N,10,FALSE),""))))</f>
        <v/>
      </c>
      <c r="H1091" s="11">
        <v>8</v>
      </c>
      <c r="I1091" s="12" t="str">
        <f>IF(C1089="","",IF(E1089&lt;&gt;"","",IF(IFERROR(VLOOKUP((H1091&amp;C1089),'Ma Base de Repas'!$E:$N,10,FALSE),"")=0,"",IFERROR(VLOOKUP((H1091&amp;C1089),'Ma Base de Repas'!$E:$N,10,FALSE),""))))</f>
        <v/>
      </c>
      <c r="J1091" s="105"/>
      <c r="K1091" s="100"/>
      <c r="L1091" s="79"/>
      <c r="M1091" s="79"/>
      <c r="N1091" s="17">
        <v>3</v>
      </c>
      <c r="O1091" s="10" t="str">
        <f>IF(K1089="","",IF(M1089&lt;&gt;"","",IF(IFERROR(VLOOKUP((N1091&amp;K1089),'Ma Base de Repas'!$E:$N,10,FALSE),"")=0,"",IFERROR(VLOOKUP((N1091&amp;K1089),'Ma Base de Repas'!$E:$N,10,FALSE),""))))</f>
        <v/>
      </c>
      <c r="P1091" s="11">
        <v>8</v>
      </c>
      <c r="Q1091" s="12" t="str">
        <f>IF(K1089="","",IF(M1089&lt;&gt;"","",IF(IFERROR(VLOOKUP((P1091&amp;K1089),'Ma Base de Repas'!$E:$N,10,FALSE),"")=0,"",IFERROR(VLOOKUP((P1091&amp;K1089),'Ma Base de Repas'!$E:$N,10,FALSE),""))))</f>
        <v/>
      </c>
      <c r="R1091" s="119"/>
    </row>
    <row r="1092" spans="1:18" x14ac:dyDescent="0.25">
      <c r="A1092" s="96"/>
      <c r="B1092" s="124"/>
      <c r="C1092" s="79"/>
      <c r="D1092" s="79"/>
      <c r="E1092" s="79"/>
      <c r="F1092" s="17">
        <v>4</v>
      </c>
      <c r="G1092" s="10" t="str">
        <f>IF(C1089="","",IF(E1089&lt;&gt;"","",IF(IFERROR(VLOOKUP((F1092&amp;C1089),'Ma Base de Repas'!$E:$N,10,FALSE),"")=0,"",IFERROR(VLOOKUP((F1092&amp;C1089),'Ma Base de Repas'!$E:$N,10,FALSE),""))))</f>
        <v/>
      </c>
      <c r="H1092" s="11">
        <v>9</v>
      </c>
      <c r="I1092" s="12" t="str">
        <f>IF(C1089="","",IF(E1089&lt;&gt;"","",IF(IFERROR(VLOOKUP((H1092&amp;C1089),'Ma Base de Repas'!$E:$N,10,FALSE),"")=0,"",IFERROR(VLOOKUP((H1092&amp;C1089),'Ma Base de Repas'!$E:$N,10,FALSE),""))))</f>
        <v/>
      </c>
      <c r="J1092" s="105"/>
      <c r="K1092" s="100"/>
      <c r="L1092" s="79"/>
      <c r="M1092" s="79"/>
      <c r="N1092" s="17">
        <v>4</v>
      </c>
      <c r="O1092" s="10" t="str">
        <f>IF(K1089="","",IF(M1089&lt;&gt;"","",IF(IFERROR(VLOOKUP((N1092&amp;K1089),'Ma Base de Repas'!$E:$N,10,FALSE),"")=0,"",IFERROR(VLOOKUP((N1092&amp;K1089),'Ma Base de Repas'!$E:$N,10,FALSE),""))))</f>
        <v/>
      </c>
      <c r="P1092" s="11">
        <v>9</v>
      </c>
      <c r="Q1092" s="12" t="str">
        <f>IF(K1089="","",IF(M1089&lt;&gt;"","",IF(IFERROR(VLOOKUP((P1092&amp;K1089),'Ma Base de Repas'!$E:$N,10,FALSE),"")=0,"",IFERROR(VLOOKUP((P1092&amp;K1089),'Ma Base de Repas'!$E:$N,10,FALSE),""))))</f>
        <v/>
      </c>
      <c r="R1092" s="119"/>
    </row>
    <row r="1093" spans="1:18" x14ac:dyDescent="0.25">
      <c r="A1093" s="96"/>
      <c r="B1093" s="125"/>
      <c r="C1093" s="79"/>
      <c r="D1093" s="79"/>
      <c r="E1093" s="79"/>
      <c r="F1093" s="17">
        <v>5</v>
      </c>
      <c r="G1093" s="18" t="str">
        <f>IF(C1089="","",IF(E1089&lt;&gt;"","",IF(IFERROR(VLOOKUP((F1093&amp;C1089),'Ma Base de Repas'!$E:$N,10,FALSE),"")=0,"",IFERROR(VLOOKUP((F1093&amp;C1089),'Ma Base de Repas'!$E:$N,10,FALSE),""))))</f>
        <v/>
      </c>
      <c r="H1093" s="19">
        <v>10</v>
      </c>
      <c r="I1093" s="20" t="str">
        <f>IF(C1089="","",IF(E1089&lt;&gt;"","",IF(IFERROR(VLOOKUP((H1093&amp;C1089),'Ma Base de Repas'!$E:$N,10,FALSE),"")=0,"",IFERROR(VLOOKUP((H1093&amp;C1089),'Ma Base de Repas'!$E:$N,10,FALSE),""))))</f>
        <v/>
      </c>
      <c r="J1093" s="105"/>
      <c r="K1093" s="100"/>
      <c r="L1093" s="79"/>
      <c r="M1093" s="79"/>
      <c r="N1093" s="17">
        <v>5</v>
      </c>
      <c r="O1093" s="18" t="str">
        <f>IF(K1089="","",IF(M1089&lt;&gt;"","",IF(IFERROR(VLOOKUP((N1093&amp;K1089),'Ma Base de Repas'!$E:$N,10,FALSE),"")=0,"",IFERROR(VLOOKUP((N1093&amp;K1089),'Ma Base de Repas'!$E:$N,10,FALSE),""))))</f>
        <v/>
      </c>
      <c r="P1093" s="19">
        <v>10</v>
      </c>
      <c r="Q1093" s="20" t="str">
        <f>IF(K1089="","",IF(M1089&lt;&gt;"","",IF(IFERROR(VLOOKUP((P1093&amp;K1089),'Ma Base de Repas'!$E:$N,10,FALSE),"")=0,"",IFERROR(VLOOKUP((P1093&amp;K1089),'Ma Base de Repas'!$E:$N,10,FALSE),""))))</f>
        <v/>
      </c>
      <c r="R1093" s="119"/>
    </row>
    <row r="1094" spans="1:18" x14ac:dyDescent="0.25">
      <c r="A1094" s="96" t="s">
        <v>9</v>
      </c>
      <c r="B1094" s="97">
        <v>44414</v>
      </c>
      <c r="C1094" s="79"/>
      <c r="D1094" s="79"/>
      <c r="E1094" s="79"/>
      <c r="F1094" s="17">
        <v>1</v>
      </c>
      <c r="G1094" s="27" t="str">
        <f>IF(C1094="","",IF(E1094&lt;&gt;"","",IF(IFERROR(VLOOKUP((F1094&amp;C1094),'Ma Base de Repas'!$E:$N,10,FALSE),"")=0,"",IFERROR(VLOOKUP((F1094&amp;C1094),'Ma Base de Repas'!$E:$N,10,FALSE),""))))</f>
        <v/>
      </c>
      <c r="H1094" s="28">
        <v>6</v>
      </c>
      <c r="I1094" s="29" t="str">
        <f>IF(C1094="","",IF(E1094&lt;&gt;"","",IF(C1094="","",IF(IFERROR(VLOOKUP((H1094&amp;C1094),'Ma Base de Repas'!$E:$N,10,FALSE),"")=0,"",IFERROR(VLOOKUP((H1094&amp;C1094),'Ma Base de Repas'!$E:$N,10,FALSE),"")))))</f>
        <v/>
      </c>
      <c r="J1094" s="105" t="str">
        <f>IF(IFERROR((VLOOKUP(C1094,'Ma Base de Repas'!$C:$M,11,0)),"")=0,"",IFERROR((VLOOKUP(C1094,'Ma Base de Repas'!$C:$M,11,0)),""))</f>
        <v/>
      </c>
      <c r="K1094" s="100"/>
      <c r="L1094" s="79"/>
      <c r="M1094" s="79"/>
      <c r="N1094" s="17">
        <v>1</v>
      </c>
      <c r="O1094" s="10" t="str">
        <f>IF(K1094="","",IF(M1094&lt;&gt;"","",IF(IFERROR(VLOOKUP((N1094&amp;K1094),'Ma Base de Repas'!$E:$N,10,FALSE),"")=0,"",IFERROR(VLOOKUP((N1094&amp;K1094),'Ma Base de Repas'!$E:$N,10,FALSE),""))))</f>
        <v/>
      </c>
      <c r="P1094" s="11">
        <v>6</v>
      </c>
      <c r="Q1094" s="12" t="str">
        <f>IF(K1094="","",IF(M1094&lt;&gt;"","",IF(K1094="","",IF(IFERROR(VLOOKUP((P1094&amp;K1094),'Ma Base de Repas'!$E:$N,10,FALSE),"")=0,"",IFERROR(VLOOKUP((P1094&amp;K1094),'Ma Base de Repas'!$E:$N,10,FALSE),"")))))</f>
        <v/>
      </c>
      <c r="R1094" s="119" t="str">
        <f>IF(IFERROR((VLOOKUP(K1094,'Ma Base de Repas'!$C:$M,11,0)),"")=0,"",IFERROR((VLOOKUP(K1094,'Ma Base de Repas'!$C:$M,11,0)),""))</f>
        <v/>
      </c>
    </row>
    <row r="1095" spans="1:18" x14ac:dyDescent="0.25">
      <c r="A1095" s="96"/>
      <c r="B1095" s="97"/>
      <c r="C1095" s="79"/>
      <c r="D1095" s="79"/>
      <c r="E1095" s="79"/>
      <c r="F1095" s="17">
        <v>2</v>
      </c>
      <c r="G1095" s="10" t="str">
        <f>IF(C1094="","",IF(E1094&lt;&gt;"","",IF(IFERROR(VLOOKUP((F1095&amp;C1094),'Ma Base de Repas'!$E:$N,10,FALSE),"")=0,"",IFERROR(VLOOKUP((F1095&amp;C1094),'Ma Base de Repas'!$E:$N,10,FALSE),""))))</f>
        <v/>
      </c>
      <c r="H1095" s="11">
        <v>7</v>
      </c>
      <c r="I1095" s="12" t="str">
        <f>IF(C1094="","",IF(E1094&lt;&gt;"","",IF(IFERROR(VLOOKUP((H1095&amp;C1094),'Ma Base de Repas'!$E:$N,10,FALSE),"")=0,"",IFERROR(VLOOKUP((H1095&amp;C1094),'Ma Base de Repas'!$E:$N,10,FALSE),""))))</f>
        <v/>
      </c>
      <c r="J1095" s="105"/>
      <c r="K1095" s="100"/>
      <c r="L1095" s="79"/>
      <c r="M1095" s="79"/>
      <c r="N1095" s="17">
        <v>2</v>
      </c>
      <c r="O1095" s="10" t="str">
        <f>IF(K1094="","",IF(M1094&lt;&gt;"","",IF(IFERROR(VLOOKUP((N1095&amp;K1094),'Ma Base de Repas'!$E:$N,10,FALSE),"")=0,"",IFERROR(VLOOKUP((N1095&amp;K1094),'Ma Base de Repas'!$E:$N,10,FALSE),""))))</f>
        <v/>
      </c>
      <c r="P1095" s="11">
        <v>7</v>
      </c>
      <c r="Q1095" s="12" t="str">
        <f>IF(K1094="","",IF(M1094&lt;&gt;"","",IF(IFERROR(VLOOKUP((P1095&amp;K1094),'Ma Base de Repas'!$E:$N,10,FALSE),"")=0,"",IFERROR(VLOOKUP((P1095&amp;K1094),'Ma Base de Repas'!$E:$N,10,FALSE),""))))</f>
        <v/>
      </c>
      <c r="R1095" s="119"/>
    </row>
    <row r="1096" spans="1:18" x14ac:dyDescent="0.25">
      <c r="A1096" s="96"/>
      <c r="B1096" s="97"/>
      <c r="C1096" s="79"/>
      <c r="D1096" s="79"/>
      <c r="E1096" s="79"/>
      <c r="F1096" s="17">
        <v>3</v>
      </c>
      <c r="G1096" s="10" t="str">
        <f>IF(C1094="","",IF(E1094&lt;&gt;"","",IF(IFERROR(VLOOKUP((F1096&amp;C1094),'Ma Base de Repas'!$E:$N,10,FALSE),"")=0,"",IFERROR(VLOOKUP((F1096&amp;C1094),'Ma Base de Repas'!$E:$N,10,FALSE),""))))</f>
        <v/>
      </c>
      <c r="H1096" s="11">
        <v>8</v>
      </c>
      <c r="I1096" s="12" t="str">
        <f>IF(C1094="","",IF(E1094&lt;&gt;"","",IF(IFERROR(VLOOKUP((H1096&amp;C1094),'Ma Base de Repas'!$E:$N,10,FALSE),"")=0,"",IFERROR(VLOOKUP((H1096&amp;C1094),'Ma Base de Repas'!$E:$N,10,FALSE),""))))</f>
        <v/>
      </c>
      <c r="J1096" s="105"/>
      <c r="K1096" s="100"/>
      <c r="L1096" s="79"/>
      <c r="M1096" s="79"/>
      <c r="N1096" s="17">
        <v>3</v>
      </c>
      <c r="O1096" s="10" t="str">
        <f>IF(K1094="","",IF(M1094&lt;&gt;"","",IF(IFERROR(VLOOKUP((N1096&amp;K1094),'Ma Base de Repas'!$E:$N,10,FALSE),"")=0,"",IFERROR(VLOOKUP((N1096&amp;K1094),'Ma Base de Repas'!$E:$N,10,FALSE),""))))</f>
        <v/>
      </c>
      <c r="P1096" s="11">
        <v>8</v>
      </c>
      <c r="Q1096" s="12" t="str">
        <f>IF(K1094="","",IF(M1094&lt;&gt;"","",IF(IFERROR(VLOOKUP((P1096&amp;K1094),'Ma Base de Repas'!$E:$N,10,FALSE),"")=0,"",IFERROR(VLOOKUP((P1096&amp;K1094),'Ma Base de Repas'!$E:$N,10,FALSE),""))))</f>
        <v/>
      </c>
      <c r="R1096" s="119"/>
    </row>
    <row r="1097" spans="1:18" x14ac:dyDescent="0.25">
      <c r="A1097" s="96"/>
      <c r="B1097" s="97"/>
      <c r="C1097" s="79"/>
      <c r="D1097" s="79"/>
      <c r="E1097" s="79"/>
      <c r="F1097" s="17">
        <v>4</v>
      </c>
      <c r="G1097" s="10" t="str">
        <f>IF(C1094="","",IF(E1094&lt;&gt;"","",IF(IFERROR(VLOOKUP((F1097&amp;C1094),'Ma Base de Repas'!$E:$N,10,FALSE),"")=0,"",IFERROR(VLOOKUP((F1097&amp;C1094),'Ma Base de Repas'!$E:$N,10,FALSE),""))))</f>
        <v/>
      </c>
      <c r="H1097" s="11">
        <v>9</v>
      </c>
      <c r="I1097" s="12" t="str">
        <f>IF(C1094="","",IF(E1094&lt;&gt;"","",IF(IFERROR(VLOOKUP((H1097&amp;C1094),'Ma Base de Repas'!$E:$N,10,FALSE),"")=0,"",IFERROR(VLOOKUP((H1097&amp;C1094),'Ma Base de Repas'!$E:$N,10,FALSE),""))))</f>
        <v/>
      </c>
      <c r="J1097" s="105"/>
      <c r="K1097" s="100"/>
      <c r="L1097" s="79"/>
      <c r="M1097" s="79"/>
      <c r="N1097" s="17">
        <v>4</v>
      </c>
      <c r="O1097" s="10" t="str">
        <f>IF(K1094="","",IF(M1094&lt;&gt;"","",IF(IFERROR(VLOOKUP((N1097&amp;K1094),'Ma Base de Repas'!$E:$N,10,FALSE),"")=0,"",IFERROR(VLOOKUP((N1097&amp;K1094),'Ma Base de Repas'!$E:$N,10,FALSE),""))))</f>
        <v/>
      </c>
      <c r="P1097" s="11">
        <v>9</v>
      </c>
      <c r="Q1097" s="12" t="str">
        <f>IF(K1094="","",IF(M1094&lt;&gt;"","",IF(IFERROR(VLOOKUP((P1097&amp;K1094),'Ma Base de Repas'!$E:$N,10,FALSE),"")=0,"",IFERROR(VLOOKUP((P1097&amp;K1094),'Ma Base de Repas'!$E:$N,10,FALSE),""))))</f>
        <v/>
      </c>
      <c r="R1097" s="119"/>
    </row>
    <row r="1098" spans="1:18" x14ac:dyDescent="0.25">
      <c r="A1098" s="96"/>
      <c r="B1098" s="97"/>
      <c r="C1098" s="79"/>
      <c r="D1098" s="79"/>
      <c r="E1098" s="79"/>
      <c r="F1098" s="17">
        <v>5</v>
      </c>
      <c r="G1098" s="18" t="str">
        <f>IF(C1094="","",IF(E1094&lt;&gt;"","",IF(IFERROR(VLOOKUP((F1098&amp;C1094),'Ma Base de Repas'!$E:$N,10,FALSE),"")=0,"",IFERROR(VLOOKUP((F1098&amp;C1094),'Ma Base de Repas'!$E:$N,10,FALSE),""))))</f>
        <v/>
      </c>
      <c r="H1098" s="19">
        <v>10</v>
      </c>
      <c r="I1098" s="20" t="str">
        <f>IF(C1094="","",IF(E1094&lt;&gt;"","",IF(IFERROR(VLOOKUP((H1098&amp;C1094),'Ma Base de Repas'!$E:$N,10,FALSE),"")=0,"",IFERROR(VLOOKUP((H1098&amp;C1094),'Ma Base de Repas'!$E:$N,10,FALSE),""))))</f>
        <v/>
      </c>
      <c r="J1098" s="105"/>
      <c r="K1098" s="100"/>
      <c r="L1098" s="79"/>
      <c r="M1098" s="79"/>
      <c r="N1098" s="17">
        <v>5</v>
      </c>
      <c r="O1098" s="18" t="str">
        <f>IF(K1094="","",IF(M1094&lt;&gt;"","",IF(IFERROR(VLOOKUP((N1098&amp;K1094),'Ma Base de Repas'!$E:$N,10,FALSE),"")=0,"",IFERROR(VLOOKUP((N1098&amp;K1094),'Ma Base de Repas'!$E:$N,10,FALSE),""))))</f>
        <v/>
      </c>
      <c r="P1098" s="19">
        <v>10</v>
      </c>
      <c r="Q1098" s="20" t="str">
        <f>IF(K1094="","",IF(M1094&lt;&gt;"","",IF(IFERROR(VLOOKUP((P1098&amp;K1094),'Ma Base de Repas'!$E:$N,10,FALSE),"")=0,"",IFERROR(VLOOKUP((P1098&amp;K1094),'Ma Base de Repas'!$E:$N,10,FALSE),""))))</f>
        <v/>
      </c>
      <c r="R1098" s="119"/>
    </row>
    <row r="1099" spans="1:18" x14ac:dyDescent="0.25">
      <c r="A1099" s="98" t="s">
        <v>10</v>
      </c>
      <c r="B1099" s="126">
        <v>44415</v>
      </c>
      <c r="C1099" s="78"/>
      <c r="D1099" s="78"/>
      <c r="E1099" s="78"/>
      <c r="F1099" s="17">
        <v>1</v>
      </c>
      <c r="G1099" s="21" t="str">
        <f>IF(C1099="","",IF(E1099&lt;&gt;"","",IF(IFERROR(VLOOKUP((F1099&amp;C1099),'Ma Base de Repas'!$E:$N,10,FALSE),"")=0,"",IFERROR(VLOOKUP((F1099&amp;C1099),'Ma Base de Repas'!$E:$N,10,FALSE),""))))</f>
        <v/>
      </c>
      <c r="H1099" s="28">
        <v>6</v>
      </c>
      <c r="I1099" s="23" t="str">
        <f>IF(C1099="","",IF(E1099&lt;&gt;"","",IF(C1099="","",IF(IFERROR(VLOOKUP((H1099&amp;C1099),'Ma Base de Repas'!$E:$N,10,FALSE),"")=0,"",IFERROR(VLOOKUP((H1099&amp;C1099),'Ma Base de Repas'!$E:$N,10,FALSE),"")))))</f>
        <v/>
      </c>
      <c r="J1099" s="122" t="str">
        <f>IF(IFERROR((VLOOKUP(C1099,'Ma Base de Repas'!$C:$M,11,0)),"")=0,"",IFERROR((VLOOKUP(C1099,'Ma Base de Repas'!$C:$M,11,0)),""))</f>
        <v/>
      </c>
      <c r="K1099" s="118"/>
      <c r="L1099" s="78"/>
      <c r="M1099" s="78"/>
      <c r="N1099" s="17">
        <v>1</v>
      </c>
      <c r="O1099" s="13" t="str">
        <f>IF(K1099="","",IF(M1099&lt;&gt;"","",IF(IFERROR(VLOOKUP((N1099&amp;K1099),'Ma Base de Repas'!$E:$N,10,FALSE),"")=0,"",IFERROR(VLOOKUP((N1099&amp;K1099),'Ma Base de Repas'!$E:$N,10,FALSE),""))))</f>
        <v/>
      </c>
      <c r="P1099" s="11">
        <v>6</v>
      </c>
      <c r="Q1099" s="15" t="str">
        <f>IF(K1099="","",IF(M1099&lt;&gt;"","",IF(K1099="","",IF(IFERROR(VLOOKUP((P1099&amp;K1099),'Ma Base de Repas'!$E:$N,10,FALSE),"")=0,"",IFERROR(VLOOKUP((P1099&amp;K1099),'Ma Base de Repas'!$E:$N,10,FALSE),"")))))</f>
        <v/>
      </c>
      <c r="R1099" s="120" t="str">
        <f>IF(IFERROR((VLOOKUP(K1099,'Ma Base de Repas'!$C:$M,11,0)),"")=0,"",IFERROR((VLOOKUP(K1099,'Ma Base de Repas'!$C:$M,11,0)),""))</f>
        <v/>
      </c>
    </row>
    <row r="1100" spans="1:18" x14ac:dyDescent="0.25">
      <c r="A1100" s="96"/>
      <c r="B1100" s="124"/>
      <c r="C1100" s="79"/>
      <c r="D1100" s="79"/>
      <c r="E1100" s="79"/>
      <c r="F1100" s="17">
        <v>2</v>
      </c>
      <c r="G1100" s="13" t="str">
        <f>IF(C1099="","",IF(E1099&lt;&gt;"","",IF(IFERROR(VLOOKUP((F1100&amp;C1099),'Ma Base de Repas'!$E:$N,10,FALSE),"")=0,"",IFERROR(VLOOKUP((F1100&amp;C1099),'Ma Base de Repas'!$E:$N,10,FALSE),""))))</f>
        <v/>
      </c>
      <c r="H1100" s="14">
        <v>7</v>
      </c>
      <c r="I1100" s="15" t="str">
        <f>IF(C1099="","",IF(E1099&lt;&gt;"","",IF(IFERROR(VLOOKUP((H1100&amp;C1099),'Ma Base de Repas'!$E:$N,10,FALSE),"")=0,"",IFERROR(VLOOKUP((H1100&amp;C1099),'Ma Base de Repas'!$E:$N,10,FALSE),""))))</f>
        <v/>
      </c>
      <c r="J1100" s="105"/>
      <c r="K1100" s="100"/>
      <c r="L1100" s="79"/>
      <c r="M1100" s="79"/>
      <c r="N1100" s="17">
        <v>2</v>
      </c>
      <c r="O1100" s="13" t="str">
        <f>IF(K1099="","",IF(M1099&lt;&gt;"","",IF(IFERROR(VLOOKUP((N1100&amp;K1099),'Ma Base de Repas'!$E:$N,10,FALSE),"")=0,"",IFERROR(VLOOKUP((N1100&amp;K1099),'Ma Base de Repas'!$E:$N,10,FALSE),""))))</f>
        <v/>
      </c>
      <c r="P1100" s="14">
        <v>7</v>
      </c>
      <c r="Q1100" s="15" t="str">
        <f>IF(K1099="","",IF(M1099&lt;&gt;"","",IF(IFERROR(VLOOKUP((P1100&amp;K1099),'Ma Base de Repas'!$E:$N,10,FALSE),"")=0,"",IFERROR(VLOOKUP((P1100&amp;K1099),'Ma Base de Repas'!$E:$N,10,FALSE),""))))</f>
        <v/>
      </c>
      <c r="R1100" s="119"/>
    </row>
    <row r="1101" spans="1:18" x14ac:dyDescent="0.25">
      <c r="A1101" s="96"/>
      <c r="B1101" s="124"/>
      <c r="C1101" s="79"/>
      <c r="D1101" s="79"/>
      <c r="E1101" s="79"/>
      <c r="F1101" s="17">
        <v>3</v>
      </c>
      <c r="G1101" s="13" t="str">
        <f>IF(C1099="","",IF(E1099&lt;&gt;"","",IF(IFERROR(VLOOKUP((F1101&amp;C1099),'Ma Base de Repas'!$E:$N,10,FALSE),"")=0,"",IFERROR(VLOOKUP((F1101&amp;C1099),'Ma Base de Repas'!$E:$N,10,FALSE),""))))</f>
        <v/>
      </c>
      <c r="H1101" s="14">
        <v>8</v>
      </c>
      <c r="I1101" s="15" t="str">
        <f>IF(C1099="","",IF(E1099&lt;&gt;"","",IF(IFERROR(VLOOKUP((H1101&amp;C1099),'Ma Base de Repas'!$E:$N,10,FALSE),"")=0,"",IFERROR(VLOOKUP((H1101&amp;C1099),'Ma Base de Repas'!$E:$N,10,FALSE),""))))</f>
        <v/>
      </c>
      <c r="J1101" s="105"/>
      <c r="K1101" s="100"/>
      <c r="L1101" s="79"/>
      <c r="M1101" s="79"/>
      <c r="N1101" s="17">
        <v>3</v>
      </c>
      <c r="O1101" s="13" t="str">
        <f>IF(K1099="","",IF(M1099&lt;&gt;"","",IF(IFERROR(VLOOKUP((N1101&amp;K1099),'Ma Base de Repas'!$E:$N,10,FALSE),"")=0,"",IFERROR(VLOOKUP((N1101&amp;K1099),'Ma Base de Repas'!$E:$N,10,FALSE),""))))</f>
        <v/>
      </c>
      <c r="P1101" s="14">
        <v>8</v>
      </c>
      <c r="Q1101" s="15" t="str">
        <f>IF(K1099="","",IF(M1099&lt;&gt;"","",IF(IFERROR(VLOOKUP((P1101&amp;K1099),'Ma Base de Repas'!$E:$N,10,FALSE),"")=0,"",IFERROR(VLOOKUP((P1101&amp;K1099),'Ma Base de Repas'!$E:$N,10,FALSE),""))))</f>
        <v/>
      </c>
      <c r="R1101" s="119"/>
    </row>
    <row r="1102" spans="1:18" x14ac:dyDescent="0.25">
      <c r="A1102" s="96"/>
      <c r="B1102" s="124"/>
      <c r="C1102" s="79"/>
      <c r="D1102" s="79"/>
      <c r="E1102" s="79"/>
      <c r="F1102" s="17">
        <v>4</v>
      </c>
      <c r="G1102" s="13" t="str">
        <f>IF(C1099="","",IF(E1099&lt;&gt;"","",IF(IFERROR(VLOOKUP((F1102&amp;C1099),'Ma Base de Repas'!$E:$N,10,FALSE),"")=0,"",IFERROR(VLOOKUP((F1102&amp;C1099),'Ma Base de Repas'!$E:$N,10,FALSE),""))))</f>
        <v/>
      </c>
      <c r="H1102" s="14">
        <v>9</v>
      </c>
      <c r="I1102" s="15" t="str">
        <f>IF(C1099="","",IF(E1099&lt;&gt;"","",IF(IFERROR(VLOOKUP((H1102&amp;C1099),'Ma Base de Repas'!$E:$N,10,FALSE),"")=0,"",IFERROR(VLOOKUP((H1102&amp;C1099),'Ma Base de Repas'!$E:$N,10,FALSE),""))))</f>
        <v/>
      </c>
      <c r="J1102" s="105"/>
      <c r="K1102" s="100"/>
      <c r="L1102" s="79"/>
      <c r="M1102" s="79"/>
      <c r="N1102" s="17">
        <v>4</v>
      </c>
      <c r="O1102" s="13" t="str">
        <f>IF(K1099="","",IF(M1099&lt;&gt;"","",IF(IFERROR(VLOOKUP((N1102&amp;K1099),'Ma Base de Repas'!$E:$N,10,FALSE),"")=0,"",IFERROR(VLOOKUP((N1102&amp;K1099),'Ma Base de Repas'!$E:$N,10,FALSE),""))))</f>
        <v/>
      </c>
      <c r="P1102" s="14">
        <v>9</v>
      </c>
      <c r="Q1102" s="15" t="str">
        <f>IF(K1099="","",IF(M1099&lt;&gt;"","",IF(IFERROR(VLOOKUP((P1102&amp;K1099),'Ma Base de Repas'!$E:$N,10,FALSE),"")=0,"",IFERROR(VLOOKUP((P1102&amp;K1099),'Ma Base de Repas'!$E:$N,10,FALSE),""))))</f>
        <v/>
      </c>
      <c r="R1102" s="119"/>
    </row>
    <row r="1103" spans="1:18" x14ac:dyDescent="0.25">
      <c r="A1103" s="96"/>
      <c r="B1103" s="125"/>
      <c r="C1103" s="79"/>
      <c r="D1103" s="79"/>
      <c r="E1103" s="79"/>
      <c r="F1103" s="17">
        <v>5</v>
      </c>
      <c r="G1103" s="24" t="str">
        <f>IF(C1099="","",IF(E1099&lt;&gt;"","",IF(IFERROR(VLOOKUP((F1103&amp;C1099),'Ma Base de Repas'!$E:$N,10,FALSE),"")=0,"",IFERROR(VLOOKUP((F1103&amp;C1099),'Ma Base de Repas'!$E:$N,10,FALSE),""))))</f>
        <v/>
      </c>
      <c r="H1103" s="25">
        <v>10</v>
      </c>
      <c r="I1103" s="26" t="str">
        <f>IF(C1099="","",IF(E1099&lt;&gt;"","",IF(IFERROR(VLOOKUP((H1103&amp;C1099),'Ma Base de Repas'!$E:$N,10,FALSE),"")=0,"",IFERROR(VLOOKUP((H1103&amp;C1099),'Ma Base de Repas'!$E:$N,10,FALSE),""))))</f>
        <v/>
      </c>
      <c r="J1103" s="105"/>
      <c r="K1103" s="100"/>
      <c r="L1103" s="79"/>
      <c r="M1103" s="79"/>
      <c r="N1103" s="17">
        <v>5</v>
      </c>
      <c r="O1103" s="24" t="str">
        <f>IF(K1099="","",IF(M1099&lt;&gt;"","",IF(IFERROR(VLOOKUP((N1103&amp;K1099),'Ma Base de Repas'!$E:$N,10,FALSE),"")=0,"",IFERROR(VLOOKUP((N1103&amp;K1099),'Ma Base de Repas'!$E:$N,10,FALSE),""))))</f>
        <v/>
      </c>
      <c r="P1103" s="25">
        <v>10</v>
      </c>
      <c r="Q1103" s="26" t="str">
        <f>IF(K1099="","",IF(M1099&lt;&gt;"","",IF(IFERROR(VLOOKUP((P1103&amp;K1099),'Ma Base de Repas'!$E:$N,10,FALSE),"")=0,"",IFERROR(VLOOKUP((P1103&amp;K1099),'Ma Base de Repas'!$E:$N,10,FALSE),""))))</f>
        <v/>
      </c>
      <c r="R1103" s="119"/>
    </row>
    <row r="1104" spans="1:18" x14ac:dyDescent="0.25">
      <c r="A1104" s="98" t="s">
        <v>11</v>
      </c>
      <c r="B1104" s="99">
        <v>44416</v>
      </c>
      <c r="C1104" s="78"/>
      <c r="D1104" s="78"/>
      <c r="E1104" s="78"/>
      <c r="F1104" s="17">
        <v>1</v>
      </c>
      <c r="G1104" s="21" t="str">
        <f>IF(C1104="","",IF(E1104&lt;&gt;"","",IF(IFERROR(VLOOKUP((F1104&amp;C1104),'Ma Base de Repas'!$E:$N,10,FALSE),"")=0,"",IFERROR(VLOOKUP((F1104&amp;C1104),'Ma Base de Repas'!$E:$N,10,FALSE),""))))</f>
        <v/>
      </c>
      <c r="H1104" s="22">
        <v>6</v>
      </c>
      <c r="I1104" s="23" t="str">
        <f>IF(C1104="","",IF(E1104&lt;&gt;"","",IF(C1104="","",IF(IFERROR(VLOOKUP((H1104&amp;C1104),'Ma Base de Repas'!$E:$N,10,FALSE),"")=0,"",IFERROR(VLOOKUP((H1104&amp;C1104),'Ma Base de Repas'!$E:$N,10,FALSE),"")))))</f>
        <v/>
      </c>
      <c r="J1104" s="122" t="str">
        <f>IF(IFERROR((VLOOKUP(C1104,'Ma Base de Repas'!$C:$M,11,0)),"")=0,"",IFERROR((VLOOKUP(C1104,'Ma Base de Repas'!$C:$M,11,0)),""))</f>
        <v/>
      </c>
      <c r="K1104" s="118"/>
      <c r="L1104" s="78"/>
      <c r="M1104" s="78"/>
      <c r="N1104" s="17">
        <v>1</v>
      </c>
      <c r="O1104" s="13" t="str">
        <f>IF(K1104="","",IF(M1104&lt;&gt;"","",IF(IFERROR(VLOOKUP((N1104&amp;K1104),'Ma Base de Repas'!$E:$N,10,FALSE),"")=0,"",IFERROR(VLOOKUP((N1104&amp;K1104),'Ma Base de Repas'!$E:$N,10,FALSE),""))))</f>
        <v/>
      </c>
      <c r="P1104" s="14">
        <v>6</v>
      </c>
      <c r="Q1104" s="15" t="str">
        <f>IF(K1104="","",IF(M1104&lt;&gt;"","",IF(K1104="","",IF(IFERROR(VLOOKUP((P1104&amp;K1104),'Ma Base de Repas'!$E:$N,10,FALSE),"")=0,"",IFERROR(VLOOKUP((P1104&amp;K1104),'Ma Base de Repas'!$E:$N,10,FALSE),"")))))</f>
        <v/>
      </c>
      <c r="R1104" s="120" t="str">
        <f>IF(IFERROR((VLOOKUP(K1104,'Ma Base de Repas'!$C:$M,11,0)),"")=0,"",IFERROR((VLOOKUP(K1104,'Ma Base de Repas'!$C:$M,11,0)),""))</f>
        <v/>
      </c>
    </row>
    <row r="1105" spans="1:18" x14ac:dyDescent="0.25">
      <c r="A1105" s="96"/>
      <c r="B1105" s="97"/>
      <c r="C1105" s="79"/>
      <c r="D1105" s="79"/>
      <c r="E1105" s="79"/>
      <c r="F1105" s="17">
        <v>2</v>
      </c>
      <c r="G1105" s="13" t="str">
        <f>IF(C1104="","",IF(E1104&lt;&gt;"","",IF(IFERROR(VLOOKUP((F1105&amp;C1104),'Ma Base de Repas'!$E:$N,10,FALSE),"")=0,"",IFERROR(VLOOKUP((F1105&amp;C1104),'Ma Base de Repas'!$E:$N,10,FALSE),""))))</f>
        <v/>
      </c>
      <c r="H1105" s="14">
        <v>7</v>
      </c>
      <c r="I1105" s="15" t="str">
        <f>IF(C1104="","",IF(E1104&lt;&gt;"","",IF(IFERROR(VLOOKUP((H1105&amp;C1104),'Ma Base de Repas'!$E:$N,10,FALSE),"")=0,"",IFERROR(VLOOKUP((H1105&amp;C1104),'Ma Base de Repas'!$E:$N,10,FALSE),""))))</f>
        <v/>
      </c>
      <c r="J1105" s="105"/>
      <c r="K1105" s="100"/>
      <c r="L1105" s="79"/>
      <c r="M1105" s="79"/>
      <c r="N1105" s="17">
        <v>2</v>
      </c>
      <c r="O1105" s="13" t="str">
        <f>IF(K1104="","",IF(M1104&lt;&gt;"","",IF(IFERROR(VLOOKUP((N1105&amp;K1104),'Ma Base de Repas'!$E:$N,10,FALSE),"")=0,"",IFERROR(VLOOKUP((N1105&amp;K1104),'Ma Base de Repas'!$E:$N,10,FALSE),""))))</f>
        <v/>
      </c>
      <c r="P1105" s="14">
        <v>7</v>
      </c>
      <c r="Q1105" s="15" t="str">
        <f>IF(K1104="","",IF(M1104&lt;&gt;"","",IF(IFERROR(VLOOKUP((P1105&amp;K1104),'Ma Base de Repas'!$E:$N,10,FALSE),"")=0,"",IFERROR(VLOOKUP((P1105&amp;K1104),'Ma Base de Repas'!$E:$N,10,FALSE),""))))</f>
        <v/>
      </c>
      <c r="R1105" s="119"/>
    </row>
    <row r="1106" spans="1:18" x14ac:dyDescent="0.25">
      <c r="A1106" s="96"/>
      <c r="B1106" s="97"/>
      <c r="C1106" s="79"/>
      <c r="D1106" s="79"/>
      <c r="E1106" s="79"/>
      <c r="F1106" s="17">
        <v>3</v>
      </c>
      <c r="G1106" s="13" t="str">
        <f>IF(C1104="","",IF(E1104&lt;&gt;"","",IF(IFERROR(VLOOKUP((F1106&amp;C1104),'Ma Base de Repas'!$E:$N,10,FALSE),"")=0,"",IFERROR(VLOOKUP((F1106&amp;C1104),'Ma Base de Repas'!$E:$N,10,FALSE),""))))</f>
        <v/>
      </c>
      <c r="H1106" s="14">
        <v>8</v>
      </c>
      <c r="I1106" s="15" t="str">
        <f>IF(C1104="","",IF(E1104&lt;&gt;"","",IF(IFERROR(VLOOKUP((H1106&amp;C1104),'Ma Base de Repas'!$E:$N,10,FALSE),"")=0,"",IFERROR(VLOOKUP((H1106&amp;C1104),'Ma Base de Repas'!$E:$N,10,FALSE),""))))</f>
        <v/>
      </c>
      <c r="J1106" s="105"/>
      <c r="K1106" s="100"/>
      <c r="L1106" s="79"/>
      <c r="M1106" s="79"/>
      <c r="N1106" s="17">
        <v>3</v>
      </c>
      <c r="O1106" s="13" t="str">
        <f>IF(K1104="","",IF(M1104&lt;&gt;"","",IF(IFERROR(VLOOKUP((N1106&amp;K1104),'Ma Base de Repas'!$E:$N,10,FALSE),"")=0,"",IFERROR(VLOOKUP((N1106&amp;K1104),'Ma Base de Repas'!$E:$N,10,FALSE),""))))</f>
        <v/>
      </c>
      <c r="P1106" s="14">
        <v>8</v>
      </c>
      <c r="Q1106" s="15" t="str">
        <f>IF(K1104="","",IF(M1104&lt;&gt;"","",IF(IFERROR(VLOOKUP((P1106&amp;K1104),'Ma Base de Repas'!$E:$N,10,FALSE),"")=0,"",IFERROR(VLOOKUP((P1106&amp;K1104),'Ma Base de Repas'!$E:$N,10,FALSE),""))))</f>
        <v/>
      </c>
      <c r="R1106" s="119"/>
    </row>
    <row r="1107" spans="1:18" x14ac:dyDescent="0.25">
      <c r="A1107" s="96"/>
      <c r="B1107" s="97"/>
      <c r="C1107" s="79"/>
      <c r="D1107" s="79"/>
      <c r="E1107" s="79"/>
      <c r="F1107" s="17">
        <v>4</v>
      </c>
      <c r="G1107" s="13" t="str">
        <f>IF(C1104="","",IF(E1104&lt;&gt;"","",IF(IFERROR(VLOOKUP((F1107&amp;C1104),'Ma Base de Repas'!$E:$N,10,FALSE),"")=0,"",IFERROR(VLOOKUP((F1107&amp;C1104),'Ma Base de Repas'!$E:$N,10,FALSE),""))))</f>
        <v/>
      </c>
      <c r="H1107" s="14">
        <v>9</v>
      </c>
      <c r="I1107" s="15" t="str">
        <f>IF(C1104="","",IF(E1104&lt;&gt;"","",IF(IFERROR(VLOOKUP((H1107&amp;C1104),'Ma Base de Repas'!$E:$N,10,FALSE),"")=0,"",IFERROR(VLOOKUP((H1107&amp;C1104),'Ma Base de Repas'!$E:$N,10,FALSE),""))))</f>
        <v/>
      </c>
      <c r="J1107" s="105"/>
      <c r="K1107" s="100"/>
      <c r="L1107" s="79"/>
      <c r="M1107" s="79"/>
      <c r="N1107" s="17">
        <v>4</v>
      </c>
      <c r="O1107" s="13" t="str">
        <f>IF(K1104="","",IF(M1104&lt;&gt;"","",IF(IFERROR(VLOOKUP((N1107&amp;K1104),'Ma Base de Repas'!$E:$N,10,FALSE),"")=0,"",IFERROR(VLOOKUP((N1107&amp;K1104),'Ma Base de Repas'!$E:$N,10,FALSE),""))))</f>
        <v/>
      </c>
      <c r="P1107" s="14">
        <v>9</v>
      </c>
      <c r="Q1107" s="15" t="str">
        <f>IF(K1104="","",IF(M1104&lt;&gt;"","",IF(IFERROR(VLOOKUP((P1107&amp;K1104),'Ma Base de Repas'!$E:$N,10,FALSE),"")=0,"",IFERROR(VLOOKUP((P1107&amp;K1104),'Ma Base de Repas'!$E:$N,10,FALSE),""))))</f>
        <v/>
      </c>
      <c r="R1107" s="119"/>
    </row>
    <row r="1108" spans="1:18" x14ac:dyDescent="0.25">
      <c r="A1108" s="96"/>
      <c r="B1108" s="97"/>
      <c r="C1108" s="79"/>
      <c r="D1108" s="79"/>
      <c r="E1108" s="79"/>
      <c r="F1108" s="17">
        <v>5</v>
      </c>
      <c r="G1108" s="24" t="str">
        <f>IF(C1104="","",IF(E1104&lt;&gt;"","",IF(IFERROR(VLOOKUP((F1108&amp;C1104),'Ma Base de Repas'!$E:$N,10,FALSE),"")=0,"",IFERROR(VLOOKUP((F1108&amp;C1104),'Ma Base de Repas'!$E:$N,10,FALSE),""))))</f>
        <v/>
      </c>
      <c r="H1108" s="25">
        <v>10</v>
      </c>
      <c r="I1108" s="26" t="str">
        <f>IF(C1104="","",IF(E1104&lt;&gt;"","",IF(IFERROR(VLOOKUP((H1108&amp;C1104),'Ma Base de Repas'!$E:$N,10,FALSE),"")=0,"",IFERROR(VLOOKUP((H1108&amp;C1104),'Ma Base de Repas'!$E:$N,10,FALSE),""))))</f>
        <v/>
      </c>
      <c r="J1108" s="105"/>
      <c r="K1108" s="100"/>
      <c r="L1108" s="79"/>
      <c r="M1108" s="79"/>
      <c r="N1108" s="17">
        <v>5</v>
      </c>
      <c r="O1108" s="24" t="str">
        <f>IF(K1104="","",IF(M1104&lt;&gt;"","",IF(IFERROR(VLOOKUP((N1108&amp;K1104),'Ma Base de Repas'!$E:$N,10,FALSE),"")=0,"",IFERROR(VLOOKUP((N1108&amp;K1104),'Ma Base de Repas'!$E:$N,10,FALSE),""))))</f>
        <v/>
      </c>
      <c r="P1108" s="25">
        <v>10</v>
      </c>
      <c r="Q1108" s="26" t="str">
        <f>IF(K1104="","",IF(M1104&lt;&gt;"","",IF(IFERROR(VLOOKUP((P1108&amp;K1104),'Ma Base de Repas'!$E:$N,10,FALSE),"")=0,"",IFERROR(VLOOKUP((P1108&amp;K1104),'Ma Base de Repas'!$E:$N,10,FALSE),""))))</f>
        <v/>
      </c>
      <c r="R1108" s="119"/>
    </row>
    <row r="1109" spans="1:18" x14ac:dyDescent="0.25">
      <c r="A1109" s="96" t="s">
        <v>5</v>
      </c>
      <c r="B1109" s="123">
        <v>44417</v>
      </c>
      <c r="C1109" s="79"/>
      <c r="D1109" s="79"/>
      <c r="E1109" s="79"/>
      <c r="F1109" s="17">
        <v>1</v>
      </c>
      <c r="G1109" s="27" t="str">
        <f>IF(C1109="","",IF(E1109&lt;&gt;"","",IF(IFERROR(VLOOKUP((F1109&amp;C1109),'Ma Base de Repas'!$E:$N,10,FALSE),"")=0,"",IFERROR(VLOOKUP((F1109&amp;C1109),'Ma Base de Repas'!$E:$N,10,FALSE),""))))</f>
        <v/>
      </c>
      <c r="H1109" s="28">
        <v>6</v>
      </c>
      <c r="I1109" s="29" t="str">
        <f>IF(C1109="","",IF(E1109&lt;&gt;"","",IF(C1109="","",IF(IFERROR(VLOOKUP((H1109&amp;C1109),'Ma Base de Repas'!$E:$N,10,FALSE),"")=0,"",IFERROR(VLOOKUP((H1109&amp;C1109),'Ma Base de Repas'!$E:$N,10,FALSE),"")))))</f>
        <v/>
      </c>
      <c r="J1109" s="105" t="str">
        <f>IF(IFERROR((VLOOKUP(C1109,'Ma Base de Repas'!$C:$M,11,0)),"")=0,"",IFERROR((VLOOKUP(C1109,'Ma Base de Repas'!$C:$M,11,0)),""))</f>
        <v/>
      </c>
      <c r="K1109" s="100"/>
      <c r="L1109" s="79"/>
      <c r="M1109" s="79"/>
      <c r="N1109" s="17">
        <v>1</v>
      </c>
      <c r="O1109" s="10" t="str">
        <f>IF(K1109="","",IF(M1109&lt;&gt;"","",IF(IFERROR(VLOOKUP((N1109&amp;K1109),'Ma Base de Repas'!$E:$N,10,FALSE),"")=0,"",IFERROR(VLOOKUP((N1109&amp;K1109),'Ma Base de Repas'!$E:$N,10,FALSE),""))))</f>
        <v/>
      </c>
      <c r="P1109" s="11">
        <v>6</v>
      </c>
      <c r="Q1109" s="12" t="str">
        <f>IF(K1109="","",IF(M1109&lt;&gt;"","",IF(K1109="","",IF(IFERROR(VLOOKUP((P1109&amp;K1109),'Ma Base de Repas'!$E:$N,10,FALSE),"")=0,"",IFERROR(VLOOKUP((P1109&amp;K1109),'Ma Base de Repas'!$E:$N,10,FALSE),"")))))</f>
        <v/>
      </c>
      <c r="R1109" s="119" t="str">
        <f>IF(IFERROR((VLOOKUP(K1109,'Ma Base de Repas'!$C:$M,11,0)),"")=0,"",IFERROR((VLOOKUP(K1109,'Ma Base de Repas'!$C:$M,11,0)),""))</f>
        <v/>
      </c>
    </row>
    <row r="1110" spans="1:18" x14ac:dyDescent="0.25">
      <c r="A1110" s="96"/>
      <c r="B1110" s="124"/>
      <c r="C1110" s="79"/>
      <c r="D1110" s="79"/>
      <c r="E1110" s="79"/>
      <c r="F1110" s="17">
        <v>2</v>
      </c>
      <c r="G1110" s="10" t="str">
        <f>IF(C1109="","",IF(E1109&lt;&gt;"","",IF(IFERROR(VLOOKUP((F1110&amp;C1109),'Ma Base de Repas'!$E:$N,10,FALSE),"")=0,"",IFERROR(VLOOKUP((F1110&amp;C1109),'Ma Base de Repas'!$E:$N,10,FALSE),""))))</f>
        <v/>
      </c>
      <c r="H1110" s="11">
        <v>7</v>
      </c>
      <c r="I1110" s="12" t="str">
        <f>IF(C1109="","",IF(E1109&lt;&gt;"","",IF(IFERROR(VLOOKUP((H1110&amp;C1109),'Ma Base de Repas'!$E:$N,10,FALSE),"")=0,"",IFERROR(VLOOKUP((H1110&amp;C1109),'Ma Base de Repas'!$E:$N,10,FALSE),""))))</f>
        <v/>
      </c>
      <c r="J1110" s="105"/>
      <c r="K1110" s="100"/>
      <c r="L1110" s="79"/>
      <c r="M1110" s="79"/>
      <c r="N1110" s="17">
        <v>2</v>
      </c>
      <c r="O1110" s="10" t="str">
        <f>IF(K1109="","",IF(M1109&lt;&gt;"","",IF(IFERROR(VLOOKUP((N1110&amp;K1109),'Ma Base de Repas'!$E:$N,10,FALSE),"")=0,"",IFERROR(VLOOKUP((N1110&amp;K1109),'Ma Base de Repas'!$E:$N,10,FALSE),""))))</f>
        <v/>
      </c>
      <c r="P1110" s="11">
        <v>7</v>
      </c>
      <c r="Q1110" s="12" t="str">
        <f>IF(K1109="","",IF(M1109&lt;&gt;"","",IF(IFERROR(VLOOKUP((P1110&amp;K1109),'Ma Base de Repas'!$E:$N,10,FALSE),"")=0,"",IFERROR(VLOOKUP((P1110&amp;K1109),'Ma Base de Repas'!$E:$N,10,FALSE),""))))</f>
        <v/>
      </c>
      <c r="R1110" s="119"/>
    </row>
    <row r="1111" spans="1:18" x14ac:dyDescent="0.25">
      <c r="A1111" s="96"/>
      <c r="B1111" s="124"/>
      <c r="C1111" s="79"/>
      <c r="D1111" s="79"/>
      <c r="E1111" s="79"/>
      <c r="F1111" s="17">
        <v>3</v>
      </c>
      <c r="G1111" s="10" t="str">
        <f>IF(C1109="","",IF(E1109&lt;&gt;"","",IF(IFERROR(VLOOKUP((F1111&amp;C1109),'Ma Base de Repas'!$E:$N,10,FALSE),"")=0,"",IFERROR(VLOOKUP((F1111&amp;C1109),'Ma Base de Repas'!$E:$N,10,FALSE),""))))</f>
        <v/>
      </c>
      <c r="H1111" s="11">
        <v>8</v>
      </c>
      <c r="I1111" s="12" t="str">
        <f>IF(C1109="","",IF(E1109&lt;&gt;"","",IF(IFERROR(VLOOKUP((H1111&amp;C1109),'Ma Base de Repas'!$E:$N,10,FALSE),"")=0,"",IFERROR(VLOOKUP((H1111&amp;C1109),'Ma Base de Repas'!$E:$N,10,FALSE),""))))</f>
        <v/>
      </c>
      <c r="J1111" s="105"/>
      <c r="K1111" s="100"/>
      <c r="L1111" s="79"/>
      <c r="M1111" s="79"/>
      <c r="N1111" s="17">
        <v>3</v>
      </c>
      <c r="O1111" s="10" t="str">
        <f>IF(K1109="","",IF(M1109&lt;&gt;"","",IF(IFERROR(VLOOKUP((N1111&amp;K1109),'Ma Base de Repas'!$E:$N,10,FALSE),"")=0,"",IFERROR(VLOOKUP((N1111&amp;K1109),'Ma Base de Repas'!$E:$N,10,FALSE),""))))</f>
        <v/>
      </c>
      <c r="P1111" s="11">
        <v>8</v>
      </c>
      <c r="Q1111" s="12" t="str">
        <f>IF(K1109="","",IF(M1109&lt;&gt;"","",IF(IFERROR(VLOOKUP((P1111&amp;K1109),'Ma Base de Repas'!$E:$N,10,FALSE),"")=0,"",IFERROR(VLOOKUP((P1111&amp;K1109),'Ma Base de Repas'!$E:$N,10,FALSE),""))))</f>
        <v/>
      </c>
      <c r="R1111" s="119"/>
    </row>
    <row r="1112" spans="1:18" x14ac:dyDescent="0.25">
      <c r="A1112" s="96"/>
      <c r="B1112" s="124"/>
      <c r="C1112" s="79"/>
      <c r="D1112" s="79"/>
      <c r="E1112" s="79"/>
      <c r="F1112" s="17">
        <v>4</v>
      </c>
      <c r="G1112" s="10" t="str">
        <f>IF(C1109="","",IF(E1109&lt;&gt;"","",IF(IFERROR(VLOOKUP((F1112&amp;C1109),'Ma Base de Repas'!$E:$N,10,FALSE),"")=0,"",IFERROR(VLOOKUP((F1112&amp;C1109),'Ma Base de Repas'!$E:$N,10,FALSE),""))))</f>
        <v/>
      </c>
      <c r="H1112" s="11">
        <v>9</v>
      </c>
      <c r="I1112" s="12" t="str">
        <f>IF(C1109="","",IF(E1109&lt;&gt;"","",IF(IFERROR(VLOOKUP((H1112&amp;C1109),'Ma Base de Repas'!$E:$N,10,FALSE),"")=0,"",IFERROR(VLOOKUP((H1112&amp;C1109),'Ma Base de Repas'!$E:$N,10,FALSE),""))))</f>
        <v/>
      </c>
      <c r="J1112" s="105"/>
      <c r="K1112" s="100"/>
      <c r="L1112" s="79"/>
      <c r="M1112" s="79"/>
      <c r="N1112" s="17">
        <v>4</v>
      </c>
      <c r="O1112" s="10" t="str">
        <f>IF(K1109="","",IF(M1109&lt;&gt;"","",IF(IFERROR(VLOOKUP((N1112&amp;K1109),'Ma Base de Repas'!$E:$N,10,FALSE),"")=0,"",IFERROR(VLOOKUP((N1112&amp;K1109),'Ma Base de Repas'!$E:$N,10,FALSE),""))))</f>
        <v/>
      </c>
      <c r="P1112" s="11">
        <v>9</v>
      </c>
      <c r="Q1112" s="12" t="str">
        <f>IF(K1109="","",IF(M1109&lt;&gt;"","",IF(IFERROR(VLOOKUP((P1112&amp;K1109),'Ma Base de Repas'!$E:$N,10,FALSE),"")=0,"",IFERROR(VLOOKUP((P1112&amp;K1109),'Ma Base de Repas'!$E:$N,10,FALSE),""))))</f>
        <v/>
      </c>
      <c r="R1112" s="119"/>
    </row>
    <row r="1113" spans="1:18" x14ac:dyDescent="0.25">
      <c r="A1113" s="96"/>
      <c r="B1113" s="125"/>
      <c r="C1113" s="79"/>
      <c r="D1113" s="79"/>
      <c r="E1113" s="79"/>
      <c r="F1113" s="17">
        <v>5</v>
      </c>
      <c r="G1113" s="18" t="str">
        <f>IF(C1109="","",IF(E1109&lt;&gt;"","",IF(IFERROR(VLOOKUP((F1113&amp;C1109),'Ma Base de Repas'!$E:$N,10,FALSE),"")=0,"",IFERROR(VLOOKUP((F1113&amp;C1109),'Ma Base de Repas'!$E:$N,10,FALSE),""))))</f>
        <v/>
      </c>
      <c r="H1113" s="19">
        <v>10</v>
      </c>
      <c r="I1113" s="20" t="str">
        <f>IF(C1109="","",IF(E1109&lt;&gt;"","",IF(IFERROR(VLOOKUP((H1113&amp;C1109),'Ma Base de Repas'!$E:$N,10,FALSE),"")=0,"",IFERROR(VLOOKUP((H1113&amp;C1109),'Ma Base de Repas'!$E:$N,10,FALSE),""))))</f>
        <v/>
      </c>
      <c r="J1113" s="105"/>
      <c r="K1113" s="100"/>
      <c r="L1113" s="79"/>
      <c r="M1113" s="79"/>
      <c r="N1113" s="17">
        <v>5</v>
      </c>
      <c r="O1113" s="18" t="str">
        <f>IF(K1109="","",IF(M1109&lt;&gt;"","",IF(IFERROR(VLOOKUP((N1113&amp;K1109),'Ma Base de Repas'!$E:$N,10,FALSE),"")=0,"",IFERROR(VLOOKUP((N1113&amp;K1109),'Ma Base de Repas'!$E:$N,10,FALSE),""))))</f>
        <v/>
      </c>
      <c r="P1113" s="19">
        <v>10</v>
      </c>
      <c r="Q1113" s="20" t="str">
        <f>IF(K1109="","",IF(M1109&lt;&gt;"","",IF(IFERROR(VLOOKUP((P1113&amp;K1109),'Ma Base de Repas'!$E:$N,10,FALSE),"")=0,"",IFERROR(VLOOKUP((P1113&amp;K1109),'Ma Base de Repas'!$E:$N,10,FALSE),""))))</f>
        <v/>
      </c>
      <c r="R1113" s="119"/>
    </row>
    <row r="1114" spans="1:18" x14ac:dyDescent="0.25">
      <c r="A1114" s="96" t="s">
        <v>6</v>
      </c>
      <c r="B1114" s="97">
        <v>44418</v>
      </c>
      <c r="C1114" s="79"/>
      <c r="D1114" s="79"/>
      <c r="E1114" s="79"/>
      <c r="F1114" s="17">
        <v>1</v>
      </c>
      <c r="G1114" s="27" t="str">
        <f>IF(C1114="","",IF(E1114&lt;&gt;"","",IF(IFERROR(VLOOKUP((F1114&amp;C1114),'Ma Base de Repas'!$E:$N,10,FALSE),"")=0,"",IFERROR(VLOOKUP((F1114&amp;C1114),'Ma Base de Repas'!$E:$N,10,FALSE),""))))</f>
        <v/>
      </c>
      <c r="H1114" s="28">
        <v>6</v>
      </c>
      <c r="I1114" s="29" t="str">
        <f>IF(C1114="","",IF(E1114&lt;&gt;"","",IF(C1114="","",IF(IFERROR(VLOOKUP((H1114&amp;C1114),'Ma Base de Repas'!$E:$N,10,FALSE),"")=0,"",IFERROR(VLOOKUP((H1114&amp;C1114),'Ma Base de Repas'!$E:$N,10,FALSE),"")))))</f>
        <v/>
      </c>
      <c r="J1114" s="105" t="str">
        <f>IF(IFERROR((VLOOKUP(C1114,'Ma Base de Repas'!$C:$M,11,0)),"")=0,"",IFERROR((VLOOKUP(C1114,'Ma Base de Repas'!$C:$M,11,0)),""))</f>
        <v/>
      </c>
      <c r="K1114" s="100"/>
      <c r="L1114" s="79"/>
      <c r="M1114" s="79"/>
      <c r="N1114" s="17">
        <v>1</v>
      </c>
      <c r="O1114" s="10" t="str">
        <f>IF(K1114="","",IF(M1114&lt;&gt;"","",IF(IFERROR(VLOOKUP((N1114&amp;K1114),'Ma Base de Repas'!$E:$N,10,FALSE),"")=0,"",IFERROR(VLOOKUP((N1114&amp;K1114),'Ma Base de Repas'!$E:$N,10,FALSE),""))))</f>
        <v/>
      </c>
      <c r="P1114" s="11">
        <v>6</v>
      </c>
      <c r="Q1114" s="12" t="str">
        <f>IF(K1114="","",IF(M1114&lt;&gt;"","",IF(K1114="","",IF(IFERROR(VLOOKUP((P1114&amp;K1114),'Ma Base de Repas'!$E:$N,10,FALSE),"")=0,"",IFERROR(VLOOKUP((P1114&amp;K1114),'Ma Base de Repas'!$E:$N,10,FALSE),"")))))</f>
        <v/>
      </c>
      <c r="R1114" s="119" t="str">
        <f>IF(IFERROR((VLOOKUP(K1114,'Ma Base de Repas'!$C:$M,11,0)),"")=0,"",IFERROR((VLOOKUP(K1114,'Ma Base de Repas'!$C:$M,11,0)),""))</f>
        <v/>
      </c>
    </row>
    <row r="1115" spans="1:18" x14ac:dyDescent="0.25">
      <c r="A1115" s="96"/>
      <c r="B1115" s="97"/>
      <c r="C1115" s="79"/>
      <c r="D1115" s="79"/>
      <c r="E1115" s="79"/>
      <c r="F1115" s="17">
        <v>2</v>
      </c>
      <c r="G1115" s="10" t="str">
        <f>IF(C1114="","",IF(E1114&lt;&gt;"","",IF(IFERROR(VLOOKUP((F1115&amp;C1114),'Ma Base de Repas'!$E:$N,10,FALSE),"")=0,"",IFERROR(VLOOKUP((F1115&amp;C1114),'Ma Base de Repas'!$E:$N,10,FALSE),""))))</f>
        <v/>
      </c>
      <c r="H1115" s="11">
        <v>7</v>
      </c>
      <c r="I1115" s="12" t="str">
        <f>IF(C1114="","",IF(E1114&lt;&gt;"","",IF(IFERROR(VLOOKUP((H1115&amp;C1114),'Ma Base de Repas'!$E:$N,10,FALSE),"")=0,"",IFERROR(VLOOKUP((H1115&amp;C1114),'Ma Base de Repas'!$E:$N,10,FALSE),""))))</f>
        <v/>
      </c>
      <c r="J1115" s="105"/>
      <c r="K1115" s="100"/>
      <c r="L1115" s="79"/>
      <c r="M1115" s="79"/>
      <c r="N1115" s="17">
        <v>2</v>
      </c>
      <c r="O1115" s="10" t="str">
        <f>IF(K1114="","",IF(M1114&lt;&gt;"","",IF(IFERROR(VLOOKUP((N1115&amp;K1114),'Ma Base de Repas'!$E:$N,10,FALSE),"")=0,"",IFERROR(VLOOKUP((N1115&amp;K1114),'Ma Base de Repas'!$E:$N,10,FALSE),""))))</f>
        <v/>
      </c>
      <c r="P1115" s="11">
        <v>7</v>
      </c>
      <c r="Q1115" s="12" t="str">
        <f>IF(K1114="","",IF(M1114&lt;&gt;"","",IF(IFERROR(VLOOKUP((P1115&amp;K1114),'Ma Base de Repas'!$E:$N,10,FALSE),"")=0,"",IFERROR(VLOOKUP((P1115&amp;K1114),'Ma Base de Repas'!$E:$N,10,FALSE),""))))</f>
        <v/>
      </c>
      <c r="R1115" s="119"/>
    </row>
    <row r="1116" spans="1:18" x14ac:dyDescent="0.25">
      <c r="A1116" s="96"/>
      <c r="B1116" s="97"/>
      <c r="C1116" s="79"/>
      <c r="D1116" s="79"/>
      <c r="E1116" s="79"/>
      <c r="F1116" s="17">
        <v>3</v>
      </c>
      <c r="G1116" s="10" t="str">
        <f>IF(C1114="","",IF(E1114&lt;&gt;"","",IF(IFERROR(VLOOKUP((F1116&amp;C1114),'Ma Base de Repas'!$E:$N,10,FALSE),"")=0,"",IFERROR(VLOOKUP((F1116&amp;C1114),'Ma Base de Repas'!$E:$N,10,FALSE),""))))</f>
        <v/>
      </c>
      <c r="H1116" s="11">
        <v>8</v>
      </c>
      <c r="I1116" s="12" t="str">
        <f>IF(C1114="","",IF(E1114&lt;&gt;"","",IF(IFERROR(VLOOKUP((H1116&amp;C1114),'Ma Base de Repas'!$E:$N,10,FALSE),"")=0,"",IFERROR(VLOOKUP((H1116&amp;C1114),'Ma Base de Repas'!$E:$N,10,FALSE),""))))</f>
        <v/>
      </c>
      <c r="J1116" s="105"/>
      <c r="K1116" s="100"/>
      <c r="L1116" s="79"/>
      <c r="M1116" s="79"/>
      <c r="N1116" s="17">
        <v>3</v>
      </c>
      <c r="O1116" s="10" t="str">
        <f>IF(K1114="","",IF(M1114&lt;&gt;"","",IF(IFERROR(VLOOKUP((N1116&amp;K1114),'Ma Base de Repas'!$E:$N,10,FALSE),"")=0,"",IFERROR(VLOOKUP((N1116&amp;K1114),'Ma Base de Repas'!$E:$N,10,FALSE),""))))</f>
        <v/>
      </c>
      <c r="P1116" s="11">
        <v>8</v>
      </c>
      <c r="Q1116" s="12" t="str">
        <f>IF(K1114="","",IF(M1114&lt;&gt;"","",IF(IFERROR(VLOOKUP((P1116&amp;K1114),'Ma Base de Repas'!$E:$N,10,FALSE),"")=0,"",IFERROR(VLOOKUP((P1116&amp;K1114),'Ma Base de Repas'!$E:$N,10,FALSE),""))))</f>
        <v/>
      </c>
      <c r="R1116" s="119"/>
    </row>
    <row r="1117" spans="1:18" x14ac:dyDescent="0.25">
      <c r="A1117" s="96"/>
      <c r="B1117" s="97"/>
      <c r="C1117" s="79"/>
      <c r="D1117" s="79"/>
      <c r="E1117" s="79"/>
      <c r="F1117" s="17">
        <v>4</v>
      </c>
      <c r="G1117" s="10" t="str">
        <f>IF(C1114="","",IF(E1114&lt;&gt;"","",IF(IFERROR(VLOOKUP((F1117&amp;C1114),'Ma Base de Repas'!$E:$N,10,FALSE),"")=0,"",IFERROR(VLOOKUP((F1117&amp;C1114),'Ma Base de Repas'!$E:$N,10,FALSE),""))))</f>
        <v/>
      </c>
      <c r="H1117" s="11">
        <v>9</v>
      </c>
      <c r="I1117" s="12" t="str">
        <f>IF(C1114="","",IF(E1114&lt;&gt;"","",IF(IFERROR(VLOOKUP((H1117&amp;C1114),'Ma Base de Repas'!$E:$N,10,FALSE),"")=0,"",IFERROR(VLOOKUP((H1117&amp;C1114),'Ma Base de Repas'!$E:$N,10,FALSE),""))))</f>
        <v/>
      </c>
      <c r="J1117" s="105"/>
      <c r="K1117" s="100"/>
      <c r="L1117" s="79"/>
      <c r="M1117" s="79"/>
      <c r="N1117" s="17">
        <v>4</v>
      </c>
      <c r="O1117" s="10" t="str">
        <f>IF(K1114="","",IF(M1114&lt;&gt;"","",IF(IFERROR(VLOOKUP((N1117&amp;K1114),'Ma Base de Repas'!$E:$N,10,FALSE),"")=0,"",IFERROR(VLOOKUP((N1117&amp;K1114),'Ma Base de Repas'!$E:$N,10,FALSE),""))))</f>
        <v/>
      </c>
      <c r="P1117" s="11">
        <v>9</v>
      </c>
      <c r="Q1117" s="12" t="str">
        <f>IF(K1114="","",IF(M1114&lt;&gt;"","",IF(IFERROR(VLOOKUP((P1117&amp;K1114),'Ma Base de Repas'!$E:$N,10,FALSE),"")=0,"",IFERROR(VLOOKUP((P1117&amp;K1114),'Ma Base de Repas'!$E:$N,10,FALSE),""))))</f>
        <v/>
      </c>
      <c r="R1117" s="119"/>
    </row>
    <row r="1118" spans="1:18" x14ac:dyDescent="0.25">
      <c r="A1118" s="96"/>
      <c r="B1118" s="97"/>
      <c r="C1118" s="79"/>
      <c r="D1118" s="79"/>
      <c r="E1118" s="79"/>
      <c r="F1118" s="17">
        <v>5</v>
      </c>
      <c r="G1118" s="18" t="str">
        <f>IF(C1114="","",IF(E1114&lt;&gt;"","",IF(IFERROR(VLOOKUP((F1118&amp;C1114),'Ma Base de Repas'!$E:$N,10,FALSE),"")=0,"",IFERROR(VLOOKUP((F1118&amp;C1114),'Ma Base de Repas'!$E:$N,10,FALSE),""))))</f>
        <v/>
      </c>
      <c r="H1118" s="19">
        <v>10</v>
      </c>
      <c r="I1118" s="20" t="str">
        <f>IF(C1114="","",IF(E1114&lt;&gt;"","",IF(IFERROR(VLOOKUP((H1118&amp;C1114),'Ma Base de Repas'!$E:$N,10,FALSE),"")=0,"",IFERROR(VLOOKUP((H1118&amp;C1114),'Ma Base de Repas'!$E:$N,10,FALSE),""))))</f>
        <v/>
      </c>
      <c r="J1118" s="105"/>
      <c r="K1118" s="100"/>
      <c r="L1118" s="79"/>
      <c r="M1118" s="79"/>
      <c r="N1118" s="17">
        <v>5</v>
      </c>
      <c r="O1118" s="18" t="str">
        <f>IF(K1114="","",IF(M1114&lt;&gt;"","",IF(IFERROR(VLOOKUP((N1118&amp;K1114),'Ma Base de Repas'!$E:$N,10,FALSE),"")=0,"",IFERROR(VLOOKUP((N1118&amp;K1114),'Ma Base de Repas'!$E:$N,10,FALSE),""))))</f>
        <v/>
      </c>
      <c r="P1118" s="19">
        <v>10</v>
      </c>
      <c r="Q1118" s="20" t="str">
        <f>IF(K1114="","",IF(M1114&lt;&gt;"","",IF(IFERROR(VLOOKUP((P1118&amp;K1114),'Ma Base de Repas'!$E:$N,10,FALSE),"")=0,"",IFERROR(VLOOKUP((P1118&amp;K1114),'Ma Base de Repas'!$E:$N,10,FALSE),""))))</f>
        <v/>
      </c>
      <c r="R1118" s="119"/>
    </row>
    <row r="1119" spans="1:18" x14ac:dyDescent="0.25">
      <c r="A1119" s="96" t="s">
        <v>7</v>
      </c>
      <c r="B1119" s="123">
        <v>44419</v>
      </c>
      <c r="C1119" s="79"/>
      <c r="D1119" s="79"/>
      <c r="E1119" s="79"/>
      <c r="F1119" s="17">
        <v>1</v>
      </c>
      <c r="G1119" s="27" t="str">
        <f>IF(C1119="","",IF(E1119&lt;&gt;"","",IF(IFERROR(VLOOKUP((F1119&amp;C1119),'Ma Base de Repas'!$E:$N,10,FALSE),"")=0,"",IFERROR(VLOOKUP((F1119&amp;C1119),'Ma Base de Repas'!$E:$N,10,FALSE),""))))</f>
        <v/>
      </c>
      <c r="H1119" s="28">
        <v>6</v>
      </c>
      <c r="I1119" s="29" t="str">
        <f>IF(C1119="","",IF(E1119&lt;&gt;"","",IF(C1119="","",IF(IFERROR(VLOOKUP((H1119&amp;C1119),'Ma Base de Repas'!$E:$N,10,FALSE),"")=0,"",IFERROR(VLOOKUP((H1119&amp;C1119),'Ma Base de Repas'!$E:$N,10,FALSE),"")))))</f>
        <v/>
      </c>
      <c r="J1119" s="105" t="str">
        <f>IF(IFERROR((VLOOKUP(C1119,'Ma Base de Repas'!$C:$M,11,0)),"")=0,"",IFERROR((VLOOKUP(C1119,'Ma Base de Repas'!$C:$M,11,0)),""))</f>
        <v/>
      </c>
      <c r="K1119" s="100"/>
      <c r="L1119" s="79"/>
      <c r="M1119" s="79"/>
      <c r="N1119" s="17">
        <v>1</v>
      </c>
      <c r="O1119" s="10" t="str">
        <f>IF(K1119="","",IF(M1119&lt;&gt;"","",IF(IFERROR(VLOOKUP((N1119&amp;K1119),'Ma Base de Repas'!$E:$N,10,FALSE),"")=0,"",IFERROR(VLOOKUP((N1119&amp;K1119),'Ma Base de Repas'!$E:$N,10,FALSE),""))))</f>
        <v/>
      </c>
      <c r="P1119" s="11">
        <v>6</v>
      </c>
      <c r="Q1119" s="12" t="str">
        <f>IF(K1119="","",IF(M1119&lt;&gt;"","",IF(K1119="","",IF(IFERROR(VLOOKUP((P1119&amp;K1119),'Ma Base de Repas'!$E:$N,10,FALSE),"")=0,"",IFERROR(VLOOKUP((P1119&amp;K1119),'Ma Base de Repas'!$E:$N,10,FALSE),"")))))</f>
        <v/>
      </c>
      <c r="R1119" s="119" t="str">
        <f>IF(IFERROR((VLOOKUP(K1119,'Ma Base de Repas'!$C:$M,11,0)),"")=0,"",IFERROR((VLOOKUP(K1119,'Ma Base de Repas'!$C:$M,11,0)),""))</f>
        <v/>
      </c>
    </row>
    <row r="1120" spans="1:18" x14ac:dyDescent="0.25">
      <c r="A1120" s="96"/>
      <c r="B1120" s="124"/>
      <c r="C1120" s="79"/>
      <c r="D1120" s="79"/>
      <c r="E1120" s="79"/>
      <c r="F1120" s="17">
        <v>2</v>
      </c>
      <c r="G1120" s="10" t="str">
        <f>IF(C1119="","",IF(E1119&lt;&gt;"","",IF(IFERROR(VLOOKUP((F1120&amp;C1119),'Ma Base de Repas'!$E:$N,10,FALSE),"")=0,"",IFERROR(VLOOKUP((F1120&amp;C1119),'Ma Base de Repas'!$E:$N,10,FALSE),""))))</f>
        <v/>
      </c>
      <c r="H1120" s="11">
        <v>7</v>
      </c>
      <c r="I1120" s="12" t="str">
        <f>IF(C1119="","",IF(E1119&lt;&gt;"","",IF(IFERROR(VLOOKUP((H1120&amp;C1119),'Ma Base de Repas'!$E:$N,10,FALSE),"")=0,"",IFERROR(VLOOKUP((H1120&amp;C1119),'Ma Base de Repas'!$E:$N,10,FALSE),""))))</f>
        <v/>
      </c>
      <c r="J1120" s="105"/>
      <c r="K1120" s="100"/>
      <c r="L1120" s="79"/>
      <c r="M1120" s="79"/>
      <c r="N1120" s="17">
        <v>2</v>
      </c>
      <c r="O1120" s="10" t="str">
        <f>IF(K1119="","",IF(M1119&lt;&gt;"","",IF(IFERROR(VLOOKUP((N1120&amp;K1119),'Ma Base de Repas'!$E:$N,10,FALSE),"")=0,"",IFERROR(VLOOKUP((N1120&amp;K1119),'Ma Base de Repas'!$E:$N,10,FALSE),""))))</f>
        <v/>
      </c>
      <c r="P1120" s="11">
        <v>7</v>
      </c>
      <c r="Q1120" s="12" t="str">
        <f>IF(K1119="","",IF(M1119&lt;&gt;"","",IF(IFERROR(VLOOKUP((P1120&amp;K1119),'Ma Base de Repas'!$E:$N,10,FALSE),"")=0,"",IFERROR(VLOOKUP((P1120&amp;K1119),'Ma Base de Repas'!$E:$N,10,FALSE),""))))</f>
        <v/>
      </c>
      <c r="R1120" s="119"/>
    </row>
    <row r="1121" spans="1:18" x14ac:dyDescent="0.25">
      <c r="A1121" s="96"/>
      <c r="B1121" s="124"/>
      <c r="C1121" s="79"/>
      <c r="D1121" s="79"/>
      <c r="E1121" s="79"/>
      <c r="F1121" s="17">
        <v>3</v>
      </c>
      <c r="G1121" s="10" t="str">
        <f>IF(C1119="","",IF(E1119&lt;&gt;"","",IF(IFERROR(VLOOKUP((F1121&amp;C1119),'Ma Base de Repas'!$E:$N,10,FALSE),"")=0,"",IFERROR(VLOOKUP((F1121&amp;C1119),'Ma Base de Repas'!$E:$N,10,FALSE),""))))</f>
        <v/>
      </c>
      <c r="H1121" s="11">
        <v>8</v>
      </c>
      <c r="I1121" s="12" t="str">
        <f>IF(C1119="","",IF(E1119&lt;&gt;"","",IF(IFERROR(VLOOKUP((H1121&amp;C1119),'Ma Base de Repas'!$E:$N,10,FALSE),"")=0,"",IFERROR(VLOOKUP((H1121&amp;C1119),'Ma Base de Repas'!$E:$N,10,FALSE),""))))</f>
        <v/>
      </c>
      <c r="J1121" s="105"/>
      <c r="K1121" s="100"/>
      <c r="L1121" s="79"/>
      <c r="M1121" s="79"/>
      <c r="N1121" s="17">
        <v>3</v>
      </c>
      <c r="O1121" s="10" t="str">
        <f>IF(K1119="","",IF(M1119&lt;&gt;"","",IF(IFERROR(VLOOKUP((N1121&amp;K1119),'Ma Base de Repas'!$E:$N,10,FALSE),"")=0,"",IFERROR(VLOOKUP((N1121&amp;K1119),'Ma Base de Repas'!$E:$N,10,FALSE),""))))</f>
        <v/>
      </c>
      <c r="P1121" s="11">
        <v>8</v>
      </c>
      <c r="Q1121" s="12" t="str">
        <f>IF(K1119="","",IF(M1119&lt;&gt;"","",IF(IFERROR(VLOOKUP((P1121&amp;K1119),'Ma Base de Repas'!$E:$N,10,FALSE),"")=0,"",IFERROR(VLOOKUP((P1121&amp;K1119),'Ma Base de Repas'!$E:$N,10,FALSE),""))))</f>
        <v/>
      </c>
      <c r="R1121" s="119"/>
    </row>
    <row r="1122" spans="1:18" x14ac:dyDescent="0.25">
      <c r="A1122" s="96"/>
      <c r="B1122" s="124"/>
      <c r="C1122" s="79"/>
      <c r="D1122" s="79"/>
      <c r="E1122" s="79"/>
      <c r="F1122" s="17">
        <v>4</v>
      </c>
      <c r="G1122" s="10" t="str">
        <f>IF(C1119="","",IF(E1119&lt;&gt;"","",IF(IFERROR(VLOOKUP((F1122&amp;C1119),'Ma Base de Repas'!$E:$N,10,FALSE),"")=0,"",IFERROR(VLOOKUP((F1122&amp;C1119),'Ma Base de Repas'!$E:$N,10,FALSE),""))))</f>
        <v/>
      </c>
      <c r="H1122" s="11">
        <v>9</v>
      </c>
      <c r="I1122" s="12" t="str">
        <f>IF(C1119="","",IF(E1119&lt;&gt;"","",IF(IFERROR(VLOOKUP((H1122&amp;C1119),'Ma Base de Repas'!$E:$N,10,FALSE),"")=0,"",IFERROR(VLOOKUP((H1122&amp;C1119),'Ma Base de Repas'!$E:$N,10,FALSE),""))))</f>
        <v/>
      </c>
      <c r="J1122" s="105"/>
      <c r="K1122" s="100"/>
      <c r="L1122" s="79"/>
      <c r="M1122" s="79"/>
      <c r="N1122" s="17">
        <v>4</v>
      </c>
      <c r="O1122" s="10" t="str">
        <f>IF(K1119="","",IF(M1119&lt;&gt;"","",IF(IFERROR(VLOOKUP((N1122&amp;K1119),'Ma Base de Repas'!$E:$N,10,FALSE),"")=0,"",IFERROR(VLOOKUP((N1122&amp;K1119),'Ma Base de Repas'!$E:$N,10,FALSE),""))))</f>
        <v/>
      </c>
      <c r="P1122" s="11">
        <v>9</v>
      </c>
      <c r="Q1122" s="12" t="str">
        <f>IF(K1119="","",IF(M1119&lt;&gt;"","",IF(IFERROR(VLOOKUP((P1122&amp;K1119),'Ma Base de Repas'!$E:$N,10,FALSE),"")=0,"",IFERROR(VLOOKUP((P1122&amp;K1119),'Ma Base de Repas'!$E:$N,10,FALSE),""))))</f>
        <v/>
      </c>
      <c r="R1122" s="119"/>
    </row>
    <row r="1123" spans="1:18" x14ac:dyDescent="0.25">
      <c r="A1123" s="96"/>
      <c r="B1123" s="125"/>
      <c r="C1123" s="79"/>
      <c r="D1123" s="79"/>
      <c r="E1123" s="79"/>
      <c r="F1123" s="17">
        <v>5</v>
      </c>
      <c r="G1123" s="18" t="str">
        <f>IF(C1119="","",IF(E1119&lt;&gt;"","",IF(IFERROR(VLOOKUP((F1123&amp;C1119),'Ma Base de Repas'!$E:$N,10,FALSE),"")=0,"",IFERROR(VLOOKUP((F1123&amp;C1119),'Ma Base de Repas'!$E:$N,10,FALSE),""))))</f>
        <v/>
      </c>
      <c r="H1123" s="19">
        <v>10</v>
      </c>
      <c r="I1123" s="20" t="str">
        <f>IF(C1119="","",IF(E1119&lt;&gt;"","",IF(IFERROR(VLOOKUP((H1123&amp;C1119),'Ma Base de Repas'!$E:$N,10,FALSE),"")=0,"",IFERROR(VLOOKUP((H1123&amp;C1119),'Ma Base de Repas'!$E:$N,10,FALSE),""))))</f>
        <v/>
      </c>
      <c r="J1123" s="105"/>
      <c r="K1123" s="100"/>
      <c r="L1123" s="79"/>
      <c r="M1123" s="79"/>
      <c r="N1123" s="17">
        <v>5</v>
      </c>
      <c r="O1123" s="18" t="str">
        <f>IF(K1119="","",IF(M1119&lt;&gt;"","",IF(IFERROR(VLOOKUP((N1123&amp;K1119),'Ma Base de Repas'!$E:$N,10,FALSE),"")=0,"",IFERROR(VLOOKUP((N1123&amp;K1119),'Ma Base de Repas'!$E:$N,10,FALSE),""))))</f>
        <v/>
      </c>
      <c r="P1123" s="19">
        <v>10</v>
      </c>
      <c r="Q1123" s="20" t="str">
        <f>IF(K1119="","",IF(M1119&lt;&gt;"","",IF(IFERROR(VLOOKUP((P1123&amp;K1119),'Ma Base de Repas'!$E:$N,10,FALSE),"")=0,"",IFERROR(VLOOKUP((P1123&amp;K1119),'Ma Base de Repas'!$E:$N,10,FALSE),""))))</f>
        <v/>
      </c>
      <c r="R1123" s="119"/>
    </row>
    <row r="1124" spans="1:18" x14ac:dyDescent="0.25">
      <c r="A1124" s="96" t="s">
        <v>8</v>
      </c>
      <c r="B1124" s="97">
        <v>44420</v>
      </c>
      <c r="C1124" s="79"/>
      <c r="D1124" s="79"/>
      <c r="E1124" s="79"/>
      <c r="F1124" s="17">
        <v>1</v>
      </c>
      <c r="G1124" s="27" t="str">
        <f>IF(C1124="","",IF(E1124&lt;&gt;"","",IF(IFERROR(VLOOKUP((F1124&amp;C1124),'Ma Base de Repas'!$E:$N,10,FALSE),"")=0,"",IFERROR(VLOOKUP((F1124&amp;C1124),'Ma Base de Repas'!$E:$N,10,FALSE),""))))</f>
        <v/>
      </c>
      <c r="H1124" s="28">
        <v>6</v>
      </c>
      <c r="I1124" s="29" t="str">
        <f>IF(C1124="","",IF(E1124&lt;&gt;"","",IF(C1124="","",IF(IFERROR(VLOOKUP((H1124&amp;C1124),'Ma Base de Repas'!$E:$N,10,FALSE),"")=0,"",IFERROR(VLOOKUP((H1124&amp;C1124),'Ma Base de Repas'!$E:$N,10,FALSE),"")))))</f>
        <v/>
      </c>
      <c r="J1124" s="105" t="str">
        <f>IF(IFERROR((VLOOKUP(C1124,'Ma Base de Repas'!$C:$M,11,0)),"")=0,"",IFERROR((VLOOKUP(C1124,'Ma Base de Repas'!$C:$M,11,0)),""))</f>
        <v/>
      </c>
      <c r="K1124" s="100"/>
      <c r="L1124" s="79"/>
      <c r="M1124" s="79"/>
      <c r="N1124" s="17">
        <v>1</v>
      </c>
      <c r="O1124" s="10" t="str">
        <f>IF(K1124="","",IF(M1124&lt;&gt;"","",IF(IFERROR(VLOOKUP((N1124&amp;K1124),'Ma Base de Repas'!$E:$N,10,FALSE),"")=0,"",IFERROR(VLOOKUP((N1124&amp;K1124),'Ma Base de Repas'!$E:$N,10,FALSE),""))))</f>
        <v/>
      </c>
      <c r="P1124" s="11">
        <v>6</v>
      </c>
      <c r="Q1124" s="12" t="str">
        <f>IF(K1124="","",IF(M1124&lt;&gt;"","",IF(K1124="","",IF(IFERROR(VLOOKUP((P1124&amp;K1124),'Ma Base de Repas'!$E:$N,10,FALSE),"")=0,"",IFERROR(VLOOKUP((P1124&amp;K1124),'Ma Base de Repas'!$E:$N,10,FALSE),"")))))</f>
        <v/>
      </c>
      <c r="R1124" s="119" t="str">
        <f>IF(IFERROR((VLOOKUP(K1124,'Ma Base de Repas'!$C:$M,11,0)),"")=0,"",IFERROR((VLOOKUP(K1124,'Ma Base de Repas'!$C:$M,11,0)),""))</f>
        <v/>
      </c>
    </row>
    <row r="1125" spans="1:18" x14ac:dyDescent="0.25">
      <c r="A1125" s="96"/>
      <c r="B1125" s="97"/>
      <c r="C1125" s="79"/>
      <c r="D1125" s="79"/>
      <c r="E1125" s="79"/>
      <c r="F1125" s="17">
        <v>2</v>
      </c>
      <c r="G1125" s="10" t="str">
        <f>IF(C1124="","",IF(E1124&lt;&gt;"","",IF(IFERROR(VLOOKUP((F1125&amp;C1124),'Ma Base de Repas'!$E:$N,10,FALSE),"")=0,"",IFERROR(VLOOKUP((F1125&amp;C1124),'Ma Base de Repas'!$E:$N,10,FALSE),""))))</f>
        <v/>
      </c>
      <c r="H1125" s="11">
        <v>7</v>
      </c>
      <c r="I1125" s="12" t="str">
        <f>IF(C1124="","",IF(E1124&lt;&gt;"","",IF(IFERROR(VLOOKUP((H1125&amp;C1124),'Ma Base de Repas'!$E:$N,10,FALSE),"")=0,"",IFERROR(VLOOKUP((H1125&amp;C1124),'Ma Base de Repas'!$E:$N,10,FALSE),""))))</f>
        <v/>
      </c>
      <c r="J1125" s="105"/>
      <c r="K1125" s="100"/>
      <c r="L1125" s="79"/>
      <c r="M1125" s="79"/>
      <c r="N1125" s="17">
        <v>2</v>
      </c>
      <c r="O1125" s="10" t="str">
        <f>IF(K1124="","",IF(M1124&lt;&gt;"","",IF(IFERROR(VLOOKUP((N1125&amp;K1124),'Ma Base de Repas'!$E:$N,10,FALSE),"")=0,"",IFERROR(VLOOKUP((N1125&amp;K1124),'Ma Base de Repas'!$E:$N,10,FALSE),""))))</f>
        <v/>
      </c>
      <c r="P1125" s="11">
        <v>7</v>
      </c>
      <c r="Q1125" s="12" t="str">
        <f>IF(K1124="","",IF(M1124&lt;&gt;"","",IF(IFERROR(VLOOKUP((P1125&amp;K1124),'Ma Base de Repas'!$E:$N,10,FALSE),"")=0,"",IFERROR(VLOOKUP((P1125&amp;K1124),'Ma Base de Repas'!$E:$N,10,FALSE),""))))</f>
        <v/>
      </c>
      <c r="R1125" s="119"/>
    </row>
    <row r="1126" spans="1:18" x14ac:dyDescent="0.25">
      <c r="A1126" s="96"/>
      <c r="B1126" s="97"/>
      <c r="C1126" s="79"/>
      <c r="D1126" s="79"/>
      <c r="E1126" s="79"/>
      <c r="F1126" s="17">
        <v>3</v>
      </c>
      <c r="G1126" s="10" t="str">
        <f>IF(C1124="","",IF(E1124&lt;&gt;"","",IF(IFERROR(VLOOKUP((F1126&amp;C1124),'Ma Base de Repas'!$E:$N,10,FALSE),"")=0,"",IFERROR(VLOOKUP((F1126&amp;C1124),'Ma Base de Repas'!$E:$N,10,FALSE),""))))</f>
        <v/>
      </c>
      <c r="H1126" s="11">
        <v>8</v>
      </c>
      <c r="I1126" s="12" t="str">
        <f>IF(C1124="","",IF(E1124&lt;&gt;"","",IF(IFERROR(VLOOKUP((H1126&amp;C1124),'Ma Base de Repas'!$E:$N,10,FALSE),"")=0,"",IFERROR(VLOOKUP((H1126&amp;C1124),'Ma Base de Repas'!$E:$N,10,FALSE),""))))</f>
        <v/>
      </c>
      <c r="J1126" s="105"/>
      <c r="K1126" s="100"/>
      <c r="L1126" s="79"/>
      <c r="M1126" s="79"/>
      <c r="N1126" s="17">
        <v>3</v>
      </c>
      <c r="O1126" s="10" t="str">
        <f>IF(K1124="","",IF(M1124&lt;&gt;"","",IF(IFERROR(VLOOKUP((N1126&amp;K1124),'Ma Base de Repas'!$E:$N,10,FALSE),"")=0,"",IFERROR(VLOOKUP((N1126&amp;K1124),'Ma Base de Repas'!$E:$N,10,FALSE),""))))</f>
        <v/>
      </c>
      <c r="P1126" s="11">
        <v>8</v>
      </c>
      <c r="Q1126" s="12" t="str">
        <f>IF(K1124="","",IF(M1124&lt;&gt;"","",IF(IFERROR(VLOOKUP((P1126&amp;K1124),'Ma Base de Repas'!$E:$N,10,FALSE),"")=0,"",IFERROR(VLOOKUP((P1126&amp;K1124),'Ma Base de Repas'!$E:$N,10,FALSE),""))))</f>
        <v/>
      </c>
      <c r="R1126" s="119"/>
    </row>
    <row r="1127" spans="1:18" x14ac:dyDescent="0.25">
      <c r="A1127" s="96"/>
      <c r="B1127" s="97"/>
      <c r="C1127" s="79"/>
      <c r="D1127" s="79"/>
      <c r="E1127" s="79"/>
      <c r="F1127" s="17">
        <v>4</v>
      </c>
      <c r="G1127" s="10" t="str">
        <f>IF(C1124="","",IF(E1124&lt;&gt;"","",IF(IFERROR(VLOOKUP((F1127&amp;C1124),'Ma Base de Repas'!$E:$N,10,FALSE),"")=0,"",IFERROR(VLOOKUP((F1127&amp;C1124),'Ma Base de Repas'!$E:$N,10,FALSE),""))))</f>
        <v/>
      </c>
      <c r="H1127" s="11">
        <v>9</v>
      </c>
      <c r="I1127" s="12" t="str">
        <f>IF(C1124="","",IF(E1124&lt;&gt;"","",IF(IFERROR(VLOOKUP((H1127&amp;C1124),'Ma Base de Repas'!$E:$N,10,FALSE),"")=0,"",IFERROR(VLOOKUP((H1127&amp;C1124),'Ma Base de Repas'!$E:$N,10,FALSE),""))))</f>
        <v/>
      </c>
      <c r="J1127" s="105"/>
      <c r="K1127" s="100"/>
      <c r="L1127" s="79"/>
      <c r="M1127" s="79"/>
      <c r="N1127" s="17">
        <v>4</v>
      </c>
      <c r="O1127" s="10" t="str">
        <f>IF(K1124="","",IF(M1124&lt;&gt;"","",IF(IFERROR(VLOOKUP((N1127&amp;K1124),'Ma Base de Repas'!$E:$N,10,FALSE),"")=0,"",IFERROR(VLOOKUP((N1127&amp;K1124),'Ma Base de Repas'!$E:$N,10,FALSE),""))))</f>
        <v/>
      </c>
      <c r="P1127" s="11">
        <v>9</v>
      </c>
      <c r="Q1127" s="12" t="str">
        <f>IF(K1124="","",IF(M1124&lt;&gt;"","",IF(IFERROR(VLOOKUP((P1127&amp;K1124),'Ma Base de Repas'!$E:$N,10,FALSE),"")=0,"",IFERROR(VLOOKUP((P1127&amp;K1124),'Ma Base de Repas'!$E:$N,10,FALSE),""))))</f>
        <v/>
      </c>
      <c r="R1127" s="119"/>
    </row>
    <row r="1128" spans="1:18" x14ac:dyDescent="0.25">
      <c r="A1128" s="96"/>
      <c r="B1128" s="97"/>
      <c r="C1128" s="79"/>
      <c r="D1128" s="79"/>
      <c r="E1128" s="79"/>
      <c r="F1128" s="17">
        <v>5</v>
      </c>
      <c r="G1128" s="18" t="str">
        <f>IF(C1124="","",IF(E1124&lt;&gt;"","",IF(IFERROR(VLOOKUP((F1128&amp;C1124),'Ma Base de Repas'!$E:$N,10,FALSE),"")=0,"",IFERROR(VLOOKUP((F1128&amp;C1124),'Ma Base de Repas'!$E:$N,10,FALSE),""))))</f>
        <v/>
      </c>
      <c r="H1128" s="19">
        <v>10</v>
      </c>
      <c r="I1128" s="20" t="str">
        <f>IF(C1124="","",IF(E1124&lt;&gt;"","",IF(IFERROR(VLOOKUP((H1128&amp;C1124),'Ma Base de Repas'!$E:$N,10,FALSE),"")=0,"",IFERROR(VLOOKUP((H1128&amp;C1124),'Ma Base de Repas'!$E:$N,10,FALSE),""))))</f>
        <v/>
      </c>
      <c r="J1128" s="105"/>
      <c r="K1128" s="100"/>
      <c r="L1128" s="79"/>
      <c r="M1128" s="79"/>
      <c r="N1128" s="17">
        <v>5</v>
      </c>
      <c r="O1128" s="18" t="str">
        <f>IF(K1124="","",IF(M1124&lt;&gt;"","",IF(IFERROR(VLOOKUP((N1128&amp;K1124),'Ma Base de Repas'!$E:$N,10,FALSE),"")=0,"",IFERROR(VLOOKUP((N1128&amp;K1124),'Ma Base de Repas'!$E:$N,10,FALSE),""))))</f>
        <v/>
      </c>
      <c r="P1128" s="19">
        <v>10</v>
      </c>
      <c r="Q1128" s="20" t="str">
        <f>IF(K1124="","",IF(M1124&lt;&gt;"","",IF(IFERROR(VLOOKUP((P1128&amp;K1124),'Ma Base de Repas'!$E:$N,10,FALSE),"")=0,"",IFERROR(VLOOKUP((P1128&amp;K1124),'Ma Base de Repas'!$E:$N,10,FALSE),""))))</f>
        <v/>
      </c>
      <c r="R1128" s="119"/>
    </row>
    <row r="1129" spans="1:18" x14ac:dyDescent="0.25">
      <c r="A1129" s="96" t="s">
        <v>9</v>
      </c>
      <c r="B1129" s="123">
        <v>44421</v>
      </c>
      <c r="C1129" s="79"/>
      <c r="D1129" s="79"/>
      <c r="E1129" s="79"/>
      <c r="F1129" s="17">
        <v>1</v>
      </c>
      <c r="G1129" s="27" t="str">
        <f>IF(C1129="","",IF(E1129&lt;&gt;"","",IF(IFERROR(VLOOKUP((F1129&amp;C1129),'Ma Base de Repas'!$E:$N,10,FALSE),"")=0,"",IFERROR(VLOOKUP((F1129&amp;C1129),'Ma Base de Repas'!$E:$N,10,FALSE),""))))</f>
        <v/>
      </c>
      <c r="H1129" s="28">
        <v>6</v>
      </c>
      <c r="I1129" s="29" t="str">
        <f>IF(C1129="","",IF(E1129&lt;&gt;"","",IF(C1129="","",IF(IFERROR(VLOOKUP((H1129&amp;C1129),'Ma Base de Repas'!$E:$N,10,FALSE),"")=0,"",IFERROR(VLOOKUP((H1129&amp;C1129),'Ma Base de Repas'!$E:$N,10,FALSE),"")))))</f>
        <v/>
      </c>
      <c r="J1129" s="105" t="str">
        <f>IF(IFERROR((VLOOKUP(C1129,'Ma Base de Repas'!$C:$M,11,0)),"")=0,"",IFERROR((VLOOKUP(C1129,'Ma Base de Repas'!$C:$M,11,0)),""))</f>
        <v/>
      </c>
      <c r="K1129" s="100"/>
      <c r="L1129" s="79"/>
      <c r="M1129" s="79"/>
      <c r="N1129" s="17">
        <v>1</v>
      </c>
      <c r="O1129" s="10" t="str">
        <f>IF(K1129="","",IF(M1129&lt;&gt;"","",IF(IFERROR(VLOOKUP((N1129&amp;K1129),'Ma Base de Repas'!$E:$N,10,FALSE),"")=0,"",IFERROR(VLOOKUP((N1129&amp;K1129),'Ma Base de Repas'!$E:$N,10,FALSE),""))))</f>
        <v/>
      </c>
      <c r="P1129" s="11">
        <v>6</v>
      </c>
      <c r="Q1129" s="12" t="str">
        <f>IF(K1129="","",IF(M1129&lt;&gt;"","",IF(K1129="","",IF(IFERROR(VLOOKUP((P1129&amp;K1129),'Ma Base de Repas'!$E:$N,10,FALSE),"")=0,"",IFERROR(VLOOKUP((P1129&amp;K1129),'Ma Base de Repas'!$E:$N,10,FALSE),"")))))</f>
        <v/>
      </c>
      <c r="R1129" s="119" t="str">
        <f>IF(IFERROR((VLOOKUP(K1129,'Ma Base de Repas'!$C:$M,11,0)),"")=0,"",IFERROR((VLOOKUP(K1129,'Ma Base de Repas'!$C:$M,11,0)),""))</f>
        <v/>
      </c>
    </row>
    <row r="1130" spans="1:18" x14ac:dyDescent="0.25">
      <c r="A1130" s="96"/>
      <c r="B1130" s="124"/>
      <c r="C1130" s="79"/>
      <c r="D1130" s="79"/>
      <c r="E1130" s="79"/>
      <c r="F1130" s="17">
        <v>2</v>
      </c>
      <c r="G1130" s="10" t="str">
        <f>IF(C1129="","",IF(E1129&lt;&gt;"","",IF(IFERROR(VLOOKUP((F1130&amp;C1129),'Ma Base de Repas'!$E:$N,10,FALSE),"")=0,"",IFERROR(VLOOKUP((F1130&amp;C1129),'Ma Base de Repas'!$E:$N,10,FALSE),""))))</f>
        <v/>
      </c>
      <c r="H1130" s="11">
        <v>7</v>
      </c>
      <c r="I1130" s="12" t="str">
        <f>IF(C1129="","",IF(E1129&lt;&gt;"","",IF(IFERROR(VLOOKUP((H1130&amp;C1129),'Ma Base de Repas'!$E:$N,10,FALSE),"")=0,"",IFERROR(VLOOKUP((H1130&amp;C1129),'Ma Base de Repas'!$E:$N,10,FALSE),""))))</f>
        <v/>
      </c>
      <c r="J1130" s="105"/>
      <c r="K1130" s="100"/>
      <c r="L1130" s="79"/>
      <c r="M1130" s="79"/>
      <c r="N1130" s="17">
        <v>2</v>
      </c>
      <c r="O1130" s="10" t="str">
        <f>IF(K1129="","",IF(M1129&lt;&gt;"","",IF(IFERROR(VLOOKUP((N1130&amp;K1129),'Ma Base de Repas'!$E:$N,10,FALSE),"")=0,"",IFERROR(VLOOKUP((N1130&amp;K1129),'Ma Base de Repas'!$E:$N,10,FALSE),""))))</f>
        <v/>
      </c>
      <c r="P1130" s="11">
        <v>7</v>
      </c>
      <c r="Q1130" s="12" t="str">
        <f>IF(K1129="","",IF(M1129&lt;&gt;"","",IF(IFERROR(VLOOKUP((P1130&amp;K1129),'Ma Base de Repas'!$E:$N,10,FALSE),"")=0,"",IFERROR(VLOOKUP((P1130&amp;K1129),'Ma Base de Repas'!$E:$N,10,FALSE),""))))</f>
        <v/>
      </c>
      <c r="R1130" s="119"/>
    </row>
    <row r="1131" spans="1:18" x14ac:dyDescent="0.25">
      <c r="A1131" s="96"/>
      <c r="B1131" s="124"/>
      <c r="C1131" s="79"/>
      <c r="D1131" s="79"/>
      <c r="E1131" s="79"/>
      <c r="F1131" s="17">
        <v>3</v>
      </c>
      <c r="G1131" s="10" t="str">
        <f>IF(C1129="","",IF(E1129&lt;&gt;"","",IF(IFERROR(VLOOKUP((F1131&amp;C1129),'Ma Base de Repas'!$E:$N,10,FALSE),"")=0,"",IFERROR(VLOOKUP((F1131&amp;C1129),'Ma Base de Repas'!$E:$N,10,FALSE),""))))</f>
        <v/>
      </c>
      <c r="H1131" s="11">
        <v>8</v>
      </c>
      <c r="I1131" s="12" t="str">
        <f>IF(C1129="","",IF(E1129&lt;&gt;"","",IF(IFERROR(VLOOKUP((H1131&amp;C1129),'Ma Base de Repas'!$E:$N,10,FALSE),"")=0,"",IFERROR(VLOOKUP((H1131&amp;C1129),'Ma Base de Repas'!$E:$N,10,FALSE),""))))</f>
        <v/>
      </c>
      <c r="J1131" s="105"/>
      <c r="K1131" s="100"/>
      <c r="L1131" s="79"/>
      <c r="M1131" s="79"/>
      <c r="N1131" s="17">
        <v>3</v>
      </c>
      <c r="O1131" s="10" t="str">
        <f>IF(K1129="","",IF(M1129&lt;&gt;"","",IF(IFERROR(VLOOKUP((N1131&amp;K1129),'Ma Base de Repas'!$E:$N,10,FALSE),"")=0,"",IFERROR(VLOOKUP((N1131&amp;K1129),'Ma Base de Repas'!$E:$N,10,FALSE),""))))</f>
        <v/>
      </c>
      <c r="P1131" s="11">
        <v>8</v>
      </c>
      <c r="Q1131" s="12" t="str">
        <f>IF(K1129="","",IF(M1129&lt;&gt;"","",IF(IFERROR(VLOOKUP((P1131&amp;K1129),'Ma Base de Repas'!$E:$N,10,FALSE),"")=0,"",IFERROR(VLOOKUP((P1131&amp;K1129),'Ma Base de Repas'!$E:$N,10,FALSE),""))))</f>
        <v/>
      </c>
      <c r="R1131" s="119"/>
    </row>
    <row r="1132" spans="1:18" x14ac:dyDescent="0.25">
      <c r="A1132" s="96"/>
      <c r="B1132" s="124"/>
      <c r="C1132" s="79"/>
      <c r="D1132" s="79"/>
      <c r="E1132" s="79"/>
      <c r="F1132" s="17">
        <v>4</v>
      </c>
      <c r="G1132" s="10" t="str">
        <f>IF(C1129="","",IF(E1129&lt;&gt;"","",IF(IFERROR(VLOOKUP((F1132&amp;C1129),'Ma Base de Repas'!$E:$N,10,FALSE),"")=0,"",IFERROR(VLOOKUP((F1132&amp;C1129),'Ma Base de Repas'!$E:$N,10,FALSE),""))))</f>
        <v/>
      </c>
      <c r="H1132" s="11">
        <v>9</v>
      </c>
      <c r="I1132" s="12" t="str">
        <f>IF(C1129="","",IF(E1129&lt;&gt;"","",IF(IFERROR(VLOOKUP((H1132&amp;C1129),'Ma Base de Repas'!$E:$N,10,FALSE),"")=0,"",IFERROR(VLOOKUP((H1132&amp;C1129),'Ma Base de Repas'!$E:$N,10,FALSE),""))))</f>
        <v/>
      </c>
      <c r="J1132" s="105"/>
      <c r="K1132" s="100"/>
      <c r="L1132" s="79"/>
      <c r="M1132" s="79"/>
      <c r="N1132" s="17">
        <v>4</v>
      </c>
      <c r="O1132" s="10" t="str">
        <f>IF(K1129="","",IF(M1129&lt;&gt;"","",IF(IFERROR(VLOOKUP((N1132&amp;K1129),'Ma Base de Repas'!$E:$N,10,FALSE),"")=0,"",IFERROR(VLOOKUP((N1132&amp;K1129),'Ma Base de Repas'!$E:$N,10,FALSE),""))))</f>
        <v/>
      </c>
      <c r="P1132" s="11">
        <v>9</v>
      </c>
      <c r="Q1132" s="12" t="str">
        <f>IF(K1129="","",IF(M1129&lt;&gt;"","",IF(IFERROR(VLOOKUP((P1132&amp;K1129),'Ma Base de Repas'!$E:$N,10,FALSE),"")=0,"",IFERROR(VLOOKUP((P1132&amp;K1129),'Ma Base de Repas'!$E:$N,10,FALSE),""))))</f>
        <v/>
      </c>
      <c r="R1132" s="119"/>
    </row>
    <row r="1133" spans="1:18" x14ac:dyDescent="0.25">
      <c r="A1133" s="96"/>
      <c r="B1133" s="125"/>
      <c r="C1133" s="79"/>
      <c r="D1133" s="79"/>
      <c r="E1133" s="79"/>
      <c r="F1133" s="17">
        <v>5</v>
      </c>
      <c r="G1133" s="18" t="str">
        <f>IF(C1129="","",IF(E1129&lt;&gt;"","",IF(IFERROR(VLOOKUP((F1133&amp;C1129),'Ma Base de Repas'!$E:$N,10,FALSE),"")=0,"",IFERROR(VLOOKUP((F1133&amp;C1129),'Ma Base de Repas'!$E:$N,10,FALSE),""))))</f>
        <v/>
      </c>
      <c r="H1133" s="19">
        <v>10</v>
      </c>
      <c r="I1133" s="20" t="str">
        <f>IF(C1129="","",IF(E1129&lt;&gt;"","",IF(IFERROR(VLOOKUP((H1133&amp;C1129),'Ma Base de Repas'!$E:$N,10,FALSE),"")=0,"",IFERROR(VLOOKUP((H1133&amp;C1129),'Ma Base de Repas'!$E:$N,10,FALSE),""))))</f>
        <v/>
      </c>
      <c r="J1133" s="105"/>
      <c r="K1133" s="100"/>
      <c r="L1133" s="79"/>
      <c r="M1133" s="79"/>
      <c r="N1133" s="17">
        <v>5</v>
      </c>
      <c r="O1133" s="18" t="str">
        <f>IF(K1129="","",IF(M1129&lt;&gt;"","",IF(IFERROR(VLOOKUP((N1133&amp;K1129),'Ma Base de Repas'!$E:$N,10,FALSE),"")=0,"",IFERROR(VLOOKUP((N1133&amp;K1129),'Ma Base de Repas'!$E:$N,10,FALSE),""))))</f>
        <v/>
      </c>
      <c r="P1133" s="19">
        <v>10</v>
      </c>
      <c r="Q1133" s="20" t="str">
        <f>IF(K1129="","",IF(M1129&lt;&gt;"","",IF(IFERROR(VLOOKUP((P1133&amp;K1129),'Ma Base de Repas'!$E:$N,10,FALSE),"")=0,"",IFERROR(VLOOKUP((P1133&amp;K1129),'Ma Base de Repas'!$E:$N,10,FALSE),""))))</f>
        <v/>
      </c>
      <c r="R1133" s="119"/>
    </row>
    <row r="1134" spans="1:18" x14ac:dyDescent="0.25">
      <c r="A1134" s="98" t="s">
        <v>10</v>
      </c>
      <c r="B1134" s="99">
        <v>44422</v>
      </c>
      <c r="C1134" s="78"/>
      <c r="D1134" s="78"/>
      <c r="E1134" s="78"/>
      <c r="F1134" s="17">
        <v>1</v>
      </c>
      <c r="G1134" s="21" t="str">
        <f>IF(C1134="","",IF(E1134&lt;&gt;"","",IF(IFERROR(VLOOKUP((F1134&amp;C1134),'Ma Base de Repas'!$E:$N,10,FALSE),"")=0,"",IFERROR(VLOOKUP((F1134&amp;C1134),'Ma Base de Repas'!$E:$N,10,FALSE),""))))</f>
        <v/>
      </c>
      <c r="H1134" s="28">
        <v>6</v>
      </c>
      <c r="I1134" s="23" t="str">
        <f>IF(C1134="","",IF(E1134&lt;&gt;"","",IF(C1134="","",IF(IFERROR(VLOOKUP((H1134&amp;C1134),'Ma Base de Repas'!$E:$N,10,FALSE),"")=0,"",IFERROR(VLOOKUP((H1134&amp;C1134),'Ma Base de Repas'!$E:$N,10,FALSE),"")))))</f>
        <v/>
      </c>
      <c r="J1134" s="122" t="str">
        <f>IF(IFERROR((VLOOKUP(C1134,'Ma Base de Repas'!$C:$M,11,0)),"")=0,"",IFERROR((VLOOKUP(C1134,'Ma Base de Repas'!$C:$M,11,0)),""))</f>
        <v/>
      </c>
      <c r="K1134" s="118"/>
      <c r="L1134" s="78"/>
      <c r="M1134" s="78"/>
      <c r="N1134" s="17">
        <v>1</v>
      </c>
      <c r="O1134" s="13" t="str">
        <f>IF(K1134="","",IF(M1134&lt;&gt;"","",IF(IFERROR(VLOOKUP((N1134&amp;K1134),'Ma Base de Repas'!$E:$N,10,FALSE),"")=0,"",IFERROR(VLOOKUP((N1134&amp;K1134),'Ma Base de Repas'!$E:$N,10,FALSE),""))))</f>
        <v/>
      </c>
      <c r="P1134" s="11">
        <v>6</v>
      </c>
      <c r="Q1134" s="15" t="str">
        <f>IF(K1134="","",IF(M1134&lt;&gt;"","",IF(K1134="","",IF(IFERROR(VLOOKUP((P1134&amp;K1134),'Ma Base de Repas'!$E:$N,10,FALSE),"")=0,"",IFERROR(VLOOKUP((P1134&amp;K1134),'Ma Base de Repas'!$E:$N,10,FALSE),"")))))</f>
        <v/>
      </c>
      <c r="R1134" s="120" t="str">
        <f>IF(IFERROR((VLOOKUP(K1134,'Ma Base de Repas'!$C:$M,11,0)),"")=0,"",IFERROR((VLOOKUP(K1134,'Ma Base de Repas'!$C:$M,11,0)),""))</f>
        <v/>
      </c>
    </row>
    <row r="1135" spans="1:18" x14ac:dyDescent="0.25">
      <c r="A1135" s="96"/>
      <c r="B1135" s="97"/>
      <c r="C1135" s="79"/>
      <c r="D1135" s="79"/>
      <c r="E1135" s="79"/>
      <c r="F1135" s="17">
        <v>2</v>
      </c>
      <c r="G1135" s="13" t="str">
        <f>IF(C1134="","",IF(E1134&lt;&gt;"","",IF(IFERROR(VLOOKUP((F1135&amp;C1134),'Ma Base de Repas'!$E:$N,10,FALSE),"")=0,"",IFERROR(VLOOKUP((F1135&amp;C1134),'Ma Base de Repas'!$E:$N,10,FALSE),""))))</f>
        <v/>
      </c>
      <c r="H1135" s="14">
        <v>7</v>
      </c>
      <c r="I1135" s="15" t="str">
        <f>IF(C1134="","",IF(E1134&lt;&gt;"","",IF(IFERROR(VLOOKUP((H1135&amp;C1134),'Ma Base de Repas'!$E:$N,10,FALSE),"")=0,"",IFERROR(VLOOKUP((H1135&amp;C1134),'Ma Base de Repas'!$E:$N,10,FALSE),""))))</f>
        <v/>
      </c>
      <c r="J1135" s="105"/>
      <c r="K1135" s="100"/>
      <c r="L1135" s="79"/>
      <c r="M1135" s="79"/>
      <c r="N1135" s="17">
        <v>2</v>
      </c>
      <c r="O1135" s="13" t="str">
        <f>IF(K1134="","",IF(M1134&lt;&gt;"","",IF(IFERROR(VLOOKUP((N1135&amp;K1134),'Ma Base de Repas'!$E:$N,10,FALSE),"")=0,"",IFERROR(VLOOKUP((N1135&amp;K1134),'Ma Base de Repas'!$E:$N,10,FALSE),""))))</f>
        <v/>
      </c>
      <c r="P1135" s="14">
        <v>7</v>
      </c>
      <c r="Q1135" s="15" t="str">
        <f>IF(K1134="","",IF(M1134&lt;&gt;"","",IF(IFERROR(VLOOKUP((P1135&amp;K1134),'Ma Base de Repas'!$E:$N,10,FALSE),"")=0,"",IFERROR(VLOOKUP((P1135&amp;K1134),'Ma Base de Repas'!$E:$N,10,FALSE),""))))</f>
        <v/>
      </c>
      <c r="R1135" s="119"/>
    </row>
    <row r="1136" spans="1:18" x14ac:dyDescent="0.25">
      <c r="A1136" s="96"/>
      <c r="B1136" s="97"/>
      <c r="C1136" s="79"/>
      <c r="D1136" s="79"/>
      <c r="E1136" s="79"/>
      <c r="F1136" s="17">
        <v>3</v>
      </c>
      <c r="G1136" s="13" t="str">
        <f>IF(C1134="","",IF(E1134&lt;&gt;"","",IF(IFERROR(VLOOKUP((F1136&amp;C1134),'Ma Base de Repas'!$E:$N,10,FALSE),"")=0,"",IFERROR(VLOOKUP((F1136&amp;C1134),'Ma Base de Repas'!$E:$N,10,FALSE),""))))</f>
        <v/>
      </c>
      <c r="H1136" s="14">
        <v>8</v>
      </c>
      <c r="I1136" s="15" t="str">
        <f>IF(C1134="","",IF(E1134&lt;&gt;"","",IF(IFERROR(VLOOKUP((H1136&amp;C1134),'Ma Base de Repas'!$E:$N,10,FALSE),"")=0,"",IFERROR(VLOOKUP((H1136&amp;C1134),'Ma Base de Repas'!$E:$N,10,FALSE),""))))</f>
        <v/>
      </c>
      <c r="J1136" s="105"/>
      <c r="K1136" s="100"/>
      <c r="L1136" s="79"/>
      <c r="M1136" s="79"/>
      <c r="N1136" s="17">
        <v>3</v>
      </c>
      <c r="O1136" s="13" t="str">
        <f>IF(K1134="","",IF(M1134&lt;&gt;"","",IF(IFERROR(VLOOKUP((N1136&amp;K1134),'Ma Base de Repas'!$E:$N,10,FALSE),"")=0,"",IFERROR(VLOOKUP((N1136&amp;K1134),'Ma Base de Repas'!$E:$N,10,FALSE),""))))</f>
        <v/>
      </c>
      <c r="P1136" s="14">
        <v>8</v>
      </c>
      <c r="Q1136" s="15" t="str">
        <f>IF(K1134="","",IF(M1134&lt;&gt;"","",IF(IFERROR(VLOOKUP((P1136&amp;K1134),'Ma Base de Repas'!$E:$N,10,FALSE),"")=0,"",IFERROR(VLOOKUP((P1136&amp;K1134),'Ma Base de Repas'!$E:$N,10,FALSE),""))))</f>
        <v/>
      </c>
      <c r="R1136" s="119"/>
    </row>
    <row r="1137" spans="1:18" x14ac:dyDescent="0.25">
      <c r="A1137" s="96"/>
      <c r="B1137" s="97"/>
      <c r="C1137" s="79"/>
      <c r="D1137" s="79"/>
      <c r="E1137" s="79"/>
      <c r="F1137" s="17">
        <v>4</v>
      </c>
      <c r="G1137" s="13" t="str">
        <f>IF(C1134="","",IF(E1134&lt;&gt;"","",IF(IFERROR(VLOOKUP((F1137&amp;C1134),'Ma Base de Repas'!$E:$N,10,FALSE),"")=0,"",IFERROR(VLOOKUP((F1137&amp;C1134),'Ma Base de Repas'!$E:$N,10,FALSE),""))))</f>
        <v/>
      </c>
      <c r="H1137" s="14">
        <v>9</v>
      </c>
      <c r="I1137" s="15" t="str">
        <f>IF(C1134="","",IF(E1134&lt;&gt;"","",IF(IFERROR(VLOOKUP((H1137&amp;C1134),'Ma Base de Repas'!$E:$N,10,FALSE),"")=0,"",IFERROR(VLOOKUP((H1137&amp;C1134),'Ma Base de Repas'!$E:$N,10,FALSE),""))))</f>
        <v/>
      </c>
      <c r="J1137" s="105"/>
      <c r="K1137" s="100"/>
      <c r="L1137" s="79"/>
      <c r="M1137" s="79"/>
      <c r="N1137" s="17">
        <v>4</v>
      </c>
      <c r="O1137" s="13" t="str">
        <f>IF(K1134="","",IF(M1134&lt;&gt;"","",IF(IFERROR(VLOOKUP((N1137&amp;K1134),'Ma Base de Repas'!$E:$N,10,FALSE),"")=0,"",IFERROR(VLOOKUP((N1137&amp;K1134),'Ma Base de Repas'!$E:$N,10,FALSE),""))))</f>
        <v/>
      </c>
      <c r="P1137" s="14">
        <v>9</v>
      </c>
      <c r="Q1137" s="15" t="str">
        <f>IF(K1134="","",IF(M1134&lt;&gt;"","",IF(IFERROR(VLOOKUP((P1137&amp;K1134),'Ma Base de Repas'!$E:$N,10,FALSE),"")=0,"",IFERROR(VLOOKUP((P1137&amp;K1134),'Ma Base de Repas'!$E:$N,10,FALSE),""))))</f>
        <v/>
      </c>
      <c r="R1137" s="119"/>
    </row>
    <row r="1138" spans="1:18" x14ac:dyDescent="0.25">
      <c r="A1138" s="96"/>
      <c r="B1138" s="97"/>
      <c r="C1138" s="79"/>
      <c r="D1138" s="79"/>
      <c r="E1138" s="79"/>
      <c r="F1138" s="17">
        <v>5</v>
      </c>
      <c r="G1138" s="24" t="str">
        <f>IF(C1134="","",IF(E1134&lt;&gt;"","",IF(IFERROR(VLOOKUP((F1138&amp;C1134),'Ma Base de Repas'!$E:$N,10,FALSE),"")=0,"",IFERROR(VLOOKUP((F1138&amp;C1134),'Ma Base de Repas'!$E:$N,10,FALSE),""))))</f>
        <v/>
      </c>
      <c r="H1138" s="25">
        <v>10</v>
      </c>
      <c r="I1138" s="26" t="str">
        <f>IF(C1134="","",IF(E1134&lt;&gt;"","",IF(IFERROR(VLOOKUP((H1138&amp;C1134),'Ma Base de Repas'!$E:$N,10,FALSE),"")=0,"",IFERROR(VLOOKUP((H1138&amp;C1134),'Ma Base de Repas'!$E:$N,10,FALSE),""))))</f>
        <v/>
      </c>
      <c r="J1138" s="105"/>
      <c r="K1138" s="100"/>
      <c r="L1138" s="79"/>
      <c r="M1138" s="79"/>
      <c r="N1138" s="17">
        <v>5</v>
      </c>
      <c r="O1138" s="24" t="str">
        <f>IF(K1134="","",IF(M1134&lt;&gt;"","",IF(IFERROR(VLOOKUP((N1138&amp;K1134),'Ma Base de Repas'!$E:$N,10,FALSE),"")=0,"",IFERROR(VLOOKUP((N1138&amp;K1134),'Ma Base de Repas'!$E:$N,10,FALSE),""))))</f>
        <v/>
      </c>
      <c r="P1138" s="25">
        <v>10</v>
      </c>
      <c r="Q1138" s="26" t="str">
        <f>IF(K1134="","",IF(M1134&lt;&gt;"","",IF(IFERROR(VLOOKUP((P1138&amp;K1134),'Ma Base de Repas'!$E:$N,10,FALSE),"")=0,"",IFERROR(VLOOKUP((P1138&amp;K1134),'Ma Base de Repas'!$E:$N,10,FALSE),""))))</f>
        <v/>
      </c>
      <c r="R1138" s="119"/>
    </row>
    <row r="1139" spans="1:18" x14ac:dyDescent="0.25">
      <c r="A1139" s="98" t="s">
        <v>11</v>
      </c>
      <c r="B1139" s="126">
        <v>44423</v>
      </c>
      <c r="C1139" s="78"/>
      <c r="D1139" s="78"/>
      <c r="E1139" s="78"/>
      <c r="F1139" s="17">
        <v>1</v>
      </c>
      <c r="G1139" s="21" t="str">
        <f>IF(C1139="","",IF(E1139&lt;&gt;"","",IF(IFERROR(VLOOKUP((F1139&amp;C1139),'Ma Base de Repas'!$E:$N,10,FALSE),"")=0,"",IFERROR(VLOOKUP((F1139&amp;C1139),'Ma Base de Repas'!$E:$N,10,FALSE),""))))</f>
        <v/>
      </c>
      <c r="H1139" s="22">
        <v>6</v>
      </c>
      <c r="I1139" s="23" t="str">
        <f>IF(C1139="","",IF(E1139&lt;&gt;"","",IF(C1139="","",IF(IFERROR(VLOOKUP((H1139&amp;C1139),'Ma Base de Repas'!$E:$N,10,FALSE),"")=0,"",IFERROR(VLOOKUP((H1139&amp;C1139),'Ma Base de Repas'!$E:$N,10,FALSE),"")))))</f>
        <v/>
      </c>
      <c r="J1139" s="122" t="str">
        <f>IF(IFERROR((VLOOKUP(C1139,'Ma Base de Repas'!$C:$M,11,0)),"")=0,"",IFERROR((VLOOKUP(C1139,'Ma Base de Repas'!$C:$M,11,0)),""))</f>
        <v/>
      </c>
      <c r="K1139" s="118"/>
      <c r="L1139" s="78"/>
      <c r="M1139" s="78"/>
      <c r="N1139" s="17">
        <v>1</v>
      </c>
      <c r="O1139" s="13" t="str">
        <f>IF(K1139="","",IF(M1139&lt;&gt;"","",IF(IFERROR(VLOOKUP((N1139&amp;K1139),'Ma Base de Repas'!$E:$N,10,FALSE),"")=0,"",IFERROR(VLOOKUP((N1139&amp;K1139),'Ma Base de Repas'!$E:$N,10,FALSE),""))))</f>
        <v/>
      </c>
      <c r="P1139" s="14">
        <v>6</v>
      </c>
      <c r="Q1139" s="15" t="str">
        <f>IF(K1139="","",IF(M1139&lt;&gt;"","",IF(K1139="","",IF(IFERROR(VLOOKUP((P1139&amp;K1139),'Ma Base de Repas'!$E:$N,10,FALSE),"")=0,"",IFERROR(VLOOKUP((P1139&amp;K1139),'Ma Base de Repas'!$E:$N,10,FALSE),"")))))</f>
        <v/>
      </c>
      <c r="R1139" s="120" t="str">
        <f>IF(IFERROR((VLOOKUP(K1139,'Ma Base de Repas'!$C:$M,11,0)),"")=0,"",IFERROR((VLOOKUP(K1139,'Ma Base de Repas'!$C:$M,11,0)),""))</f>
        <v/>
      </c>
    </row>
    <row r="1140" spans="1:18" x14ac:dyDescent="0.25">
      <c r="A1140" s="96"/>
      <c r="B1140" s="124"/>
      <c r="C1140" s="79"/>
      <c r="D1140" s="79"/>
      <c r="E1140" s="79"/>
      <c r="F1140" s="17">
        <v>2</v>
      </c>
      <c r="G1140" s="13" t="str">
        <f>IF(C1139="","",IF(E1139&lt;&gt;"","",IF(IFERROR(VLOOKUP((F1140&amp;C1139),'Ma Base de Repas'!$E:$N,10,FALSE),"")=0,"",IFERROR(VLOOKUP((F1140&amp;C1139),'Ma Base de Repas'!$E:$N,10,FALSE),""))))</f>
        <v/>
      </c>
      <c r="H1140" s="14">
        <v>7</v>
      </c>
      <c r="I1140" s="15" t="str">
        <f>IF(C1139="","",IF(E1139&lt;&gt;"","",IF(IFERROR(VLOOKUP((H1140&amp;C1139),'Ma Base de Repas'!$E:$N,10,FALSE),"")=0,"",IFERROR(VLOOKUP((H1140&amp;C1139),'Ma Base de Repas'!$E:$N,10,FALSE),""))))</f>
        <v/>
      </c>
      <c r="J1140" s="105"/>
      <c r="K1140" s="100"/>
      <c r="L1140" s="79"/>
      <c r="M1140" s="79"/>
      <c r="N1140" s="17">
        <v>2</v>
      </c>
      <c r="O1140" s="13" t="str">
        <f>IF(K1139="","",IF(M1139&lt;&gt;"","",IF(IFERROR(VLOOKUP((N1140&amp;K1139),'Ma Base de Repas'!$E:$N,10,FALSE),"")=0,"",IFERROR(VLOOKUP((N1140&amp;K1139),'Ma Base de Repas'!$E:$N,10,FALSE),""))))</f>
        <v/>
      </c>
      <c r="P1140" s="14">
        <v>7</v>
      </c>
      <c r="Q1140" s="15" t="str">
        <f>IF(K1139="","",IF(M1139&lt;&gt;"","",IF(IFERROR(VLOOKUP((P1140&amp;K1139),'Ma Base de Repas'!$E:$N,10,FALSE),"")=0,"",IFERROR(VLOOKUP((P1140&amp;K1139),'Ma Base de Repas'!$E:$N,10,FALSE),""))))</f>
        <v/>
      </c>
      <c r="R1140" s="119"/>
    </row>
    <row r="1141" spans="1:18" x14ac:dyDescent="0.25">
      <c r="A1141" s="96"/>
      <c r="B1141" s="124"/>
      <c r="C1141" s="79"/>
      <c r="D1141" s="79"/>
      <c r="E1141" s="79"/>
      <c r="F1141" s="17">
        <v>3</v>
      </c>
      <c r="G1141" s="13" t="str">
        <f>IF(C1139="","",IF(E1139&lt;&gt;"","",IF(IFERROR(VLOOKUP((F1141&amp;C1139),'Ma Base de Repas'!$E:$N,10,FALSE),"")=0,"",IFERROR(VLOOKUP((F1141&amp;C1139),'Ma Base de Repas'!$E:$N,10,FALSE),""))))</f>
        <v/>
      </c>
      <c r="H1141" s="14">
        <v>8</v>
      </c>
      <c r="I1141" s="15" t="str">
        <f>IF(C1139="","",IF(E1139&lt;&gt;"","",IF(IFERROR(VLOOKUP((H1141&amp;C1139),'Ma Base de Repas'!$E:$N,10,FALSE),"")=0,"",IFERROR(VLOOKUP((H1141&amp;C1139),'Ma Base de Repas'!$E:$N,10,FALSE),""))))</f>
        <v/>
      </c>
      <c r="J1141" s="105"/>
      <c r="K1141" s="100"/>
      <c r="L1141" s="79"/>
      <c r="M1141" s="79"/>
      <c r="N1141" s="17">
        <v>3</v>
      </c>
      <c r="O1141" s="13" t="str">
        <f>IF(K1139="","",IF(M1139&lt;&gt;"","",IF(IFERROR(VLOOKUP((N1141&amp;K1139),'Ma Base de Repas'!$E:$N,10,FALSE),"")=0,"",IFERROR(VLOOKUP((N1141&amp;K1139),'Ma Base de Repas'!$E:$N,10,FALSE),""))))</f>
        <v/>
      </c>
      <c r="P1141" s="14">
        <v>8</v>
      </c>
      <c r="Q1141" s="15" t="str">
        <f>IF(K1139="","",IF(M1139&lt;&gt;"","",IF(IFERROR(VLOOKUP((P1141&amp;K1139),'Ma Base de Repas'!$E:$N,10,FALSE),"")=0,"",IFERROR(VLOOKUP((P1141&amp;K1139),'Ma Base de Repas'!$E:$N,10,FALSE),""))))</f>
        <v/>
      </c>
      <c r="R1141" s="119"/>
    </row>
    <row r="1142" spans="1:18" x14ac:dyDescent="0.25">
      <c r="A1142" s="96"/>
      <c r="B1142" s="124"/>
      <c r="C1142" s="79"/>
      <c r="D1142" s="79"/>
      <c r="E1142" s="79"/>
      <c r="F1142" s="17">
        <v>4</v>
      </c>
      <c r="G1142" s="13" t="str">
        <f>IF(C1139="","",IF(E1139&lt;&gt;"","",IF(IFERROR(VLOOKUP((F1142&amp;C1139),'Ma Base de Repas'!$E:$N,10,FALSE),"")=0,"",IFERROR(VLOOKUP((F1142&amp;C1139),'Ma Base de Repas'!$E:$N,10,FALSE),""))))</f>
        <v/>
      </c>
      <c r="H1142" s="14">
        <v>9</v>
      </c>
      <c r="I1142" s="15" t="str">
        <f>IF(C1139="","",IF(E1139&lt;&gt;"","",IF(IFERROR(VLOOKUP((H1142&amp;C1139),'Ma Base de Repas'!$E:$N,10,FALSE),"")=0,"",IFERROR(VLOOKUP((H1142&amp;C1139),'Ma Base de Repas'!$E:$N,10,FALSE),""))))</f>
        <v/>
      </c>
      <c r="J1142" s="105"/>
      <c r="K1142" s="100"/>
      <c r="L1142" s="79"/>
      <c r="M1142" s="79"/>
      <c r="N1142" s="17">
        <v>4</v>
      </c>
      <c r="O1142" s="13" t="str">
        <f>IF(K1139="","",IF(M1139&lt;&gt;"","",IF(IFERROR(VLOOKUP((N1142&amp;K1139),'Ma Base de Repas'!$E:$N,10,FALSE),"")=0,"",IFERROR(VLOOKUP((N1142&amp;K1139),'Ma Base de Repas'!$E:$N,10,FALSE),""))))</f>
        <v/>
      </c>
      <c r="P1142" s="14">
        <v>9</v>
      </c>
      <c r="Q1142" s="15" t="str">
        <f>IF(K1139="","",IF(M1139&lt;&gt;"","",IF(IFERROR(VLOOKUP((P1142&amp;K1139),'Ma Base de Repas'!$E:$N,10,FALSE),"")=0,"",IFERROR(VLOOKUP((P1142&amp;K1139),'Ma Base de Repas'!$E:$N,10,FALSE),""))))</f>
        <v/>
      </c>
      <c r="R1142" s="119"/>
    </row>
    <row r="1143" spans="1:18" x14ac:dyDescent="0.25">
      <c r="A1143" s="96"/>
      <c r="B1143" s="125"/>
      <c r="C1143" s="79"/>
      <c r="D1143" s="79"/>
      <c r="E1143" s="79"/>
      <c r="F1143" s="17">
        <v>5</v>
      </c>
      <c r="G1143" s="24" t="str">
        <f>IF(C1139="","",IF(E1139&lt;&gt;"","",IF(IFERROR(VLOOKUP((F1143&amp;C1139),'Ma Base de Repas'!$E:$N,10,FALSE),"")=0,"",IFERROR(VLOOKUP((F1143&amp;C1139),'Ma Base de Repas'!$E:$N,10,FALSE),""))))</f>
        <v/>
      </c>
      <c r="H1143" s="25">
        <v>10</v>
      </c>
      <c r="I1143" s="26" t="str">
        <f>IF(C1139="","",IF(E1139&lt;&gt;"","",IF(IFERROR(VLOOKUP((H1143&amp;C1139),'Ma Base de Repas'!$E:$N,10,FALSE),"")=0,"",IFERROR(VLOOKUP((H1143&amp;C1139),'Ma Base de Repas'!$E:$N,10,FALSE),""))))</f>
        <v/>
      </c>
      <c r="J1143" s="105"/>
      <c r="K1143" s="100"/>
      <c r="L1143" s="79"/>
      <c r="M1143" s="79"/>
      <c r="N1143" s="17">
        <v>5</v>
      </c>
      <c r="O1143" s="24" t="str">
        <f>IF(K1139="","",IF(M1139&lt;&gt;"","",IF(IFERROR(VLOOKUP((N1143&amp;K1139),'Ma Base de Repas'!$E:$N,10,FALSE),"")=0,"",IFERROR(VLOOKUP((N1143&amp;K1139),'Ma Base de Repas'!$E:$N,10,FALSE),""))))</f>
        <v/>
      </c>
      <c r="P1143" s="25">
        <v>10</v>
      </c>
      <c r="Q1143" s="26" t="str">
        <f>IF(K1139="","",IF(M1139&lt;&gt;"","",IF(IFERROR(VLOOKUP((P1143&amp;K1139),'Ma Base de Repas'!$E:$N,10,FALSE),"")=0,"",IFERROR(VLOOKUP((P1143&amp;K1139),'Ma Base de Repas'!$E:$N,10,FALSE),""))))</f>
        <v/>
      </c>
      <c r="R1143" s="119"/>
    </row>
    <row r="1144" spans="1:18" x14ac:dyDescent="0.25">
      <c r="A1144" s="96" t="s">
        <v>5</v>
      </c>
      <c r="B1144" s="97">
        <v>44424</v>
      </c>
      <c r="C1144" s="79"/>
      <c r="D1144" s="79"/>
      <c r="E1144" s="79"/>
      <c r="F1144" s="17">
        <v>1</v>
      </c>
      <c r="G1144" s="27" t="str">
        <f>IF(C1144="","",IF(E1144&lt;&gt;"","",IF(IFERROR(VLOOKUP((F1144&amp;C1144),'Ma Base de Repas'!$E:$N,10,FALSE),"")=0,"",IFERROR(VLOOKUP((F1144&amp;C1144),'Ma Base de Repas'!$E:$N,10,FALSE),""))))</f>
        <v/>
      </c>
      <c r="H1144" s="28">
        <v>6</v>
      </c>
      <c r="I1144" s="29" t="str">
        <f>IF(C1144="","",IF(E1144&lt;&gt;"","",IF(C1144="","",IF(IFERROR(VLOOKUP((H1144&amp;C1144),'Ma Base de Repas'!$E:$N,10,FALSE),"")=0,"",IFERROR(VLOOKUP((H1144&amp;C1144),'Ma Base de Repas'!$E:$N,10,FALSE),"")))))</f>
        <v/>
      </c>
      <c r="J1144" s="105" t="str">
        <f>IF(IFERROR((VLOOKUP(C1144,'Ma Base de Repas'!$C:$M,11,0)),"")=0,"",IFERROR((VLOOKUP(C1144,'Ma Base de Repas'!$C:$M,11,0)),""))</f>
        <v/>
      </c>
      <c r="K1144" s="100"/>
      <c r="L1144" s="79"/>
      <c r="M1144" s="79"/>
      <c r="N1144" s="17">
        <v>1</v>
      </c>
      <c r="O1144" s="10" t="str">
        <f>IF(K1144="","",IF(M1144&lt;&gt;"","",IF(IFERROR(VLOOKUP((N1144&amp;K1144),'Ma Base de Repas'!$E:$N,10,FALSE),"")=0,"",IFERROR(VLOOKUP((N1144&amp;K1144),'Ma Base de Repas'!$E:$N,10,FALSE),""))))</f>
        <v/>
      </c>
      <c r="P1144" s="11">
        <v>6</v>
      </c>
      <c r="Q1144" s="12" t="str">
        <f>IF(K1144="","",IF(M1144&lt;&gt;"","",IF(K1144="","",IF(IFERROR(VLOOKUP((P1144&amp;K1144),'Ma Base de Repas'!$E:$N,10,FALSE),"")=0,"",IFERROR(VLOOKUP((P1144&amp;K1144),'Ma Base de Repas'!$E:$N,10,FALSE),"")))))</f>
        <v/>
      </c>
      <c r="R1144" s="119" t="str">
        <f>IF(IFERROR((VLOOKUP(K1144,'Ma Base de Repas'!$C:$M,11,0)),"")=0,"",IFERROR((VLOOKUP(K1144,'Ma Base de Repas'!$C:$M,11,0)),""))</f>
        <v/>
      </c>
    </row>
    <row r="1145" spans="1:18" x14ac:dyDescent="0.25">
      <c r="A1145" s="96"/>
      <c r="B1145" s="97"/>
      <c r="C1145" s="79"/>
      <c r="D1145" s="79"/>
      <c r="E1145" s="79"/>
      <c r="F1145" s="17">
        <v>2</v>
      </c>
      <c r="G1145" s="10" t="str">
        <f>IF(C1144="","",IF(E1144&lt;&gt;"","",IF(IFERROR(VLOOKUP((F1145&amp;C1144),'Ma Base de Repas'!$E:$N,10,FALSE),"")=0,"",IFERROR(VLOOKUP((F1145&amp;C1144),'Ma Base de Repas'!$E:$N,10,FALSE),""))))</f>
        <v/>
      </c>
      <c r="H1145" s="11">
        <v>7</v>
      </c>
      <c r="I1145" s="12" t="str">
        <f>IF(C1144="","",IF(E1144&lt;&gt;"","",IF(IFERROR(VLOOKUP((H1145&amp;C1144),'Ma Base de Repas'!$E:$N,10,FALSE),"")=0,"",IFERROR(VLOOKUP((H1145&amp;C1144),'Ma Base de Repas'!$E:$N,10,FALSE),""))))</f>
        <v/>
      </c>
      <c r="J1145" s="105"/>
      <c r="K1145" s="100"/>
      <c r="L1145" s="79"/>
      <c r="M1145" s="79"/>
      <c r="N1145" s="17">
        <v>2</v>
      </c>
      <c r="O1145" s="10" t="str">
        <f>IF(K1144="","",IF(M1144&lt;&gt;"","",IF(IFERROR(VLOOKUP((N1145&amp;K1144),'Ma Base de Repas'!$E:$N,10,FALSE),"")=0,"",IFERROR(VLOOKUP((N1145&amp;K1144),'Ma Base de Repas'!$E:$N,10,FALSE),""))))</f>
        <v/>
      </c>
      <c r="P1145" s="11">
        <v>7</v>
      </c>
      <c r="Q1145" s="12" t="str">
        <f>IF(K1144="","",IF(M1144&lt;&gt;"","",IF(IFERROR(VLOOKUP((P1145&amp;K1144),'Ma Base de Repas'!$E:$N,10,FALSE),"")=0,"",IFERROR(VLOOKUP((P1145&amp;K1144),'Ma Base de Repas'!$E:$N,10,FALSE),""))))</f>
        <v/>
      </c>
      <c r="R1145" s="119"/>
    </row>
    <row r="1146" spans="1:18" x14ac:dyDescent="0.25">
      <c r="A1146" s="96"/>
      <c r="B1146" s="97"/>
      <c r="C1146" s="79"/>
      <c r="D1146" s="79"/>
      <c r="E1146" s="79"/>
      <c r="F1146" s="17">
        <v>3</v>
      </c>
      <c r="G1146" s="10" t="str">
        <f>IF(C1144="","",IF(E1144&lt;&gt;"","",IF(IFERROR(VLOOKUP((F1146&amp;C1144),'Ma Base de Repas'!$E:$N,10,FALSE),"")=0,"",IFERROR(VLOOKUP((F1146&amp;C1144),'Ma Base de Repas'!$E:$N,10,FALSE),""))))</f>
        <v/>
      </c>
      <c r="H1146" s="11">
        <v>8</v>
      </c>
      <c r="I1146" s="12" t="str">
        <f>IF(C1144="","",IF(E1144&lt;&gt;"","",IF(IFERROR(VLOOKUP((H1146&amp;C1144),'Ma Base de Repas'!$E:$N,10,FALSE),"")=0,"",IFERROR(VLOOKUP((H1146&amp;C1144),'Ma Base de Repas'!$E:$N,10,FALSE),""))))</f>
        <v/>
      </c>
      <c r="J1146" s="105"/>
      <c r="K1146" s="100"/>
      <c r="L1146" s="79"/>
      <c r="M1146" s="79"/>
      <c r="N1146" s="17">
        <v>3</v>
      </c>
      <c r="O1146" s="10" t="str">
        <f>IF(K1144="","",IF(M1144&lt;&gt;"","",IF(IFERROR(VLOOKUP((N1146&amp;K1144),'Ma Base de Repas'!$E:$N,10,FALSE),"")=0,"",IFERROR(VLOOKUP((N1146&amp;K1144),'Ma Base de Repas'!$E:$N,10,FALSE),""))))</f>
        <v/>
      </c>
      <c r="P1146" s="11">
        <v>8</v>
      </c>
      <c r="Q1146" s="12" t="str">
        <f>IF(K1144="","",IF(M1144&lt;&gt;"","",IF(IFERROR(VLOOKUP((P1146&amp;K1144),'Ma Base de Repas'!$E:$N,10,FALSE),"")=0,"",IFERROR(VLOOKUP((P1146&amp;K1144),'Ma Base de Repas'!$E:$N,10,FALSE),""))))</f>
        <v/>
      </c>
      <c r="R1146" s="119"/>
    </row>
    <row r="1147" spans="1:18" x14ac:dyDescent="0.25">
      <c r="A1147" s="96"/>
      <c r="B1147" s="97"/>
      <c r="C1147" s="79"/>
      <c r="D1147" s="79"/>
      <c r="E1147" s="79"/>
      <c r="F1147" s="17">
        <v>4</v>
      </c>
      <c r="G1147" s="10" t="str">
        <f>IF(C1144="","",IF(E1144&lt;&gt;"","",IF(IFERROR(VLOOKUP((F1147&amp;C1144),'Ma Base de Repas'!$E:$N,10,FALSE),"")=0,"",IFERROR(VLOOKUP((F1147&amp;C1144),'Ma Base de Repas'!$E:$N,10,FALSE),""))))</f>
        <v/>
      </c>
      <c r="H1147" s="11">
        <v>9</v>
      </c>
      <c r="I1147" s="12" t="str">
        <f>IF(C1144="","",IF(E1144&lt;&gt;"","",IF(IFERROR(VLOOKUP((H1147&amp;C1144),'Ma Base de Repas'!$E:$N,10,FALSE),"")=0,"",IFERROR(VLOOKUP((H1147&amp;C1144),'Ma Base de Repas'!$E:$N,10,FALSE),""))))</f>
        <v/>
      </c>
      <c r="J1147" s="105"/>
      <c r="K1147" s="100"/>
      <c r="L1147" s="79"/>
      <c r="M1147" s="79"/>
      <c r="N1147" s="17">
        <v>4</v>
      </c>
      <c r="O1147" s="10" t="str">
        <f>IF(K1144="","",IF(M1144&lt;&gt;"","",IF(IFERROR(VLOOKUP((N1147&amp;K1144),'Ma Base de Repas'!$E:$N,10,FALSE),"")=0,"",IFERROR(VLOOKUP((N1147&amp;K1144),'Ma Base de Repas'!$E:$N,10,FALSE),""))))</f>
        <v/>
      </c>
      <c r="P1147" s="11">
        <v>9</v>
      </c>
      <c r="Q1147" s="12" t="str">
        <f>IF(K1144="","",IF(M1144&lt;&gt;"","",IF(IFERROR(VLOOKUP((P1147&amp;K1144),'Ma Base de Repas'!$E:$N,10,FALSE),"")=0,"",IFERROR(VLOOKUP((P1147&amp;K1144),'Ma Base de Repas'!$E:$N,10,FALSE),""))))</f>
        <v/>
      </c>
      <c r="R1147" s="119"/>
    </row>
    <row r="1148" spans="1:18" x14ac:dyDescent="0.25">
      <c r="A1148" s="96"/>
      <c r="B1148" s="97"/>
      <c r="C1148" s="79"/>
      <c r="D1148" s="79"/>
      <c r="E1148" s="79"/>
      <c r="F1148" s="17">
        <v>5</v>
      </c>
      <c r="G1148" s="18" t="str">
        <f>IF(C1144="","",IF(E1144&lt;&gt;"","",IF(IFERROR(VLOOKUP((F1148&amp;C1144),'Ma Base de Repas'!$E:$N,10,FALSE),"")=0,"",IFERROR(VLOOKUP((F1148&amp;C1144),'Ma Base de Repas'!$E:$N,10,FALSE),""))))</f>
        <v/>
      </c>
      <c r="H1148" s="19">
        <v>10</v>
      </c>
      <c r="I1148" s="20" t="str">
        <f>IF(C1144="","",IF(E1144&lt;&gt;"","",IF(IFERROR(VLOOKUP((H1148&amp;C1144),'Ma Base de Repas'!$E:$N,10,FALSE),"")=0,"",IFERROR(VLOOKUP((H1148&amp;C1144),'Ma Base de Repas'!$E:$N,10,FALSE),""))))</f>
        <v/>
      </c>
      <c r="J1148" s="105"/>
      <c r="K1148" s="100"/>
      <c r="L1148" s="79"/>
      <c r="M1148" s="79"/>
      <c r="N1148" s="17">
        <v>5</v>
      </c>
      <c r="O1148" s="18" t="str">
        <f>IF(K1144="","",IF(M1144&lt;&gt;"","",IF(IFERROR(VLOOKUP((N1148&amp;K1144),'Ma Base de Repas'!$E:$N,10,FALSE),"")=0,"",IFERROR(VLOOKUP((N1148&amp;K1144),'Ma Base de Repas'!$E:$N,10,FALSE),""))))</f>
        <v/>
      </c>
      <c r="P1148" s="19">
        <v>10</v>
      </c>
      <c r="Q1148" s="20" t="str">
        <f>IF(K1144="","",IF(M1144&lt;&gt;"","",IF(IFERROR(VLOOKUP((P1148&amp;K1144),'Ma Base de Repas'!$E:$N,10,FALSE),"")=0,"",IFERROR(VLOOKUP((P1148&amp;K1144),'Ma Base de Repas'!$E:$N,10,FALSE),""))))</f>
        <v/>
      </c>
      <c r="R1148" s="119"/>
    </row>
    <row r="1149" spans="1:18" x14ac:dyDescent="0.25">
      <c r="A1149" s="96" t="s">
        <v>6</v>
      </c>
      <c r="B1149" s="123">
        <v>44425</v>
      </c>
      <c r="C1149" s="79"/>
      <c r="D1149" s="79"/>
      <c r="E1149" s="79"/>
      <c r="F1149" s="17">
        <v>1</v>
      </c>
      <c r="G1149" s="27" t="str">
        <f>IF(C1149="","",IF(E1149&lt;&gt;"","",IF(IFERROR(VLOOKUP((F1149&amp;C1149),'Ma Base de Repas'!$E:$N,10,FALSE),"")=0,"",IFERROR(VLOOKUP((F1149&amp;C1149),'Ma Base de Repas'!$E:$N,10,FALSE),""))))</f>
        <v/>
      </c>
      <c r="H1149" s="28">
        <v>6</v>
      </c>
      <c r="I1149" s="29" t="str">
        <f>IF(C1149="","",IF(E1149&lt;&gt;"","",IF(C1149="","",IF(IFERROR(VLOOKUP((H1149&amp;C1149),'Ma Base de Repas'!$E:$N,10,FALSE),"")=0,"",IFERROR(VLOOKUP((H1149&amp;C1149),'Ma Base de Repas'!$E:$N,10,FALSE),"")))))</f>
        <v/>
      </c>
      <c r="J1149" s="105" t="str">
        <f>IF(IFERROR((VLOOKUP(C1149,'Ma Base de Repas'!$C:$M,11,0)),"")=0,"",IFERROR((VLOOKUP(C1149,'Ma Base de Repas'!$C:$M,11,0)),""))</f>
        <v/>
      </c>
      <c r="K1149" s="100"/>
      <c r="L1149" s="79"/>
      <c r="M1149" s="79"/>
      <c r="N1149" s="17">
        <v>1</v>
      </c>
      <c r="O1149" s="10" t="str">
        <f>IF(K1149="","",IF(M1149&lt;&gt;"","",IF(IFERROR(VLOOKUP((N1149&amp;K1149),'Ma Base de Repas'!$E:$N,10,FALSE),"")=0,"",IFERROR(VLOOKUP((N1149&amp;K1149),'Ma Base de Repas'!$E:$N,10,FALSE),""))))</f>
        <v/>
      </c>
      <c r="P1149" s="11">
        <v>6</v>
      </c>
      <c r="Q1149" s="12" t="str">
        <f>IF(K1149="","",IF(M1149&lt;&gt;"","",IF(K1149="","",IF(IFERROR(VLOOKUP((P1149&amp;K1149),'Ma Base de Repas'!$E:$N,10,FALSE),"")=0,"",IFERROR(VLOOKUP((P1149&amp;K1149),'Ma Base de Repas'!$E:$N,10,FALSE),"")))))</f>
        <v/>
      </c>
      <c r="R1149" s="119" t="str">
        <f>IF(IFERROR((VLOOKUP(K1149,'Ma Base de Repas'!$C:$M,11,0)),"")=0,"",IFERROR((VLOOKUP(K1149,'Ma Base de Repas'!$C:$M,11,0)),""))</f>
        <v/>
      </c>
    </row>
    <row r="1150" spans="1:18" x14ac:dyDescent="0.25">
      <c r="A1150" s="96"/>
      <c r="B1150" s="124"/>
      <c r="C1150" s="79"/>
      <c r="D1150" s="79"/>
      <c r="E1150" s="79"/>
      <c r="F1150" s="17">
        <v>2</v>
      </c>
      <c r="G1150" s="10" t="str">
        <f>IF(C1149="","",IF(E1149&lt;&gt;"","",IF(IFERROR(VLOOKUP((F1150&amp;C1149),'Ma Base de Repas'!$E:$N,10,FALSE),"")=0,"",IFERROR(VLOOKUP((F1150&amp;C1149),'Ma Base de Repas'!$E:$N,10,FALSE),""))))</f>
        <v/>
      </c>
      <c r="H1150" s="11">
        <v>7</v>
      </c>
      <c r="I1150" s="12" t="str">
        <f>IF(C1149="","",IF(E1149&lt;&gt;"","",IF(IFERROR(VLOOKUP((H1150&amp;C1149),'Ma Base de Repas'!$E:$N,10,FALSE),"")=0,"",IFERROR(VLOOKUP((H1150&amp;C1149),'Ma Base de Repas'!$E:$N,10,FALSE),""))))</f>
        <v/>
      </c>
      <c r="J1150" s="105"/>
      <c r="K1150" s="100"/>
      <c r="L1150" s="79"/>
      <c r="M1150" s="79"/>
      <c r="N1150" s="17">
        <v>2</v>
      </c>
      <c r="O1150" s="10" t="str">
        <f>IF(K1149="","",IF(M1149&lt;&gt;"","",IF(IFERROR(VLOOKUP((N1150&amp;K1149),'Ma Base de Repas'!$E:$N,10,FALSE),"")=0,"",IFERROR(VLOOKUP((N1150&amp;K1149),'Ma Base de Repas'!$E:$N,10,FALSE),""))))</f>
        <v/>
      </c>
      <c r="P1150" s="11">
        <v>7</v>
      </c>
      <c r="Q1150" s="12" t="str">
        <f>IF(K1149="","",IF(M1149&lt;&gt;"","",IF(IFERROR(VLOOKUP((P1150&amp;K1149),'Ma Base de Repas'!$E:$N,10,FALSE),"")=0,"",IFERROR(VLOOKUP((P1150&amp;K1149),'Ma Base de Repas'!$E:$N,10,FALSE),""))))</f>
        <v/>
      </c>
      <c r="R1150" s="119"/>
    </row>
    <row r="1151" spans="1:18" x14ac:dyDescent="0.25">
      <c r="A1151" s="96"/>
      <c r="B1151" s="124"/>
      <c r="C1151" s="79"/>
      <c r="D1151" s="79"/>
      <c r="E1151" s="79"/>
      <c r="F1151" s="17">
        <v>3</v>
      </c>
      <c r="G1151" s="10" t="str">
        <f>IF(C1149="","",IF(E1149&lt;&gt;"","",IF(IFERROR(VLOOKUP((F1151&amp;C1149),'Ma Base de Repas'!$E:$N,10,FALSE),"")=0,"",IFERROR(VLOOKUP((F1151&amp;C1149),'Ma Base de Repas'!$E:$N,10,FALSE),""))))</f>
        <v/>
      </c>
      <c r="H1151" s="11">
        <v>8</v>
      </c>
      <c r="I1151" s="12" t="str">
        <f>IF(C1149="","",IF(E1149&lt;&gt;"","",IF(IFERROR(VLOOKUP((H1151&amp;C1149),'Ma Base de Repas'!$E:$N,10,FALSE),"")=0,"",IFERROR(VLOOKUP((H1151&amp;C1149),'Ma Base de Repas'!$E:$N,10,FALSE),""))))</f>
        <v/>
      </c>
      <c r="J1151" s="105"/>
      <c r="K1151" s="100"/>
      <c r="L1151" s="79"/>
      <c r="M1151" s="79"/>
      <c r="N1151" s="17">
        <v>3</v>
      </c>
      <c r="O1151" s="10" t="str">
        <f>IF(K1149="","",IF(M1149&lt;&gt;"","",IF(IFERROR(VLOOKUP((N1151&amp;K1149),'Ma Base de Repas'!$E:$N,10,FALSE),"")=0,"",IFERROR(VLOOKUP((N1151&amp;K1149),'Ma Base de Repas'!$E:$N,10,FALSE),""))))</f>
        <v/>
      </c>
      <c r="P1151" s="11">
        <v>8</v>
      </c>
      <c r="Q1151" s="12" t="str">
        <f>IF(K1149="","",IF(M1149&lt;&gt;"","",IF(IFERROR(VLOOKUP((P1151&amp;K1149),'Ma Base de Repas'!$E:$N,10,FALSE),"")=0,"",IFERROR(VLOOKUP((P1151&amp;K1149),'Ma Base de Repas'!$E:$N,10,FALSE),""))))</f>
        <v/>
      </c>
      <c r="R1151" s="119"/>
    </row>
    <row r="1152" spans="1:18" x14ac:dyDescent="0.25">
      <c r="A1152" s="96"/>
      <c r="B1152" s="124"/>
      <c r="C1152" s="79"/>
      <c r="D1152" s="79"/>
      <c r="E1152" s="79"/>
      <c r="F1152" s="17">
        <v>4</v>
      </c>
      <c r="G1152" s="10" t="str">
        <f>IF(C1149="","",IF(E1149&lt;&gt;"","",IF(IFERROR(VLOOKUP((F1152&amp;C1149),'Ma Base de Repas'!$E:$N,10,FALSE),"")=0,"",IFERROR(VLOOKUP((F1152&amp;C1149),'Ma Base de Repas'!$E:$N,10,FALSE),""))))</f>
        <v/>
      </c>
      <c r="H1152" s="11">
        <v>9</v>
      </c>
      <c r="I1152" s="12" t="str">
        <f>IF(C1149="","",IF(E1149&lt;&gt;"","",IF(IFERROR(VLOOKUP((H1152&amp;C1149),'Ma Base de Repas'!$E:$N,10,FALSE),"")=0,"",IFERROR(VLOOKUP((H1152&amp;C1149),'Ma Base de Repas'!$E:$N,10,FALSE),""))))</f>
        <v/>
      </c>
      <c r="J1152" s="105"/>
      <c r="K1152" s="100"/>
      <c r="L1152" s="79"/>
      <c r="M1152" s="79"/>
      <c r="N1152" s="17">
        <v>4</v>
      </c>
      <c r="O1152" s="10" t="str">
        <f>IF(K1149="","",IF(M1149&lt;&gt;"","",IF(IFERROR(VLOOKUP((N1152&amp;K1149),'Ma Base de Repas'!$E:$N,10,FALSE),"")=0,"",IFERROR(VLOOKUP((N1152&amp;K1149),'Ma Base de Repas'!$E:$N,10,FALSE),""))))</f>
        <v/>
      </c>
      <c r="P1152" s="11">
        <v>9</v>
      </c>
      <c r="Q1152" s="12" t="str">
        <f>IF(K1149="","",IF(M1149&lt;&gt;"","",IF(IFERROR(VLOOKUP((P1152&amp;K1149),'Ma Base de Repas'!$E:$N,10,FALSE),"")=0,"",IFERROR(VLOOKUP((P1152&amp;K1149),'Ma Base de Repas'!$E:$N,10,FALSE),""))))</f>
        <v/>
      </c>
      <c r="R1152" s="119"/>
    </row>
    <row r="1153" spans="1:18" x14ac:dyDescent="0.25">
      <c r="A1153" s="96"/>
      <c r="B1153" s="125"/>
      <c r="C1153" s="79"/>
      <c r="D1153" s="79"/>
      <c r="E1153" s="79"/>
      <c r="F1153" s="17">
        <v>5</v>
      </c>
      <c r="G1153" s="18" t="str">
        <f>IF(C1149="","",IF(E1149&lt;&gt;"","",IF(IFERROR(VLOOKUP((F1153&amp;C1149),'Ma Base de Repas'!$E:$N,10,FALSE),"")=0,"",IFERROR(VLOOKUP((F1153&amp;C1149),'Ma Base de Repas'!$E:$N,10,FALSE),""))))</f>
        <v/>
      </c>
      <c r="H1153" s="19">
        <v>10</v>
      </c>
      <c r="I1153" s="20" t="str">
        <f>IF(C1149="","",IF(E1149&lt;&gt;"","",IF(IFERROR(VLOOKUP((H1153&amp;C1149),'Ma Base de Repas'!$E:$N,10,FALSE),"")=0,"",IFERROR(VLOOKUP((H1153&amp;C1149),'Ma Base de Repas'!$E:$N,10,FALSE),""))))</f>
        <v/>
      </c>
      <c r="J1153" s="105"/>
      <c r="K1153" s="100"/>
      <c r="L1153" s="79"/>
      <c r="M1153" s="79"/>
      <c r="N1153" s="17">
        <v>5</v>
      </c>
      <c r="O1153" s="18" t="str">
        <f>IF(K1149="","",IF(M1149&lt;&gt;"","",IF(IFERROR(VLOOKUP((N1153&amp;K1149),'Ma Base de Repas'!$E:$N,10,FALSE),"")=0,"",IFERROR(VLOOKUP((N1153&amp;K1149),'Ma Base de Repas'!$E:$N,10,FALSE),""))))</f>
        <v/>
      </c>
      <c r="P1153" s="19">
        <v>10</v>
      </c>
      <c r="Q1153" s="20" t="str">
        <f>IF(K1149="","",IF(M1149&lt;&gt;"","",IF(IFERROR(VLOOKUP((P1153&amp;K1149),'Ma Base de Repas'!$E:$N,10,FALSE),"")=0,"",IFERROR(VLOOKUP((P1153&amp;K1149),'Ma Base de Repas'!$E:$N,10,FALSE),""))))</f>
        <v/>
      </c>
      <c r="R1153" s="119"/>
    </row>
    <row r="1154" spans="1:18" x14ac:dyDescent="0.25">
      <c r="A1154" s="96" t="s">
        <v>7</v>
      </c>
      <c r="B1154" s="97">
        <v>44426</v>
      </c>
      <c r="C1154" s="79"/>
      <c r="D1154" s="79"/>
      <c r="E1154" s="79"/>
      <c r="F1154" s="17">
        <v>1</v>
      </c>
      <c r="G1154" s="27" t="str">
        <f>IF(C1154="","",IF(E1154&lt;&gt;"","",IF(IFERROR(VLOOKUP((F1154&amp;C1154),'Ma Base de Repas'!$E:$N,10,FALSE),"")=0,"",IFERROR(VLOOKUP((F1154&amp;C1154),'Ma Base de Repas'!$E:$N,10,FALSE),""))))</f>
        <v/>
      </c>
      <c r="H1154" s="28">
        <v>6</v>
      </c>
      <c r="I1154" s="29" t="str">
        <f>IF(C1154="","",IF(E1154&lt;&gt;"","",IF(C1154="","",IF(IFERROR(VLOOKUP((H1154&amp;C1154),'Ma Base de Repas'!$E:$N,10,FALSE),"")=0,"",IFERROR(VLOOKUP((H1154&amp;C1154),'Ma Base de Repas'!$E:$N,10,FALSE),"")))))</f>
        <v/>
      </c>
      <c r="J1154" s="105" t="str">
        <f>IF(IFERROR((VLOOKUP(C1154,'Ma Base de Repas'!$C:$M,11,0)),"")=0,"",IFERROR((VLOOKUP(C1154,'Ma Base de Repas'!$C:$M,11,0)),""))</f>
        <v/>
      </c>
      <c r="K1154" s="100"/>
      <c r="L1154" s="79"/>
      <c r="M1154" s="79"/>
      <c r="N1154" s="17">
        <v>1</v>
      </c>
      <c r="O1154" s="10" t="str">
        <f>IF(K1154="","",IF(M1154&lt;&gt;"","",IF(IFERROR(VLOOKUP((N1154&amp;K1154),'Ma Base de Repas'!$E:$N,10,FALSE),"")=0,"",IFERROR(VLOOKUP((N1154&amp;K1154),'Ma Base de Repas'!$E:$N,10,FALSE),""))))</f>
        <v/>
      </c>
      <c r="P1154" s="11">
        <v>6</v>
      </c>
      <c r="Q1154" s="12" t="str">
        <f>IF(K1154="","",IF(M1154&lt;&gt;"","",IF(K1154="","",IF(IFERROR(VLOOKUP((P1154&amp;K1154),'Ma Base de Repas'!$E:$N,10,FALSE),"")=0,"",IFERROR(VLOOKUP((P1154&amp;K1154),'Ma Base de Repas'!$E:$N,10,FALSE),"")))))</f>
        <v/>
      </c>
      <c r="R1154" s="119" t="str">
        <f>IF(IFERROR((VLOOKUP(K1154,'Ma Base de Repas'!$C:$M,11,0)),"")=0,"",IFERROR((VLOOKUP(K1154,'Ma Base de Repas'!$C:$M,11,0)),""))</f>
        <v/>
      </c>
    </row>
    <row r="1155" spans="1:18" x14ac:dyDescent="0.25">
      <c r="A1155" s="96"/>
      <c r="B1155" s="97"/>
      <c r="C1155" s="79"/>
      <c r="D1155" s="79"/>
      <c r="E1155" s="79"/>
      <c r="F1155" s="17">
        <v>2</v>
      </c>
      <c r="G1155" s="10" t="str">
        <f>IF(C1154="","",IF(E1154&lt;&gt;"","",IF(IFERROR(VLOOKUP((F1155&amp;C1154),'Ma Base de Repas'!$E:$N,10,FALSE),"")=0,"",IFERROR(VLOOKUP((F1155&amp;C1154),'Ma Base de Repas'!$E:$N,10,FALSE),""))))</f>
        <v/>
      </c>
      <c r="H1155" s="11">
        <v>7</v>
      </c>
      <c r="I1155" s="12" t="str">
        <f>IF(C1154="","",IF(E1154&lt;&gt;"","",IF(IFERROR(VLOOKUP((H1155&amp;C1154),'Ma Base de Repas'!$E:$N,10,FALSE),"")=0,"",IFERROR(VLOOKUP((H1155&amp;C1154),'Ma Base de Repas'!$E:$N,10,FALSE),""))))</f>
        <v/>
      </c>
      <c r="J1155" s="105"/>
      <c r="K1155" s="100"/>
      <c r="L1155" s="79"/>
      <c r="M1155" s="79"/>
      <c r="N1155" s="17">
        <v>2</v>
      </c>
      <c r="O1155" s="10" t="str">
        <f>IF(K1154="","",IF(M1154&lt;&gt;"","",IF(IFERROR(VLOOKUP((N1155&amp;K1154),'Ma Base de Repas'!$E:$N,10,FALSE),"")=0,"",IFERROR(VLOOKUP((N1155&amp;K1154),'Ma Base de Repas'!$E:$N,10,FALSE),""))))</f>
        <v/>
      </c>
      <c r="P1155" s="11">
        <v>7</v>
      </c>
      <c r="Q1155" s="12" t="str">
        <f>IF(K1154="","",IF(M1154&lt;&gt;"","",IF(IFERROR(VLOOKUP((P1155&amp;K1154),'Ma Base de Repas'!$E:$N,10,FALSE),"")=0,"",IFERROR(VLOOKUP((P1155&amp;K1154),'Ma Base de Repas'!$E:$N,10,FALSE),""))))</f>
        <v/>
      </c>
      <c r="R1155" s="119"/>
    </row>
    <row r="1156" spans="1:18" x14ac:dyDescent="0.25">
      <c r="A1156" s="96"/>
      <c r="B1156" s="97"/>
      <c r="C1156" s="79"/>
      <c r="D1156" s="79"/>
      <c r="E1156" s="79"/>
      <c r="F1156" s="17">
        <v>3</v>
      </c>
      <c r="G1156" s="10" t="str">
        <f>IF(C1154="","",IF(E1154&lt;&gt;"","",IF(IFERROR(VLOOKUP((F1156&amp;C1154),'Ma Base de Repas'!$E:$N,10,FALSE),"")=0,"",IFERROR(VLOOKUP((F1156&amp;C1154),'Ma Base de Repas'!$E:$N,10,FALSE),""))))</f>
        <v/>
      </c>
      <c r="H1156" s="11">
        <v>8</v>
      </c>
      <c r="I1156" s="12" t="str">
        <f>IF(C1154="","",IF(E1154&lt;&gt;"","",IF(IFERROR(VLOOKUP((H1156&amp;C1154),'Ma Base de Repas'!$E:$N,10,FALSE),"")=0,"",IFERROR(VLOOKUP((H1156&amp;C1154),'Ma Base de Repas'!$E:$N,10,FALSE),""))))</f>
        <v/>
      </c>
      <c r="J1156" s="105"/>
      <c r="K1156" s="100"/>
      <c r="L1156" s="79"/>
      <c r="M1156" s="79"/>
      <c r="N1156" s="17">
        <v>3</v>
      </c>
      <c r="O1156" s="10" t="str">
        <f>IF(K1154="","",IF(M1154&lt;&gt;"","",IF(IFERROR(VLOOKUP((N1156&amp;K1154),'Ma Base de Repas'!$E:$N,10,FALSE),"")=0,"",IFERROR(VLOOKUP((N1156&amp;K1154),'Ma Base de Repas'!$E:$N,10,FALSE),""))))</f>
        <v/>
      </c>
      <c r="P1156" s="11">
        <v>8</v>
      </c>
      <c r="Q1156" s="12" t="str">
        <f>IF(K1154="","",IF(M1154&lt;&gt;"","",IF(IFERROR(VLOOKUP((P1156&amp;K1154),'Ma Base de Repas'!$E:$N,10,FALSE),"")=0,"",IFERROR(VLOOKUP((P1156&amp;K1154),'Ma Base de Repas'!$E:$N,10,FALSE),""))))</f>
        <v/>
      </c>
      <c r="R1156" s="119"/>
    </row>
    <row r="1157" spans="1:18" x14ac:dyDescent="0.25">
      <c r="A1157" s="96"/>
      <c r="B1157" s="97"/>
      <c r="C1157" s="79"/>
      <c r="D1157" s="79"/>
      <c r="E1157" s="79"/>
      <c r="F1157" s="17">
        <v>4</v>
      </c>
      <c r="G1157" s="10" t="str">
        <f>IF(C1154="","",IF(E1154&lt;&gt;"","",IF(IFERROR(VLOOKUP((F1157&amp;C1154),'Ma Base de Repas'!$E:$N,10,FALSE),"")=0,"",IFERROR(VLOOKUP((F1157&amp;C1154),'Ma Base de Repas'!$E:$N,10,FALSE),""))))</f>
        <v/>
      </c>
      <c r="H1157" s="11">
        <v>9</v>
      </c>
      <c r="I1157" s="12" t="str">
        <f>IF(C1154="","",IF(E1154&lt;&gt;"","",IF(IFERROR(VLOOKUP((H1157&amp;C1154),'Ma Base de Repas'!$E:$N,10,FALSE),"")=0,"",IFERROR(VLOOKUP((H1157&amp;C1154),'Ma Base de Repas'!$E:$N,10,FALSE),""))))</f>
        <v/>
      </c>
      <c r="J1157" s="105"/>
      <c r="K1157" s="100"/>
      <c r="L1157" s="79"/>
      <c r="M1157" s="79"/>
      <c r="N1157" s="17">
        <v>4</v>
      </c>
      <c r="O1157" s="10" t="str">
        <f>IF(K1154="","",IF(M1154&lt;&gt;"","",IF(IFERROR(VLOOKUP((N1157&amp;K1154),'Ma Base de Repas'!$E:$N,10,FALSE),"")=0,"",IFERROR(VLOOKUP((N1157&amp;K1154),'Ma Base de Repas'!$E:$N,10,FALSE),""))))</f>
        <v/>
      </c>
      <c r="P1157" s="11">
        <v>9</v>
      </c>
      <c r="Q1157" s="12" t="str">
        <f>IF(K1154="","",IF(M1154&lt;&gt;"","",IF(IFERROR(VLOOKUP((P1157&amp;K1154),'Ma Base de Repas'!$E:$N,10,FALSE),"")=0,"",IFERROR(VLOOKUP((P1157&amp;K1154),'Ma Base de Repas'!$E:$N,10,FALSE),""))))</f>
        <v/>
      </c>
      <c r="R1157" s="119"/>
    </row>
    <row r="1158" spans="1:18" x14ac:dyDescent="0.25">
      <c r="A1158" s="96"/>
      <c r="B1158" s="97"/>
      <c r="C1158" s="79"/>
      <c r="D1158" s="79"/>
      <c r="E1158" s="79"/>
      <c r="F1158" s="17">
        <v>5</v>
      </c>
      <c r="G1158" s="18" t="str">
        <f>IF(C1154="","",IF(E1154&lt;&gt;"","",IF(IFERROR(VLOOKUP((F1158&amp;C1154),'Ma Base de Repas'!$E:$N,10,FALSE),"")=0,"",IFERROR(VLOOKUP((F1158&amp;C1154),'Ma Base de Repas'!$E:$N,10,FALSE),""))))</f>
        <v/>
      </c>
      <c r="H1158" s="19">
        <v>10</v>
      </c>
      <c r="I1158" s="20" t="str">
        <f>IF(C1154="","",IF(E1154&lt;&gt;"","",IF(IFERROR(VLOOKUP((H1158&amp;C1154),'Ma Base de Repas'!$E:$N,10,FALSE),"")=0,"",IFERROR(VLOOKUP((H1158&amp;C1154),'Ma Base de Repas'!$E:$N,10,FALSE),""))))</f>
        <v/>
      </c>
      <c r="J1158" s="105"/>
      <c r="K1158" s="100"/>
      <c r="L1158" s="79"/>
      <c r="M1158" s="79"/>
      <c r="N1158" s="17">
        <v>5</v>
      </c>
      <c r="O1158" s="18" t="str">
        <f>IF(K1154="","",IF(M1154&lt;&gt;"","",IF(IFERROR(VLOOKUP((N1158&amp;K1154),'Ma Base de Repas'!$E:$N,10,FALSE),"")=0,"",IFERROR(VLOOKUP((N1158&amp;K1154),'Ma Base de Repas'!$E:$N,10,FALSE),""))))</f>
        <v/>
      </c>
      <c r="P1158" s="19">
        <v>10</v>
      </c>
      <c r="Q1158" s="20" t="str">
        <f>IF(K1154="","",IF(M1154&lt;&gt;"","",IF(IFERROR(VLOOKUP((P1158&amp;K1154),'Ma Base de Repas'!$E:$N,10,FALSE),"")=0,"",IFERROR(VLOOKUP((P1158&amp;K1154),'Ma Base de Repas'!$E:$N,10,FALSE),""))))</f>
        <v/>
      </c>
      <c r="R1158" s="119"/>
    </row>
    <row r="1159" spans="1:18" x14ac:dyDescent="0.25">
      <c r="A1159" s="96" t="s">
        <v>8</v>
      </c>
      <c r="B1159" s="123">
        <v>44427</v>
      </c>
      <c r="C1159" s="79"/>
      <c r="D1159" s="79"/>
      <c r="E1159" s="79"/>
      <c r="F1159" s="17">
        <v>1</v>
      </c>
      <c r="G1159" s="27" t="str">
        <f>IF(C1159="","",IF(E1159&lt;&gt;"","",IF(IFERROR(VLOOKUP((F1159&amp;C1159),'Ma Base de Repas'!$E:$N,10,FALSE),"")=0,"",IFERROR(VLOOKUP((F1159&amp;C1159),'Ma Base de Repas'!$E:$N,10,FALSE),""))))</f>
        <v/>
      </c>
      <c r="H1159" s="28">
        <v>6</v>
      </c>
      <c r="I1159" s="29" t="str">
        <f>IF(C1159="","",IF(E1159&lt;&gt;"","",IF(C1159="","",IF(IFERROR(VLOOKUP((H1159&amp;C1159),'Ma Base de Repas'!$E:$N,10,FALSE),"")=0,"",IFERROR(VLOOKUP((H1159&amp;C1159),'Ma Base de Repas'!$E:$N,10,FALSE),"")))))</f>
        <v/>
      </c>
      <c r="J1159" s="105" t="str">
        <f>IF(IFERROR((VLOOKUP(C1159,'Ma Base de Repas'!$C:$M,11,0)),"")=0,"",IFERROR((VLOOKUP(C1159,'Ma Base de Repas'!$C:$M,11,0)),""))</f>
        <v/>
      </c>
      <c r="K1159" s="100"/>
      <c r="L1159" s="79"/>
      <c r="M1159" s="79"/>
      <c r="N1159" s="17">
        <v>1</v>
      </c>
      <c r="O1159" s="10" t="str">
        <f>IF(K1159="","",IF(M1159&lt;&gt;"","",IF(IFERROR(VLOOKUP((N1159&amp;K1159),'Ma Base de Repas'!$E:$N,10,FALSE),"")=0,"",IFERROR(VLOOKUP((N1159&amp;K1159),'Ma Base de Repas'!$E:$N,10,FALSE),""))))</f>
        <v/>
      </c>
      <c r="P1159" s="11">
        <v>6</v>
      </c>
      <c r="Q1159" s="12" t="str">
        <f>IF(K1159="","",IF(M1159&lt;&gt;"","",IF(K1159="","",IF(IFERROR(VLOOKUP((P1159&amp;K1159),'Ma Base de Repas'!$E:$N,10,FALSE),"")=0,"",IFERROR(VLOOKUP((P1159&amp;K1159),'Ma Base de Repas'!$E:$N,10,FALSE),"")))))</f>
        <v/>
      </c>
      <c r="R1159" s="119" t="str">
        <f>IF(IFERROR((VLOOKUP(K1159,'Ma Base de Repas'!$C:$M,11,0)),"")=0,"",IFERROR((VLOOKUP(K1159,'Ma Base de Repas'!$C:$M,11,0)),""))</f>
        <v/>
      </c>
    </row>
    <row r="1160" spans="1:18" x14ac:dyDescent="0.25">
      <c r="A1160" s="96"/>
      <c r="B1160" s="124"/>
      <c r="C1160" s="79"/>
      <c r="D1160" s="79"/>
      <c r="E1160" s="79"/>
      <c r="F1160" s="17">
        <v>2</v>
      </c>
      <c r="G1160" s="10" t="str">
        <f>IF(C1159="","",IF(E1159&lt;&gt;"","",IF(IFERROR(VLOOKUP((F1160&amp;C1159),'Ma Base de Repas'!$E:$N,10,FALSE),"")=0,"",IFERROR(VLOOKUP((F1160&amp;C1159),'Ma Base de Repas'!$E:$N,10,FALSE),""))))</f>
        <v/>
      </c>
      <c r="H1160" s="11">
        <v>7</v>
      </c>
      <c r="I1160" s="12" t="str">
        <f>IF(C1159="","",IF(E1159&lt;&gt;"","",IF(IFERROR(VLOOKUP((H1160&amp;C1159),'Ma Base de Repas'!$E:$N,10,FALSE),"")=0,"",IFERROR(VLOOKUP((H1160&amp;C1159),'Ma Base de Repas'!$E:$N,10,FALSE),""))))</f>
        <v/>
      </c>
      <c r="J1160" s="105"/>
      <c r="K1160" s="100"/>
      <c r="L1160" s="79"/>
      <c r="M1160" s="79"/>
      <c r="N1160" s="17">
        <v>2</v>
      </c>
      <c r="O1160" s="10" t="str">
        <f>IF(K1159="","",IF(M1159&lt;&gt;"","",IF(IFERROR(VLOOKUP((N1160&amp;K1159),'Ma Base de Repas'!$E:$N,10,FALSE),"")=0,"",IFERROR(VLOOKUP((N1160&amp;K1159),'Ma Base de Repas'!$E:$N,10,FALSE),""))))</f>
        <v/>
      </c>
      <c r="P1160" s="11">
        <v>7</v>
      </c>
      <c r="Q1160" s="12" t="str">
        <f>IF(K1159="","",IF(M1159&lt;&gt;"","",IF(IFERROR(VLOOKUP((P1160&amp;K1159),'Ma Base de Repas'!$E:$N,10,FALSE),"")=0,"",IFERROR(VLOOKUP((P1160&amp;K1159),'Ma Base de Repas'!$E:$N,10,FALSE),""))))</f>
        <v/>
      </c>
      <c r="R1160" s="119"/>
    </row>
    <row r="1161" spans="1:18" x14ac:dyDescent="0.25">
      <c r="A1161" s="96"/>
      <c r="B1161" s="124"/>
      <c r="C1161" s="79"/>
      <c r="D1161" s="79"/>
      <c r="E1161" s="79"/>
      <c r="F1161" s="17">
        <v>3</v>
      </c>
      <c r="G1161" s="10" t="str">
        <f>IF(C1159="","",IF(E1159&lt;&gt;"","",IF(IFERROR(VLOOKUP((F1161&amp;C1159),'Ma Base de Repas'!$E:$N,10,FALSE),"")=0,"",IFERROR(VLOOKUP((F1161&amp;C1159),'Ma Base de Repas'!$E:$N,10,FALSE),""))))</f>
        <v/>
      </c>
      <c r="H1161" s="11">
        <v>8</v>
      </c>
      <c r="I1161" s="12" t="str">
        <f>IF(C1159="","",IF(E1159&lt;&gt;"","",IF(IFERROR(VLOOKUP((H1161&amp;C1159),'Ma Base de Repas'!$E:$N,10,FALSE),"")=0,"",IFERROR(VLOOKUP((H1161&amp;C1159),'Ma Base de Repas'!$E:$N,10,FALSE),""))))</f>
        <v/>
      </c>
      <c r="J1161" s="105"/>
      <c r="K1161" s="100"/>
      <c r="L1161" s="79"/>
      <c r="M1161" s="79"/>
      <c r="N1161" s="17">
        <v>3</v>
      </c>
      <c r="O1161" s="10" t="str">
        <f>IF(K1159="","",IF(M1159&lt;&gt;"","",IF(IFERROR(VLOOKUP((N1161&amp;K1159),'Ma Base de Repas'!$E:$N,10,FALSE),"")=0,"",IFERROR(VLOOKUP((N1161&amp;K1159),'Ma Base de Repas'!$E:$N,10,FALSE),""))))</f>
        <v/>
      </c>
      <c r="P1161" s="11">
        <v>8</v>
      </c>
      <c r="Q1161" s="12" t="str">
        <f>IF(K1159="","",IF(M1159&lt;&gt;"","",IF(IFERROR(VLOOKUP((P1161&amp;K1159),'Ma Base de Repas'!$E:$N,10,FALSE),"")=0,"",IFERROR(VLOOKUP((P1161&amp;K1159),'Ma Base de Repas'!$E:$N,10,FALSE),""))))</f>
        <v/>
      </c>
      <c r="R1161" s="119"/>
    </row>
    <row r="1162" spans="1:18" x14ac:dyDescent="0.25">
      <c r="A1162" s="96"/>
      <c r="B1162" s="124"/>
      <c r="C1162" s="79"/>
      <c r="D1162" s="79"/>
      <c r="E1162" s="79"/>
      <c r="F1162" s="17">
        <v>4</v>
      </c>
      <c r="G1162" s="10" t="str">
        <f>IF(C1159="","",IF(E1159&lt;&gt;"","",IF(IFERROR(VLOOKUP((F1162&amp;C1159),'Ma Base de Repas'!$E:$N,10,FALSE),"")=0,"",IFERROR(VLOOKUP((F1162&amp;C1159),'Ma Base de Repas'!$E:$N,10,FALSE),""))))</f>
        <v/>
      </c>
      <c r="H1162" s="11">
        <v>9</v>
      </c>
      <c r="I1162" s="12" t="str">
        <f>IF(C1159="","",IF(E1159&lt;&gt;"","",IF(IFERROR(VLOOKUP((H1162&amp;C1159),'Ma Base de Repas'!$E:$N,10,FALSE),"")=0,"",IFERROR(VLOOKUP((H1162&amp;C1159),'Ma Base de Repas'!$E:$N,10,FALSE),""))))</f>
        <v/>
      </c>
      <c r="J1162" s="105"/>
      <c r="K1162" s="100"/>
      <c r="L1162" s="79"/>
      <c r="M1162" s="79"/>
      <c r="N1162" s="17">
        <v>4</v>
      </c>
      <c r="O1162" s="10" t="str">
        <f>IF(K1159="","",IF(M1159&lt;&gt;"","",IF(IFERROR(VLOOKUP((N1162&amp;K1159),'Ma Base de Repas'!$E:$N,10,FALSE),"")=0,"",IFERROR(VLOOKUP((N1162&amp;K1159),'Ma Base de Repas'!$E:$N,10,FALSE),""))))</f>
        <v/>
      </c>
      <c r="P1162" s="11">
        <v>9</v>
      </c>
      <c r="Q1162" s="12" t="str">
        <f>IF(K1159="","",IF(M1159&lt;&gt;"","",IF(IFERROR(VLOOKUP((P1162&amp;K1159),'Ma Base de Repas'!$E:$N,10,FALSE),"")=0,"",IFERROR(VLOOKUP((P1162&amp;K1159),'Ma Base de Repas'!$E:$N,10,FALSE),""))))</f>
        <v/>
      </c>
      <c r="R1162" s="119"/>
    </row>
    <row r="1163" spans="1:18" x14ac:dyDescent="0.25">
      <c r="A1163" s="96"/>
      <c r="B1163" s="125"/>
      <c r="C1163" s="79"/>
      <c r="D1163" s="79"/>
      <c r="E1163" s="79"/>
      <c r="F1163" s="17">
        <v>5</v>
      </c>
      <c r="G1163" s="18" t="str">
        <f>IF(C1159="","",IF(E1159&lt;&gt;"","",IF(IFERROR(VLOOKUP((F1163&amp;C1159),'Ma Base de Repas'!$E:$N,10,FALSE),"")=0,"",IFERROR(VLOOKUP((F1163&amp;C1159),'Ma Base de Repas'!$E:$N,10,FALSE),""))))</f>
        <v/>
      </c>
      <c r="H1163" s="19">
        <v>10</v>
      </c>
      <c r="I1163" s="20" t="str">
        <f>IF(C1159="","",IF(E1159&lt;&gt;"","",IF(IFERROR(VLOOKUP((H1163&amp;C1159),'Ma Base de Repas'!$E:$N,10,FALSE),"")=0,"",IFERROR(VLOOKUP((H1163&amp;C1159),'Ma Base de Repas'!$E:$N,10,FALSE),""))))</f>
        <v/>
      </c>
      <c r="J1163" s="105"/>
      <c r="K1163" s="100"/>
      <c r="L1163" s="79"/>
      <c r="M1163" s="79"/>
      <c r="N1163" s="17">
        <v>5</v>
      </c>
      <c r="O1163" s="18" t="str">
        <f>IF(K1159="","",IF(M1159&lt;&gt;"","",IF(IFERROR(VLOOKUP((N1163&amp;K1159),'Ma Base de Repas'!$E:$N,10,FALSE),"")=0,"",IFERROR(VLOOKUP((N1163&amp;K1159),'Ma Base de Repas'!$E:$N,10,FALSE),""))))</f>
        <v/>
      </c>
      <c r="P1163" s="19">
        <v>10</v>
      </c>
      <c r="Q1163" s="20" t="str">
        <f>IF(K1159="","",IF(M1159&lt;&gt;"","",IF(IFERROR(VLOOKUP((P1163&amp;K1159),'Ma Base de Repas'!$E:$N,10,FALSE),"")=0,"",IFERROR(VLOOKUP((P1163&amp;K1159),'Ma Base de Repas'!$E:$N,10,FALSE),""))))</f>
        <v/>
      </c>
      <c r="R1163" s="119"/>
    </row>
    <row r="1164" spans="1:18" x14ac:dyDescent="0.25">
      <c r="A1164" s="96" t="s">
        <v>9</v>
      </c>
      <c r="B1164" s="97">
        <v>44428</v>
      </c>
      <c r="C1164" s="79"/>
      <c r="D1164" s="79"/>
      <c r="E1164" s="79"/>
      <c r="F1164" s="17">
        <v>1</v>
      </c>
      <c r="G1164" s="27" t="str">
        <f>IF(C1164="","",IF(E1164&lt;&gt;"","",IF(IFERROR(VLOOKUP((F1164&amp;C1164),'Ma Base de Repas'!$E:$N,10,FALSE),"")=0,"",IFERROR(VLOOKUP((F1164&amp;C1164),'Ma Base de Repas'!$E:$N,10,FALSE),""))))</f>
        <v/>
      </c>
      <c r="H1164" s="28">
        <v>6</v>
      </c>
      <c r="I1164" s="29" t="str">
        <f>IF(C1164="","",IF(E1164&lt;&gt;"","",IF(C1164="","",IF(IFERROR(VLOOKUP((H1164&amp;C1164),'Ma Base de Repas'!$E:$N,10,FALSE),"")=0,"",IFERROR(VLOOKUP((H1164&amp;C1164),'Ma Base de Repas'!$E:$N,10,FALSE),"")))))</f>
        <v/>
      </c>
      <c r="J1164" s="105" t="str">
        <f>IF(IFERROR((VLOOKUP(C1164,'Ma Base de Repas'!$C:$M,11,0)),"")=0,"",IFERROR((VLOOKUP(C1164,'Ma Base de Repas'!$C:$M,11,0)),""))</f>
        <v/>
      </c>
      <c r="K1164" s="100"/>
      <c r="L1164" s="79"/>
      <c r="M1164" s="79"/>
      <c r="N1164" s="17">
        <v>1</v>
      </c>
      <c r="O1164" s="10" t="str">
        <f>IF(K1164="","",IF(M1164&lt;&gt;"","",IF(IFERROR(VLOOKUP((N1164&amp;K1164),'Ma Base de Repas'!$E:$N,10,FALSE),"")=0,"",IFERROR(VLOOKUP((N1164&amp;K1164),'Ma Base de Repas'!$E:$N,10,FALSE),""))))</f>
        <v/>
      </c>
      <c r="P1164" s="11">
        <v>6</v>
      </c>
      <c r="Q1164" s="12" t="str">
        <f>IF(K1164="","",IF(M1164&lt;&gt;"","",IF(K1164="","",IF(IFERROR(VLOOKUP((P1164&amp;K1164),'Ma Base de Repas'!$E:$N,10,FALSE),"")=0,"",IFERROR(VLOOKUP((P1164&amp;K1164),'Ma Base de Repas'!$E:$N,10,FALSE),"")))))</f>
        <v/>
      </c>
      <c r="R1164" s="119" t="str">
        <f>IF(IFERROR((VLOOKUP(K1164,'Ma Base de Repas'!$C:$M,11,0)),"")=0,"",IFERROR((VLOOKUP(K1164,'Ma Base de Repas'!$C:$M,11,0)),""))</f>
        <v/>
      </c>
    </row>
    <row r="1165" spans="1:18" x14ac:dyDescent="0.25">
      <c r="A1165" s="96"/>
      <c r="B1165" s="97"/>
      <c r="C1165" s="79"/>
      <c r="D1165" s="79"/>
      <c r="E1165" s="79"/>
      <c r="F1165" s="17">
        <v>2</v>
      </c>
      <c r="G1165" s="10" t="str">
        <f>IF(C1164="","",IF(E1164&lt;&gt;"","",IF(IFERROR(VLOOKUP((F1165&amp;C1164),'Ma Base de Repas'!$E:$N,10,FALSE),"")=0,"",IFERROR(VLOOKUP((F1165&amp;C1164),'Ma Base de Repas'!$E:$N,10,FALSE),""))))</f>
        <v/>
      </c>
      <c r="H1165" s="11">
        <v>7</v>
      </c>
      <c r="I1165" s="12" t="str">
        <f>IF(C1164="","",IF(E1164&lt;&gt;"","",IF(IFERROR(VLOOKUP((H1165&amp;C1164),'Ma Base de Repas'!$E:$N,10,FALSE),"")=0,"",IFERROR(VLOOKUP((H1165&amp;C1164),'Ma Base de Repas'!$E:$N,10,FALSE),""))))</f>
        <v/>
      </c>
      <c r="J1165" s="105"/>
      <c r="K1165" s="100"/>
      <c r="L1165" s="79"/>
      <c r="M1165" s="79"/>
      <c r="N1165" s="17">
        <v>2</v>
      </c>
      <c r="O1165" s="10" t="str">
        <f>IF(K1164="","",IF(M1164&lt;&gt;"","",IF(IFERROR(VLOOKUP((N1165&amp;K1164),'Ma Base de Repas'!$E:$N,10,FALSE),"")=0,"",IFERROR(VLOOKUP((N1165&amp;K1164),'Ma Base de Repas'!$E:$N,10,FALSE),""))))</f>
        <v/>
      </c>
      <c r="P1165" s="11">
        <v>7</v>
      </c>
      <c r="Q1165" s="12" t="str">
        <f>IF(K1164="","",IF(M1164&lt;&gt;"","",IF(IFERROR(VLOOKUP((P1165&amp;K1164),'Ma Base de Repas'!$E:$N,10,FALSE),"")=0,"",IFERROR(VLOOKUP((P1165&amp;K1164),'Ma Base de Repas'!$E:$N,10,FALSE),""))))</f>
        <v/>
      </c>
      <c r="R1165" s="119"/>
    </row>
    <row r="1166" spans="1:18" x14ac:dyDescent="0.25">
      <c r="A1166" s="96"/>
      <c r="B1166" s="97"/>
      <c r="C1166" s="79"/>
      <c r="D1166" s="79"/>
      <c r="E1166" s="79"/>
      <c r="F1166" s="17">
        <v>3</v>
      </c>
      <c r="G1166" s="10" t="str">
        <f>IF(C1164="","",IF(E1164&lt;&gt;"","",IF(IFERROR(VLOOKUP((F1166&amp;C1164),'Ma Base de Repas'!$E:$N,10,FALSE),"")=0,"",IFERROR(VLOOKUP((F1166&amp;C1164),'Ma Base de Repas'!$E:$N,10,FALSE),""))))</f>
        <v/>
      </c>
      <c r="H1166" s="11">
        <v>8</v>
      </c>
      <c r="I1166" s="12" t="str">
        <f>IF(C1164="","",IF(E1164&lt;&gt;"","",IF(IFERROR(VLOOKUP((H1166&amp;C1164),'Ma Base de Repas'!$E:$N,10,FALSE),"")=0,"",IFERROR(VLOOKUP((H1166&amp;C1164),'Ma Base de Repas'!$E:$N,10,FALSE),""))))</f>
        <v/>
      </c>
      <c r="J1166" s="105"/>
      <c r="K1166" s="100"/>
      <c r="L1166" s="79"/>
      <c r="M1166" s="79"/>
      <c r="N1166" s="17">
        <v>3</v>
      </c>
      <c r="O1166" s="10" t="str">
        <f>IF(K1164="","",IF(M1164&lt;&gt;"","",IF(IFERROR(VLOOKUP((N1166&amp;K1164),'Ma Base de Repas'!$E:$N,10,FALSE),"")=0,"",IFERROR(VLOOKUP((N1166&amp;K1164),'Ma Base de Repas'!$E:$N,10,FALSE),""))))</f>
        <v/>
      </c>
      <c r="P1166" s="11">
        <v>8</v>
      </c>
      <c r="Q1166" s="12" t="str">
        <f>IF(K1164="","",IF(M1164&lt;&gt;"","",IF(IFERROR(VLOOKUP((P1166&amp;K1164),'Ma Base de Repas'!$E:$N,10,FALSE),"")=0,"",IFERROR(VLOOKUP((P1166&amp;K1164),'Ma Base de Repas'!$E:$N,10,FALSE),""))))</f>
        <v/>
      </c>
      <c r="R1166" s="119"/>
    </row>
    <row r="1167" spans="1:18" x14ac:dyDescent="0.25">
      <c r="A1167" s="96"/>
      <c r="B1167" s="97"/>
      <c r="C1167" s="79"/>
      <c r="D1167" s="79"/>
      <c r="E1167" s="79"/>
      <c r="F1167" s="17">
        <v>4</v>
      </c>
      <c r="G1167" s="10" t="str">
        <f>IF(C1164="","",IF(E1164&lt;&gt;"","",IF(IFERROR(VLOOKUP((F1167&amp;C1164),'Ma Base de Repas'!$E:$N,10,FALSE),"")=0,"",IFERROR(VLOOKUP((F1167&amp;C1164),'Ma Base de Repas'!$E:$N,10,FALSE),""))))</f>
        <v/>
      </c>
      <c r="H1167" s="11">
        <v>9</v>
      </c>
      <c r="I1167" s="12" t="str">
        <f>IF(C1164="","",IF(E1164&lt;&gt;"","",IF(IFERROR(VLOOKUP((H1167&amp;C1164),'Ma Base de Repas'!$E:$N,10,FALSE),"")=0,"",IFERROR(VLOOKUP((H1167&amp;C1164),'Ma Base de Repas'!$E:$N,10,FALSE),""))))</f>
        <v/>
      </c>
      <c r="J1167" s="105"/>
      <c r="K1167" s="100"/>
      <c r="L1167" s="79"/>
      <c r="M1167" s="79"/>
      <c r="N1167" s="17">
        <v>4</v>
      </c>
      <c r="O1167" s="10" t="str">
        <f>IF(K1164="","",IF(M1164&lt;&gt;"","",IF(IFERROR(VLOOKUP((N1167&amp;K1164),'Ma Base de Repas'!$E:$N,10,FALSE),"")=0,"",IFERROR(VLOOKUP((N1167&amp;K1164),'Ma Base de Repas'!$E:$N,10,FALSE),""))))</f>
        <v/>
      </c>
      <c r="P1167" s="11">
        <v>9</v>
      </c>
      <c r="Q1167" s="12" t="str">
        <f>IF(K1164="","",IF(M1164&lt;&gt;"","",IF(IFERROR(VLOOKUP((P1167&amp;K1164),'Ma Base de Repas'!$E:$N,10,FALSE),"")=0,"",IFERROR(VLOOKUP((P1167&amp;K1164),'Ma Base de Repas'!$E:$N,10,FALSE),""))))</f>
        <v/>
      </c>
      <c r="R1167" s="119"/>
    </row>
    <row r="1168" spans="1:18" x14ac:dyDescent="0.25">
      <c r="A1168" s="96"/>
      <c r="B1168" s="97"/>
      <c r="C1168" s="79"/>
      <c r="D1168" s="79"/>
      <c r="E1168" s="79"/>
      <c r="F1168" s="17">
        <v>5</v>
      </c>
      <c r="G1168" s="18" t="str">
        <f>IF(C1164="","",IF(E1164&lt;&gt;"","",IF(IFERROR(VLOOKUP((F1168&amp;C1164),'Ma Base de Repas'!$E:$N,10,FALSE),"")=0,"",IFERROR(VLOOKUP((F1168&amp;C1164),'Ma Base de Repas'!$E:$N,10,FALSE),""))))</f>
        <v/>
      </c>
      <c r="H1168" s="19">
        <v>10</v>
      </c>
      <c r="I1168" s="20" t="str">
        <f>IF(C1164="","",IF(E1164&lt;&gt;"","",IF(IFERROR(VLOOKUP((H1168&amp;C1164),'Ma Base de Repas'!$E:$N,10,FALSE),"")=0,"",IFERROR(VLOOKUP((H1168&amp;C1164),'Ma Base de Repas'!$E:$N,10,FALSE),""))))</f>
        <v/>
      </c>
      <c r="J1168" s="105"/>
      <c r="K1168" s="100"/>
      <c r="L1168" s="79"/>
      <c r="M1168" s="79"/>
      <c r="N1168" s="17">
        <v>5</v>
      </c>
      <c r="O1168" s="18" t="str">
        <f>IF(K1164="","",IF(M1164&lt;&gt;"","",IF(IFERROR(VLOOKUP((N1168&amp;K1164),'Ma Base de Repas'!$E:$N,10,FALSE),"")=0,"",IFERROR(VLOOKUP((N1168&amp;K1164),'Ma Base de Repas'!$E:$N,10,FALSE),""))))</f>
        <v/>
      </c>
      <c r="P1168" s="19">
        <v>10</v>
      </c>
      <c r="Q1168" s="20" t="str">
        <f>IF(K1164="","",IF(M1164&lt;&gt;"","",IF(IFERROR(VLOOKUP((P1168&amp;K1164),'Ma Base de Repas'!$E:$N,10,FALSE),"")=0,"",IFERROR(VLOOKUP((P1168&amp;K1164),'Ma Base de Repas'!$E:$N,10,FALSE),""))))</f>
        <v/>
      </c>
      <c r="R1168" s="119"/>
    </row>
    <row r="1169" spans="1:18" x14ac:dyDescent="0.25">
      <c r="A1169" s="98" t="s">
        <v>10</v>
      </c>
      <c r="B1169" s="126">
        <v>44429</v>
      </c>
      <c r="C1169" s="78"/>
      <c r="D1169" s="78"/>
      <c r="E1169" s="78"/>
      <c r="F1169" s="17">
        <v>1</v>
      </c>
      <c r="G1169" s="21" t="str">
        <f>IF(C1169="","",IF(E1169&lt;&gt;"","",IF(IFERROR(VLOOKUP((F1169&amp;C1169),'Ma Base de Repas'!$E:$N,10,FALSE),"")=0,"",IFERROR(VLOOKUP((F1169&amp;C1169),'Ma Base de Repas'!$E:$N,10,FALSE),""))))</f>
        <v/>
      </c>
      <c r="H1169" s="28">
        <v>6</v>
      </c>
      <c r="I1169" s="23" t="str">
        <f>IF(C1169="","",IF(E1169&lt;&gt;"","",IF(C1169="","",IF(IFERROR(VLOOKUP((H1169&amp;C1169),'Ma Base de Repas'!$E:$N,10,FALSE),"")=0,"",IFERROR(VLOOKUP((H1169&amp;C1169),'Ma Base de Repas'!$E:$N,10,FALSE),"")))))</f>
        <v/>
      </c>
      <c r="J1169" s="122" t="str">
        <f>IF(IFERROR((VLOOKUP(C1169,'Ma Base de Repas'!$C:$M,11,0)),"")=0,"",IFERROR((VLOOKUP(C1169,'Ma Base de Repas'!$C:$M,11,0)),""))</f>
        <v/>
      </c>
      <c r="K1169" s="118"/>
      <c r="L1169" s="78"/>
      <c r="M1169" s="78"/>
      <c r="N1169" s="17">
        <v>1</v>
      </c>
      <c r="O1169" s="13" t="str">
        <f>IF(K1169="","",IF(M1169&lt;&gt;"","",IF(IFERROR(VLOOKUP((N1169&amp;K1169),'Ma Base de Repas'!$E:$N,10,FALSE),"")=0,"",IFERROR(VLOOKUP((N1169&amp;K1169),'Ma Base de Repas'!$E:$N,10,FALSE),""))))</f>
        <v/>
      </c>
      <c r="P1169" s="11">
        <v>6</v>
      </c>
      <c r="Q1169" s="15" t="str">
        <f>IF(K1169="","",IF(M1169&lt;&gt;"","",IF(K1169="","",IF(IFERROR(VLOOKUP((P1169&amp;K1169),'Ma Base de Repas'!$E:$N,10,FALSE),"")=0,"",IFERROR(VLOOKUP((P1169&amp;K1169),'Ma Base de Repas'!$E:$N,10,FALSE),"")))))</f>
        <v/>
      </c>
      <c r="R1169" s="120" t="str">
        <f>IF(IFERROR((VLOOKUP(K1169,'Ma Base de Repas'!$C:$M,11,0)),"")=0,"",IFERROR((VLOOKUP(K1169,'Ma Base de Repas'!$C:$M,11,0)),""))</f>
        <v/>
      </c>
    </row>
    <row r="1170" spans="1:18" x14ac:dyDescent="0.25">
      <c r="A1170" s="96"/>
      <c r="B1170" s="124"/>
      <c r="C1170" s="79"/>
      <c r="D1170" s="79"/>
      <c r="E1170" s="79"/>
      <c r="F1170" s="17">
        <v>2</v>
      </c>
      <c r="G1170" s="13" t="str">
        <f>IF(C1169="","",IF(E1169&lt;&gt;"","",IF(IFERROR(VLOOKUP((F1170&amp;C1169),'Ma Base de Repas'!$E:$N,10,FALSE),"")=0,"",IFERROR(VLOOKUP((F1170&amp;C1169),'Ma Base de Repas'!$E:$N,10,FALSE),""))))</f>
        <v/>
      </c>
      <c r="H1170" s="14">
        <v>7</v>
      </c>
      <c r="I1170" s="15" t="str">
        <f>IF(C1169="","",IF(E1169&lt;&gt;"","",IF(IFERROR(VLOOKUP((H1170&amp;C1169),'Ma Base de Repas'!$E:$N,10,FALSE),"")=0,"",IFERROR(VLOOKUP((H1170&amp;C1169),'Ma Base de Repas'!$E:$N,10,FALSE),""))))</f>
        <v/>
      </c>
      <c r="J1170" s="105"/>
      <c r="K1170" s="100"/>
      <c r="L1170" s="79"/>
      <c r="M1170" s="79"/>
      <c r="N1170" s="17">
        <v>2</v>
      </c>
      <c r="O1170" s="13" t="str">
        <f>IF(K1169="","",IF(M1169&lt;&gt;"","",IF(IFERROR(VLOOKUP((N1170&amp;K1169),'Ma Base de Repas'!$E:$N,10,FALSE),"")=0,"",IFERROR(VLOOKUP((N1170&amp;K1169),'Ma Base de Repas'!$E:$N,10,FALSE),""))))</f>
        <v/>
      </c>
      <c r="P1170" s="14">
        <v>7</v>
      </c>
      <c r="Q1170" s="15" t="str">
        <f>IF(K1169="","",IF(M1169&lt;&gt;"","",IF(IFERROR(VLOOKUP((P1170&amp;K1169),'Ma Base de Repas'!$E:$N,10,FALSE),"")=0,"",IFERROR(VLOOKUP((P1170&amp;K1169),'Ma Base de Repas'!$E:$N,10,FALSE),""))))</f>
        <v/>
      </c>
      <c r="R1170" s="119"/>
    </row>
    <row r="1171" spans="1:18" x14ac:dyDescent="0.25">
      <c r="A1171" s="96"/>
      <c r="B1171" s="124"/>
      <c r="C1171" s="79"/>
      <c r="D1171" s="79"/>
      <c r="E1171" s="79"/>
      <c r="F1171" s="17">
        <v>3</v>
      </c>
      <c r="G1171" s="13" t="str">
        <f>IF(C1169="","",IF(E1169&lt;&gt;"","",IF(IFERROR(VLOOKUP((F1171&amp;C1169),'Ma Base de Repas'!$E:$N,10,FALSE),"")=0,"",IFERROR(VLOOKUP((F1171&amp;C1169),'Ma Base de Repas'!$E:$N,10,FALSE),""))))</f>
        <v/>
      </c>
      <c r="H1171" s="14">
        <v>8</v>
      </c>
      <c r="I1171" s="15" t="str">
        <f>IF(C1169="","",IF(E1169&lt;&gt;"","",IF(IFERROR(VLOOKUP((H1171&amp;C1169),'Ma Base de Repas'!$E:$N,10,FALSE),"")=0,"",IFERROR(VLOOKUP((H1171&amp;C1169),'Ma Base de Repas'!$E:$N,10,FALSE),""))))</f>
        <v/>
      </c>
      <c r="J1171" s="105"/>
      <c r="K1171" s="100"/>
      <c r="L1171" s="79"/>
      <c r="M1171" s="79"/>
      <c r="N1171" s="17">
        <v>3</v>
      </c>
      <c r="O1171" s="13" t="str">
        <f>IF(K1169="","",IF(M1169&lt;&gt;"","",IF(IFERROR(VLOOKUP((N1171&amp;K1169),'Ma Base de Repas'!$E:$N,10,FALSE),"")=0,"",IFERROR(VLOOKUP((N1171&amp;K1169),'Ma Base de Repas'!$E:$N,10,FALSE),""))))</f>
        <v/>
      </c>
      <c r="P1171" s="14">
        <v>8</v>
      </c>
      <c r="Q1171" s="15" t="str">
        <f>IF(K1169="","",IF(M1169&lt;&gt;"","",IF(IFERROR(VLOOKUP((P1171&amp;K1169),'Ma Base de Repas'!$E:$N,10,FALSE),"")=0,"",IFERROR(VLOOKUP((P1171&amp;K1169),'Ma Base de Repas'!$E:$N,10,FALSE),""))))</f>
        <v/>
      </c>
      <c r="R1171" s="119"/>
    </row>
    <row r="1172" spans="1:18" x14ac:dyDescent="0.25">
      <c r="A1172" s="96"/>
      <c r="B1172" s="124"/>
      <c r="C1172" s="79"/>
      <c r="D1172" s="79"/>
      <c r="E1172" s="79"/>
      <c r="F1172" s="17">
        <v>4</v>
      </c>
      <c r="G1172" s="13" t="str">
        <f>IF(C1169="","",IF(E1169&lt;&gt;"","",IF(IFERROR(VLOOKUP((F1172&amp;C1169),'Ma Base de Repas'!$E:$N,10,FALSE),"")=0,"",IFERROR(VLOOKUP((F1172&amp;C1169),'Ma Base de Repas'!$E:$N,10,FALSE),""))))</f>
        <v/>
      </c>
      <c r="H1172" s="14">
        <v>9</v>
      </c>
      <c r="I1172" s="15" t="str">
        <f>IF(C1169="","",IF(E1169&lt;&gt;"","",IF(IFERROR(VLOOKUP((H1172&amp;C1169),'Ma Base de Repas'!$E:$N,10,FALSE),"")=0,"",IFERROR(VLOOKUP((H1172&amp;C1169),'Ma Base de Repas'!$E:$N,10,FALSE),""))))</f>
        <v/>
      </c>
      <c r="J1172" s="105"/>
      <c r="K1172" s="100"/>
      <c r="L1172" s="79"/>
      <c r="M1172" s="79"/>
      <c r="N1172" s="17">
        <v>4</v>
      </c>
      <c r="O1172" s="13" t="str">
        <f>IF(K1169="","",IF(M1169&lt;&gt;"","",IF(IFERROR(VLOOKUP((N1172&amp;K1169),'Ma Base de Repas'!$E:$N,10,FALSE),"")=0,"",IFERROR(VLOOKUP((N1172&amp;K1169),'Ma Base de Repas'!$E:$N,10,FALSE),""))))</f>
        <v/>
      </c>
      <c r="P1172" s="14">
        <v>9</v>
      </c>
      <c r="Q1172" s="15" t="str">
        <f>IF(K1169="","",IF(M1169&lt;&gt;"","",IF(IFERROR(VLOOKUP((P1172&amp;K1169),'Ma Base de Repas'!$E:$N,10,FALSE),"")=0,"",IFERROR(VLOOKUP((P1172&amp;K1169),'Ma Base de Repas'!$E:$N,10,FALSE),""))))</f>
        <v/>
      </c>
      <c r="R1172" s="119"/>
    </row>
    <row r="1173" spans="1:18" x14ac:dyDescent="0.25">
      <c r="A1173" s="96"/>
      <c r="B1173" s="125"/>
      <c r="C1173" s="79"/>
      <c r="D1173" s="79"/>
      <c r="E1173" s="79"/>
      <c r="F1173" s="17">
        <v>5</v>
      </c>
      <c r="G1173" s="24" t="str">
        <f>IF(C1169="","",IF(E1169&lt;&gt;"","",IF(IFERROR(VLOOKUP((F1173&amp;C1169),'Ma Base de Repas'!$E:$N,10,FALSE),"")=0,"",IFERROR(VLOOKUP((F1173&amp;C1169),'Ma Base de Repas'!$E:$N,10,FALSE),""))))</f>
        <v/>
      </c>
      <c r="H1173" s="25">
        <v>10</v>
      </c>
      <c r="I1173" s="26" t="str">
        <f>IF(C1169="","",IF(E1169&lt;&gt;"","",IF(IFERROR(VLOOKUP((H1173&amp;C1169),'Ma Base de Repas'!$E:$N,10,FALSE),"")=0,"",IFERROR(VLOOKUP((H1173&amp;C1169),'Ma Base de Repas'!$E:$N,10,FALSE),""))))</f>
        <v/>
      </c>
      <c r="J1173" s="105"/>
      <c r="K1173" s="100"/>
      <c r="L1173" s="79"/>
      <c r="M1173" s="79"/>
      <c r="N1173" s="17">
        <v>5</v>
      </c>
      <c r="O1173" s="24" t="str">
        <f>IF(K1169="","",IF(M1169&lt;&gt;"","",IF(IFERROR(VLOOKUP((N1173&amp;K1169),'Ma Base de Repas'!$E:$N,10,FALSE),"")=0,"",IFERROR(VLOOKUP((N1173&amp;K1169),'Ma Base de Repas'!$E:$N,10,FALSE),""))))</f>
        <v/>
      </c>
      <c r="P1173" s="25">
        <v>10</v>
      </c>
      <c r="Q1173" s="26" t="str">
        <f>IF(K1169="","",IF(M1169&lt;&gt;"","",IF(IFERROR(VLOOKUP((P1173&amp;K1169),'Ma Base de Repas'!$E:$N,10,FALSE),"")=0,"",IFERROR(VLOOKUP((P1173&amp;K1169),'Ma Base de Repas'!$E:$N,10,FALSE),""))))</f>
        <v/>
      </c>
      <c r="R1173" s="119"/>
    </row>
    <row r="1174" spans="1:18" x14ac:dyDescent="0.25">
      <c r="A1174" s="98" t="s">
        <v>11</v>
      </c>
      <c r="B1174" s="99">
        <v>44430</v>
      </c>
      <c r="C1174" s="78"/>
      <c r="D1174" s="78"/>
      <c r="E1174" s="78"/>
      <c r="F1174" s="17">
        <v>1</v>
      </c>
      <c r="G1174" s="21" t="str">
        <f>IF(C1174="","",IF(E1174&lt;&gt;"","",IF(IFERROR(VLOOKUP((F1174&amp;C1174),'Ma Base de Repas'!$E:$N,10,FALSE),"")=0,"",IFERROR(VLOOKUP((F1174&amp;C1174),'Ma Base de Repas'!$E:$N,10,FALSE),""))))</f>
        <v/>
      </c>
      <c r="H1174" s="22">
        <v>6</v>
      </c>
      <c r="I1174" s="23" t="str">
        <f>IF(C1174="","",IF(E1174&lt;&gt;"","",IF(C1174="","",IF(IFERROR(VLOOKUP((H1174&amp;C1174),'Ma Base de Repas'!$E:$N,10,FALSE),"")=0,"",IFERROR(VLOOKUP((H1174&amp;C1174),'Ma Base de Repas'!$E:$N,10,FALSE),"")))))</f>
        <v/>
      </c>
      <c r="J1174" s="122" t="str">
        <f>IF(IFERROR((VLOOKUP(C1174,'Ma Base de Repas'!$C:$M,11,0)),"")=0,"",IFERROR((VLOOKUP(C1174,'Ma Base de Repas'!$C:$M,11,0)),""))</f>
        <v/>
      </c>
      <c r="K1174" s="118"/>
      <c r="L1174" s="78"/>
      <c r="M1174" s="78"/>
      <c r="N1174" s="17">
        <v>1</v>
      </c>
      <c r="O1174" s="13" t="str">
        <f>IF(K1174="","",IF(M1174&lt;&gt;"","",IF(IFERROR(VLOOKUP((N1174&amp;K1174),'Ma Base de Repas'!$E:$N,10,FALSE),"")=0,"",IFERROR(VLOOKUP((N1174&amp;K1174),'Ma Base de Repas'!$E:$N,10,FALSE),""))))</f>
        <v/>
      </c>
      <c r="P1174" s="14">
        <v>6</v>
      </c>
      <c r="Q1174" s="15" t="str">
        <f>IF(K1174="","",IF(M1174&lt;&gt;"","",IF(K1174="","",IF(IFERROR(VLOOKUP((P1174&amp;K1174),'Ma Base de Repas'!$E:$N,10,FALSE),"")=0,"",IFERROR(VLOOKUP((P1174&amp;K1174),'Ma Base de Repas'!$E:$N,10,FALSE),"")))))</f>
        <v/>
      </c>
      <c r="R1174" s="120" t="str">
        <f>IF(IFERROR((VLOOKUP(K1174,'Ma Base de Repas'!$C:$M,11,0)),"")=0,"",IFERROR((VLOOKUP(K1174,'Ma Base de Repas'!$C:$M,11,0)),""))</f>
        <v/>
      </c>
    </row>
    <row r="1175" spans="1:18" x14ac:dyDescent="0.25">
      <c r="A1175" s="96"/>
      <c r="B1175" s="97"/>
      <c r="C1175" s="79"/>
      <c r="D1175" s="79"/>
      <c r="E1175" s="79"/>
      <c r="F1175" s="17">
        <v>2</v>
      </c>
      <c r="G1175" s="13" t="str">
        <f>IF(C1174="","",IF(E1174&lt;&gt;"","",IF(IFERROR(VLOOKUP((F1175&amp;C1174),'Ma Base de Repas'!$E:$N,10,FALSE),"")=0,"",IFERROR(VLOOKUP((F1175&amp;C1174),'Ma Base de Repas'!$E:$N,10,FALSE),""))))</f>
        <v/>
      </c>
      <c r="H1175" s="14">
        <v>7</v>
      </c>
      <c r="I1175" s="15" t="str">
        <f>IF(C1174="","",IF(E1174&lt;&gt;"","",IF(IFERROR(VLOOKUP((H1175&amp;C1174),'Ma Base de Repas'!$E:$N,10,FALSE),"")=0,"",IFERROR(VLOOKUP((H1175&amp;C1174),'Ma Base de Repas'!$E:$N,10,FALSE),""))))</f>
        <v/>
      </c>
      <c r="J1175" s="105"/>
      <c r="K1175" s="100"/>
      <c r="L1175" s="79"/>
      <c r="M1175" s="79"/>
      <c r="N1175" s="17">
        <v>2</v>
      </c>
      <c r="O1175" s="13" t="str">
        <f>IF(K1174="","",IF(M1174&lt;&gt;"","",IF(IFERROR(VLOOKUP((N1175&amp;K1174),'Ma Base de Repas'!$E:$N,10,FALSE),"")=0,"",IFERROR(VLOOKUP((N1175&amp;K1174),'Ma Base de Repas'!$E:$N,10,FALSE),""))))</f>
        <v/>
      </c>
      <c r="P1175" s="14">
        <v>7</v>
      </c>
      <c r="Q1175" s="15" t="str">
        <f>IF(K1174="","",IF(M1174&lt;&gt;"","",IF(IFERROR(VLOOKUP((P1175&amp;K1174),'Ma Base de Repas'!$E:$N,10,FALSE),"")=0,"",IFERROR(VLOOKUP((P1175&amp;K1174),'Ma Base de Repas'!$E:$N,10,FALSE),""))))</f>
        <v/>
      </c>
      <c r="R1175" s="119"/>
    </row>
    <row r="1176" spans="1:18" x14ac:dyDescent="0.25">
      <c r="A1176" s="96"/>
      <c r="B1176" s="97"/>
      <c r="C1176" s="79"/>
      <c r="D1176" s="79"/>
      <c r="E1176" s="79"/>
      <c r="F1176" s="17">
        <v>3</v>
      </c>
      <c r="G1176" s="13" t="str">
        <f>IF(C1174="","",IF(E1174&lt;&gt;"","",IF(IFERROR(VLOOKUP((F1176&amp;C1174),'Ma Base de Repas'!$E:$N,10,FALSE),"")=0,"",IFERROR(VLOOKUP((F1176&amp;C1174),'Ma Base de Repas'!$E:$N,10,FALSE),""))))</f>
        <v/>
      </c>
      <c r="H1176" s="14">
        <v>8</v>
      </c>
      <c r="I1176" s="15" t="str">
        <f>IF(C1174="","",IF(E1174&lt;&gt;"","",IF(IFERROR(VLOOKUP((H1176&amp;C1174),'Ma Base de Repas'!$E:$N,10,FALSE),"")=0,"",IFERROR(VLOOKUP((H1176&amp;C1174),'Ma Base de Repas'!$E:$N,10,FALSE),""))))</f>
        <v/>
      </c>
      <c r="J1176" s="105"/>
      <c r="K1176" s="100"/>
      <c r="L1176" s="79"/>
      <c r="M1176" s="79"/>
      <c r="N1176" s="17">
        <v>3</v>
      </c>
      <c r="O1176" s="13" t="str">
        <f>IF(K1174="","",IF(M1174&lt;&gt;"","",IF(IFERROR(VLOOKUP((N1176&amp;K1174),'Ma Base de Repas'!$E:$N,10,FALSE),"")=0,"",IFERROR(VLOOKUP((N1176&amp;K1174),'Ma Base de Repas'!$E:$N,10,FALSE),""))))</f>
        <v/>
      </c>
      <c r="P1176" s="14">
        <v>8</v>
      </c>
      <c r="Q1176" s="15" t="str">
        <f>IF(K1174="","",IF(M1174&lt;&gt;"","",IF(IFERROR(VLOOKUP((P1176&amp;K1174),'Ma Base de Repas'!$E:$N,10,FALSE),"")=0,"",IFERROR(VLOOKUP((P1176&amp;K1174),'Ma Base de Repas'!$E:$N,10,FALSE),""))))</f>
        <v/>
      </c>
      <c r="R1176" s="119"/>
    </row>
    <row r="1177" spans="1:18" x14ac:dyDescent="0.25">
      <c r="A1177" s="96"/>
      <c r="B1177" s="97"/>
      <c r="C1177" s="79"/>
      <c r="D1177" s="79"/>
      <c r="E1177" s="79"/>
      <c r="F1177" s="17">
        <v>4</v>
      </c>
      <c r="G1177" s="13" t="str">
        <f>IF(C1174="","",IF(E1174&lt;&gt;"","",IF(IFERROR(VLOOKUP((F1177&amp;C1174),'Ma Base de Repas'!$E:$N,10,FALSE),"")=0,"",IFERROR(VLOOKUP((F1177&amp;C1174),'Ma Base de Repas'!$E:$N,10,FALSE),""))))</f>
        <v/>
      </c>
      <c r="H1177" s="14">
        <v>9</v>
      </c>
      <c r="I1177" s="15" t="str">
        <f>IF(C1174="","",IF(E1174&lt;&gt;"","",IF(IFERROR(VLOOKUP((H1177&amp;C1174),'Ma Base de Repas'!$E:$N,10,FALSE),"")=0,"",IFERROR(VLOOKUP((H1177&amp;C1174),'Ma Base de Repas'!$E:$N,10,FALSE),""))))</f>
        <v/>
      </c>
      <c r="J1177" s="105"/>
      <c r="K1177" s="100"/>
      <c r="L1177" s="79"/>
      <c r="M1177" s="79"/>
      <c r="N1177" s="17">
        <v>4</v>
      </c>
      <c r="O1177" s="13" t="str">
        <f>IF(K1174="","",IF(M1174&lt;&gt;"","",IF(IFERROR(VLOOKUP((N1177&amp;K1174),'Ma Base de Repas'!$E:$N,10,FALSE),"")=0,"",IFERROR(VLOOKUP((N1177&amp;K1174),'Ma Base de Repas'!$E:$N,10,FALSE),""))))</f>
        <v/>
      </c>
      <c r="P1177" s="14">
        <v>9</v>
      </c>
      <c r="Q1177" s="15" t="str">
        <f>IF(K1174="","",IF(M1174&lt;&gt;"","",IF(IFERROR(VLOOKUP((P1177&amp;K1174),'Ma Base de Repas'!$E:$N,10,FALSE),"")=0,"",IFERROR(VLOOKUP((P1177&amp;K1174),'Ma Base de Repas'!$E:$N,10,FALSE),""))))</f>
        <v/>
      </c>
      <c r="R1177" s="119"/>
    </row>
    <row r="1178" spans="1:18" x14ac:dyDescent="0.25">
      <c r="A1178" s="96"/>
      <c r="B1178" s="97"/>
      <c r="C1178" s="79"/>
      <c r="D1178" s="79"/>
      <c r="E1178" s="79"/>
      <c r="F1178" s="17">
        <v>5</v>
      </c>
      <c r="G1178" s="24" t="str">
        <f>IF(C1174="","",IF(E1174&lt;&gt;"","",IF(IFERROR(VLOOKUP((F1178&amp;C1174),'Ma Base de Repas'!$E:$N,10,FALSE),"")=0,"",IFERROR(VLOOKUP((F1178&amp;C1174),'Ma Base de Repas'!$E:$N,10,FALSE),""))))</f>
        <v/>
      </c>
      <c r="H1178" s="25">
        <v>10</v>
      </c>
      <c r="I1178" s="26" t="str">
        <f>IF(C1174="","",IF(E1174&lt;&gt;"","",IF(IFERROR(VLOOKUP((H1178&amp;C1174),'Ma Base de Repas'!$E:$N,10,FALSE),"")=0,"",IFERROR(VLOOKUP((H1178&amp;C1174),'Ma Base de Repas'!$E:$N,10,FALSE),""))))</f>
        <v/>
      </c>
      <c r="J1178" s="105"/>
      <c r="K1178" s="100"/>
      <c r="L1178" s="79"/>
      <c r="M1178" s="79"/>
      <c r="N1178" s="17">
        <v>5</v>
      </c>
      <c r="O1178" s="24" t="str">
        <f>IF(K1174="","",IF(M1174&lt;&gt;"","",IF(IFERROR(VLOOKUP((N1178&amp;K1174),'Ma Base de Repas'!$E:$N,10,FALSE),"")=0,"",IFERROR(VLOOKUP((N1178&amp;K1174),'Ma Base de Repas'!$E:$N,10,FALSE),""))))</f>
        <v/>
      </c>
      <c r="P1178" s="25">
        <v>10</v>
      </c>
      <c r="Q1178" s="26" t="str">
        <f>IF(K1174="","",IF(M1174&lt;&gt;"","",IF(IFERROR(VLOOKUP((P1178&amp;K1174),'Ma Base de Repas'!$E:$N,10,FALSE),"")=0,"",IFERROR(VLOOKUP((P1178&amp;K1174),'Ma Base de Repas'!$E:$N,10,FALSE),""))))</f>
        <v/>
      </c>
      <c r="R1178" s="119"/>
    </row>
    <row r="1179" spans="1:18" x14ac:dyDescent="0.25">
      <c r="A1179" s="96" t="s">
        <v>5</v>
      </c>
      <c r="B1179" s="123">
        <v>44431</v>
      </c>
      <c r="C1179" s="79"/>
      <c r="D1179" s="79"/>
      <c r="E1179" s="79"/>
      <c r="F1179" s="17">
        <v>1</v>
      </c>
      <c r="G1179" s="27" t="str">
        <f>IF(C1179="","",IF(E1179&lt;&gt;"","",IF(IFERROR(VLOOKUP((F1179&amp;C1179),'Ma Base de Repas'!$E:$N,10,FALSE),"")=0,"",IFERROR(VLOOKUP((F1179&amp;C1179),'Ma Base de Repas'!$E:$N,10,FALSE),""))))</f>
        <v/>
      </c>
      <c r="H1179" s="28">
        <v>6</v>
      </c>
      <c r="I1179" s="29" t="str">
        <f>IF(C1179="","",IF(E1179&lt;&gt;"","",IF(C1179="","",IF(IFERROR(VLOOKUP((H1179&amp;C1179),'Ma Base de Repas'!$E:$N,10,FALSE),"")=0,"",IFERROR(VLOOKUP((H1179&amp;C1179),'Ma Base de Repas'!$E:$N,10,FALSE),"")))))</f>
        <v/>
      </c>
      <c r="J1179" s="105" t="str">
        <f>IF(IFERROR((VLOOKUP(C1179,'Ma Base de Repas'!$C:$M,11,0)),"")=0,"",IFERROR((VLOOKUP(C1179,'Ma Base de Repas'!$C:$M,11,0)),""))</f>
        <v/>
      </c>
      <c r="K1179" s="100"/>
      <c r="L1179" s="79"/>
      <c r="M1179" s="79"/>
      <c r="N1179" s="17">
        <v>1</v>
      </c>
      <c r="O1179" s="10" t="str">
        <f>IF(K1179="","",IF(M1179&lt;&gt;"","",IF(IFERROR(VLOOKUP((N1179&amp;K1179),'Ma Base de Repas'!$E:$N,10,FALSE),"")=0,"",IFERROR(VLOOKUP((N1179&amp;K1179),'Ma Base de Repas'!$E:$N,10,FALSE),""))))</f>
        <v/>
      </c>
      <c r="P1179" s="11">
        <v>6</v>
      </c>
      <c r="Q1179" s="12" t="str">
        <f>IF(K1179="","",IF(M1179&lt;&gt;"","",IF(K1179="","",IF(IFERROR(VLOOKUP((P1179&amp;K1179),'Ma Base de Repas'!$E:$N,10,FALSE),"")=0,"",IFERROR(VLOOKUP((P1179&amp;K1179),'Ma Base de Repas'!$E:$N,10,FALSE),"")))))</f>
        <v/>
      </c>
      <c r="R1179" s="119" t="str">
        <f>IF(IFERROR((VLOOKUP(K1179,'Ma Base de Repas'!$C:$M,11,0)),"")=0,"",IFERROR((VLOOKUP(K1179,'Ma Base de Repas'!$C:$M,11,0)),""))</f>
        <v/>
      </c>
    </row>
    <row r="1180" spans="1:18" x14ac:dyDescent="0.25">
      <c r="A1180" s="96"/>
      <c r="B1180" s="124"/>
      <c r="C1180" s="79"/>
      <c r="D1180" s="79"/>
      <c r="E1180" s="79"/>
      <c r="F1180" s="17">
        <v>2</v>
      </c>
      <c r="G1180" s="10" t="str">
        <f>IF(C1179="","",IF(E1179&lt;&gt;"","",IF(IFERROR(VLOOKUP((F1180&amp;C1179),'Ma Base de Repas'!$E:$N,10,FALSE),"")=0,"",IFERROR(VLOOKUP((F1180&amp;C1179),'Ma Base de Repas'!$E:$N,10,FALSE),""))))</f>
        <v/>
      </c>
      <c r="H1180" s="11">
        <v>7</v>
      </c>
      <c r="I1180" s="12" t="str">
        <f>IF(C1179="","",IF(E1179&lt;&gt;"","",IF(IFERROR(VLOOKUP((H1180&amp;C1179),'Ma Base de Repas'!$E:$N,10,FALSE),"")=0,"",IFERROR(VLOOKUP((H1180&amp;C1179),'Ma Base de Repas'!$E:$N,10,FALSE),""))))</f>
        <v/>
      </c>
      <c r="J1180" s="105"/>
      <c r="K1180" s="100"/>
      <c r="L1180" s="79"/>
      <c r="M1180" s="79"/>
      <c r="N1180" s="17">
        <v>2</v>
      </c>
      <c r="O1180" s="10" t="str">
        <f>IF(K1179="","",IF(M1179&lt;&gt;"","",IF(IFERROR(VLOOKUP((N1180&amp;K1179),'Ma Base de Repas'!$E:$N,10,FALSE),"")=0,"",IFERROR(VLOOKUP((N1180&amp;K1179),'Ma Base de Repas'!$E:$N,10,FALSE),""))))</f>
        <v/>
      </c>
      <c r="P1180" s="11">
        <v>7</v>
      </c>
      <c r="Q1180" s="12" t="str">
        <f>IF(K1179="","",IF(M1179&lt;&gt;"","",IF(IFERROR(VLOOKUP((P1180&amp;K1179),'Ma Base de Repas'!$E:$N,10,FALSE),"")=0,"",IFERROR(VLOOKUP((P1180&amp;K1179),'Ma Base de Repas'!$E:$N,10,FALSE),""))))</f>
        <v/>
      </c>
      <c r="R1180" s="119"/>
    </row>
    <row r="1181" spans="1:18" x14ac:dyDescent="0.25">
      <c r="A1181" s="96"/>
      <c r="B1181" s="124"/>
      <c r="C1181" s="79"/>
      <c r="D1181" s="79"/>
      <c r="E1181" s="79"/>
      <c r="F1181" s="17">
        <v>3</v>
      </c>
      <c r="G1181" s="10" t="str">
        <f>IF(C1179="","",IF(E1179&lt;&gt;"","",IF(IFERROR(VLOOKUP((F1181&amp;C1179),'Ma Base de Repas'!$E:$N,10,FALSE),"")=0,"",IFERROR(VLOOKUP((F1181&amp;C1179),'Ma Base de Repas'!$E:$N,10,FALSE),""))))</f>
        <v/>
      </c>
      <c r="H1181" s="11">
        <v>8</v>
      </c>
      <c r="I1181" s="12" t="str">
        <f>IF(C1179="","",IF(E1179&lt;&gt;"","",IF(IFERROR(VLOOKUP((H1181&amp;C1179),'Ma Base de Repas'!$E:$N,10,FALSE),"")=0,"",IFERROR(VLOOKUP((H1181&amp;C1179),'Ma Base de Repas'!$E:$N,10,FALSE),""))))</f>
        <v/>
      </c>
      <c r="J1181" s="105"/>
      <c r="K1181" s="100"/>
      <c r="L1181" s="79"/>
      <c r="M1181" s="79"/>
      <c r="N1181" s="17">
        <v>3</v>
      </c>
      <c r="O1181" s="10" t="str">
        <f>IF(K1179="","",IF(M1179&lt;&gt;"","",IF(IFERROR(VLOOKUP((N1181&amp;K1179),'Ma Base de Repas'!$E:$N,10,FALSE),"")=0,"",IFERROR(VLOOKUP((N1181&amp;K1179),'Ma Base de Repas'!$E:$N,10,FALSE),""))))</f>
        <v/>
      </c>
      <c r="P1181" s="11">
        <v>8</v>
      </c>
      <c r="Q1181" s="12" t="str">
        <f>IF(K1179="","",IF(M1179&lt;&gt;"","",IF(IFERROR(VLOOKUP((P1181&amp;K1179),'Ma Base de Repas'!$E:$N,10,FALSE),"")=0,"",IFERROR(VLOOKUP((P1181&amp;K1179),'Ma Base de Repas'!$E:$N,10,FALSE),""))))</f>
        <v/>
      </c>
      <c r="R1181" s="119"/>
    </row>
    <row r="1182" spans="1:18" x14ac:dyDescent="0.25">
      <c r="A1182" s="96"/>
      <c r="B1182" s="124"/>
      <c r="C1182" s="79"/>
      <c r="D1182" s="79"/>
      <c r="E1182" s="79"/>
      <c r="F1182" s="17">
        <v>4</v>
      </c>
      <c r="G1182" s="10" t="str">
        <f>IF(C1179="","",IF(E1179&lt;&gt;"","",IF(IFERROR(VLOOKUP((F1182&amp;C1179),'Ma Base de Repas'!$E:$N,10,FALSE),"")=0,"",IFERROR(VLOOKUP((F1182&amp;C1179),'Ma Base de Repas'!$E:$N,10,FALSE),""))))</f>
        <v/>
      </c>
      <c r="H1182" s="11">
        <v>9</v>
      </c>
      <c r="I1182" s="12" t="str">
        <f>IF(C1179="","",IF(E1179&lt;&gt;"","",IF(IFERROR(VLOOKUP((H1182&amp;C1179),'Ma Base de Repas'!$E:$N,10,FALSE),"")=0,"",IFERROR(VLOOKUP((H1182&amp;C1179),'Ma Base de Repas'!$E:$N,10,FALSE),""))))</f>
        <v/>
      </c>
      <c r="J1182" s="105"/>
      <c r="K1182" s="100"/>
      <c r="L1182" s="79"/>
      <c r="M1182" s="79"/>
      <c r="N1182" s="17">
        <v>4</v>
      </c>
      <c r="O1182" s="10" t="str">
        <f>IF(K1179="","",IF(M1179&lt;&gt;"","",IF(IFERROR(VLOOKUP((N1182&amp;K1179),'Ma Base de Repas'!$E:$N,10,FALSE),"")=0,"",IFERROR(VLOOKUP((N1182&amp;K1179),'Ma Base de Repas'!$E:$N,10,FALSE),""))))</f>
        <v/>
      </c>
      <c r="P1182" s="11">
        <v>9</v>
      </c>
      <c r="Q1182" s="12" t="str">
        <f>IF(K1179="","",IF(M1179&lt;&gt;"","",IF(IFERROR(VLOOKUP((P1182&amp;K1179),'Ma Base de Repas'!$E:$N,10,FALSE),"")=0,"",IFERROR(VLOOKUP((P1182&amp;K1179),'Ma Base de Repas'!$E:$N,10,FALSE),""))))</f>
        <v/>
      </c>
      <c r="R1182" s="119"/>
    </row>
    <row r="1183" spans="1:18" x14ac:dyDescent="0.25">
      <c r="A1183" s="96"/>
      <c r="B1183" s="125"/>
      <c r="C1183" s="79"/>
      <c r="D1183" s="79"/>
      <c r="E1183" s="79"/>
      <c r="F1183" s="17">
        <v>5</v>
      </c>
      <c r="G1183" s="18" t="str">
        <f>IF(C1179="","",IF(E1179&lt;&gt;"","",IF(IFERROR(VLOOKUP((F1183&amp;C1179),'Ma Base de Repas'!$E:$N,10,FALSE),"")=0,"",IFERROR(VLOOKUP((F1183&amp;C1179),'Ma Base de Repas'!$E:$N,10,FALSE),""))))</f>
        <v/>
      </c>
      <c r="H1183" s="19">
        <v>10</v>
      </c>
      <c r="I1183" s="20" t="str">
        <f>IF(C1179="","",IF(E1179&lt;&gt;"","",IF(IFERROR(VLOOKUP((H1183&amp;C1179),'Ma Base de Repas'!$E:$N,10,FALSE),"")=0,"",IFERROR(VLOOKUP((H1183&amp;C1179),'Ma Base de Repas'!$E:$N,10,FALSE),""))))</f>
        <v/>
      </c>
      <c r="J1183" s="105"/>
      <c r="K1183" s="100"/>
      <c r="L1183" s="79"/>
      <c r="M1183" s="79"/>
      <c r="N1183" s="17">
        <v>5</v>
      </c>
      <c r="O1183" s="18" t="str">
        <f>IF(K1179="","",IF(M1179&lt;&gt;"","",IF(IFERROR(VLOOKUP((N1183&amp;K1179),'Ma Base de Repas'!$E:$N,10,FALSE),"")=0,"",IFERROR(VLOOKUP((N1183&amp;K1179),'Ma Base de Repas'!$E:$N,10,FALSE),""))))</f>
        <v/>
      </c>
      <c r="P1183" s="19">
        <v>10</v>
      </c>
      <c r="Q1183" s="20" t="str">
        <f>IF(K1179="","",IF(M1179&lt;&gt;"","",IF(IFERROR(VLOOKUP((P1183&amp;K1179),'Ma Base de Repas'!$E:$N,10,FALSE),"")=0,"",IFERROR(VLOOKUP((P1183&amp;K1179),'Ma Base de Repas'!$E:$N,10,FALSE),""))))</f>
        <v/>
      </c>
      <c r="R1183" s="119"/>
    </row>
    <row r="1184" spans="1:18" x14ac:dyDescent="0.25">
      <c r="A1184" s="96" t="s">
        <v>6</v>
      </c>
      <c r="B1184" s="97">
        <v>44432</v>
      </c>
      <c r="C1184" s="79"/>
      <c r="D1184" s="79"/>
      <c r="E1184" s="79"/>
      <c r="F1184" s="17">
        <v>1</v>
      </c>
      <c r="G1184" s="27" t="str">
        <f>IF(C1184="","",IF(E1184&lt;&gt;"","",IF(IFERROR(VLOOKUP((F1184&amp;C1184),'Ma Base de Repas'!$E:$N,10,FALSE),"")=0,"",IFERROR(VLOOKUP((F1184&amp;C1184),'Ma Base de Repas'!$E:$N,10,FALSE),""))))</f>
        <v/>
      </c>
      <c r="H1184" s="28">
        <v>6</v>
      </c>
      <c r="I1184" s="29" t="str">
        <f>IF(C1184="","",IF(E1184&lt;&gt;"","",IF(C1184="","",IF(IFERROR(VLOOKUP((H1184&amp;C1184),'Ma Base de Repas'!$E:$N,10,FALSE),"")=0,"",IFERROR(VLOOKUP((H1184&amp;C1184),'Ma Base de Repas'!$E:$N,10,FALSE),"")))))</f>
        <v/>
      </c>
      <c r="J1184" s="105" t="str">
        <f>IF(IFERROR((VLOOKUP(C1184,'Ma Base de Repas'!$C:$M,11,0)),"")=0,"",IFERROR((VLOOKUP(C1184,'Ma Base de Repas'!$C:$M,11,0)),""))</f>
        <v/>
      </c>
      <c r="K1184" s="100"/>
      <c r="L1184" s="79"/>
      <c r="M1184" s="79"/>
      <c r="N1184" s="17">
        <v>1</v>
      </c>
      <c r="O1184" s="10" t="str">
        <f>IF(K1184="","",IF(M1184&lt;&gt;"","",IF(IFERROR(VLOOKUP((N1184&amp;K1184),'Ma Base de Repas'!$E:$N,10,FALSE),"")=0,"",IFERROR(VLOOKUP((N1184&amp;K1184),'Ma Base de Repas'!$E:$N,10,FALSE),""))))</f>
        <v/>
      </c>
      <c r="P1184" s="11">
        <v>6</v>
      </c>
      <c r="Q1184" s="12" t="str">
        <f>IF(K1184="","",IF(M1184&lt;&gt;"","",IF(K1184="","",IF(IFERROR(VLOOKUP((P1184&amp;K1184),'Ma Base de Repas'!$E:$N,10,FALSE),"")=0,"",IFERROR(VLOOKUP((P1184&amp;K1184),'Ma Base de Repas'!$E:$N,10,FALSE),"")))))</f>
        <v/>
      </c>
      <c r="R1184" s="119" t="str">
        <f>IF(IFERROR((VLOOKUP(K1184,'Ma Base de Repas'!$C:$M,11,0)),"")=0,"",IFERROR((VLOOKUP(K1184,'Ma Base de Repas'!$C:$M,11,0)),""))</f>
        <v/>
      </c>
    </row>
    <row r="1185" spans="1:18" x14ac:dyDescent="0.25">
      <c r="A1185" s="96"/>
      <c r="B1185" s="97"/>
      <c r="C1185" s="79"/>
      <c r="D1185" s="79"/>
      <c r="E1185" s="79"/>
      <c r="F1185" s="17">
        <v>2</v>
      </c>
      <c r="G1185" s="10" t="str">
        <f>IF(C1184="","",IF(E1184&lt;&gt;"","",IF(IFERROR(VLOOKUP((F1185&amp;C1184),'Ma Base de Repas'!$E:$N,10,FALSE),"")=0,"",IFERROR(VLOOKUP((F1185&amp;C1184),'Ma Base de Repas'!$E:$N,10,FALSE),""))))</f>
        <v/>
      </c>
      <c r="H1185" s="11">
        <v>7</v>
      </c>
      <c r="I1185" s="12" t="str">
        <f>IF(C1184="","",IF(E1184&lt;&gt;"","",IF(IFERROR(VLOOKUP((H1185&amp;C1184),'Ma Base de Repas'!$E:$N,10,FALSE),"")=0,"",IFERROR(VLOOKUP((H1185&amp;C1184),'Ma Base de Repas'!$E:$N,10,FALSE),""))))</f>
        <v/>
      </c>
      <c r="J1185" s="105"/>
      <c r="K1185" s="100"/>
      <c r="L1185" s="79"/>
      <c r="M1185" s="79"/>
      <c r="N1185" s="17">
        <v>2</v>
      </c>
      <c r="O1185" s="10" t="str">
        <f>IF(K1184="","",IF(M1184&lt;&gt;"","",IF(IFERROR(VLOOKUP((N1185&amp;K1184),'Ma Base de Repas'!$E:$N,10,FALSE),"")=0,"",IFERROR(VLOOKUP((N1185&amp;K1184),'Ma Base de Repas'!$E:$N,10,FALSE),""))))</f>
        <v/>
      </c>
      <c r="P1185" s="11">
        <v>7</v>
      </c>
      <c r="Q1185" s="12" t="str">
        <f>IF(K1184="","",IF(M1184&lt;&gt;"","",IF(IFERROR(VLOOKUP((P1185&amp;K1184),'Ma Base de Repas'!$E:$N,10,FALSE),"")=0,"",IFERROR(VLOOKUP((P1185&amp;K1184),'Ma Base de Repas'!$E:$N,10,FALSE),""))))</f>
        <v/>
      </c>
      <c r="R1185" s="119"/>
    </row>
    <row r="1186" spans="1:18" x14ac:dyDescent="0.25">
      <c r="A1186" s="96"/>
      <c r="B1186" s="97"/>
      <c r="C1186" s="79"/>
      <c r="D1186" s="79"/>
      <c r="E1186" s="79"/>
      <c r="F1186" s="17">
        <v>3</v>
      </c>
      <c r="G1186" s="10" t="str">
        <f>IF(C1184="","",IF(E1184&lt;&gt;"","",IF(IFERROR(VLOOKUP((F1186&amp;C1184),'Ma Base de Repas'!$E:$N,10,FALSE),"")=0,"",IFERROR(VLOOKUP((F1186&amp;C1184),'Ma Base de Repas'!$E:$N,10,FALSE),""))))</f>
        <v/>
      </c>
      <c r="H1186" s="11">
        <v>8</v>
      </c>
      <c r="I1186" s="12" t="str">
        <f>IF(C1184="","",IF(E1184&lt;&gt;"","",IF(IFERROR(VLOOKUP((H1186&amp;C1184),'Ma Base de Repas'!$E:$N,10,FALSE),"")=0,"",IFERROR(VLOOKUP((H1186&amp;C1184),'Ma Base de Repas'!$E:$N,10,FALSE),""))))</f>
        <v/>
      </c>
      <c r="J1186" s="105"/>
      <c r="K1186" s="100"/>
      <c r="L1186" s="79"/>
      <c r="M1186" s="79"/>
      <c r="N1186" s="17">
        <v>3</v>
      </c>
      <c r="O1186" s="10" t="str">
        <f>IF(K1184="","",IF(M1184&lt;&gt;"","",IF(IFERROR(VLOOKUP((N1186&amp;K1184),'Ma Base de Repas'!$E:$N,10,FALSE),"")=0,"",IFERROR(VLOOKUP((N1186&amp;K1184),'Ma Base de Repas'!$E:$N,10,FALSE),""))))</f>
        <v/>
      </c>
      <c r="P1186" s="11">
        <v>8</v>
      </c>
      <c r="Q1186" s="12" t="str">
        <f>IF(K1184="","",IF(M1184&lt;&gt;"","",IF(IFERROR(VLOOKUP((P1186&amp;K1184),'Ma Base de Repas'!$E:$N,10,FALSE),"")=0,"",IFERROR(VLOOKUP((P1186&amp;K1184),'Ma Base de Repas'!$E:$N,10,FALSE),""))))</f>
        <v/>
      </c>
      <c r="R1186" s="119"/>
    </row>
    <row r="1187" spans="1:18" x14ac:dyDescent="0.25">
      <c r="A1187" s="96"/>
      <c r="B1187" s="97"/>
      <c r="C1187" s="79"/>
      <c r="D1187" s="79"/>
      <c r="E1187" s="79"/>
      <c r="F1187" s="17">
        <v>4</v>
      </c>
      <c r="G1187" s="10" t="str">
        <f>IF(C1184="","",IF(E1184&lt;&gt;"","",IF(IFERROR(VLOOKUP((F1187&amp;C1184),'Ma Base de Repas'!$E:$N,10,FALSE),"")=0,"",IFERROR(VLOOKUP((F1187&amp;C1184),'Ma Base de Repas'!$E:$N,10,FALSE),""))))</f>
        <v/>
      </c>
      <c r="H1187" s="11">
        <v>9</v>
      </c>
      <c r="I1187" s="12" t="str">
        <f>IF(C1184="","",IF(E1184&lt;&gt;"","",IF(IFERROR(VLOOKUP((H1187&amp;C1184),'Ma Base de Repas'!$E:$N,10,FALSE),"")=0,"",IFERROR(VLOOKUP((H1187&amp;C1184),'Ma Base de Repas'!$E:$N,10,FALSE),""))))</f>
        <v/>
      </c>
      <c r="J1187" s="105"/>
      <c r="K1187" s="100"/>
      <c r="L1187" s="79"/>
      <c r="M1187" s="79"/>
      <c r="N1187" s="17">
        <v>4</v>
      </c>
      <c r="O1187" s="10" t="str">
        <f>IF(K1184="","",IF(M1184&lt;&gt;"","",IF(IFERROR(VLOOKUP((N1187&amp;K1184),'Ma Base de Repas'!$E:$N,10,FALSE),"")=0,"",IFERROR(VLOOKUP((N1187&amp;K1184),'Ma Base de Repas'!$E:$N,10,FALSE),""))))</f>
        <v/>
      </c>
      <c r="P1187" s="11">
        <v>9</v>
      </c>
      <c r="Q1187" s="12" t="str">
        <f>IF(K1184="","",IF(M1184&lt;&gt;"","",IF(IFERROR(VLOOKUP((P1187&amp;K1184),'Ma Base de Repas'!$E:$N,10,FALSE),"")=0,"",IFERROR(VLOOKUP((P1187&amp;K1184),'Ma Base de Repas'!$E:$N,10,FALSE),""))))</f>
        <v/>
      </c>
      <c r="R1187" s="119"/>
    </row>
    <row r="1188" spans="1:18" x14ac:dyDescent="0.25">
      <c r="A1188" s="96"/>
      <c r="B1188" s="97"/>
      <c r="C1188" s="79"/>
      <c r="D1188" s="79"/>
      <c r="E1188" s="79"/>
      <c r="F1188" s="17">
        <v>5</v>
      </c>
      <c r="G1188" s="18" t="str">
        <f>IF(C1184="","",IF(E1184&lt;&gt;"","",IF(IFERROR(VLOOKUP((F1188&amp;C1184),'Ma Base de Repas'!$E:$N,10,FALSE),"")=0,"",IFERROR(VLOOKUP((F1188&amp;C1184),'Ma Base de Repas'!$E:$N,10,FALSE),""))))</f>
        <v/>
      </c>
      <c r="H1188" s="19">
        <v>10</v>
      </c>
      <c r="I1188" s="20" t="str">
        <f>IF(C1184="","",IF(E1184&lt;&gt;"","",IF(IFERROR(VLOOKUP((H1188&amp;C1184),'Ma Base de Repas'!$E:$N,10,FALSE),"")=0,"",IFERROR(VLOOKUP((H1188&amp;C1184),'Ma Base de Repas'!$E:$N,10,FALSE),""))))</f>
        <v/>
      </c>
      <c r="J1188" s="105"/>
      <c r="K1188" s="100"/>
      <c r="L1188" s="79"/>
      <c r="M1188" s="79"/>
      <c r="N1188" s="17">
        <v>5</v>
      </c>
      <c r="O1188" s="18" t="str">
        <f>IF(K1184="","",IF(M1184&lt;&gt;"","",IF(IFERROR(VLOOKUP((N1188&amp;K1184),'Ma Base de Repas'!$E:$N,10,FALSE),"")=0,"",IFERROR(VLOOKUP((N1188&amp;K1184),'Ma Base de Repas'!$E:$N,10,FALSE),""))))</f>
        <v/>
      </c>
      <c r="P1188" s="19">
        <v>10</v>
      </c>
      <c r="Q1188" s="20" t="str">
        <f>IF(K1184="","",IF(M1184&lt;&gt;"","",IF(IFERROR(VLOOKUP((P1188&amp;K1184),'Ma Base de Repas'!$E:$N,10,FALSE),"")=0,"",IFERROR(VLOOKUP((P1188&amp;K1184),'Ma Base de Repas'!$E:$N,10,FALSE),""))))</f>
        <v/>
      </c>
      <c r="R1188" s="119"/>
    </row>
    <row r="1189" spans="1:18" x14ac:dyDescent="0.25">
      <c r="A1189" s="96" t="s">
        <v>7</v>
      </c>
      <c r="B1189" s="123">
        <v>44433</v>
      </c>
      <c r="C1189" s="79"/>
      <c r="D1189" s="79"/>
      <c r="E1189" s="79"/>
      <c r="F1189" s="17">
        <v>1</v>
      </c>
      <c r="G1189" s="27" t="str">
        <f>IF(C1189="","",IF(E1189&lt;&gt;"","",IF(IFERROR(VLOOKUP((F1189&amp;C1189),'Ma Base de Repas'!$E:$N,10,FALSE),"")=0,"",IFERROR(VLOOKUP((F1189&amp;C1189),'Ma Base de Repas'!$E:$N,10,FALSE),""))))</f>
        <v/>
      </c>
      <c r="H1189" s="28">
        <v>6</v>
      </c>
      <c r="I1189" s="29" t="str">
        <f>IF(C1189="","",IF(E1189&lt;&gt;"","",IF(C1189="","",IF(IFERROR(VLOOKUP((H1189&amp;C1189),'Ma Base de Repas'!$E:$N,10,FALSE),"")=0,"",IFERROR(VLOOKUP((H1189&amp;C1189),'Ma Base de Repas'!$E:$N,10,FALSE),"")))))</f>
        <v/>
      </c>
      <c r="J1189" s="105" t="str">
        <f>IF(IFERROR((VLOOKUP(C1189,'Ma Base de Repas'!$C:$M,11,0)),"")=0,"",IFERROR((VLOOKUP(C1189,'Ma Base de Repas'!$C:$M,11,0)),""))</f>
        <v/>
      </c>
      <c r="K1189" s="100"/>
      <c r="L1189" s="79"/>
      <c r="M1189" s="79"/>
      <c r="N1189" s="17">
        <v>1</v>
      </c>
      <c r="O1189" s="10" t="str">
        <f>IF(K1189="","",IF(M1189&lt;&gt;"","",IF(IFERROR(VLOOKUP((N1189&amp;K1189),'Ma Base de Repas'!$E:$N,10,FALSE),"")=0,"",IFERROR(VLOOKUP((N1189&amp;K1189),'Ma Base de Repas'!$E:$N,10,FALSE),""))))</f>
        <v/>
      </c>
      <c r="P1189" s="11">
        <v>6</v>
      </c>
      <c r="Q1189" s="12" t="str">
        <f>IF(K1189="","",IF(M1189&lt;&gt;"","",IF(K1189="","",IF(IFERROR(VLOOKUP((P1189&amp;K1189),'Ma Base de Repas'!$E:$N,10,FALSE),"")=0,"",IFERROR(VLOOKUP((P1189&amp;K1189),'Ma Base de Repas'!$E:$N,10,FALSE),"")))))</f>
        <v/>
      </c>
      <c r="R1189" s="119" t="str">
        <f>IF(IFERROR((VLOOKUP(K1189,'Ma Base de Repas'!$C:$M,11,0)),"")=0,"",IFERROR((VLOOKUP(K1189,'Ma Base de Repas'!$C:$M,11,0)),""))</f>
        <v/>
      </c>
    </row>
    <row r="1190" spans="1:18" x14ac:dyDescent="0.25">
      <c r="A1190" s="96"/>
      <c r="B1190" s="124"/>
      <c r="C1190" s="79"/>
      <c r="D1190" s="79"/>
      <c r="E1190" s="79"/>
      <c r="F1190" s="17">
        <v>2</v>
      </c>
      <c r="G1190" s="10" t="str">
        <f>IF(C1189="","",IF(E1189&lt;&gt;"","",IF(IFERROR(VLOOKUP((F1190&amp;C1189),'Ma Base de Repas'!$E:$N,10,FALSE),"")=0,"",IFERROR(VLOOKUP((F1190&amp;C1189),'Ma Base de Repas'!$E:$N,10,FALSE),""))))</f>
        <v/>
      </c>
      <c r="H1190" s="11">
        <v>7</v>
      </c>
      <c r="I1190" s="12" t="str">
        <f>IF(C1189="","",IF(E1189&lt;&gt;"","",IF(IFERROR(VLOOKUP((H1190&amp;C1189),'Ma Base de Repas'!$E:$N,10,FALSE),"")=0,"",IFERROR(VLOOKUP((H1190&amp;C1189),'Ma Base de Repas'!$E:$N,10,FALSE),""))))</f>
        <v/>
      </c>
      <c r="J1190" s="105"/>
      <c r="K1190" s="100"/>
      <c r="L1190" s="79"/>
      <c r="M1190" s="79"/>
      <c r="N1190" s="17">
        <v>2</v>
      </c>
      <c r="O1190" s="10" t="str">
        <f>IF(K1189="","",IF(M1189&lt;&gt;"","",IF(IFERROR(VLOOKUP((N1190&amp;K1189),'Ma Base de Repas'!$E:$N,10,FALSE),"")=0,"",IFERROR(VLOOKUP((N1190&amp;K1189),'Ma Base de Repas'!$E:$N,10,FALSE),""))))</f>
        <v/>
      </c>
      <c r="P1190" s="11">
        <v>7</v>
      </c>
      <c r="Q1190" s="12" t="str">
        <f>IF(K1189="","",IF(M1189&lt;&gt;"","",IF(IFERROR(VLOOKUP((P1190&amp;K1189),'Ma Base de Repas'!$E:$N,10,FALSE),"")=0,"",IFERROR(VLOOKUP((P1190&amp;K1189),'Ma Base de Repas'!$E:$N,10,FALSE),""))))</f>
        <v/>
      </c>
      <c r="R1190" s="119"/>
    </row>
    <row r="1191" spans="1:18" x14ac:dyDescent="0.25">
      <c r="A1191" s="96"/>
      <c r="B1191" s="124"/>
      <c r="C1191" s="79"/>
      <c r="D1191" s="79"/>
      <c r="E1191" s="79"/>
      <c r="F1191" s="17">
        <v>3</v>
      </c>
      <c r="G1191" s="10" t="str">
        <f>IF(C1189="","",IF(E1189&lt;&gt;"","",IF(IFERROR(VLOOKUP((F1191&amp;C1189),'Ma Base de Repas'!$E:$N,10,FALSE),"")=0,"",IFERROR(VLOOKUP((F1191&amp;C1189),'Ma Base de Repas'!$E:$N,10,FALSE),""))))</f>
        <v/>
      </c>
      <c r="H1191" s="11">
        <v>8</v>
      </c>
      <c r="I1191" s="12" t="str">
        <f>IF(C1189="","",IF(E1189&lt;&gt;"","",IF(IFERROR(VLOOKUP((H1191&amp;C1189),'Ma Base de Repas'!$E:$N,10,FALSE),"")=0,"",IFERROR(VLOOKUP((H1191&amp;C1189),'Ma Base de Repas'!$E:$N,10,FALSE),""))))</f>
        <v/>
      </c>
      <c r="J1191" s="105"/>
      <c r="K1191" s="100"/>
      <c r="L1191" s="79"/>
      <c r="M1191" s="79"/>
      <c r="N1191" s="17">
        <v>3</v>
      </c>
      <c r="O1191" s="10" t="str">
        <f>IF(K1189="","",IF(M1189&lt;&gt;"","",IF(IFERROR(VLOOKUP((N1191&amp;K1189),'Ma Base de Repas'!$E:$N,10,FALSE),"")=0,"",IFERROR(VLOOKUP((N1191&amp;K1189),'Ma Base de Repas'!$E:$N,10,FALSE),""))))</f>
        <v/>
      </c>
      <c r="P1191" s="11">
        <v>8</v>
      </c>
      <c r="Q1191" s="12" t="str">
        <f>IF(K1189="","",IF(M1189&lt;&gt;"","",IF(IFERROR(VLOOKUP((P1191&amp;K1189),'Ma Base de Repas'!$E:$N,10,FALSE),"")=0,"",IFERROR(VLOOKUP((P1191&amp;K1189),'Ma Base de Repas'!$E:$N,10,FALSE),""))))</f>
        <v/>
      </c>
      <c r="R1191" s="119"/>
    </row>
    <row r="1192" spans="1:18" x14ac:dyDescent="0.25">
      <c r="A1192" s="96"/>
      <c r="B1192" s="124"/>
      <c r="C1192" s="79"/>
      <c r="D1192" s="79"/>
      <c r="E1192" s="79"/>
      <c r="F1192" s="17">
        <v>4</v>
      </c>
      <c r="G1192" s="10" t="str">
        <f>IF(C1189="","",IF(E1189&lt;&gt;"","",IF(IFERROR(VLOOKUP((F1192&amp;C1189),'Ma Base de Repas'!$E:$N,10,FALSE),"")=0,"",IFERROR(VLOOKUP((F1192&amp;C1189),'Ma Base de Repas'!$E:$N,10,FALSE),""))))</f>
        <v/>
      </c>
      <c r="H1192" s="11">
        <v>9</v>
      </c>
      <c r="I1192" s="12" t="str">
        <f>IF(C1189="","",IF(E1189&lt;&gt;"","",IF(IFERROR(VLOOKUP((H1192&amp;C1189),'Ma Base de Repas'!$E:$N,10,FALSE),"")=0,"",IFERROR(VLOOKUP((H1192&amp;C1189),'Ma Base de Repas'!$E:$N,10,FALSE),""))))</f>
        <v/>
      </c>
      <c r="J1192" s="105"/>
      <c r="K1192" s="100"/>
      <c r="L1192" s="79"/>
      <c r="M1192" s="79"/>
      <c r="N1192" s="17">
        <v>4</v>
      </c>
      <c r="O1192" s="10" t="str">
        <f>IF(K1189="","",IF(M1189&lt;&gt;"","",IF(IFERROR(VLOOKUP((N1192&amp;K1189),'Ma Base de Repas'!$E:$N,10,FALSE),"")=0,"",IFERROR(VLOOKUP((N1192&amp;K1189),'Ma Base de Repas'!$E:$N,10,FALSE),""))))</f>
        <v/>
      </c>
      <c r="P1192" s="11">
        <v>9</v>
      </c>
      <c r="Q1192" s="12" t="str">
        <f>IF(K1189="","",IF(M1189&lt;&gt;"","",IF(IFERROR(VLOOKUP((P1192&amp;K1189),'Ma Base de Repas'!$E:$N,10,FALSE),"")=0,"",IFERROR(VLOOKUP((P1192&amp;K1189),'Ma Base de Repas'!$E:$N,10,FALSE),""))))</f>
        <v/>
      </c>
      <c r="R1192" s="119"/>
    </row>
    <row r="1193" spans="1:18" x14ac:dyDescent="0.25">
      <c r="A1193" s="96"/>
      <c r="B1193" s="125"/>
      <c r="C1193" s="79"/>
      <c r="D1193" s="79"/>
      <c r="E1193" s="79"/>
      <c r="F1193" s="17">
        <v>5</v>
      </c>
      <c r="G1193" s="18" t="str">
        <f>IF(C1189="","",IF(E1189&lt;&gt;"","",IF(IFERROR(VLOOKUP((F1193&amp;C1189),'Ma Base de Repas'!$E:$N,10,FALSE),"")=0,"",IFERROR(VLOOKUP((F1193&amp;C1189),'Ma Base de Repas'!$E:$N,10,FALSE),""))))</f>
        <v/>
      </c>
      <c r="H1193" s="19">
        <v>10</v>
      </c>
      <c r="I1193" s="20" t="str">
        <f>IF(C1189="","",IF(E1189&lt;&gt;"","",IF(IFERROR(VLOOKUP((H1193&amp;C1189),'Ma Base de Repas'!$E:$N,10,FALSE),"")=0,"",IFERROR(VLOOKUP((H1193&amp;C1189),'Ma Base de Repas'!$E:$N,10,FALSE),""))))</f>
        <v/>
      </c>
      <c r="J1193" s="105"/>
      <c r="K1193" s="100"/>
      <c r="L1193" s="79"/>
      <c r="M1193" s="79"/>
      <c r="N1193" s="17">
        <v>5</v>
      </c>
      <c r="O1193" s="18" t="str">
        <f>IF(K1189="","",IF(M1189&lt;&gt;"","",IF(IFERROR(VLOOKUP((N1193&amp;K1189),'Ma Base de Repas'!$E:$N,10,FALSE),"")=0,"",IFERROR(VLOOKUP((N1193&amp;K1189),'Ma Base de Repas'!$E:$N,10,FALSE),""))))</f>
        <v/>
      </c>
      <c r="P1193" s="19">
        <v>10</v>
      </c>
      <c r="Q1193" s="20" t="str">
        <f>IF(K1189="","",IF(M1189&lt;&gt;"","",IF(IFERROR(VLOOKUP((P1193&amp;K1189),'Ma Base de Repas'!$E:$N,10,FALSE),"")=0,"",IFERROR(VLOOKUP((P1193&amp;K1189),'Ma Base de Repas'!$E:$N,10,FALSE),""))))</f>
        <v/>
      </c>
      <c r="R1193" s="119"/>
    </row>
    <row r="1194" spans="1:18" x14ac:dyDescent="0.25">
      <c r="A1194" s="96" t="s">
        <v>8</v>
      </c>
      <c r="B1194" s="97">
        <v>44434</v>
      </c>
      <c r="C1194" s="79"/>
      <c r="D1194" s="79"/>
      <c r="E1194" s="79"/>
      <c r="F1194" s="17">
        <v>1</v>
      </c>
      <c r="G1194" s="27" t="str">
        <f>IF(C1194="","",IF(E1194&lt;&gt;"","",IF(IFERROR(VLOOKUP((F1194&amp;C1194),'Ma Base de Repas'!$E:$N,10,FALSE),"")=0,"",IFERROR(VLOOKUP((F1194&amp;C1194),'Ma Base de Repas'!$E:$N,10,FALSE),""))))</f>
        <v/>
      </c>
      <c r="H1194" s="28">
        <v>6</v>
      </c>
      <c r="I1194" s="29" t="str">
        <f>IF(C1194="","",IF(E1194&lt;&gt;"","",IF(C1194="","",IF(IFERROR(VLOOKUP((H1194&amp;C1194),'Ma Base de Repas'!$E:$N,10,FALSE),"")=0,"",IFERROR(VLOOKUP((H1194&amp;C1194),'Ma Base de Repas'!$E:$N,10,FALSE),"")))))</f>
        <v/>
      </c>
      <c r="J1194" s="105" t="str">
        <f>IF(IFERROR((VLOOKUP(C1194,'Ma Base de Repas'!$C:$M,11,0)),"")=0,"",IFERROR((VLOOKUP(C1194,'Ma Base de Repas'!$C:$M,11,0)),""))</f>
        <v/>
      </c>
      <c r="K1194" s="100"/>
      <c r="L1194" s="79"/>
      <c r="M1194" s="79"/>
      <c r="N1194" s="17">
        <v>1</v>
      </c>
      <c r="O1194" s="10" t="str">
        <f>IF(K1194="","",IF(M1194&lt;&gt;"","",IF(IFERROR(VLOOKUP((N1194&amp;K1194),'Ma Base de Repas'!$E:$N,10,FALSE),"")=0,"",IFERROR(VLOOKUP((N1194&amp;K1194),'Ma Base de Repas'!$E:$N,10,FALSE),""))))</f>
        <v/>
      </c>
      <c r="P1194" s="11">
        <v>6</v>
      </c>
      <c r="Q1194" s="12" t="str">
        <f>IF(K1194="","",IF(M1194&lt;&gt;"","",IF(K1194="","",IF(IFERROR(VLOOKUP((P1194&amp;K1194),'Ma Base de Repas'!$E:$N,10,FALSE),"")=0,"",IFERROR(VLOOKUP((P1194&amp;K1194),'Ma Base de Repas'!$E:$N,10,FALSE),"")))))</f>
        <v/>
      </c>
      <c r="R1194" s="119" t="str">
        <f>IF(IFERROR((VLOOKUP(K1194,'Ma Base de Repas'!$C:$M,11,0)),"")=0,"",IFERROR((VLOOKUP(K1194,'Ma Base de Repas'!$C:$M,11,0)),""))</f>
        <v/>
      </c>
    </row>
    <row r="1195" spans="1:18" x14ac:dyDescent="0.25">
      <c r="A1195" s="96"/>
      <c r="B1195" s="97"/>
      <c r="C1195" s="79"/>
      <c r="D1195" s="79"/>
      <c r="E1195" s="79"/>
      <c r="F1195" s="17">
        <v>2</v>
      </c>
      <c r="G1195" s="10" t="str">
        <f>IF(C1194="","",IF(E1194&lt;&gt;"","",IF(IFERROR(VLOOKUP((F1195&amp;C1194),'Ma Base de Repas'!$E:$N,10,FALSE),"")=0,"",IFERROR(VLOOKUP((F1195&amp;C1194),'Ma Base de Repas'!$E:$N,10,FALSE),""))))</f>
        <v/>
      </c>
      <c r="H1195" s="11">
        <v>7</v>
      </c>
      <c r="I1195" s="12" t="str">
        <f>IF(C1194="","",IF(E1194&lt;&gt;"","",IF(IFERROR(VLOOKUP((H1195&amp;C1194),'Ma Base de Repas'!$E:$N,10,FALSE),"")=0,"",IFERROR(VLOOKUP((H1195&amp;C1194),'Ma Base de Repas'!$E:$N,10,FALSE),""))))</f>
        <v/>
      </c>
      <c r="J1195" s="105"/>
      <c r="K1195" s="100"/>
      <c r="L1195" s="79"/>
      <c r="M1195" s="79"/>
      <c r="N1195" s="17">
        <v>2</v>
      </c>
      <c r="O1195" s="10" t="str">
        <f>IF(K1194="","",IF(M1194&lt;&gt;"","",IF(IFERROR(VLOOKUP((N1195&amp;K1194),'Ma Base de Repas'!$E:$N,10,FALSE),"")=0,"",IFERROR(VLOOKUP((N1195&amp;K1194),'Ma Base de Repas'!$E:$N,10,FALSE),""))))</f>
        <v/>
      </c>
      <c r="P1195" s="11">
        <v>7</v>
      </c>
      <c r="Q1195" s="12" t="str">
        <f>IF(K1194="","",IF(M1194&lt;&gt;"","",IF(IFERROR(VLOOKUP((P1195&amp;K1194),'Ma Base de Repas'!$E:$N,10,FALSE),"")=0,"",IFERROR(VLOOKUP((P1195&amp;K1194),'Ma Base de Repas'!$E:$N,10,FALSE),""))))</f>
        <v/>
      </c>
      <c r="R1195" s="119"/>
    </row>
    <row r="1196" spans="1:18" x14ac:dyDescent="0.25">
      <c r="A1196" s="96"/>
      <c r="B1196" s="97"/>
      <c r="C1196" s="79"/>
      <c r="D1196" s="79"/>
      <c r="E1196" s="79"/>
      <c r="F1196" s="17">
        <v>3</v>
      </c>
      <c r="G1196" s="10" t="str">
        <f>IF(C1194="","",IF(E1194&lt;&gt;"","",IF(IFERROR(VLOOKUP((F1196&amp;C1194),'Ma Base de Repas'!$E:$N,10,FALSE),"")=0,"",IFERROR(VLOOKUP((F1196&amp;C1194),'Ma Base de Repas'!$E:$N,10,FALSE),""))))</f>
        <v/>
      </c>
      <c r="H1196" s="11">
        <v>8</v>
      </c>
      <c r="I1196" s="12" t="str">
        <f>IF(C1194="","",IF(E1194&lt;&gt;"","",IF(IFERROR(VLOOKUP((H1196&amp;C1194),'Ma Base de Repas'!$E:$N,10,FALSE),"")=0,"",IFERROR(VLOOKUP((H1196&amp;C1194),'Ma Base de Repas'!$E:$N,10,FALSE),""))))</f>
        <v/>
      </c>
      <c r="J1196" s="105"/>
      <c r="K1196" s="100"/>
      <c r="L1196" s="79"/>
      <c r="M1196" s="79"/>
      <c r="N1196" s="17">
        <v>3</v>
      </c>
      <c r="O1196" s="10" t="str">
        <f>IF(K1194="","",IF(M1194&lt;&gt;"","",IF(IFERROR(VLOOKUP((N1196&amp;K1194),'Ma Base de Repas'!$E:$N,10,FALSE),"")=0,"",IFERROR(VLOOKUP((N1196&amp;K1194),'Ma Base de Repas'!$E:$N,10,FALSE),""))))</f>
        <v/>
      </c>
      <c r="P1196" s="11">
        <v>8</v>
      </c>
      <c r="Q1196" s="12" t="str">
        <f>IF(K1194="","",IF(M1194&lt;&gt;"","",IF(IFERROR(VLOOKUP((P1196&amp;K1194),'Ma Base de Repas'!$E:$N,10,FALSE),"")=0,"",IFERROR(VLOOKUP((P1196&amp;K1194),'Ma Base de Repas'!$E:$N,10,FALSE),""))))</f>
        <v/>
      </c>
      <c r="R1196" s="119"/>
    </row>
    <row r="1197" spans="1:18" x14ac:dyDescent="0.25">
      <c r="A1197" s="96"/>
      <c r="B1197" s="97"/>
      <c r="C1197" s="79"/>
      <c r="D1197" s="79"/>
      <c r="E1197" s="79"/>
      <c r="F1197" s="17">
        <v>4</v>
      </c>
      <c r="G1197" s="10" t="str">
        <f>IF(C1194="","",IF(E1194&lt;&gt;"","",IF(IFERROR(VLOOKUP((F1197&amp;C1194),'Ma Base de Repas'!$E:$N,10,FALSE),"")=0,"",IFERROR(VLOOKUP((F1197&amp;C1194),'Ma Base de Repas'!$E:$N,10,FALSE),""))))</f>
        <v/>
      </c>
      <c r="H1197" s="11">
        <v>9</v>
      </c>
      <c r="I1197" s="12" t="str">
        <f>IF(C1194="","",IF(E1194&lt;&gt;"","",IF(IFERROR(VLOOKUP((H1197&amp;C1194),'Ma Base de Repas'!$E:$N,10,FALSE),"")=0,"",IFERROR(VLOOKUP((H1197&amp;C1194),'Ma Base de Repas'!$E:$N,10,FALSE),""))))</f>
        <v/>
      </c>
      <c r="J1197" s="105"/>
      <c r="K1197" s="100"/>
      <c r="L1197" s="79"/>
      <c r="M1197" s="79"/>
      <c r="N1197" s="17">
        <v>4</v>
      </c>
      <c r="O1197" s="10" t="str">
        <f>IF(K1194="","",IF(M1194&lt;&gt;"","",IF(IFERROR(VLOOKUP((N1197&amp;K1194),'Ma Base de Repas'!$E:$N,10,FALSE),"")=0,"",IFERROR(VLOOKUP((N1197&amp;K1194),'Ma Base de Repas'!$E:$N,10,FALSE),""))))</f>
        <v/>
      </c>
      <c r="P1197" s="11">
        <v>9</v>
      </c>
      <c r="Q1197" s="12" t="str">
        <f>IF(K1194="","",IF(M1194&lt;&gt;"","",IF(IFERROR(VLOOKUP((P1197&amp;K1194),'Ma Base de Repas'!$E:$N,10,FALSE),"")=0,"",IFERROR(VLOOKUP((P1197&amp;K1194),'Ma Base de Repas'!$E:$N,10,FALSE),""))))</f>
        <v/>
      </c>
      <c r="R1197" s="119"/>
    </row>
    <row r="1198" spans="1:18" x14ac:dyDescent="0.25">
      <c r="A1198" s="96"/>
      <c r="B1198" s="97"/>
      <c r="C1198" s="79"/>
      <c r="D1198" s="79"/>
      <c r="E1198" s="79"/>
      <c r="F1198" s="17">
        <v>5</v>
      </c>
      <c r="G1198" s="18" t="str">
        <f>IF(C1194="","",IF(E1194&lt;&gt;"","",IF(IFERROR(VLOOKUP((F1198&amp;C1194),'Ma Base de Repas'!$E:$N,10,FALSE),"")=0,"",IFERROR(VLOOKUP((F1198&amp;C1194),'Ma Base de Repas'!$E:$N,10,FALSE),""))))</f>
        <v/>
      </c>
      <c r="H1198" s="19">
        <v>10</v>
      </c>
      <c r="I1198" s="20" t="str">
        <f>IF(C1194="","",IF(E1194&lt;&gt;"","",IF(IFERROR(VLOOKUP((H1198&amp;C1194),'Ma Base de Repas'!$E:$N,10,FALSE),"")=0,"",IFERROR(VLOOKUP((H1198&amp;C1194),'Ma Base de Repas'!$E:$N,10,FALSE),""))))</f>
        <v/>
      </c>
      <c r="J1198" s="105"/>
      <c r="K1198" s="100"/>
      <c r="L1198" s="79"/>
      <c r="M1198" s="79"/>
      <c r="N1198" s="17">
        <v>5</v>
      </c>
      <c r="O1198" s="18" t="str">
        <f>IF(K1194="","",IF(M1194&lt;&gt;"","",IF(IFERROR(VLOOKUP((N1198&amp;K1194),'Ma Base de Repas'!$E:$N,10,FALSE),"")=0,"",IFERROR(VLOOKUP((N1198&amp;K1194),'Ma Base de Repas'!$E:$N,10,FALSE),""))))</f>
        <v/>
      </c>
      <c r="P1198" s="19">
        <v>10</v>
      </c>
      <c r="Q1198" s="20" t="str">
        <f>IF(K1194="","",IF(M1194&lt;&gt;"","",IF(IFERROR(VLOOKUP((P1198&amp;K1194),'Ma Base de Repas'!$E:$N,10,FALSE),"")=0,"",IFERROR(VLOOKUP((P1198&amp;K1194),'Ma Base de Repas'!$E:$N,10,FALSE),""))))</f>
        <v/>
      </c>
      <c r="R1198" s="119"/>
    </row>
    <row r="1199" spans="1:18" x14ac:dyDescent="0.25">
      <c r="A1199" s="96" t="s">
        <v>9</v>
      </c>
      <c r="B1199" s="123">
        <v>44435</v>
      </c>
      <c r="C1199" s="79"/>
      <c r="D1199" s="79"/>
      <c r="E1199" s="79"/>
      <c r="F1199" s="17">
        <v>1</v>
      </c>
      <c r="G1199" s="27" t="str">
        <f>IF(C1199="","",IF(E1199&lt;&gt;"","",IF(IFERROR(VLOOKUP((F1199&amp;C1199),'Ma Base de Repas'!$E:$N,10,FALSE),"")=0,"",IFERROR(VLOOKUP((F1199&amp;C1199),'Ma Base de Repas'!$E:$N,10,FALSE),""))))</f>
        <v/>
      </c>
      <c r="H1199" s="28">
        <v>6</v>
      </c>
      <c r="I1199" s="29" t="str">
        <f>IF(C1199="","",IF(E1199&lt;&gt;"","",IF(C1199="","",IF(IFERROR(VLOOKUP((H1199&amp;C1199),'Ma Base de Repas'!$E:$N,10,FALSE),"")=0,"",IFERROR(VLOOKUP((H1199&amp;C1199),'Ma Base de Repas'!$E:$N,10,FALSE),"")))))</f>
        <v/>
      </c>
      <c r="J1199" s="105" t="str">
        <f>IF(IFERROR((VLOOKUP(C1199,'Ma Base de Repas'!$C:$M,11,0)),"")=0,"",IFERROR((VLOOKUP(C1199,'Ma Base de Repas'!$C:$M,11,0)),""))</f>
        <v/>
      </c>
      <c r="K1199" s="100"/>
      <c r="L1199" s="79"/>
      <c r="M1199" s="79"/>
      <c r="N1199" s="17">
        <v>1</v>
      </c>
      <c r="O1199" s="10" t="str">
        <f>IF(K1199="","",IF(M1199&lt;&gt;"","",IF(IFERROR(VLOOKUP((N1199&amp;K1199),'Ma Base de Repas'!$E:$N,10,FALSE),"")=0,"",IFERROR(VLOOKUP((N1199&amp;K1199),'Ma Base de Repas'!$E:$N,10,FALSE),""))))</f>
        <v/>
      </c>
      <c r="P1199" s="11">
        <v>6</v>
      </c>
      <c r="Q1199" s="12" t="str">
        <f>IF(K1199="","",IF(M1199&lt;&gt;"","",IF(K1199="","",IF(IFERROR(VLOOKUP((P1199&amp;K1199),'Ma Base de Repas'!$E:$N,10,FALSE),"")=0,"",IFERROR(VLOOKUP((P1199&amp;K1199),'Ma Base de Repas'!$E:$N,10,FALSE),"")))))</f>
        <v/>
      </c>
      <c r="R1199" s="119" t="str">
        <f>IF(IFERROR((VLOOKUP(K1199,'Ma Base de Repas'!$C:$M,11,0)),"")=0,"",IFERROR((VLOOKUP(K1199,'Ma Base de Repas'!$C:$M,11,0)),""))</f>
        <v/>
      </c>
    </row>
    <row r="1200" spans="1:18" x14ac:dyDescent="0.25">
      <c r="A1200" s="96"/>
      <c r="B1200" s="124"/>
      <c r="C1200" s="79"/>
      <c r="D1200" s="79"/>
      <c r="E1200" s="79"/>
      <c r="F1200" s="17">
        <v>2</v>
      </c>
      <c r="G1200" s="10" t="str">
        <f>IF(C1199="","",IF(E1199&lt;&gt;"","",IF(IFERROR(VLOOKUP((F1200&amp;C1199),'Ma Base de Repas'!$E:$N,10,FALSE),"")=0,"",IFERROR(VLOOKUP((F1200&amp;C1199),'Ma Base de Repas'!$E:$N,10,FALSE),""))))</f>
        <v/>
      </c>
      <c r="H1200" s="11">
        <v>7</v>
      </c>
      <c r="I1200" s="12" t="str">
        <f>IF(C1199="","",IF(E1199&lt;&gt;"","",IF(IFERROR(VLOOKUP((H1200&amp;C1199),'Ma Base de Repas'!$E:$N,10,FALSE),"")=0,"",IFERROR(VLOOKUP((H1200&amp;C1199),'Ma Base de Repas'!$E:$N,10,FALSE),""))))</f>
        <v/>
      </c>
      <c r="J1200" s="105"/>
      <c r="K1200" s="100"/>
      <c r="L1200" s="79"/>
      <c r="M1200" s="79"/>
      <c r="N1200" s="17">
        <v>2</v>
      </c>
      <c r="O1200" s="10" t="str">
        <f>IF(K1199="","",IF(M1199&lt;&gt;"","",IF(IFERROR(VLOOKUP((N1200&amp;K1199),'Ma Base de Repas'!$E:$N,10,FALSE),"")=0,"",IFERROR(VLOOKUP((N1200&amp;K1199),'Ma Base de Repas'!$E:$N,10,FALSE),""))))</f>
        <v/>
      </c>
      <c r="P1200" s="11">
        <v>7</v>
      </c>
      <c r="Q1200" s="12" t="str">
        <f>IF(K1199="","",IF(M1199&lt;&gt;"","",IF(IFERROR(VLOOKUP((P1200&amp;K1199),'Ma Base de Repas'!$E:$N,10,FALSE),"")=0,"",IFERROR(VLOOKUP((P1200&amp;K1199),'Ma Base de Repas'!$E:$N,10,FALSE),""))))</f>
        <v/>
      </c>
      <c r="R1200" s="119"/>
    </row>
    <row r="1201" spans="1:18" x14ac:dyDescent="0.25">
      <c r="A1201" s="96"/>
      <c r="B1201" s="124"/>
      <c r="C1201" s="79"/>
      <c r="D1201" s="79"/>
      <c r="E1201" s="79"/>
      <c r="F1201" s="17">
        <v>3</v>
      </c>
      <c r="G1201" s="10" t="str">
        <f>IF(C1199="","",IF(E1199&lt;&gt;"","",IF(IFERROR(VLOOKUP((F1201&amp;C1199),'Ma Base de Repas'!$E:$N,10,FALSE),"")=0,"",IFERROR(VLOOKUP((F1201&amp;C1199),'Ma Base de Repas'!$E:$N,10,FALSE),""))))</f>
        <v/>
      </c>
      <c r="H1201" s="11">
        <v>8</v>
      </c>
      <c r="I1201" s="12" t="str">
        <f>IF(C1199="","",IF(E1199&lt;&gt;"","",IF(IFERROR(VLOOKUP((H1201&amp;C1199),'Ma Base de Repas'!$E:$N,10,FALSE),"")=0,"",IFERROR(VLOOKUP((H1201&amp;C1199),'Ma Base de Repas'!$E:$N,10,FALSE),""))))</f>
        <v/>
      </c>
      <c r="J1201" s="105"/>
      <c r="K1201" s="100"/>
      <c r="L1201" s="79"/>
      <c r="M1201" s="79"/>
      <c r="N1201" s="17">
        <v>3</v>
      </c>
      <c r="O1201" s="10" t="str">
        <f>IF(K1199="","",IF(M1199&lt;&gt;"","",IF(IFERROR(VLOOKUP((N1201&amp;K1199),'Ma Base de Repas'!$E:$N,10,FALSE),"")=0,"",IFERROR(VLOOKUP((N1201&amp;K1199),'Ma Base de Repas'!$E:$N,10,FALSE),""))))</f>
        <v/>
      </c>
      <c r="P1201" s="11">
        <v>8</v>
      </c>
      <c r="Q1201" s="12" t="str">
        <f>IF(K1199="","",IF(M1199&lt;&gt;"","",IF(IFERROR(VLOOKUP((P1201&amp;K1199),'Ma Base de Repas'!$E:$N,10,FALSE),"")=0,"",IFERROR(VLOOKUP((P1201&amp;K1199),'Ma Base de Repas'!$E:$N,10,FALSE),""))))</f>
        <v/>
      </c>
      <c r="R1201" s="119"/>
    </row>
    <row r="1202" spans="1:18" x14ac:dyDescent="0.25">
      <c r="A1202" s="96"/>
      <c r="B1202" s="124"/>
      <c r="C1202" s="79"/>
      <c r="D1202" s="79"/>
      <c r="E1202" s="79"/>
      <c r="F1202" s="17">
        <v>4</v>
      </c>
      <c r="G1202" s="10" t="str">
        <f>IF(C1199="","",IF(E1199&lt;&gt;"","",IF(IFERROR(VLOOKUP((F1202&amp;C1199),'Ma Base de Repas'!$E:$N,10,FALSE),"")=0,"",IFERROR(VLOOKUP((F1202&amp;C1199),'Ma Base de Repas'!$E:$N,10,FALSE),""))))</f>
        <v/>
      </c>
      <c r="H1202" s="11">
        <v>9</v>
      </c>
      <c r="I1202" s="12" t="str">
        <f>IF(C1199="","",IF(E1199&lt;&gt;"","",IF(IFERROR(VLOOKUP((H1202&amp;C1199),'Ma Base de Repas'!$E:$N,10,FALSE),"")=0,"",IFERROR(VLOOKUP((H1202&amp;C1199),'Ma Base de Repas'!$E:$N,10,FALSE),""))))</f>
        <v/>
      </c>
      <c r="J1202" s="105"/>
      <c r="K1202" s="100"/>
      <c r="L1202" s="79"/>
      <c r="M1202" s="79"/>
      <c r="N1202" s="17">
        <v>4</v>
      </c>
      <c r="O1202" s="10" t="str">
        <f>IF(K1199="","",IF(M1199&lt;&gt;"","",IF(IFERROR(VLOOKUP((N1202&amp;K1199),'Ma Base de Repas'!$E:$N,10,FALSE),"")=0,"",IFERROR(VLOOKUP((N1202&amp;K1199),'Ma Base de Repas'!$E:$N,10,FALSE),""))))</f>
        <v/>
      </c>
      <c r="P1202" s="11">
        <v>9</v>
      </c>
      <c r="Q1202" s="12" t="str">
        <f>IF(K1199="","",IF(M1199&lt;&gt;"","",IF(IFERROR(VLOOKUP((P1202&amp;K1199),'Ma Base de Repas'!$E:$N,10,FALSE),"")=0,"",IFERROR(VLOOKUP((P1202&amp;K1199),'Ma Base de Repas'!$E:$N,10,FALSE),""))))</f>
        <v/>
      </c>
      <c r="R1202" s="119"/>
    </row>
    <row r="1203" spans="1:18" x14ac:dyDescent="0.25">
      <c r="A1203" s="96"/>
      <c r="B1203" s="125"/>
      <c r="C1203" s="79"/>
      <c r="D1203" s="79"/>
      <c r="E1203" s="79"/>
      <c r="F1203" s="17">
        <v>5</v>
      </c>
      <c r="G1203" s="18" t="str">
        <f>IF(C1199="","",IF(E1199&lt;&gt;"","",IF(IFERROR(VLOOKUP((F1203&amp;C1199),'Ma Base de Repas'!$E:$N,10,FALSE),"")=0,"",IFERROR(VLOOKUP((F1203&amp;C1199),'Ma Base de Repas'!$E:$N,10,FALSE),""))))</f>
        <v/>
      </c>
      <c r="H1203" s="19">
        <v>10</v>
      </c>
      <c r="I1203" s="20" t="str">
        <f>IF(C1199="","",IF(E1199&lt;&gt;"","",IF(IFERROR(VLOOKUP((H1203&amp;C1199),'Ma Base de Repas'!$E:$N,10,FALSE),"")=0,"",IFERROR(VLOOKUP((H1203&amp;C1199),'Ma Base de Repas'!$E:$N,10,FALSE),""))))</f>
        <v/>
      </c>
      <c r="J1203" s="105"/>
      <c r="K1203" s="100"/>
      <c r="L1203" s="79"/>
      <c r="M1203" s="79"/>
      <c r="N1203" s="17">
        <v>5</v>
      </c>
      <c r="O1203" s="18" t="str">
        <f>IF(K1199="","",IF(M1199&lt;&gt;"","",IF(IFERROR(VLOOKUP((N1203&amp;K1199),'Ma Base de Repas'!$E:$N,10,FALSE),"")=0,"",IFERROR(VLOOKUP((N1203&amp;K1199),'Ma Base de Repas'!$E:$N,10,FALSE),""))))</f>
        <v/>
      </c>
      <c r="P1203" s="19">
        <v>10</v>
      </c>
      <c r="Q1203" s="20" t="str">
        <f>IF(K1199="","",IF(M1199&lt;&gt;"","",IF(IFERROR(VLOOKUP((P1203&amp;K1199),'Ma Base de Repas'!$E:$N,10,FALSE),"")=0,"",IFERROR(VLOOKUP((P1203&amp;K1199),'Ma Base de Repas'!$E:$N,10,FALSE),""))))</f>
        <v/>
      </c>
      <c r="R1203" s="119"/>
    </row>
    <row r="1204" spans="1:18" x14ac:dyDescent="0.25">
      <c r="A1204" s="98" t="s">
        <v>10</v>
      </c>
      <c r="B1204" s="99">
        <v>44436</v>
      </c>
      <c r="C1204" s="78"/>
      <c r="D1204" s="78"/>
      <c r="E1204" s="78"/>
      <c r="F1204" s="17">
        <v>1</v>
      </c>
      <c r="G1204" s="21" t="str">
        <f>IF(C1204="","",IF(E1204&lt;&gt;"","",IF(IFERROR(VLOOKUP((F1204&amp;C1204),'Ma Base de Repas'!$E:$N,10,FALSE),"")=0,"",IFERROR(VLOOKUP((F1204&amp;C1204),'Ma Base de Repas'!$E:$N,10,FALSE),""))))</f>
        <v/>
      </c>
      <c r="H1204" s="28">
        <v>6</v>
      </c>
      <c r="I1204" s="23" t="str">
        <f>IF(C1204="","",IF(E1204&lt;&gt;"","",IF(C1204="","",IF(IFERROR(VLOOKUP((H1204&amp;C1204),'Ma Base de Repas'!$E:$N,10,FALSE),"")=0,"",IFERROR(VLOOKUP((H1204&amp;C1204),'Ma Base de Repas'!$E:$N,10,FALSE),"")))))</f>
        <v/>
      </c>
      <c r="J1204" s="122" t="str">
        <f>IF(IFERROR((VLOOKUP(C1204,'Ma Base de Repas'!$C:$M,11,0)),"")=0,"",IFERROR((VLOOKUP(C1204,'Ma Base de Repas'!$C:$M,11,0)),""))</f>
        <v/>
      </c>
      <c r="K1204" s="118"/>
      <c r="L1204" s="78"/>
      <c r="M1204" s="78"/>
      <c r="N1204" s="17">
        <v>1</v>
      </c>
      <c r="O1204" s="13" t="str">
        <f>IF(K1204="","",IF(M1204&lt;&gt;"","",IF(IFERROR(VLOOKUP((N1204&amp;K1204),'Ma Base de Repas'!$E:$N,10,FALSE),"")=0,"",IFERROR(VLOOKUP((N1204&amp;K1204),'Ma Base de Repas'!$E:$N,10,FALSE),""))))</f>
        <v/>
      </c>
      <c r="P1204" s="11">
        <v>6</v>
      </c>
      <c r="Q1204" s="15" t="str">
        <f>IF(K1204="","",IF(M1204&lt;&gt;"","",IF(K1204="","",IF(IFERROR(VLOOKUP((P1204&amp;K1204),'Ma Base de Repas'!$E:$N,10,FALSE),"")=0,"",IFERROR(VLOOKUP((P1204&amp;K1204),'Ma Base de Repas'!$E:$N,10,FALSE),"")))))</f>
        <v/>
      </c>
      <c r="R1204" s="120" t="str">
        <f>IF(IFERROR((VLOOKUP(K1204,'Ma Base de Repas'!$C:$M,11,0)),"")=0,"",IFERROR((VLOOKUP(K1204,'Ma Base de Repas'!$C:$M,11,0)),""))</f>
        <v/>
      </c>
    </row>
    <row r="1205" spans="1:18" x14ac:dyDescent="0.25">
      <c r="A1205" s="96"/>
      <c r="B1205" s="97"/>
      <c r="C1205" s="79"/>
      <c r="D1205" s="79"/>
      <c r="E1205" s="79"/>
      <c r="F1205" s="17">
        <v>2</v>
      </c>
      <c r="G1205" s="13" t="str">
        <f>IF(C1204="","",IF(E1204&lt;&gt;"","",IF(IFERROR(VLOOKUP((F1205&amp;C1204),'Ma Base de Repas'!$E:$N,10,FALSE),"")=0,"",IFERROR(VLOOKUP((F1205&amp;C1204),'Ma Base de Repas'!$E:$N,10,FALSE),""))))</f>
        <v/>
      </c>
      <c r="H1205" s="14">
        <v>7</v>
      </c>
      <c r="I1205" s="15" t="str">
        <f>IF(C1204="","",IF(E1204&lt;&gt;"","",IF(IFERROR(VLOOKUP((H1205&amp;C1204),'Ma Base de Repas'!$E:$N,10,FALSE),"")=0,"",IFERROR(VLOOKUP((H1205&amp;C1204),'Ma Base de Repas'!$E:$N,10,FALSE),""))))</f>
        <v/>
      </c>
      <c r="J1205" s="105"/>
      <c r="K1205" s="100"/>
      <c r="L1205" s="79"/>
      <c r="M1205" s="79"/>
      <c r="N1205" s="17">
        <v>2</v>
      </c>
      <c r="O1205" s="13" t="str">
        <f>IF(K1204="","",IF(M1204&lt;&gt;"","",IF(IFERROR(VLOOKUP((N1205&amp;K1204),'Ma Base de Repas'!$E:$N,10,FALSE),"")=0,"",IFERROR(VLOOKUP((N1205&amp;K1204),'Ma Base de Repas'!$E:$N,10,FALSE),""))))</f>
        <v/>
      </c>
      <c r="P1205" s="14">
        <v>7</v>
      </c>
      <c r="Q1205" s="15" t="str">
        <f>IF(K1204="","",IF(M1204&lt;&gt;"","",IF(IFERROR(VLOOKUP((P1205&amp;K1204),'Ma Base de Repas'!$E:$N,10,FALSE),"")=0,"",IFERROR(VLOOKUP((P1205&amp;K1204),'Ma Base de Repas'!$E:$N,10,FALSE),""))))</f>
        <v/>
      </c>
      <c r="R1205" s="119"/>
    </row>
    <row r="1206" spans="1:18" x14ac:dyDescent="0.25">
      <c r="A1206" s="96"/>
      <c r="B1206" s="97"/>
      <c r="C1206" s="79"/>
      <c r="D1206" s="79"/>
      <c r="E1206" s="79"/>
      <c r="F1206" s="17">
        <v>3</v>
      </c>
      <c r="G1206" s="13" t="str">
        <f>IF(C1204="","",IF(E1204&lt;&gt;"","",IF(IFERROR(VLOOKUP((F1206&amp;C1204),'Ma Base de Repas'!$E:$N,10,FALSE),"")=0,"",IFERROR(VLOOKUP((F1206&amp;C1204),'Ma Base de Repas'!$E:$N,10,FALSE),""))))</f>
        <v/>
      </c>
      <c r="H1206" s="14">
        <v>8</v>
      </c>
      <c r="I1206" s="15" t="str">
        <f>IF(C1204="","",IF(E1204&lt;&gt;"","",IF(IFERROR(VLOOKUP((H1206&amp;C1204),'Ma Base de Repas'!$E:$N,10,FALSE),"")=0,"",IFERROR(VLOOKUP((H1206&amp;C1204),'Ma Base de Repas'!$E:$N,10,FALSE),""))))</f>
        <v/>
      </c>
      <c r="J1206" s="105"/>
      <c r="K1206" s="100"/>
      <c r="L1206" s="79"/>
      <c r="M1206" s="79"/>
      <c r="N1206" s="17">
        <v>3</v>
      </c>
      <c r="O1206" s="13" t="str">
        <f>IF(K1204="","",IF(M1204&lt;&gt;"","",IF(IFERROR(VLOOKUP((N1206&amp;K1204),'Ma Base de Repas'!$E:$N,10,FALSE),"")=0,"",IFERROR(VLOOKUP((N1206&amp;K1204),'Ma Base de Repas'!$E:$N,10,FALSE),""))))</f>
        <v/>
      </c>
      <c r="P1206" s="14">
        <v>8</v>
      </c>
      <c r="Q1206" s="15" t="str">
        <f>IF(K1204="","",IF(M1204&lt;&gt;"","",IF(IFERROR(VLOOKUP((P1206&amp;K1204),'Ma Base de Repas'!$E:$N,10,FALSE),"")=0,"",IFERROR(VLOOKUP((P1206&amp;K1204),'Ma Base de Repas'!$E:$N,10,FALSE),""))))</f>
        <v/>
      </c>
      <c r="R1206" s="119"/>
    </row>
    <row r="1207" spans="1:18" x14ac:dyDescent="0.25">
      <c r="A1207" s="96"/>
      <c r="B1207" s="97"/>
      <c r="C1207" s="79"/>
      <c r="D1207" s="79"/>
      <c r="E1207" s="79"/>
      <c r="F1207" s="17">
        <v>4</v>
      </c>
      <c r="G1207" s="13" t="str">
        <f>IF(C1204="","",IF(E1204&lt;&gt;"","",IF(IFERROR(VLOOKUP((F1207&amp;C1204),'Ma Base de Repas'!$E:$N,10,FALSE),"")=0,"",IFERROR(VLOOKUP((F1207&amp;C1204),'Ma Base de Repas'!$E:$N,10,FALSE),""))))</f>
        <v/>
      </c>
      <c r="H1207" s="14">
        <v>9</v>
      </c>
      <c r="I1207" s="15" t="str">
        <f>IF(C1204="","",IF(E1204&lt;&gt;"","",IF(IFERROR(VLOOKUP((H1207&amp;C1204),'Ma Base de Repas'!$E:$N,10,FALSE),"")=0,"",IFERROR(VLOOKUP((H1207&amp;C1204),'Ma Base de Repas'!$E:$N,10,FALSE),""))))</f>
        <v/>
      </c>
      <c r="J1207" s="105"/>
      <c r="K1207" s="100"/>
      <c r="L1207" s="79"/>
      <c r="M1207" s="79"/>
      <c r="N1207" s="17">
        <v>4</v>
      </c>
      <c r="O1207" s="13" t="str">
        <f>IF(K1204="","",IF(M1204&lt;&gt;"","",IF(IFERROR(VLOOKUP((N1207&amp;K1204),'Ma Base de Repas'!$E:$N,10,FALSE),"")=0,"",IFERROR(VLOOKUP((N1207&amp;K1204),'Ma Base de Repas'!$E:$N,10,FALSE),""))))</f>
        <v/>
      </c>
      <c r="P1207" s="14">
        <v>9</v>
      </c>
      <c r="Q1207" s="15" t="str">
        <f>IF(K1204="","",IF(M1204&lt;&gt;"","",IF(IFERROR(VLOOKUP((P1207&amp;K1204),'Ma Base de Repas'!$E:$N,10,FALSE),"")=0,"",IFERROR(VLOOKUP((P1207&amp;K1204),'Ma Base de Repas'!$E:$N,10,FALSE),""))))</f>
        <v/>
      </c>
      <c r="R1207" s="119"/>
    </row>
    <row r="1208" spans="1:18" x14ac:dyDescent="0.25">
      <c r="A1208" s="96"/>
      <c r="B1208" s="97"/>
      <c r="C1208" s="79"/>
      <c r="D1208" s="79"/>
      <c r="E1208" s="79"/>
      <c r="F1208" s="17">
        <v>5</v>
      </c>
      <c r="G1208" s="24" t="str">
        <f>IF(C1204="","",IF(E1204&lt;&gt;"","",IF(IFERROR(VLOOKUP((F1208&amp;C1204),'Ma Base de Repas'!$E:$N,10,FALSE),"")=0,"",IFERROR(VLOOKUP((F1208&amp;C1204),'Ma Base de Repas'!$E:$N,10,FALSE),""))))</f>
        <v/>
      </c>
      <c r="H1208" s="25">
        <v>10</v>
      </c>
      <c r="I1208" s="26" t="str">
        <f>IF(C1204="","",IF(E1204&lt;&gt;"","",IF(IFERROR(VLOOKUP((H1208&amp;C1204),'Ma Base de Repas'!$E:$N,10,FALSE),"")=0,"",IFERROR(VLOOKUP((H1208&amp;C1204),'Ma Base de Repas'!$E:$N,10,FALSE),""))))</f>
        <v/>
      </c>
      <c r="J1208" s="105"/>
      <c r="K1208" s="100"/>
      <c r="L1208" s="79"/>
      <c r="M1208" s="79"/>
      <c r="N1208" s="17">
        <v>5</v>
      </c>
      <c r="O1208" s="24" t="str">
        <f>IF(K1204="","",IF(M1204&lt;&gt;"","",IF(IFERROR(VLOOKUP((N1208&amp;K1204),'Ma Base de Repas'!$E:$N,10,FALSE),"")=0,"",IFERROR(VLOOKUP((N1208&amp;K1204),'Ma Base de Repas'!$E:$N,10,FALSE),""))))</f>
        <v/>
      </c>
      <c r="P1208" s="25">
        <v>10</v>
      </c>
      <c r="Q1208" s="26" t="str">
        <f>IF(K1204="","",IF(M1204&lt;&gt;"","",IF(IFERROR(VLOOKUP((P1208&amp;K1204),'Ma Base de Repas'!$E:$N,10,FALSE),"")=0,"",IFERROR(VLOOKUP((P1208&amp;K1204),'Ma Base de Repas'!$E:$N,10,FALSE),""))))</f>
        <v/>
      </c>
      <c r="R1208" s="119"/>
    </row>
    <row r="1209" spans="1:18" x14ac:dyDescent="0.25">
      <c r="A1209" s="98" t="s">
        <v>11</v>
      </c>
      <c r="B1209" s="126">
        <v>44437</v>
      </c>
      <c r="C1209" s="78"/>
      <c r="D1209" s="78"/>
      <c r="E1209" s="78"/>
      <c r="F1209" s="17">
        <v>1</v>
      </c>
      <c r="G1209" s="21" t="str">
        <f>IF(C1209="","",IF(E1209&lt;&gt;"","",IF(IFERROR(VLOOKUP((F1209&amp;C1209),'Ma Base de Repas'!$E:$N,10,FALSE),"")=0,"",IFERROR(VLOOKUP((F1209&amp;C1209),'Ma Base de Repas'!$E:$N,10,FALSE),""))))</f>
        <v/>
      </c>
      <c r="H1209" s="22">
        <v>6</v>
      </c>
      <c r="I1209" s="23" t="str">
        <f>IF(C1209="","",IF(E1209&lt;&gt;"","",IF(C1209="","",IF(IFERROR(VLOOKUP((H1209&amp;C1209),'Ma Base de Repas'!$E:$N,10,FALSE),"")=0,"",IFERROR(VLOOKUP((H1209&amp;C1209),'Ma Base de Repas'!$E:$N,10,FALSE),"")))))</f>
        <v/>
      </c>
      <c r="J1209" s="122" t="str">
        <f>IF(IFERROR((VLOOKUP(C1209,'Ma Base de Repas'!$C:$M,11,0)),"")=0,"",IFERROR((VLOOKUP(C1209,'Ma Base de Repas'!$C:$M,11,0)),""))</f>
        <v/>
      </c>
      <c r="K1209" s="118"/>
      <c r="L1209" s="78"/>
      <c r="M1209" s="78"/>
      <c r="N1209" s="17">
        <v>1</v>
      </c>
      <c r="O1209" s="13" t="str">
        <f>IF(K1209="","",IF(M1209&lt;&gt;"","",IF(IFERROR(VLOOKUP((N1209&amp;K1209),'Ma Base de Repas'!$E:$N,10,FALSE),"")=0,"",IFERROR(VLOOKUP((N1209&amp;K1209),'Ma Base de Repas'!$E:$N,10,FALSE),""))))</f>
        <v/>
      </c>
      <c r="P1209" s="14">
        <v>6</v>
      </c>
      <c r="Q1209" s="15" t="str">
        <f>IF(K1209="","",IF(M1209&lt;&gt;"","",IF(K1209="","",IF(IFERROR(VLOOKUP((P1209&amp;K1209),'Ma Base de Repas'!$E:$N,10,FALSE),"")=0,"",IFERROR(VLOOKUP((P1209&amp;K1209),'Ma Base de Repas'!$E:$N,10,FALSE),"")))))</f>
        <v/>
      </c>
      <c r="R1209" s="120" t="str">
        <f>IF(IFERROR((VLOOKUP(K1209,'Ma Base de Repas'!$C:$M,11,0)),"")=0,"",IFERROR((VLOOKUP(K1209,'Ma Base de Repas'!$C:$M,11,0)),""))</f>
        <v/>
      </c>
    </row>
    <row r="1210" spans="1:18" x14ac:dyDescent="0.25">
      <c r="A1210" s="96"/>
      <c r="B1210" s="124"/>
      <c r="C1210" s="79"/>
      <c r="D1210" s="79"/>
      <c r="E1210" s="79"/>
      <c r="F1210" s="17">
        <v>2</v>
      </c>
      <c r="G1210" s="13" t="str">
        <f>IF(C1209="","",IF(E1209&lt;&gt;"","",IF(IFERROR(VLOOKUP((F1210&amp;C1209),'Ma Base de Repas'!$E:$N,10,FALSE),"")=0,"",IFERROR(VLOOKUP((F1210&amp;C1209),'Ma Base de Repas'!$E:$N,10,FALSE),""))))</f>
        <v/>
      </c>
      <c r="H1210" s="14">
        <v>7</v>
      </c>
      <c r="I1210" s="15" t="str">
        <f>IF(C1209="","",IF(E1209&lt;&gt;"","",IF(IFERROR(VLOOKUP((H1210&amp;C1209),'Ma Base de Repas'!$E:$N,10,FALSE),"")=0,"",IFERROR(VLOOKUP((H1210&amp;C1209),'Ma Base de Repas'!$E:$N,10,FALSE),""))))</f>
        <v/>
      </c>
      <c r="J1210" s="105"/>
      <c r="K1210" s="100"/>
      <c r="L1210" s="79"/>
      <c r="M1210" s="79"/>
      <c r="N1210" s="17">
        <v>2</v>
      </c>
      <c r="O1210" s="13" t="str">
        <f>IF(K1209="","",IF(M1209&lt;&gt;"","",IF(IFERROR(VLOOKUP((N1210&amp;K1209),'Ma Base de Repas'!$E:$N,10,FALSE),"")=0,"",IFERROR(VLOOKUP((N1210&amp;K1209),'Ma Base de Repas'!$E:$N,10,FALSE),""))))</f>
        <v/>
      </c>
      <c r="P1210" s="14">
        <v>7</v>
      </c>
      <c r="Q1210" s="15" t="str">
        <f>IF(K1209="","",IF(M1209&lt;&gt;"","",IF(IFERROR(VLOOKUP((P1210&amp;K1209),'Ma Base de Repas'!$E:$N,10,FALSE),"")=0,"",IFERROR(VLOOKUP((P1210&amp;K1209),'Ma Base de Repas'!$E:$N,10,FALSE),""))))</f>
        <v/>
      </c>
      <c r="R1210" s="119"/>
    </row>
    <row r="1211" spans="1:18" x14ac:dyDescent="0.25">
      <c r="A1211" s="96"/>
      <c r="B1211" s="124"/>
      <c r="C1211" s="79"/>
      <c r="D1211" s="79"/>
      <c r="E1211" s="79"/>
      <c r="F1211" s="17">
        <v>3</v>
      </c>
      <c r="G1211" s="13" t="str">
        <f>IF(C1209="","",IF(E1209&lt;&gt;"","",IF(IFERROR(VLOOKUP((F1211&amp;C1209),'Ma Base de Repas'!$E:$N,10,FALSE),"")=0,"",IFERROR(VLOOKUP((F1211&amp;C1209),'Ma Base de Repas'!$E:$N,10,FALSE),""))))</f>
        <v/>
      </c>
      <c r="H1211" s="14">
        <v>8</v>
      </c>
      <c r="I1211" s="15" t="str">
        <f>IF(C1209="","",IF(E1209&lt;&gt;"","",IF(IFERROR(VLOOKUP((H1211&amp;C1209),'Ma Base de Repas'!$E:$N,10,FALSE),"")=0,"",IFERROR(VLOOKUP((H1211&amp;C1209),'Ma Base de Repas'!$E:$N,10,FALSE),""))))</f>
        <v/>
      </c>
      <c r="J1211" s="105"/>
      <c r="K1211" s="100"/>
      <c r="L1211" s="79"/>
      <c r="M1211" s="79"/>
      <c r="N1211" s="17">
        <v>3</v>
      </c>
      <c r="O1211" s="13" t="str">
        <f>IF(K1209="","",IF(M1209&lt;&gt;"","",IF(IFERROR(VLOOKUP((N1211&amp;K1209),'Ma Base de Repas'!$E:$N,10,FALSE),"")=0,"",IFERROR(VLOOKUP((N1211&amp;K1209),'Ma Base de Repas'!$E:$N,10,FALSE),""))))</f>
        <v/>
      </c>
      <c r="P1211" s="14">
        <v>8</v>
      </c>
      <c r="Q1211" s="15" t="str">
        <f>IF(K1209="","",IF(M1209&lt;&gt;"","",IF(IFERROR(VLOOKUP((P1211&amp;K1209),'Ma Base de Repas'!$E:$N,10,FALSE),"")=0,"",IFERROR(VLOOKUP((P1211&amp;K1209),'Ma Base de Repas'!$E:$N,10,FALSE),""))))</f>
        <v/>
      </c>
      <c r="R1211" s="119"/>
    </row>
    <row r="1212" spans="1:18" x14ac:dyDescent="0.25">
      <c r="A1212" s="96"/>
      <c r="B1212" s="124"/>
      <c r="C1212" s="79"/>
      <c r="D1212" s="79"/>
      <c r="E1212" s="79"/>
      <c r="F1212" s="17">
        <v>4</v>
      </c>
      <c r="G1212" s="13" t="str">
        <f>IF(C1209="","",IF(E1209&lt;&gt;"","",IF(IFERROR(VLOOKUP((F1212&amp;C1209),'Ma Base de Repas'!$E:$N,10,FALSE),"")=0,"",IFERROR(VLOOKUP((F1212&amp;C1209),'Ma Base de Repas'!$E:$N,10,FALSE),""))))</f>
        <v/>
      </c>
      <c r="H1212" s="14">
        <v>9</v>
      </c>
      <c r="I1212" s="15" t="str">
        <f>IF(C1209="","",IF(E1209&lt;&gt;"","",IF(IFERROR(VLOOKUP((H1212&amp;C1209),'Ma Base de Repas'!$E:$N,10,FALSE),"")=0,"",IFERROR(VLOOKUP((H1212&amp;C1209),'Ma Base de Repas'!$E:$N,10,FALSE),""))))</f>
        <v/>
      </c>
      <c r="J1212" s="105"/>
      <c r="K1212" s="100"/>
      <c r="L1212" s="79"/>
      <c r="M1212" s="79"/>
      <c r="N1212" s="17">
        <v>4</v>
      </c>
      <c r="O1212" s="13" t="str">
        <f>IF(K1209="","",IF(M1209&lt;&gt;"","",IF(IFERROR(VLOOKUP((N1212&amp;K1209),'Ma Base de Repas'!$E:$N,10,FALSE),"")=0,"",IFERROR(VLOOKUP((N1212&amp;K1209),'Ma Base de Repas'!$E:$N,10,FALSE),""))))</f>
        <v/>
      </c>
      <c r="P1212" s="14">
        <v>9</v>
      </c>
      <c r="Q1212" s="15" t="str">
        <f>IF(K1209="","",IF(M1209&lt;&gt;"","",IF(IFERROR(VLOOKUP((P1212&amp;K1209),'Ma Base de Repas'!$E:$N,10,FALSE),"")=0,"",IFERROR(VLOOKUP((P1212&amp;K1209),'Ma Base de Repas'!$E:$N,10,FALSE),""))))</f>
        <v/>
      </c>
      <c r="R1212" s="119"/>
    </row>
    <row r="1213" spans="1:18" x14ac:dyDescent="0.25">
      <c r="A1213" s="96"/>
      <c r="B1213" s="125"/>
      <c r="C1213" s="79"/>
      <c r="D1213" s="79"/>
      <c r="E1213" s="79"/>
      <c r="F1213" s="17">
        <v>5</v>
      </c>
      <c r="G1213" s="24" t="str">
        <f>IF(C1209="","",IF(E1209&lt;&gt;"","",IF(IFERROR(VLOOKUP((F1213&amp;C1209),'Ma Base de Repas'!$E:$N,10,FALSE),"")=0,"",IFERROR(VLOOKUP((F1213&amp;C1209),'Ma Base de Repas'!$E:$N,10,FALSE),""))))</f>
        <v/>
      </c>
      <c r="H1213" s="25">
        <v>10</v>
      </c>
      <c r="I1213" s="26" t="str">
        <f>IF(C1209="","",IF(E1209&lt;&gt;"","",IF(IFERROR(VLOOKUP((H1213&amp;C1209),'Ma Base de Repas'!$E:$N,10,FALSE),"")=0,"",IFERROR(VLOOKUP((H1213&amp;C1209),'Ma Base de Repas'!$E:$N,10,FALSE),""))))</f>
        <v/>
      </c>
      <c r="J1213" s="105"/>
      <c r="K1213" s="100"/>
      <c r="L1213" s="79"/>
      <c r="M1213" s="79"/>
      <c r="N1213" s="17">
        <v>5</v>
      </c>
      <c r="O1213" s="24" t="str">
        <f>IF(K1209="","",IF(M1209&lt;&gt;"","",IF(IFERROR(VLOOKUP((N1213&amp;K1209),'Ma Base de Repas'!$E:$N,10,FALSE),"")=0,"",IFERROR(VLOOKUP((N1213&amp;K1209),'Ma Base de Repas'!$E:$N,10,FALSE),""))))</f>
        <v/>
      </c>
      <c r="P1213" s="25">
        <v>10</v>
      </c>
      <c r="Q1213" s="26" t="str">
        <f>IF(K1209="","",IF(M1209&lt;&gt;"","",IF(IFERROR(VLOOKUP((P1213&amp;K1209),'Ma Base de Repas'!$E:$N,10,FALSE),"")=0,"",IFERROR(VLOOKUP((P1213&amp;K1209),'Ma Base de Repas'!$E:$N,10,FALSE),""))))</f>
        <v/>
      </c>
      <c r="R1213" s="119"/>
    </row>
    <row r="1214" spans="1:18" x14ac:dyDescent="0.25">
      <c r="A1214" s="96" t="s">
        <v>5</v>
      </c>
      <c r="B1214" s="97">
        <v>44438</v>
      </c>
      <c r="C1214" s="79"/>
      <c r="D1214" s="79"/>
      <c r="E1214" s="79"/>
      <c r="F1214" s="17">
        <v>1</v>
      </c>
      <c r="G1214" s="27" t="str">
        <f>IF(C1214="","",IF(E1214&lt;&gt;"","",IF(IFERROR(VLOOKUP((F1214&amp;C1214),'Ma Base de Repas'!$E:$N,10,FALSE),"")=0,"",IFERROR(VLOOKUP((F1214&amp;C1214),'Ma Base de Repas'!$E:$N,10,FALSE),""))))</f>
        <v/>
      </c>
      <c r="H1214" s="28">
        <v>6</v>
      </c>
      <c r="I1214" s="29" t="str">
        <f>IF(C1214="","",IF(E1214&lt;&gt;"","",IF(C1214="","",IF(IFERROR(VLOOKUP((H1214&amp;C1214),'Ma Base de Repas'!$E:$N,10,FALSE),"")=0,"",IFERROR(VLOOKUP((H1214&amp;C1214),'Ma Base de Repas'!$E:$N,10,FALSE),"")))))</f>
        <v/>
      </c>
      <c r="J1214" s="105" t="str">
        <f>IF(IFERROR((VLOOKUP(C1214,'Ma Base de Repas'!$C:$M,11,0)),"")=0,"",IFERROR((VLOOKUP(C1214,'Ma Base de Repas'!$C:$M,11,0)),""))</f>
        <v/>
      </c>
      <c r="K1214" s="100"/>
      <c r="L1214" s="79"/>
      <c r="M1214" s="79"/>
      <c r="N1214" s="17">
        <v>1</v>
      </c>
      <c r="O1214" s="10" t="str">
        <f>IF(K1214="","",IF(M1214&lt;&gt;"","",IF(IFERROR(VLOOKUP((N1214&amp;K1214),'Ma Base de Repas'!$E:$N,10,FALSE),"")=0,"",IFERROR(VLOOKUP((N1214&amp;K1214),'Ma Base de Repas'!$E:$N,10,FALSE),""))))</f>
        <v/>
      </c>
      <c r="P1214" s="11">
        <v>6</v>
      </c>
      <c r="Q1214" s="12" t="str">
        <f>IF(K1214="","",IF(M1214&lt;&gt;"","",IF(K1214="","",IF(IFERROR(VLOOKUP((P1214&amp;K1214),'Ma Base de Repas'!$E:$N,10,FALSE),"")=0,"",IFERROR(VLOOKUP((P1214&amp;K1214),'Ma Base de Repas'!$E:$N,10,FALSE),"")))))</f>
        <v/>
      </c>
      <c r="R1214" s="119" t="str">
        <f>IF(IFERROR((VLOOKUP(K1214,'Ma Base de Repas'!$C:$M,11,0)),"")=0,"",IFERROR((VLOOKUP(K1214,'Ma Base de Repas'!$C:$M,11,0)),""))</f>
        <v/>
      </c>
    </row>
    <row r="1215" spans="1:18" x14ac:dyDescent="0.25">
      <c r="A1215" s="96"/>
      <c r="B1215" s="97"/>
      <c r="C1215" s="79"/>
      <c r="D1215" s="79"/>
      <c r="E1215" s="79"/>
      <c r="F1215" s="17">
        <v>2</v>
      </c>
      <c r="G1215" s="10" t="str">
        <f>IF(C1214="","",IF(E1214&lt;&gt;"","",IF(IFERROR(VLOOKUP((F1215&amp;C1214),'Ma Base de Repas'!$E:$N,10,FALSE),"")=0,"",IFERROR(VLOOKUP((F1215&amp;C1214),'Ma Base de Repas'!$E:$N,10,FALSE),""))))</f>
        <v/>
      </c>
      <c r="H1215" s="11">
        <v>7</v>
      </c>
      <c r="I1215" s="12" t="str">
        <f>IF(C1214="","",IF(E1214&lt;&gt;"","",IF(IFERROR(VLOOKUP((H1215&amp;C1214),'Ma Base de Repas'!$E:$N,10,FALSE),"")=0,"",IFERROR(VLOOKUP((H1215&amp;C1214),'Ma Base de Repas'!$E:$N,10,FALSE),""))))</f>
        <v/>
      </c>
      <c r="J1215" s="105"/>
      <c r="K1215" s="100"/>
      <c r="L1215" s="79"/>
      <c r="M1215" s="79"/>
      <c r="N1215" s="17">
        <v>2</v>
      </c>
      <c r="O1215" s="10" t="str">
        <f>IF(K1214="","",IF(M1214&lt;&gt;"","",IF(IFERROR(VLOOKUP((N1215&amp;K1214),'Ma Base de Repas'!$E:$N,10,FALSE),"")=0,"",IFERROR(VLOOKUP((N1215&amp;K1214),'Ma Base de Repas'!$E:$N,10,FALSE),""))))</f>
        <v/>
      </c>
      <c r="P1215" s="11">
        <v>7</v>
      </c>
      <c r="Q1215" s="12" t="str">
        <f>IF(K1214="","",IF(M1214&lt;&gt;"","",IF(IFERROR(VLOOKUP((P1215&amp;K1214),'Ma Base de Repas'!$E:$N,10,FALSE),"")=0,"",IFERROR(VLOOKUP((P1215&amp;K1214),'Ma Base de Repas'!$E:$N,10,FALSE),""))))</f>
        <v/>
      </c>
      <c r="R1215" s="119"/>
    </row>
    <row r="1216" spans="1:18" x14ac:dyDescent="0.25">
      <c r="A1216" s="96"/>
      <c r="B1216" s="97"/>
      <c r="C1216" s="79"/>
      <c r="D1216" s="79"/>
      <c r="E1216" s="79"/>
      <c r="F1216" s="17">
        <v>3</v>
      </c>
      <c r="G1216" s="10" t="str">
        <f>IF(C1214="","",IF(E1214&lt;&gt;"","",IF(IFERROR(VLOOKUP((F1216&amp;C1214),'Ma Base de Repas'!$E:$N,10,FALSE),"")=0,"",IFERROR(VLOOKUP((F1216&amp;C1214),'Ma Base de Repas'!$E:$N,10,FALSE),""))))</f>
        <v/>
      </c>
      <c r="H1216" s="11">
        <v>8</v>
      </c>
      <c r="I1216" s="12" t="str">
        <f>IF(C1214="","",IF(E1214&lt;&gt;"","",IF(IFERROR(VLOOKUP((H1216&amp;C1214),'Ma Base de Repas'!$E:$N,10,FALSE),"")=0,"",IFERROR(VLOOKUP((H1216&amp;C1214),'Ma Base de Repas'!$E:$N,10,FALSE),""))))</f>
        <v/>
      </c>
      <c r="J1216" s="105"/>
      <c r="K1216" s="100"/>
      <c r="L1216" s="79"/>
      <c r="M1216" s="79"/>
      <c r="N1216" s="17">
        <v>3</v>
      </c>
      <c r="O1216" s="10" t="str">
        <f>IF(K1214="","",IF(M1214&lt;&gt;"","",IF(IFERROR(VLOOKUP((N1216&amp;K1214),'Ma Base de Repas'!$E:$N,10,FALSE),"")=0,"",IFERROR(VLOOKUP((N1216&amp;K1214),'Ma Base de Repas'!$E:$N,10,FALSE),""))))</f>
        <v/>
      </c>
      <c r="P1216" s="11">
        <v>8</v>
      </c>
      <c r="Q1216" s="12" t="str">
        <f>IF(K1214="","",IF(M1214&lt;&gt;"","",IF(IFERROR(VLOOKUP((P1216&amp;K1214),'Ma Base de Repas'!$E:$N,10,FALSE),"")=0,"",IFERROR(VLOOKUP((P1216&amp;K1214),'Ma Base de Repas'!$E:$N,10,FALSE),""))))</f>
        <v/>
      </c>
      <c r="R1216" s="119"/>
    </row>
    <row r="1217" spans="1:18" x14ac:dyDescent="0.25">
      <c r="A1217" s="96"/>
      <c r="B1217" s="97"/>
      <c r="C1217" s="79"/>
      <c r="D1217" s="79"/>
      <c r="E1217" s="79"/>
      <c r="F1217" s="17">
        <v>4</v>
      </c>
      <c r="G1217" s="10" t="str">
        <f>IF(C1214="","",IF(E1214&lt;&gt;"","",IF(IFERROR(VLOOKUP((F1217&amp;C1214),'Ma Base de Repas'!$E:$N,10,FALSE),"")=0,"",IFERROR(VLOOKUP((F1217&amp;C1214),'Ma Base de Repas'!$E:$N,10,FALSE),""))))</f>
        <v/>
      </c>
      <c r="H1217" s="11">
        <v>9</v>
      </c>
      <c r="I1217" s="12" t="str">
        <f>IF(C1214="","",IF(E1214&lt;&gt;"","",IF(IFERROR(VLOOKUP((H1217&amp;C1214),'Ma Base de Repas'!$E:$N,10,FALSE),"")=0,"",IFERROR(VLOOKUP((H1217&amp;C1214),'Ma Base de Repas'!$E:$N,10,FALSE),""))))</f>
        <v/>
      </c>
      <c r="J1217" s="105"/>
      <c r="K1217" s="100"/>
      <c r="L1217" s="79"/>
      <c r="M1217" s="79"/>
      <c r="N1217" s="17">
        <v>4</v>
      </c>
      <c r="O1217" s="10" t="str">
        <f>IF(K1214="","",IF(M1214&lt;&gt;"","",IF(IFERROR(VLOOKUP((N1217&amp;K1214),'Ma Base de Repas'!$E:$N,10,FALSE),"")=0,"",IFERROR(VLOOKUP((N1217&amp;K1214),'Ma Base de Repas'!$E:$N,10,FALSE),""))))</f>
        <v/>
      </c>
      <c r="P1217" s="11">
        <v>9</v>
      </c>
      <c r="Q1217" s="12" t="str">
        <f>IF(K1214="","",IF(M1214&lt;&gt;"","",IF(IFERROR(VLOOKUP((P1217&amp;K1214),'Ma Base de Repas'!$E:$N,10,FALSE),"")=0,"",IFERROR(VLOOKUP((P1217&amp;K1214),'Ma Base de Repas'!$E:$N,10,FALSE),""))))</f>
        <v/>
      </c>
      <c r="R1217" s="119"/>
    </row>
    <row r="1218" spans="1:18" x14ac:dyDescent="0.25">
      <c r="A1218" s="96"/>
      <c r="B1218" s="97"/>
      <c r="C1218" s="79"/>
      <c r="D1218" s="79"/>
      <c r="E1218" s="79"/>
      <c r="F1218" s="17">
        <v>5</v>
      </c>
      <c r="G1218" s="18" t="str">
        <f>IF(C1214="","",IF(E1214&lt;&gt;"","",IF(IFERROR(VLOOKUP((F1218&amp;C1214),'Ma Base de Repas'!$E:$N,10,FALSE),"")=0,"",IFERROR(VLOOKUP((F1218&amp;C1214),'Ma Base de Repas'!$E:$N,10,FALSE),""))))</f>
        <v/>
      </c>
      <c r="H1218" s="19">
        <v>10</v>
      </c>
      <c r="I1218" s="20" t="str">
        <f>IF(C1214="","",IF(E1214&lt;&gt;"","",IF(IFERROR(VLOOKUP((H1218&amp;C1214),'Ma Base de Repas'!$E:$N,10,FALSE),"")=0,"",IFERROR(VLOOKUP((H1218&amp;C1214),'Ma Base de Repas'!$E:$N,10,FALSE),""))))</f>
        <v/>
      </c>
      <c r="J1218" s="105"/>
      <c r="K1218" s="100"/>
      <c r="L1218" s="79"/>
      <c r="M1218" s="79"/>
      <c r="N1218" s="17">
        <v>5</v>
      </c>
      <c r="O1218" s="18" t="str">
        <f>IF(K1214="","",IF(M1214&lt;&gt;"","",IF(IFERROR(VLOOKUP((N1218&amp;K1214),'Ma Base de Repas'!$E:$N,10,FALSE),"")=0,"",IFERROR(VLOOKUP((N1218&amp;K1214),'Ma Base de Repas'!$E:$N,10,FALSE),""))))</f>
        <v/>
      </c>
      <c r="P1218" s="19">
        <v>10</v>
      </c>
      <c r="Q1218" s="20" t="str">
        <f>IF(K1214="","",IF(M1214&lt;&gt;"","",IF(IFERROR(VLOOKUP((P1218&amp;K1214),'Ma Base de Repas'!$E:$N,10,FALSE),"")=0,"",IFERROR(VLOOKUP((P1218&amp;K1214),'Ma Base de Repas'!$E:$N,10,FALSE),""))))</f>
        <v/>
      </c>
      <c r="R1218" s="119"/>
    </row>
    <row r="1219" spans="1:18" x14ac:dyDescent="0.25">
      <c r="A1219" s="96" t="s">
        <v>6</v>
      </c>
      <c r="B1219" s="123">
        <v>44439</v>
      </c>
      <c r="C1219" s="79"/>
      <c r="D1219" s="79"/>
      <c r="E1219" s="79"/>
      <c r="F1219" s="17">
        <v>1</v>
      </c>
      <c r="G1219" s="27" t="str">
        <f>IF(C1219="","",IF(E1219&lt;&gt;"","",IF(IFERROR(VLOOKUP((F1219&amp;C1219),'Ma Base de Repas'!$E:$N,10,FALSE),"")=0,"",IFERROR(VLOOKUP((F1219&amp;C1219),'Ma Base de Repas'!$E:$N,10,FALSE),""))))</f>
        <v/>
      </c>
      <c r="H1219" s="28">
        <v>6</v>
      </c>
      <c r="I1219" s="29" t="str">
        <f>IF(C1219="","",IF(E1219&lt;&gt;"","",IF(C1219="","",IF(IFERROR(VLOOKUP((H1219&amp;C1219),'Ma Base de Repas'!$E:$N,10,FALSE),"")=0,"",IFERROR(VLOOKUP((H1219&amp;C1219),'Ma Base de Repas'!$E:$N,10,FALSE),"")))))</f>
        <v/>
      </c>
      <c r="J1219" s="105" t="str">
        <f>IF(IFERROR((VLOOKUP(C1219,'Ma Base de Repas'!$C:$M,11,0)),"")=0,"",IFERROR((VLOOKUP(C1219,'Ma Base de Repas'!$C:$M,11,0)),""))</f>
        <v/>
      </c>
      <c r="K1219" s="100"/>
      <c r="L1219" s="79"/>
      <c r="M1219" s="79"/>
      <c r="N1219" s="17">
        <v>1</v>
      </c>
      <c r="O1219" s="10" t="str">
        <f>IF(K1219="","",IF(M1219&lt;&gt;"","",IF(IFERROR(VLOOKUP((N1219&amp;K1219),'Ma Base de Repas'!$E:$N,10,FALSE),"")=0,"",IFERROR(VLOOKUP((N1219&amp;K1219),'Ma Base de Repas'!$E:$N,10,FALSE),""))))</f>
        <v/>
      </c>
      <c r="P1219" s="11">
        <v>6</v>
      </c>
      <c r="Q1219" s="12" t="str">
        <f>IF(K1219="","",IF(M1219&lt;&gt;"","",IF(K1219="","",IF(IFERROR(VLOOKUP((P1219&amp;K1219),'Ma Base de Repas'!$E:$N,10,FALSE),"")=0,"",IFERROR(VLOOKUP((P1219&amp;K1219),'Ma Base de Repas'!$E:$N,10,FALSE),"")))))</f>
        <v/>
      </c>
      <c r="R1219" s="119" t="str">
        <f>IF(IFERROR((VLOOKUP(K1219,'Ma Base de Repas'!$C:$M,11,0)),"")=0,"",IFERROR((VLOOKUP(K1219,'Ma Base de Repas'!$C:$M,11,0)),""))</f>
        <v/>
      </c>
    </row>
    <row r="1220" spans="1:18" x14ac:dyDescent="0.25">
      <c r="A1220" s="96"/>
      <c r="B1220" s="124"/>
      <c r="C1220" s="79"/>
      <c r="D1220" s="79"/>
      <c r="E1220" s="79"/>
      <c r="F1220" s="17">
        <v>2</v>
      </c>
      <c r="G1220" s="10" t="str">
        <f>IF(C1219="","",IF(E1219&lt;&gt;"","",IF(IFERROR(VLOOKUP((F1220&amp;C1219),'Ma Base de Repas'!$E:$N,10,FALSE),"")=0,"",IFERROR(VLOOKUP((F1220&amp;C1219),'Ma Base de Repas'!$E:$N,10,FALSE),""))))</f>
        <v/>
      </c>
      <c r="H1220" s="11">
        <v>7</v>
      </c>
      <c r="I1220" s="12" t="str">
        <f>IF(C1219="","",IF(E1219&lt;&gt;"","",IF(IFERROR(VLOOKUP((H1220&amp;C1219),'Ma Base de Repas'!$E:$N,10,FALSE),"")=0,"",IFERROR(VLOOKUP((H1220&amp;C1219),'Ma Base de Repas'!$E:$N,10,FALSE),""))))</f>
        <v/>
      </c>
      <c r="J1220" s="105"/>
      <c r="K1220" s="100"/>
      <c r="L1220" s="79"/>
      <c r="M1220" s="79"/>
      <c r="N1220" s="17">
        <v>2</v>
      </c>
      <c r="O1220" s="10" t="str">
        <f>IF(K1219="","",IF(M1219&lt;&gt;"","",IF(IFERROR(VLOOKUP((N1220&amp;K1219),'Ma Base de Repas'!$E:$N,10,FALSE),"")=0,"",IFERROR(VLOOKUP((N1220&amp;K1219),'Ma Base de Repas'!$E:$N,10,FALSE),""))))</f>
        <v/>
      </c>
      <c r="P1220" s="11">
        <v>7</v>
      </c>
      <c r="Q1220" s="12" t="str">
        <f>IF(K1219="","",IF(M1219&lt;&gt;"","",IF(IFERROR(VLOOKUP((P1220&amp;K1219),'Ma Base de Repas'!$E:$N,10,FALSE),"")=0,"",IFERROR(VLOOKUP((P1220&amp;K1219),'Ma Base de Repas'!$E:$N,10,FALSE),""))))</f>
        <v/>
      </c>
      <c r="R1220" s="119"/>
    </row>
    <row r="1221" spans="1:18" x14ac:dyDescent="0.25">
      <c r="A1221" s="96"/>
      <c r="B1221" s="124"/>
      <c r="C1221" s="79"/>
      <c r="D1221" s="79"/>
      <c r="E1221" s="79"/>
      <c r="F1221" s="17">
        <v>3</v>
      </c>
      <c r="G1221" s="10" t="str">
        <f>IF(C1219="","",IF(E1219&lt;&gt;"","",IF(IFERROR(VLOOKUP((F1221&amp;C1219),'Ma Base de Repas'!$E:$N,10,FALSE),"")=0,"",IFERROR(VLOOKUP((F1221&amp;C1219),'Ma Base de Repas'!$E:$N,10,FALSE),""))))</f>
        <v/>
      </c>
      <c r="H1221" s="11">
        <v>8</v>
      </c>
      <c r="I1221" s="12" t="str">
        <f>IF(C1219="","",IF(E1219&lt;&gt;"","",IF(IFERROR(VLOOKUP((H1221&amp;C1219),'Ma Base de Repas'!$E:$N,10,FALSE),"")=0,"",IFERROR(VLOOKUP((H1221&amp;C1219),'Ma Base de Repas'!$E:$N,10,FALSE),""))))</f>
        <v/>
      </c>
      <c r="J1221" s="105"/>
      <c r="K1221" s="100"/>
      <c r="L1221" s="79"/>
      <c r="M1221" s="79"/>
      <c r="N1221" s="17">
        <v>3</v>
      </c>
      <c r="O1221" s="10" t="str">
        <f>IF(K1219="","",IF(M1219&lt;&gt;"","",IF(IFERROR(VLOOKUP((N1221&amp;K1219),'Ma Base de Repas'!$E:$N,10,FALSE),"")=0,"",IFERROR(VLOOKUP((N1221&amp;K1219),'Ma Base de Repas'!$E:$N,10,FALSE),""))))</f>
        <v/>
      </c>
      <c r="P1221" s="11">
        <v>8</v>
      </c>
      <c r="Q1221" s="12" t="str">
        <f>IF(K1219="","",IF(M1219&lt;&gt;"","",IF(IFERROR(VLOOKUP((P1221&amp;K1219),'Ma Base de Repas'!$E:$N,10,FALSE),"")=0,"",IFERROR(VLOOKUP((P1221&amp;K1219),'Ma Base de Repas'!$E:$N,10,FALSE),""))))</f>
        <v/>
      </c>
      <c r="R1221" s="119"/>
    </row>
    <row r="1222" spans="1:18" x14ac:dyDescent="0.25">
      <c r="A1222" s="96"/>
      <c r="B1222" s="124"/>
      <c r="C1222" s="79"/>
      <c r="D1222" s="79"/>
      <c r="E1222" s="79"/>
      <c r="F1222" s="17">
        <v>4</v>
      </c>
      <c r="G1222" s="10" t="str">
        <f>IF(C1219="","",IF(E1219&lt;&gt;"","",IF(IFERROR(VLOOKUP((F1222&amp;C1219),'Ma Base de Repas'!$E:$N,10,FALSE),"")=0,"",IFERROR(VLOOKUP((F1222&amp;C1219),'Ma Base de Repas'!$E:$N,10,FALSE),""))))</f>
        <v/>
      </c>
      <c r="H1222" s="11">
        <v>9</v>
      </c>
      <c r="I1222" s="12" t="str">
        <f>IF(C1219="","",IF(E1219&lt;&gt;"","",IF(IFERROR(VLOOKUP((H1222&amp;C1219),'Ma Base de Repas'!$E:$N,10,FALSE),"")=0,"",IFERROR(VLOOKUP((H1222&amp;C1219),'Ma Base de Repas'!$E:$N,10,FALSE),""))))</f>
        <v/>
      </c>
      <c r="J1222" s="105"/>
      <c r="K1222" s="100"/>
      <c r="L1222" s="79"/>
      <c r="M1222" s="79"/>
      <c r="N1222" s="17">
        <v>4</v>
      </c>
      <c r="O1222" s="10" t="str">
        <f>IF(K1219="","",IF(M1219&lt;&gt;"","",IF(IFERROR(VLOOKUP((N1222&amp;K1219),'Ma Base de Repas'!$E:$N,10,FALSE),"")=0,"",IFERROR(VLOOKUP((N1222&amp;K1219),'Ma Base de Repas'!$E:$N,10,FALSE),""))))</f>
        <v/>
      </c>
      <c r="P1222" s="11">
        <v>9</v>
      </c>
      <c r="Q1222" s="12" t="str">
        <f>IF(K1219="","",IF(M1219&lt;&gt;"","",IF(IFERROR(VLOOKUP((P1222&amp;K1219),'Ma Base de Repas'!$E:$N,10,FALSE),"")=0,"",IFERROR(VLOOKUP((P1222&amp;K1219),'Ma Base de Repas'!$E:$N,10,FALSE),""))))</f>
        <v/>
      </c>
      <c r="R1222" s="119"/>
    </row>
    <row r="1223" spans="1:18" x14ac:dyDescent="0.25">
      <c r="A1223" s="96"/>
      <c r="B1223" s="125"/>
      <c r="C1223" s="79"/>
      <c r="D1223" s="79"/>
      <c r="E1223" s="79"/>
      <c r="F1223" s="17">
        <v>5</v>
      </c>
      <c r="G1223" s="18" t="str">
        <f>IF(C1219="","",IF(E1219&lt;&gt;"","",IF(IFERROR(VLOOKUP((F1223&amp;C1219),'Ma Base de Repas'!$E:$N,10,FALSE),"")=0,"",IFERROR(VLOOKUP((F1223&amp;C1219),'Ma Base de Repas'!$E:$N,10,FALSE),""))))</f>
        <v/>
      </c>
      <c r="H1223" s="19">
        <v>10</v>
      </c>
      <c r="I1223" s="20" t="str">
        <f>IF(C1219="","",IF(E1219&lt;&gt;"","",IF(IFERROR(VLOOKUP((H1223&amp;C1219),'Ma Base de Repas'!$E:$N,10,FALSE),"")=0,"",IFERROR(VLOOKUP((H1223&amp;C1219),'Ma Base de Repas'!$E:$N,10,FALSE),""))))</f>
        <v/>
      </c>
      <c r="J1223" s="105"/>
      <c r="K1223" s="100"/>
      <c r="L1223" s="79"/>
      <c r="M1223" s="79"/>
      <c r="N1223" s="17">
        <v>5</v>
      </c>
      <c r="O1223" s="18" t="str">
        <f>IF(K1219="","",IF(M1219&lt;&gt;"","",IF(IFERROR(VLOOKUP((N1223&amp;K1219),'Ma Base de Repas'!$E:$N,10,FALSE),"")=0,"",IFERROR(VLOOKUP((N1223&amp;K1219),'Ma Base de Repas'!$E:$N,10,FALSE),""))))</f>
        <v/>
      </c>
      <c r="P1223" s="19">
        <v>10</v>
      </c>
      <c r="Q1223" s="20" t="str">
        <f>IF(K1219="","",IF(M1219&lt;&gt;"","",IF(IFERROR(VLOOKUP((P1223&amp;K1219),'Ma Base de Repas'!$E:$N,10,FALSE),"")=0,"",IFERROR(VLOOKUP((P1223&amp;K1219),'Ma Base de Repas'!$E:$N,10,FALSE),""))))</f>
        <v/>
      </c>
      <c r="R1223" s="119"/>
    </row>
    <row r="1224" spans="1:18" x14ac:dyDescent="0.25">
      <c r="A1224" s="96" t="s">
        <v>7</v>
      </c>
      <c r="B1224" s="97">
        <v>44440</v>
      </c>
      <c r="C1224" s="79"/>
      <c r="D1224" s="79"/>
      <c r="E1224" s="79"/>
      <c r="F1224" s="17">
        <v>1</v>
      </c>
      <c r="G1224" s="27" t="str">
        <f>IF(C1224="","",IF(E1224&lt;&gt;"","",IF(IFERROR(VLOOKUP((F1224&amp;C1224),'Ma Base de Repas'!$E:$N,10,FALSE),"")=0,"",IFERROR(VLOOKUP((F1224&amp;C1224),'Ma Base de Repas'!$E:$N,10,FALSE),""))))</f>
        <v/>
      </c>
      <c r="H1224" s="28">
        <v>6</v>
      </c>
      <c r="I1224" s="29" t="str">
        <f>IF(C1224="","",IF(E1224&lt;&gt;"","",IF(C1224="","",IF(IFERROR(VLOOKUP((H1224&amp;C1224),'Ma Base de Repas'!$E:$N,10,FALSE),"")=0,"",IFERROR(VLOOKUP((H1224&amp;C1224),'Ma Base de Repas'!$E:$N,10,FALSE),"")))))</f>
        <v/>
      </c>
      <c r="J1224" s="105" t="str">
        <f>IF(IFERROR((VLOOKUP(C1224,'Ma Base de Repas'!$C:$M,11,0)),"")=0,"",IFERROR((VLOOKUP(C1224,'Ma Base de Repas'!$C:$M,11,0)),""))</f>
        <v/>
      </c>
      <c r="K1224" s="100"/>
      <c r="L1224" s="79"/>
      <c r="M1224" s="79"/>
      <c r="N1224" s="17">
        <v>1</v>
      </c>
      <c r="O1224" s="10" t="str">
        <f>IF(K1224="","",IF(M1224&lt;&gt;"","",IF(IFERROR(VLOOKUP((N1224&amp;K1224),'Ma Base de Repas'!$E:$N,10,FALSE),"")=0,"",IFERROR(VLOOKUP((N1224&amp;K1224),'Ma Base de Repas'!$E:$N,10,FALSE),""))))</f>
        <v/>
      </c>
      <c r="P1224" s="11">
        <v>6</v>
      </c>
      <c r="Q1224" s="12" t="str">
        <f>IF(K1224="","",IF(M1224&lt;&gt;"","",IF(K1224="","",IF(IFERROR(VLOOKUP((P1224&amp;K1224),'Ma Base de Repas'!$E:$N,10,FALSE),"")=0,"",IFERROR(VLOOKUP((P1224&amp;K1224),'Ma Base de Repas'!$E:$N,10,FALSE),"")))))</f>
        <v/>
      </c>
      <c r="R1224" s="119" t="str">
        <f>IF(IFERROR((VLOOKUP(K1224,'Ma Base de Repas'!$C:$M,11,0)),"")=0,"",IFERROR((VLOOKUP(K1224,'Ma Base de Repas'!$C:$M,11,0)),""))</f>
        <v/>
      </c>
    </row>
    <row r="1225" spans="1:18" x14ac:dyDescent="0.25">
      <c r="A1225" s="96"/>
      <c r="B1225" s="97"/>
      <c r="C1225" s="79"/>
      <c r="D1225" s="79"/>
      <c r="E1225" s="79"/>
      <c r="F1225" s="17">
        <v>2</v>
      </c>
      <c r="G1225" s="10" t="str">
        <f>IF(C1224="","",IF(E1224&lt;&gt;"","",IF(IFERROR(VLOOKUP((F1225&amp;C1224),'Ma Base de Repas'!$E:$N,10,FALSE),"")=0,"",IFERROR(VLOOKUP((F1225&amp;C1224),'Ma Base de Repas'!$E:$N,10,FALSE),""))))</f>
        <v/>
      </c>
      <c r="H1225" s="11">
        <v>7</v>
      </c>
      <c r="I1225" s="12" t="str">
        <f>IF(C1224="","",IF(E1224&lt;&gt;"","",IF(IFERROR(VLOOKUP((H1225&amp;C1224),'Ma Base de Repas'!$E:$N,10,FALSE),"")=0,"",IFERROR(VLOOKUP((H1225&amp;C1224),'Ma Base de Repas'!$E:$N,10,FALSE),""))))</f>
        <v/>
      </c>
      <c r="J1225" s="105"/>
      <c r="K1225" s="100"/>
      <c r="L1225" s="79"/>
      <c r="M1225" s="79"/>
      <c r="N1225" s="17">
        <v>2</v>
      </c>
      <c r="O1225" s="10" t="str">
        <f>IF(K1224="","",IF(M1224&lt;&gt;"","",IF(IFERROR(VLOOKUP((N1225&amp;K1224),'Ma Base de Repas'!$E:$N,10,FALSE),"")=0,"",IFERROR(VLOOKUP((N1225&amp;K1224),'Ma Base de Repas'!$E:$N,10,FALSE),""))))</f>
        <v/>
      </c>
      <c r="P1225" s="11">
        <v>7</v>
      </c>
      <c r="Q1225" s="12" t="str">
        <f>IF(K1224="","",IF(M1224&lt;&gt;"","",IF(IFERROR(VLOOKUP((P1225&amp;K1224),'Ma Base de Repas'!$E:$N,10,FALSE),"")=0,"",IFERROR(VLOOKUP((P1225&amp;K1224),'Ma Base de Repas'!$E:$N,10,FALSE),""))))</f>
        <v/>
      </c>
      <c r="R1225" s="119"/>
    </row>
    <row r="1226" spans="1:18" x14ac:dyDescent="0.25">
      <c r="A1226" s="96"/>
      <c r="B1226" s="97"/>
      <c r="C1226" s="79"/>
      <c r="D1226" s="79"/>
      <c r="E1226" s="79"/>
      <c r="F1226" s="17">
        <v>3</v>
      </c>
      <c r="G1226" s="10" t="str">
        <f>IF(C1224="","",IF(E1224&lt;&gt;"","",IF(IFERROR(VLOOKUP((F1226&amp;C1224),'Ma Base de Repas'!$E:$N,10,FALSE),"")=0,"",IFERROR(VLOOKUP((F1226&amp;C1224),'Ma Base de Repas'!$E:$N,10,FALSE),""))))</f>
        <v/>
      </c>
      <c r="H1226" s="11">
        <v>8</v>
      </c>
      <c r="I1226" s="12" t="str">
        <f>IF(C1224="","",IF(E1224&lt;&gt;"","",IF(IFERROR(VLOOKUP((H1226&amp;C1224),'Ma Base de Repas'!$E:$N,10,FALSE),"")=0,"",IFERROR(VLOOKUP((H1226&amp;C1224),'Ma Base de Repas'!$E:$N,10,FALSE),""))))</f>
        <v/>
      </c>
      <c r="J1226" s="105"/>
      <c r="K1226" s="100"/>
      <c r="L1226" s="79"/>
      <c r="M1226" s="79"/>
      <c r="N1226" s="17">
        <v>3</v>
      </c>
      <c r="O1226" s="10" t="str">
        <f>IF(K1224="","",IF(M1224&lt;&gt;"","",IF(IFERROR(VLOOKUP((N1226&amp;K1224),'Ma Base de Repas'!$E:$N,10,FALSE),"")=0,"",IFERROR(VLOOKUP((N1226&amp;K1224),'Ma Base de Repas'!$E:$N,10,FALSE),""))))</f>
        <v/>
      </c>
      <c r="P1226" s="11">
        <v>8</v>
      </c>
      <c r="Q1226" s="12" t="str">
        <f>IF(K1224="","",IF(M1224&lt;&gt;"","",IF(IFERROR(VLOOKUP((P1226&amp;K1224),'Ma Base de Repas'!$E:$N,10,FALSE),"")=0,"",IFERROR(VLOOKUP((P1226&amp;K1224),'Ma Base de Repas'!$E:$N,10,FALSE),""))))</f>
        <v/>
      </c>
      <c r="R1226" s="119"/>
    </row>
    <row r="1227" spans="1:18" x14ac:dyDescent="0.25">
      <c r="A1227" s="96"/>
      <c r="B1227" s="97"/>
      <c r="C1227" s="79"/>
      <c r="D1227" s="79"/>
      <c r="E1227" s="79"/>
      <c r="F1227" s="17">
        <v>4</v>
      </c>
      <c r="G1227" s="10" t="str">
        <f>IF(C1224="","",IF(E1224&lt;&gt;"","",IF(IFERROR(VLOOKUP((F1227&amp;C1224),'Ma Base de Repas'!$E:$N,10,FALSE),"")=0,"",IFERROR(VLOOKUP((F1227&amp;C1224),'Ma Base de Repas'!$E:$N,10,FALSE),""))))</f>
        <v/>
      </c>
      <c r="H1227" s="11">
        <v>9</v>
      </c>
      <c r="I1227" s="12" t="str">
        <f>IF(C1224="","",IF(E1224&lt;&gt;"","",IF(IFERROR(VLOOKUP((H1227&amp;C1224),'Ma Base de Repas'!$E:$N,10,FALSE),"")=0,"",IFERROR(VLOOKUP((H1227&amp;C1224),'Ma Base de Repas'!$E:$N,10,FALSE),""))))</f>
        <v/>
      </c>
      <c r="J1227" s="105"/>
      <c r="K1227" s="100"/>
      <c r="L1227" s="79"/>
      <c r="M1227" s="79"/>
      <c r="N1227" s="17">
        <v>4</v>
      </c>
      <c r="O1227" s="10" t="str">
        <f>IF(K1224="","",IF(M1224&lt;&gt;"","",IF(IFERROR(VLOOKUP((N1227&amp;K1224),'Ma Base de Repas'!$E:$N,10,FALSE),"")=0,"",IFERROR(VLOOKUP((N1227&amp;K1224),'Ma Base de Repas'!$E:$N,10,FALSE),""))))</f>
        <v/>
      </c>
      <c r="P1227" s="11">
        <v>9</v>
      </c>
      <c r="Q1227" s="12" t="str">
        <f>IF(K1224="","",IF(M1224&lt;&gt;"","",IF(IFERROR(VLOOKUP((P1227&amp;K1224),'Ma Base de Repas'!$E:$N,10,FALSE),"")=0,"",IFERROR(VLOOKUP((P1227&amp;K1224),'Ma Base de Repas'!$E:$N,10,FALSE),""))))</f>
        <v/>
      </c>
      <c r="R1227" s="119"/>
    </row>
    <row r="1228" spans="1:18" x14ac:dyDescent="0.25">
      <c r="A1228" s="96"/>
      <c r="B1228" s="97"/>
      <c r="C1228" s="79"/>
      <c r="D1228" s="79"/>
      <c r="E1228" s="79"/>
      <c r="F1228" s="17">
        <v>5</v>
      </c>
      <c r="G1228" s="18" t="str">
        <f>IF(C1224="","",IF(E1224&lt;&gt;"","",IF(IFERROR(VLOOKUP((F1228&amp;C1224),'Ma Base de Repas'!$E:$N,10,FALSE),"")=0,"",IFERROR(VLOOKUP((F1228&amp;C1224),'Ma Base de Repas'!$E:$N,10,FALSE),""))))</f>
        <v/>
      </c>
      <c r="H1228" s="19">
        <v>10</v>
      </c>
      <c r="I1228" s="20" t="str">
        <f>IF(C1224="","",IF(E1224&lt;&gt;"","",IF(IFERROR(VLOOKUP((H1228&amp;C1224),'Ma Base de Repas'!$E:$N,10,FALSE),"")=0,"",IFERROR(VLOOKUP((H1228&amp;C1224),'Ma Base de Repas'!$E:$N,10,FALSE),""))))</f>
        <v/>
      </c>
      <c r="J1228" s="105"/>
      <c r="K1228" s="100"/>
      <c r="L1228" s="79"/>
      <c r="M1228" s="79"/>
      <c r="N1228" s="17">
        <v>5</v>
      </c>
      <c r="O1228" s="18" t="str">
        <f>IF(K1224="","",IF(M1224&lt;&gt;"","",IF(IFERROR(VLOOKUP((N1228&amp;K1224),'Ma Base de Repas'!$E:$N,10,FALSE),"")=0,"",IFERROR(VLOOKUP((N1228&amp;K1224),'Ma Base de Repas'!$E:$N,10,FALSE),""))))</f>
        <v/>
      </c>
      <c r="P1228" s="19">
        <v>10</v>
      </c>
      <c r="Q1228" s="20" t="str">
        <f>IF(K1224="","",IF(M1224&lt;&gt;"","",IF(IFERROR(VLOOKUP((P1228&amp;K1224),'Ma Base de Repas'!$E:$N,10,FALSE),"")=0,"",IFERROR(VLOOKUP((P1228&amp;K1224),'Ma Base de Repas'!$E:$N,10,FALSE),""))))</f>
        <v/>
      </c>
      <c r="R1228" s="119"/>
    </row>
    <row r="1229" spans="1:18" x14ac:dyDescent="0.25">
      <c r="A1229" s="96" t="s">
        <v>8</v>
      </c>
      <c r="B1229" s="123">
        <v>44441</v>
      </c>
      <c r="C1229" s="79"/>
      <c r="D1229" s="79"/>
      <c r="E1229" s="79"/>
      <c r="F1229" s="17">
        <v>1</v>
      </c>
      <c r="G1229" s="27" t="str">
        <f>IF(C1229="","",IF(E1229&lt;&gt;"","",IF(IFERROR(VLOOKUP((F1229&amp;C1229),'Ma Base de Repas'!$E:$N,10,FALSE),"")=0,"",IFERROR(VLOOKUP((F1229&amp;C1229),'Ma Base de Repas'!$E:$N,10,FALSE),""))))</f>
        <v/>
      </c>
      <c r="H1229" s="28">
        <v>6</v>
      </c>
      <c r="I1229" s="29" t="str">
        <f>IF(C1229="","",IF(E1229&lt;&gt;"","",IF(C1229="","",IF(IFERROR(VLOOKUP((H1229&amp;C1229),'Ma Base de Repas'!$E:$N,10,FALSE),"")=0,"",IFERROR(VLOOKUP((H1229&amp;C1229),'Ma Base de Repas'!$E:$N,10,FALSE),"")))))</f>
        <v/>
      </c>
      <c r="J1229" s="105" t="str">
        <f>IF(IFERROR((VLOOKUP(C1229,'Ma Base de Repas'!$C:$M,11,0)),"")=0,"",IFERROR((VLOOKUP(C1229,'Ma Base de Repas'!$C:$M,11,0)),""))</f>
        <v/>
      </c>
      <c r="K1229" s="100"/>
      <c r="L1229" s="79"/>
      <c r="M1229" s="79"/>
      <c r="N1229" s="17">
        <v>1</v>
      </c>
      <c r="O1229" s="10" t="str">
        <f>IF(K1229="","",IF(M1229&lt;&gt;"","",IF(IFERROR(VLOOKUP((N1229&amp;K1229),'Ma Base de Repas'!$E:$N,10,FALSE),"")=0,"",IFERROR(VLOOKUP((N1229&amp;K1229),'Ma Base de Repas'!$E:$N,10,FALSE),""))))</f>
        <v/>
      </c>
      <c r="P1229" s="11">
        <v>6</v>
      </c>
      <c r="Q1229" s="12" t="str">
        <f>IF(K1229="","",IF(M1229&lt;&gt;"","",IF(K1229="","",IF(IFERROR(VLOOKUP((P1229&amp;K1229),'Ma Base de Repas'!$E:$N,10,FALSE),"")=0,"",IFERROR(VLOOKUP((P1229&amp;K1229),'Ma Base de Repas'!$E:$N,10,FALSE),"")))))</f>
        <v/>
      </c>
      <c r="R1229" s="119" t="str">
        <f>IF(IFERROR((VLOOKUP(K1229,'Ma Base de Repas'!$C:$M,11,0)),"")=0,"",IFERROR((VLOOKUP(K1229,'Ma Base de Repas'!$C:$M,11,0)),""))</f>
        <v/>
      </c>
    </row>
    <row r="1230" spans="1:18" x14ac:dyDescent="0.25">
      <c r="A1230" s="96"/>
      <c r="B1230" s="124"/>
      <c r="C1230" s="79"/>
      <c r="D1230" s="79"/>
      <c r="E1230" s="79"/>
      <c r="F1230" s="17">
        <v>2</v>
      </c>
      <c r="G1230" s="10" t="str">
        <f>IF(C1229="","",IF(E1229&lt;&gt;"","",IF(IFERROR(VLOOKUP((F1230&amp;C1229),'Ma Base de Repas'!$E:$N,10,FALSE),"")=0,"",IFERROR(VLOOKUP((F1230&amp;C1229),'Ma Base de Repas'!$E:$N,10,FALSE),""))))</f>
        <v/>
      </c>
      <c r="H1230" s="11">
        <v>7</v>
      </c>
      <c r="I1230" s="12" t="str">
        <f>IF(C1229="","",IF(E1229&lt;&gt;"","",IF(IFERROR(VLOOKUP((H1230&amp;C1229),'Ma Base de Repas'!$E:$N,10,FALSE),"")=0,"",IFERROR(VLOOKUP((H1230&amp;C1229),'Ma Base de Repas'!$E:$N,10,FALSE),""))))</f>
        <v/>
      </c>
      <c r="J1230" s="105"/>
      <c r="K1230" s="100"/>
      <c r="L1230" s="79"/>
      <c r="M1230" s="79"/>
      <c r="N1230" s="17">
        <v>2</v>
      </c>
      <c r="O1230" s="10" t="str">
        <f>IF(K1229="","",IF(M1229&lt;&gt;"","",IF(IFERROR(VLOOKUP((N1230&amp;K1229),'Ma Base de Repas'!$E:$N,10,FALSE),"")=0,"",IFERROR(VLOOKUP((N1230&amp;K1229),'Ma Base de Repas'!$E:$N,10,FALSE),""))))</f>
        <v/>
      </c>
      <c r="P1230" s="11">
        <v>7</v>
      </c>
      <c r="Q1230" s="12" t="str">
        <f>IF(K1229="","",IF(M1229&lt;&gt;"","",IF(IFERROR(VLOOKUP((P1230&amp;K1229),'Ma Base de Repas'!$E:$N,10,FALSE),"")=0,"",IFERROR(VLOOKUP((P1230&amp;K1229),'Ma Base de Repas'!$E:$N,10,FALSE),""))))</f>
        <v/>
      </c>
      <c r="R1230" s="119"/>
    </row>
    <row r="1231" spans="1:18" x14ac:dyDescent="0.25">
      <c r="A1231" s="96"/>
      <c r="B1231" s="124"/>
      <c r="C1231" s="79"/>
      <c r="D1231" s="79"/>
      <c r="E1231" s="79"/>
      <c r="F1231" s="17">
        <v>3</v>
      </c>
      <c r="G1231" s="10" t="str">
        <f>IF(C1229="","",IF(E1229&lt;&gt;"","",IF(IFERROR(VLOOKUP((F1231&amp;C1229),'Ma Base de Repas'!$E:$N,10,FALSE),"")=0,"",IFERROR(VLOOKUP((F1231&amp;C1229),'Ma Base de Repas'!$E:$N,10,FALSE),""))))</f>
        <v/>
      </c>
      <c r="H1231" s="11">
        <v>8</v>
      </c>
      <c r="I1231" s="12" t="str">
        <f>IF(C1229="","",IF(E1229&lt;&gt;"","",IF(IFERROR(VLOOKUP((H1231&amp;C1229),'Ma Base de Repas'!$E:$N,10,FALSE),"")=0,"",IFERROR(VLOOKUP((H1231&amp;C1229),'Ma Base de Repas'!$E:$N,10,FALSE),""))))</f>
        <v/>
      </c>
      <c r="J1231" s="105"/>
      <c r="K1231" s="100"/>
      <c r="L1231" s="79"/>
      <c r="M1231" s="79"/>
      <c r="N1231" s="17">
        <v>3</v>
      </c>
      <c r="O1231" s="10" t="str">
        <f>IF(K1229="","",IF(M1229&lt;&gt;"","",IF(IFERROR(VLOOKUP((N1231&amp;K1229),'Ma Base de Repas'!$E:$N,10,FALSE),"")=0,"",IFERROR(VLOOKUP((N1231&amp;K1229),'Ma Base de Repas'!$E:$N,10,FALSE),""))))</f>
        <v/>
      </c>
      <c r="P1231" s="11">
        <v>8</v>
      </c>
      <c r="Q1231" s="12" t="str">
        <f>IF(K1229="","",IF(M1229&lt;&gt;"","",IF(IFERROR(VLOOKUP((P1231&amp;K1229),'Ma Base de Repas'!$E:$N,10,FALSE),"")=0,"",IFERROR(VLOOKUP((P1231&amp;K1229),'Ma Base de Repas'!$E:$N,10,FALSE),""))))</f>
        <v/>
      </c>
      <c r="R1231" s="119"/>
    </row>
    <row r="1232" spans="1:18" x14ac:dyDescent="0.25">
      <c r="A1232" s="96"/>
      <c r="B1232" s="124"/>
      <c r="C1232" s="79"/>
      <c r="D1232" s="79"/>
      <c r="E1232" s="79"/>
      <c r="F1232" s="17">
        <v>4</v>
      </c>
      <c r="G1232" s="10" t="str">
        <f>IF(C1229="","",IF(E1229&lt;&gt;"","",IF(IFERROR(VLOOKUP((F1232&amp;C1229),'Ma Base de Repas'!$E:$N,10,FALSE),"")=0,"",IFERROR(VLOOKUP((F1232&amp;C1229),'Ma Base de Repas'!$E:$N,10,FALSE),""))))</f>
        <v/>
      </c>
      <c r="H1232" s="11">
        <v>9</v>
      </c>
      <c r="I1232" s="12" t="str">
        <f>IF(C1229="","",IF(E1229&lt;&gt;"","",IF(IFERROR(VLOOKUP((H1232&amp;C1229),'Ma Base de Repas'!$E:$N,10,FALSE),"")=0,"",IFERROR(VLOOKUP((H1232&amp;C1229),'Ma Base de Repas'!$E:$N,10,FALSE),""))))</f>
        <v/>
      </c>
      <c r="J1232" s="105"/>
      <c r="K1232" s="100"/>
      <c r="L1232" s="79"/>
      <c r="M1232" s="79"/>
      <c r="N1232" s="17">
        <v>4</v>
      </c>
      <c r="O1232" s="10" t="str">
        <f>IF(K1229="","",IF(M1229&lt;&gt;"","",IF(IFERROR(VLOOKUP((N1232&amp;K1229),'Ma Base de Repas'!$E:$N,10,FALSE),"")=0,"",IFERROR(VLOOKUP((N1232&amp;K1229),'Ma Base de Repas'!$E:$N,10,FALSE),""))))</f>
        <v/>
      </c>
      <c r="P1232" s="11">
        <v>9</v>
      </c>
      <c r="Q1232" s="12" t="str">
        <f>IF(K1229="","",IF(M1229&lt;&gt;"","",IF(IFERROR(VLOOKUP((P1232&amp;K1229),'Ma Base de Repas'!$E:$N,10,FALSE),"")=0,"",IFERROR(VLOOKUP((P1232&amp;K1229),'Ma Base de Repas'!$E:$N,10,FALSE),""))))</f>
        <v/>
      </c>
      <c r="R1232" s="119"/>
    </row>
    <row r="1233" spans="1:18" x14ac:dyDescent="0.25">
      <c r="A1233" s="96"/>
      <c r="B1233" s="125"/>
      <c r="C1233" s="79"/>
      <c r="D1233" s="79"/>
      <c r="E1233" s="79"/>
      <c r="F1233" s="17">
        <v>5</v>
      </c>
      <c r="G1233" s="18" t="str">
        <f>IF(C1229="","",IF(E1229&lt;&gt;"","",IF(IFERROR(VLOOKUP((F1233&amp;C1229),'Ma Base de Repas'!$E:$N,10,FALSE),"")=0,"",IFERROR(VLOOKUP((F1233&amp;C1229),'Ma Base de Repas'!$E:$N,10,FALSE),""))))</f>
        <v/>
      </c>
      <c r="H1233" s="19">
        <v>10</v>
      </c>
      <c r="I1233" s="20" t="str">
        <f>IF(C1229="","",IF(E1229&lt;&gt;"","",IF(IFERROR(VLOOKUP((H1233&amp;C1229),'Ma Base de Repas'!$E:$N,10,FALSE),"")=0,"",IFERROR(VLOOKUP((H1233&amp;C1229),'Ma Base de Repas'!$E:$N,10,FALSE),""))))</f>
        <v/>
      </c>
      <c r="J1233" s="105"/>
      <c r="K1233" s="100"/>
      <c r="L1233" s="79"/>
      <c r="M1233" s="79"/>
      <c r="N1233" s="17">
        <v>5</v>
      </c>
      <c r="O1233" s="18" t="str">
        <f>IF(K1229="","",IF(M1229&lt;&gt;"","",IF(IFERROR(VLOOKUP((N1233&amp;K1229),'Ma Base de Repas'!$E:$N,10,FALSE),"")=0,"",IFERROR(VLOOKUP((N1233&amp;K1229),'Ma Base de Repas'!$E:$N,10,FALSE),""))))</f>
        <v/>
      </c>
      <c r="P1233" s="19">
        <v>10</v>
      </c>
      <c r="Q1233" s="20" t="str">
        <f>IF(K1229="","",IF(M1229&lt;&gt;"","",IF(IFERROR(VLOOKUP((P1233&amp;K1229),'Ma Base de Repas'!$E:$N,10,FALSE),"")=0,"",IFERROR(VLOOKUP((P1233&amp;K1229),'Ma Base de Repas'!$E:$N,10,FALSE),""))))</f>
        <v/>
      </c>
      <c r="R1233" s="119"/>
    </row>
    <row r="1234" spans="1:18" x14ac:dyDescent="0.25">
      <c r="A1234" s="96" t="s">
        <v>9</v>
      </c>
      <c r="B1234" s="97">
        <v>44442</v>
      </c>
      <c r="C1234" s="79"/>
      <c r="D1234" s="79"/>
      <c r="E1234" s="79"/>
      <c r="F1234" s="17">
        <v>1</v>
      </c>
      <c r="G1234" s="27" t="str">
        <f>IF(C1234="","",IF(E1234&lt;&gt;"","",IF(IFERROR(VLOOKUP((F1234&amp;C1234),'Ma Base de Repas'!$E:$N,10,FALSE),"")=0,"",IFERROR(VLOOKUP((F1234&amp;C1234),'Ma Base de Repas'!$E:$N,10,FALSE),""))))</f>
        <v/>
      </c>
      <c r="H1234" s="28">
        <v>6</v>
      </c>
      <c r="I1234" s="29" t="str">
        <f>IF(C1234="","",IF(E1234&lt;&gt;"","",IF(C1234="","",IF(IFERROR(VLOOKUP((H1234&amp;C1234),'Ma Base de Repas'!$E:$N,10,FALSE),"")=0,"",IFERROR(VLOOKUP((H1234&amp;C1234),'Ma Base de Repas'!$E:$N,10,FALSE),"")))))</f>
        <v/>
      </c>
      <c r="J1234" s="105" t="str">
        <f>IF(IFERROR((VLOOKUP(C1234,'Ma Base de Repas'!$C:$M,11,0)),"")=0,"",IFERROR((VLOOKUP(C1234,'Ma Base de Repas'!$C:$M,11,0)),""))</f>
        <v/>
      </c>
      <c r="K1234" s="100"/>
      <c r="L1234" s="79"/>
      <c r="M1234" s="79"/>
      <c r="N1234" s="17">
        <v>1</v>
      </c>
      <c r="O1234" s="10" t="str">
        <f>IF(K1234="","",IF(M1234&lt;&gt;"","",IF(IFERROR(VLOOKUP((N1234&amp;K1234),'Ma Base de Repas'!$E:$N,10,FALSE),"")=0,"",IFERROR(VLOOKUP((N1234&amp;K1234),'Ma Base de Repas'!$E:$N,10,FALSE),""))))</f>
        <v/>
      </c>
      <c r="P1234" s="11">
        <v>6</v>
      </c>
      <c r="Q1234" s="12" t="str">
        <f>IF(K1234="","",IF(M1234&lt;&gt;"","",IF(K1234="","",IF(IFERROR(VLOOKUP((P1234&amp;K1234),'Ma Base de Repas'!$E:$N,10,FALSE),"")=0,"",IFERROR(VLOOKUP((P1234&amp;K1234),'Ma Base de Repas'!$E:$N,10,FALSE),"")))))</f>
        <v/>
      </c>
      <c r="R1234" s="119" t="str">
        <f>IF(IFERROR((VLOOKUP(K1234,'Ma Base de Repas'!$C:$M,11,0)),"")=0,"",IFERROR((VLOOKUP(K1234,'Ma Base de Repas'!$C:$M,11,0)),""))</f>
        <v/>
      </c>
    </row>
    <row r="1235" spans="1:18" x14ac:dyDescent="0.25">
      <c r="A1235" s="96"/>
      <c r="B1235" s="97"/>
      <c r="C1235" s="79"/>
      <c r="D1235" s="79"/>
      <c r="E1235" s="79"/>
      <c r="F1235" s="17">
        <v>2</v>
      </c>
      <c r="G1235" s="10" t="str">
        <f>IF(C1234="","",IF(E1234&lt;&gt;"","",IF(IFERROR(VLOOKUP((F1235&amp;C1234),'Ma Base de Repas'!$E:$N,10,FALSE),"")=0,"",IFERROR(VLOOKUP((F1235&amp;C1234),'Ma Base de Repas'!$E:$N,10,FALSE),""))))</f>
        <v/>
      </c>
      <c r="H1235" s="11">
        <v>7</v>
      </c>
      <c r="I1235" s="12" t="str">
        <f>IF(C1234="","",IF(E1234&lt;&gt;"","",IF(IFERROR(VLOOKUP((H1235&amp;C1234),'Ma Base de Repas'!$E:$N,10,FALSE),"")=0,"",IFERROR(VLOOKUP((H1235&amp;C1234),'Ma Base de Repas'!$E:$N,10,FALSE),""))))</f>
        <v/>
      </c>
      <c r="J1235" s="105"/>
      <c r="K1235" s="100"/>
      <c r="L1235" s="79"/>
      <c r="M1235" s="79"/>
      <c r="N1235" s="17">
        <v>2</v>
      </c>
      <c r="O1235" s="10" t="str">
        <f>IF(K1234="","",IF(M1234&lt;&gt;"","",IF(IFERROR(VLOOKUP((N1235&amp;K1234),'Ma Base de Repas'!$E:$N,10,FALSE),"")=0,"",IFERROR(VLOOKUP((N1235&amp;K1234),'Ma Base de Repas'!$E:$N,10,FALSE),""))))</f>
        <v/>
      </c>
      <c r="P1235" s="11">
        <v>7</v>
      </c>
      <c r="Q1235" s="12" t="str">
        <f>IF(K1234="","",IF(M1234&lt;&gt;"","",IF(IFERROR(VLOOKUP((P1235&amp;K1234),'Ma Base de Repas'!$E:$N,10,FALSE),"")=0,"",IFERROR(VLOOKUP((P1235&amp;K1234),'Ma Base de Repas'!$E:$N,10,FALSE),""))))</f>
        <v/>
      </c>
      <c r="R1235" s="119"/>
    </row>
    <row r="1236" spans="1:18" x14ac:dyDescent="0.25">
      <c r="A1236" s="96"/>
      <c r="B1236" s="97"/>
      <c r="C1236" s="79"/>
      <c r="D1236" s="79"/>
      <c r="E1236" s="79"/>
      <c r="F1236" s="17">
        <v>3</v>
      </c>
      <c r="G1236" s="10" t="str">
        <f>IF(C1234="","",IF(E1234&lt;&gt;"","",IF(IFERROR(VLOOKUP((F1236&amp;C1234),'Ma Base de Repas'!$E:$N,10,FALSE),"")=0,"",IFERROR(VLOOKUP((F1236&amp;C1234),'Ma Base de Repas'!$E:$N,10,FALSE),""))))</f>
        <v/>
      </c>
      <c r="H1236" s="11">
        <v>8</v>
      </c>
      <c r="I1236" s="12" t="str">
        <f>IF(C1234="","",IF(E1234&lt;&gt;"","",IF(IFERROR(VLOOKUP((H1236&amp;C1234),'Ma Base de Repas'!$E:$N,10,FALSE),"")=0,"",IFERROR(VLOOKUP((H1236&amp;C1234),'Ma Base de Repas'!$E:$N,10,FALSE),""))))</f>
        <v/>
      </c>
      <c r="J1236" s="105"/>
      <c r="K1236" s="100"/>
      <c r="L1236" s="79"/>
      <c r="M1236" s="79"/>
      <c r="N1236" s="17">
        <v>3</v>
      </c>
      <c r="O1236" s="10" t="str">
        <f>IF(K1234="","",IF(M1234&lt;&gt;"","",IF(IFERROR(VLOOKUP((N1236&amp;K1234),'Ma Base de Repas'!$E:$N,10,FALSE),"")=0,"",IFERROR(VLOOKUP((N1236&amp;K1234),'Ma Base de Repas'!$E:$N,10,FALSE),""))))</f>
        <v/>
      </c>
      <c r="P1236" s="11">
        <v>8</v>
      </c>
      <c r="Q1236" s="12" t="str">
        <f>IF(K1234="","",IF(M1234&lt;&gt;"","",IF(IFERROR(VLOOKUP((P1236&amp;K1234),'Ma Base de Repas'!$E:$N,10,FALSE),"")=0,"",IFERROR(VLOOKUP((P1236&amp;K1234),'Ma Base de Repas'!$E:$N,10,FALSE),""))))</f>
        <v/>
      </c>
      <c r="R1236" s="119"/>
    </row>
    <row r="1237" spans="1:18" x14ac:dyDescent="0.25">
      <c r="A1237" s="96"/>
      <c r="B1237" s="97"/>
      <c r="C1237" s="79"/>
      <c r="D1237" s="79"/>
      <c r="E1237" s="79"/>
      <c r="F1237" s="17">
        <v>4</v>
      </c>
      <c r="G1237" s="10" t="str">
        <f>IF(C1234="","",IF(E1234&lt;&gt;"","",IF(IFERROR(VLOOKUP((F1237&amp;C1234),'Ma Base de Repas'!$E:$N,10,FALSE),"")=0,"",IFERROR(VLOOKUP((F1237&amp;C1234),'Ma Base de Repas'!$E:$N,10,FALSE),""))))</f>
        <v/>
      </c>
      <c r="H1237" s="11">
        <v>9</v>
      </c>
      <c r="I1237" s="12" t="str">
        <f>IF(C1234="","",IF(E1234&lt;&gt;"","",IF(IFERROR(VLOOKUP((H1237&amp;C1234),'Ma Base de Repas'!$E:$N,10,FALSE),"")=0,"",IFERROR(VLOOKUP((H1237&amp;C1234),'Ma Base de Repas'!$E:$N,10,FALSE),""))))</f>
        <v/>
      </c>
      <c r="J1237" s="105"/>
      <c r="K1237" s="100"/>
      <c r="L1237" s="79"/>
      <c r="M1237" s="79"/>
      <c r="N1237" s="17">
        <v>4</v>
      </c>
      <c r="O1237" s="10" t="str">
        <f>IF(K1234="","",IF(M1234&lt;&gt;"","",IF(IFERROR(VLOOKUP((N1237&amp;K1234),'Ma Base de Repas'!$E:$N,10,FALSE),"")=0,"",IFERROR(VLOOKUP((N1237&amp;K1234),'Ma Base de Repas'!$E:$N,10,FALSE),""))))</f>
        <v/>
      </c>
      <c r="P1237" s="11">
        <v>9</v>
      </c>
      <c r="Q1237" s="12" t="str">
        <f>IF(K1234="","",IF(M1234&lt;&gt;"","",IF(IFERROR(VLOOKUP((P1237&amp;K1234),'Ma Base de Repas'!$E:$N,10,FALSE),"")=0,"",IFERROR(VLOOKUP((P1237&amp;K1234),'Ma Base de Repas'!$E:$N,10,FALSE),""))))</f>
        <v/>
      </c>
      <c r="R1237" s="119"/>
    </row>
    <row r="1238" spans="1:18" x14ac:dyDescent="0.25">
      <c r="A1238" s="96"/>
      <c r="B1238" s="97"/>
      <c r="C1238" s="79"/>
      <c r="D1238" s="79"/>
      <c r="E1238" s="79"/>
      <c r="F1238" s="17">
        <v>5</v>
      </c>
      <c r="G1238" s="18" t="str">
        <f>IF(C1234="","",IF(E1234&lt;&gt;"","",IF(IFERROR(VLOOKUP((F1238&amp;C1234),'Ma Base de Repas'!$E:$N,10,FALSE),"")=0,"",IFERROR(VLOOKUP((F1238&amp;C1234),'Ma Base de Repas'!$E:$N,10,FALSE),""))))</f>
        <v/>
      </c>
      <c r="H1238" s="19">
        <v>10</v>
      </c>
      <c r="I1238" s="20" t="str">
        <f>IF(C1234="","",IF(E1234&lt;&gt;"","",IF(IFERROR(VLOOKUP((H1238&amp;C1234),'Ma Base de Repas'!$E:$N,10,FALSE),"")=0,"",IFERROR(VLOOKUP((H1238&amp;C1234),'Ma Base de Repas'!$E:$N,10,FALSE),""))))</f>
        <v/>
      </c>
      <c r="J1238" s="105"/>
      <c r="K1238" s="100"/>
      <c r="L1238" s="79"/>
      <c r="M1238" s="79"/>
      <c r="N1238" s="17">
        <v>5</v>
      </c>
      <c r="O1238" s="18" t="str">
        <f>IF(K1234="","",IF(M1234&lt;&gt;"","",IF(IFERROR(VLOOKUP((N1238&amp;K1234),'Ma Base de Repas'!$E:$N,10,FALSE),"")=0,"",IFERROR(VLOOKUP((N1238&amp;K1234),'Ma Base de Repas'!$E:$N,10,FALSE),""))))</f>
        <v/>
      </c>
      <c r="P1238" s="19">
        <v>10</v>
      </c>
      <c r="Q1238" s="20" t="str">
        <f>IF(K1234="","",IF(M1234&lt;&gt;"","",IF(IFERROR(VLOOKUP((P1238&amp;K1234),'Ma Base de Repas'!$E:$N,10,FALSE),"")=0,"",IFERROR(VLOOKUP((P1238&amp;K1234),'Ma Base de Repas'!$E:$N,10,FALSE),""))))</f>
        <v/>
      </c>
      <c r="R1238" s="119"/>
    </row>
    <row r="1239" spans="1:18" x14ac:dyDescent="0.25">
      <c r="A1239" s="98" t="s">
        <v>10</v>
      </c>
      <c r="B1239" s="126">
        <v>44443</v>
      </c>
      <c r="C1239" s="78"/>
      <c r="D1239" s="78"/>
      <c r="E1239" s="78"/>
      <c r="F1239" s="17">
        <v>1</v>
      </c>
      <c r="G1239" s="21" t="str">
        <f>IF(C1239="","",IF(E1239&lt;&gt;"","",IF(IFERROR(VLOOKUP((F1239&amp;C1239),'Ma Base de Repas'!$E:$N,10,FALSE),"")=0,"",IFERROR(VLOOKUP((F1239&amp;C1239),'Ma Base de Repas'!$E:$N,10,FALSE),""))))</f>
        <v/>
      </c>
      <c r="H1239" s="28">
        <v>6</v>
      </c>
      <c r="I1239" s="23" t="str">
        <f>IF(C1239="","",IF(E1239&lt;&gt;"","",IF(C1239="","",IF(IFERROR(VLOOKUP((H1239&amp;C1239),'Ma Base de Repas'!$E:$N,10,FALSE),"")=0,"",IFERROR(VLOOKUP((H1239&amp;C1239),'Ma Base de Repas'!$E:$N,10,FALSE),"")))))</f>
        <v/>
      </c>
      <c r="J1239" s="122" t="str">
        <f>IF(IFERROR((VLOOKUP(C1239,'Ma Base de Repas'!$C:$M,11,0)),"")=0,"",IFERROR((VLOOKUP(C1239,'Ma Base de Repas'!$C:$M,11,0)),""))</f>
        <v/>
      </c>
      <c r="K1239" s="118"/>
      <c r="L1239" s="78"/>
      <c r="M1239" s="78"/>
      <c r="N1239" s="17">
        <v>1</v>
      </c>
      <c r="O1239" s="13" t="str">
        <f>IF(K1239="","",IF(M1239&lt;&gt;"","",IF(IFERROR(VLOOKUP((N1239&amp;K1239),'Ma Base de Repas'!$E:$N,10,FALSE),"")=0,"",IFERROR(VLOOKUP((N1239&amp;K1239),'Ma Base de Repas'!$E:$N,10,FALSE),""))))</f>
        <v/>
      </c>
      <c r="P1239" s="11">
        <v>6</v>
      </c>
      <c r="Q1239" s="15" t="str">
        <f>IF(K1239="","",IF(M1239&lt;&gt;"","",IF(K1239="","",IF(IFERROR(VLOOKUP((P1239&amp;K1239),'Ma Base de Repas'!$E:$N,10,FALSE),"")=0,"",IFERROR(VLOOKUP((P1239&amp;K1239),'Ma Base de Repas'!$E:$N,10,FALSE),"")))))</f>
        <v/>
      </c>
      <c r="R1239" s="120" t="str">
        <f>IF(IFERROR((VLOOKUP(K1239,'Ma Base de Repas'!$C:$M,11,0)),"")=0,"",IFERROR((VLOOKUP(K1239,'Ma Base de Repas'!$C:$M,11,0)),""))</f>
        <v/>
      </c>
    </row>
    <row r="1240" spans="1:18" x14ac:dyDescent="0.25">
      <c r="A1240" s="96"/>
      <c r="B1240" s="124"/>
      <c r="C1240" s="79"/>
      <c r="D1240" s="79"/>
      <c r="E1240" s="79"/>
      <c r="F1240" s="17">
        <v>2</v>
      </c>
      <c r="G1240" s="13" t="str">
        <f>IF(C1239="","",IF(E1239&lt;&gt;"","",IF(IFERROR(VLOOKUP((F1240&amp;C1239),'Ma Base de Repas'!$E:$N,10,FALSE),"")=0,"",IFERROR(VLOOKUP((F1240&amp;C1239),'Ma Base de Repas'!$E:$N,10,FALSE),""))))</f>
        <v/>
      </c>
      <c r="H1240" s="14">
        <v>7</v>
      </c>
      <c r="I1240" s="15" t="str">
        <f>IF(C1239="","",IF(E1239&lt;&gt;"","",IF(IFERROR(VLOOKUP((H1240&amp;C1239),'Ma Base de Repas'!$E:$N,10,FALSE),"")=0,"",IFERROR(VLOOKUP((H1240&amp;C1239),'Ma Base de Repas'!$E:$N,10,FALSE),""))))</f>
        <v/>
      </c>
      <c r="J1240" s="105"/>
      <c r="K1240" s="100"/>
      <c r="L1240" s="79"/>
      <c r="M1240" s="79"/>
      <c r="N1240" s="17">
        <v>2</v>
      </c>
      <c r="O1240" s="13" t="str">
        <f>IF(K1239="","",IF(M1239&lt;&gt;"","",IF(IFERROR(VLOOKUP((N1240&amp;K1239),'Ma Base de Repas'!$E:$N,10,FALSE),"")=0,"",IFERROR(VLOOKUP((N1240&amp;K1239),'Ma Base de Repas'!$E:$N,10,FALSE),""))))</f>
        <v/>
      </c>
      <c r="P1240" s="14">
        <v>7</v>
      </c>
      <c r="Q1240" s="15" t="str">
        <f>IF(K1239="","",IF(M1239&lt;&gt;"","",IF(IFERROR(VLOOKUP((P1240&amp;K1239),'Ma Base de Repas'!$E:$N,10,FALSE),"")=0,"",IFERROR(VLOOKUP((P1240&amp;K1239),'Ma Base de Repas'!$E:$N,10,FALSE),""))))</f>
        <v/>
      </c>
      <c r="R1240" s="119"/>
    </row>
    <row r="1241" spans="1:18" x14ac:dyDescent="0.25">
      <c r="A1241" s="96"/>
      <c r="B1241" s="124"/>
      <c r="C1241" s="79"/>
      <c r="D1241" s="79"/>
      <c r="E1241" s="79"/>
      <c r="F1241" s="17">
        <v>3</v>
      </c>
      <c r="G1241" s="13" t="str">
        <f>IF(C1239="","",IF(E1239&lt;&gt;"","",IF(IFERROR(VLOOKUP((F1241&amp;C1239),'Ma Base de Repas'!$E:$N,10,FALSE),"")=0,"",IFERROR(VLOOKUP((F1241&amp;C1239),'Ma Base de Repas'!$E:$N,10,FALSE),""))))</f>
        <v/>
      </c>
      <c r="H1241" s="14">
        <v>8</v>
      </c>
      <c r="I1241" s="15" t="str">
        <f>IF(C1239="","",IF(E1239&lt;&gt;"","",IF(IFERROR(VLOOKUP((H1241&amp;C1239),'Ma Base de Repas'!$E:$N,10,FALSE),"")=0,"",IFERROR(VLOOKUP((H1241&amp;C1239),'Ma Base de Repas'!$E:$N,10,FALSE),""))))</f>
        <v/>
      </c>
      <c r="J1241" s="105"/>
      <c r="K1241" s="100"/>
      <c r="L1241" s="79"/>
      <c r="M1241" s="79"/>
      <c r="N1241" s="17">
        <v>3</v>
      </c>
      <c r="O1241" s="13" t="str">
        <f>IF(K1239="","",IF(M1239&lt;&gt;"","",IF(IFERROR(VLOOKUP((N1241&amp;K1239),'Ma Base de Repas'!$E:$N,10,FALSE),"")=0,"",IFERROR(VLOOKUP((N1241&amp;K1239),'Ma Base de Repas'!$E:$N,10,FALSE),""))))</f>
        <v/>
      </c>
      <c r="P1241" s="14">
        <v>8</v>
      </c>
      <c r="Q1241" s="15" t="str">
        <f>IF(K1239="","",IF(M1239&lt;&gt;"","",IF(IFERROR(VLOOKUP((P1241&amp;K1239),'Ma Base de Repas'!$E:$N,10,FALSE),"")=0,"",IFERROR(VLOOKUP((P1241&amp;K1239),'Ma Base de Repas'!$E:$N,10,FALSE),""))))</f>
        <v/>
      </c>
      <c r="R1241" s="119"/>
    </row>
    <row r="1242" spans="1:18" x14ac:dyDescent="0.25">
      <c r="A1242" s="96"/>
      <c r="B1242" s="124"/>
      <c r="C1242" s="79"/>
      <c r="D1242" s="79"/>
      <c r="E1242" s="79"/>
      <c r="F1242" s="17">
        <v>4</v>
      </c>
      <c r="G1242" s="13" t="str">
        <f>IF(C1239="","",IF(E1239&lt;&gt;"","",IF(IFERROR(VLOOKUP((F1242&amp;C1239),'Ma Base de Repas'!$E:$N,10,FALSE),"")=0,"",IFERROR(VLOOKUP((F1242&amp;C1239),'Ma Base de Repas'!$E:$N,10,FALSE),""))))</f>
        <v/>
      </c>
      <c r="H1242" s="14">
        <v>9</v>
      </c>
      <c r="I1242" s="15" t="str">
        <f>IF(C1239="","",IF(E1239&lt;&gt;"","",IF(IFERROR(VLOOKUP((H1242&amp;C1239),'Ma Base de Repas'!$E:$N,10,FALSE),"")=0,"",IFERROR(VLOOKUP((H1242&amp;C1239),'Ma Base de Repas'!$E:$N,10,FALSE),""))))</f>
        <v/>
      </c>
      <c r="J1242" s="105"/>
      <c r="K1242" s="100"/>
      <c r="L1242" s="79"/>
      <c r="M1242" s="79"/>
      <c r="N1242" s="17">
        <v>4</v>
      </c>
      <c r="O1242" s="13" t="str">
        <f>IF(K1239="","",IF(M1239&lt;&gt;"","",IF(IFERROR(VLOOKUP((N1242&amp;K1239),'Ma Base de Repas'!$E:$N,10,FALSE),"")=0,"",IFERROR(VLOOKUP((N1242&amp;K1239),'Ma Base de Repas'!$E:$N,10,FALSE),""))))</f>
        <v/>
      </c>
      <c r="P1242" s="14">
        <v>9</v>
      </c>
      <c r="Q1242" s="15" t="str">
        <f>IF(K1239="","",IF(M1239&lt;&gt;"","",IF(IFERROR(VLOOKUP((P1242&amp;K1239),'Ma Base de Repas'!$E:$N,10,FALSE),"")=0,"",IFERROR(VLOOKUP((P1242&amp;K1239),'Ma Base de Repas'!$E:$N,10,FALSE),""))))</f>
        <v/>
      </c>
      <c r="R1242" s="119"/>
    </row>
    <row r="1243" spans="1:18" x14ac:dyDescent="0.25">
      <c r="A1243" s="96"/>
      <c r="B1243" s="125"/>
      <c r="C1243" s="79"/>
      <c r="D1243" s="79"/>
      <c r="E1243" s="79"/>
      <c r="F1243" s="17">
        <v>5</v>
      </c>
      <c r="G1243" s="24" t="str">
        <f>IF(C1239="","",IF(E1239&lt;&gt;"","",IF(IFERROR(VLOOKUP((F1243&amp;C1239),'Ma Base de Repas'!$E:$N,10,FALSE),"")=0,"",IFERROR(VLOOKUP((F1243&amp;C1239),'Ma Base de Repas'!$E:$N,10,FALSE),""))))</f>
        <v/>
      </c>
      <c r="H1243" s="25">
        <v>10</v>
      </c>
      <c r="I1243" s="26" t="str">
        <f>IF(C1239="","",IF(E1239&lt;&gt;"","",IF(IFERROR(VLOOKUP((H1243&amp;C1239),'Ma Base de Repas'!$E:$N,10,FALSE),"")=0,"",IFERROR(VLOOKUP((H1243&amp;C1239),'Ma Base de Repas'!$E:$N,10,FALSE),""))))</f>
        <v/>
      </c>
      <c r="J1243" s="105"/>
      <c r="K1243" s="100"/>
      <c r="L1243" s="79"/>
      <c r="M1243" s="79"/>
      <c r="N1243" s="17">
        <v>5</v>
      </c>
      <c r="O1243" s="24" t="str">
        <f>IF(K1239="","",IF(M1239&lt;&gt;"","",IF(IFERROR(VLOOKUP((N1243&amp;K1239),'Ma Base de Repas'!$E:$N,10,FALSE),"")=0,"",IFERROR(VLOOKUP((N1243&amp;K1239),'Ma Base de Repas'!$E:$N,10,FALSE),""))))</f>
        <v/>
      </c>
      <c r="P1243" s="25">
        <v>10</v>
      </c>
      <c r="Q1243" s="26" t="str">
        <f>IF(K1239="","",IF(M1239&lt;&gt;"","",IF(IFERROR(VLOOKUP((P1243&amp;K1239),'Ma Base de Repas'!$E:$N,10,FALSE),"")=0,"",IFERROR(VLOOKUP((P1243&amp;K1239),'Ma Base de Repas'!$E:$N,10,FALSE),""))))</f>
        <v/>
      </c>
      <c r="R1243" s="119"/>
    </row>
    <row r="1244" spans="1:18" x14ac:dyDescent="0.25">
      <c r="A1244" s="98" t="s">
        <v>11</v>
      </c>
      <c r="B1244" s="99">
        <v>44444</v>
      </c>
      <c r="C1244" s="78"/>
      <c r="D1244" s="78"/>
      <c r="E1244" s="78"/>
      <c r="F1244" s="17">
        <v>1</v>
      </c>
      <c r="G1244" s="21" t="str">
        <f>IF(C1244="","",IF(E1244&lt;&gt;"","",IF(IFERROR(VLOOKUP((F1244&amp;C1244),'Ma Base de Repas'!$E:$N,10,FALSE),"")=0,"",IFERROR(VLOOKUP((F1244&amp;C1244),'Ma Base de Repas'!$E:$N,10,FALSE),""))))</f>
        <v/>
      </c>
      <c r="H1244" s="22">
        <v>6</v>
      </c>
      <c r="I1244" s="23" t="str">
        <f>IF(C1244="","",IF(E1244&lt;&gt;"","",IF(C1244="","",IF(IFERROR(VLOOKUP((H1244&amp;C1244),'Ma Base de Repas'!$E:$N,10,FALSE),"")=0,"",IFERROR(VLOOKUP((H1244&amp;C1244),'Ma Base de Repas'!$E:$N,10,FALSE),"")))))</f>
        <v/>
      </c>
      <c r="J1244" s="122" t="str">
        <f>IF(IFERROR((VLOOKUP(C1244,'Ma Base de Repas'!$C:$M,11,0)),"")=0,"",IFERROR((VLOOKUP(C1244,'Ma Base de Repas'!$C:$M,11,0)),""))</f>
        <v/>
      </c>
      <c r="K1244" s="118"/>
      <c r="L1244" s="78"/>
      <c r="M1244" s="78"/>
      <c r="N1244" s="17">
        <v>1</v>
      </c>
      <c r="O1244" s="13" t="str">
        <f>IF(K1244="","",IF(M1244&lt;&gt;"","",IF(IFERROR(VLOOKUP((N1244&amp;K1244),'Ma Base de Repas'!$E:$N,10,FALSE),"")=0,"",IFERROR(VLOOKUP((N1244&amp;K1244),'Ma Base de Repas'!$E:$N,10,FALSE),""))))</f>
        <v/>
      </c>
      <c r="P1244" s="14">
        <v>6</v>
      </c>
      <c r="Q1244" s="15" t="str">
        <f>IF(K1244="","",IF(M1244&lt;&gt;"","",IF(K1244="","",IF(IFERROR(VLOOKUP((P1244&amp;K1244),'Ma Base de Repas'!$E:$N,10,FALSE),"")=0,"",IFERROR(VLOOKUP((P1244&amp;K1244),'Ma Base de Repas'!$E:$N,10,FALSE),"")))))</f>
        <v/>
      </c>
      <c r="R1244" s="120" t="str">
        <f>IF(IFERROR((VLOOKUP(K1244,'Ma Base de Repas'!$C:$M,11,0)),"")=0,"",IFERROR((VLOOKUP(K1244,'Ma Base de Repas'!$C:$M,11,0)),""))</f>
        <v/>
      </c>
    </row>
    <row r="1245" spans="1:18" x14ac:dyDescent="0.25">
      <c r="A1245" s="96"/>
      <c r="B1245" s="97"/>
      <c r="C1245" s="79"/>
      <c r="D1245" s="79"/>
      <c r="E1245" s="79"/>
      <c r="F1245" s="17">
        <v>2</v>
      </c>
      <c r="G1245" s="13" t="str">
        <f>IF(C1244="","",IF(E1244&lt;&gt;"","",IF(IFERROR(VLOOKUP((F1245&amp;C1244),'Ma Base de Repas'!$E:$N,10,FALSE),"")=0,"",IFERROR(VLOOKUP((F1245&amp;C1244),'Ma Base de Repas'!$E:$N,10,FALSE),""))))</f>
        <v/>
      </c>
      <c r="H1245" s="14">
        <v>7</v>
      </c>
      <c r="I1245" s="15" t="str">
        <f>IF(C1244="","",IF(E1244&lt;&gt;"","",IF(IFERROR(VLOOKUP((H1245&amp;C1244),'Ma Base de Repas'!$E:$N,10,FALSE),"")=0,"",IFERROR(VLOOKUP((H1245&amp;C1244),'Ma Base de Repas'!$E:$N,10,FALSE),""))))</f>
        <v/>
      </c>
      <c r="J1245" s="105"/>
      <c r="K1245" s="100"/>
      <c r="L1245" s="79"/>
      <c r="M1245" s="79"/>
      <c r="N1245" s="17">
        <v>2</v>
      </c>
      <c r="O1245" s="13" t="str">
        <f>IF(K1244="","",IF(M1244&lt;&gt;"","",IF(IFERROR(VLOOKUP((N1245&amp;K1244),'Ma Base de Repas'!$E:$N,10,FALSE),"")=0,"",IFERROR(VLOOKUP((N1245&amp;K1244),'Ma Base de Repas'!$E:$N,10,FALSE),""))))</f>
        <v/>
      </c>
      <c r="P1245" s="14">
        <v>7</v>
      </c>
      <c r="Q1245" s="15" t="str">
        <f>IF(K1244="","",IF(M1244&lt;&gt;"","",IF(IFERROR(VLOOKUP((P1245&amp;K1244),'Ma Base de Repas'!$E:$N,10,FALSE),"")=0,"",IFERROR(VLOOKUP((P1245&amp;K1244),'Ma Base de Repas'!$E:$N,10,FALSE),""))))</f>
        <v/>
      </c>
      <c r="R1245" s="119"/>
    </row>
    <row r="1246" spans="1:18" x14ac:dyDescent="0.25">
      <c r="A1246" s="96"/>
      <c r="B1246" s="97"/>
      <c r="C1246" s="79"/>
      <c r="D1246" s="79"/>
      <c r="E1246" s="79"/>
      <c r="F1246" s="17">
        <v>3</v>
      </c>
      <c r="G1246" s="13" t="str">
        <f>IF(C1244="","",IF(E1244&lt;&gt;"","",IF(IFERROR(VLOOKUP((F1246&amp;C1244),'Ma Base de Repas'!$E:$N,10,FALSE),"")=0,"",IFERROR(VLOOKUP((F1246&amp;C1244),'Ma Base de Repas'!$E:$N,10,FALSE),""))))</f>
        <v/>
      </c>
      <c r="H1246" s="14">
        <v>8</v>
      </c>
      <c r="I1246" s="15" t="str">
        <f>IF(C1244="","",IF(E1244&lt;&gt;"","",IF(IFERROR(VLOOKUP((H1246&amp;C1244),'Ma Base de Repas'!$E:$N,10,FALSE),"")=0,"",IFERROR(VLOOKUP((H1246&amp;C1244),'Ma Base de Repas'!$E:$N,10,FALSE),""))))</f>
        <v/>
      </c>
      <c r="J1246" s="105"/>
      <c r="K1246" s="100"/>
      <c r="L1246" s="79"/>
      <c r="M1246" s="79"/>
      <c r="N1246" s="17">
        <v>3</v>
      </c>
      <c r="O1246" s="13" t="str">
        <f>IF(K1244="","",IF(M1244&lt;&gt;"","",IF(IFERROR(VLOOKUP((N1246&amp;K1244),'Ma Base de Repas'!$E:$N,10,FALSE),"")=0,"",IFERROR(VLOOKUP((N1246&amp;K1244),'Ma Base de Repas'!$E:$N,10,FALSE),""))))</f>
        <v/>
      </c>
      <c r="P1246" s="14">
        <v>8</v>
      </c>
      <c r="Q1246" s="15" t="str">
        <f>IF(K1244="","",IF(M1244&lt;&gt;"","",IF(IFERROR(VLOOKUP((P1246&amp;K1244),'Ma Base de Repas'!$E:$N,10,FALSE),"")=0,"",IFERROR(VLOOKUP((P1246&amp;K1244),'Ma Base de Repas'!$E:$N,10,FALSE),""))))</f>
        <v/>
      </c>
      <c r="R1246" s="119"/>
    </row>
    <row r="1247" spans="1:18" x14ac:dyDescent="0.25">
      <c r="A1247" s="96"/>
      <c r="B1247" s="97"/>
      <c r="C1247" s="79"/>
      <c r="D1247" s="79"/>
      <c r="E1247" s="79"/>
      <c r="F1247" s="17">
        <v>4</v>
      </c>
      <c r="G1247" s="13" t="str">
        <f>IF(C1244="","",IF(E1244&lt;&gt;"","",IF(IFERROR(VLOOKUP((F1247&amp;C1244),'Ma Base de Repas'!$E:$N,10,FALSE),"")=0,"",IFERROR(VLOOKUP((F1247&amp;C1244),'Ma Base de Repas'!$E:$N,10,FALSE),""))))</f>
        <v/>
      </c>
      <c r="H1247" s="14">
        <v>9</v>
      </c>
      <c r="I1247" s="15" t="str">
        <f>IF(C1244="","",IF(E1244&lt;&gt;"","",IF(IFERROR(VLOOKUP((H1247&amp;C1244),'Ma Base de Repas'!$E:$N,10,FALSE),"")=0,"",IFERROR(VLOOKUP((H1247&amp;C1244),'Ma Base de Repas'!$E:$N,10,FALSE),""))))</f>
        <v/>
      </c>
      <c r="J1247" s="105"/>
      <c r="K1247" s="100"/>
      <c r="L1247" s="79"/>
      <c r="M1247" s="79"/>
      <c r="N1247" s="17">
        <v>4</v>
      </c>
      <c r="O1247" s="13" t="str">
        <f>IF(K1244="","",IF(M1244&lt;&gt;"","",IF(IFERROR(VLOOKUP((N1247&amp;K1244),'Ma Base de Repas'!$E:$N,10,FALSE),"")=0,"",IFERROR(VLOOKUP((N1247&amp;K1244),'Ma Base de Repas'!$E:$N,10,FALSE),""))))</f>
        <v/>
      </c>
      <c r="P1247" s="14">
        <v>9</v>
      </c>
      <c r="Q1247" s="15" t="str">
        <f>IF(K1244="","",IF(M1244&lt;&gt;"","",IF(IFERROR(VLOOKUP((P1247&amp;K1244),'Ma Base de Repas'!$E:$N,10,FALSE),"")=0,"",IFERROR(VLOOKUP((P1247&amp;K1244),'Ma Base de Repas'!$E:$N,10,FALSE),""))))</f>
        <v/>
      </c>
      <c r="R1247" s="119"/>
    </row>
    <row r="1248" spans="1:18" x14ac:dyDescent="0.25">
      <c r="A1248" s="96"/>
      <c r="B1248" s="97"/>
      <c r="C1248" s="79"/>
      <c r="D1248" s="79"/>
      <c r="E1248" s="79"/>
      <c r="F1248" s="17">
        <v>5</v>
      </c>
      <c r="G1248" s="24" t="str">
        <f>IF(C1244="","",IF(E1244&lt;&gt;"","",IF(IFERROR(VLOOKUP((F1248&amp;C1244),'Ma Base de Repas'!$E:$N,10,FALSE),"")=0,"",IFERROR(VLOOKUP((F1248&amp;C1244),'Ma Base de Repas'!$E:$N,10,FALSE),""))))</f>
        <v/>
      </c>
      <c r="H1248" s="25">
        <v>10</v>
      </c>
      <c r="I1248" s="26" t="str">
        <f>IF(C1244="","",IF(E1244&lt;&gt;"","",IF(IFERROR(VLOOKUP((H1248&amp;C1244),'Ma Base de Repas'!$E:$N,10,FALSE),"")=0,"",IFERROR(VLOOKUP((H1248&amp;C1244),'Ma Base de Repas'!$E:$N,10,FALSE),""))))</f>
        <v/>
      </c>
      <c r="J1248" s="105"/>
      <c r="K1248" s="100"/>
      <c r="L1248" s="79"/>
      <c r="M1248" s="79"/>
      <c r="N1248" s="17">
        <v>5</v>
      </c>
      <c r="O1248" s="24" t="str">
        <f>IF(K1244="","",IF(M1244&lt;&gt;"","",IF(IFERROR(VLOOKUP((N1248&amp;K1244),'Ma Base de Repas'!$E:$N,10,FALSE),"")=0,"",IFERROR(VLOOKUP((N1248&amp;K1244),'Ma Base de Repas'!$E:$N,10,FALSE),""))))</f>
        <v/>
      </c>
      <c r="P1248" s="25">
        <v>10</v>
      </c>
      <c r="Q1248" s="26" t="str">
        <f>IF(K1244="","",IF(M1244&lt;&gt;"","",IF(IFERROR(VLOOKUP((P1248&amp;K1244),'Ma Base de Repas'!$E:$N,10,FALSE),"")=0,"",IFERROR(VLOOKUP((P1248&amp;K1244),'Ma Base de Repas'!$E:$N,10,FALSE),""))))</f>
        <v/>
      </c>
      <c r="R1248" s="119"/>
    </row>
    <row r="1249" spans="1:18" x14ac:dyDescent="0.25">
      <c r="A1249" s="96" t="s">
        <v>5</v>
      </c>
      <c r="B1249" s="123">
        <v>44445</v>
      </c>
      <c r="C1249" s="79"/>
      <c r="D1249" s="79"/>
      <c r="E1249" s="79"/>
      <c r="F1249" s="17">
        <v>1</v>
      </c>
      <c r="G1249" s="27" t="str">
        <f>IF(C1249="","",IF(E1249&lt;&gt;"","",IF(IFERROR(VLOOKUP((F1249&amp;C1249),'Ma Base de Repas'!$E:$N,10,FALSE),"")=0,"",IFERROR(VLOOKUP((F1249&amp;C1249),'Ma Base de Repas'!$E:$N,10,FALSE),""))))</f>
        <v/>
      </c>
      <c r="H1249" s="28">
        <v>6</v>
      </c>
      <c r="I1249" s="29" t="str">
        <f>IF(C1249="","",IF(E1249&lt;&gt;"","",IF(C1249="","",IF(IFERROR(VLOOKUP((H1249&amp;C1249),'Ma Base de Repas'!$E:$N,10,FALSE),"")=0,"",IFERROR(VLOOKUP((H1249&amp;C1249),'Ma Base de Repas'!$E:$N,10,FALSE),"")))))</f>
        <v/>
      </c>
      <c r="J1249" s="105" t="str">
        <f>IF(IFERROR((VLOOKUP(C1249,'Ma Base de Repas'!$C:$M,11,0)),"")=0,"",IFERROR((VLOOKUP(C1249,'Ma Base de Repas'!$C:$M,11,0)),""))</f>
        <v/>
      </c>
      <c r="K1249" s="100"/>
      <c r="L1249" s="79"/>
      <c r="M1249" s="79"/>
      <c r="N1249" s="17">
        <v>1</v>
      </c>
      <c r="O1249" s="10" t="str">
        <f>IF(K1249="","",IF(M1249&lt;&gt;"","",IF(IFERROR(VLOOKUP((N1249&amp;K1249),'Ma Base de Repas'!$E:$N,10,FALSE),"")=0,"",IFERROR(VLOOKUP((N1249&amp;K1249),'Ma Base de Repas'!$E:$N,10,FALSE),""))))</f>
        <v/>
      </c>
      <c r="P1249" s="11">
        <v>6</v>
      </c>
      <c r="Q1249" s="12" t="str">
        <f>IF(K1249="","",IF(M1249&lt;&gt;"","",IF(K1249="","",IF(IFERROR(VLOOKUP((P1249&amp;K1249),'Ma Base de Repas'!$E:$N,10,FALSE),"")=0,"",IFERROR(VLOOKUP((P1249&amp;K1249),'Ma Base de Repas'!$E:$N,10,FALSE),"")))))</f>
        <v/>
      </c>
      <c r="R1249" s="119" t="str">
        <f>IF(IFERROR((VLOOKUP(K1249,'Ma Base de Repas'!$C:$M,11,0)),"")=0,"",IFERROR((VLOOKUP(K1249,'Ma Base de Repas'!$C:$M,11,0)),""))</f>
        <v/>
      </c>
    </row>
    <row r="1250" spans="1:18" x14ac:dyDescent="0.25">
      <c r="A1250" s="96"/>
      <c r="B1250" s="124"/>
      <c r="C1250" s="79"/>
      <c r="D1250" s="79"/>
      <c r="E1250" s="79"/>
      <c r="F1250" s="17">
        <v>2</v>
      </c>
      <c r="G1250" s="10" t="str">
        <f>IF(C1249="","",IF(E1249&lt;&gt;"","",IF(IFERROR(VLOOKUP((F1250&amp;C1249),'Ma Base de Repas'!$E:$N,10,FALSE),"")=0,"",IFERROR(VLOOKUP((F1250&amp;C1249),'Ma Base de Repas'!$E:$N,10,FALSE),""))))</f>
        <v/>
      </c>
      <c r="H1250" s="11">
        <v>7</v>
      </c>
      <c r="I1250" s="12" t="str">
        <f>IF(C1249="","",IF(E1249&lt;&gt;"","",IF(IFERROR(VLOOKUP((H1250&amp;C1249),'Ma Base de Repas'!$E:$N,10,FALSE),"")=0,"",IFERROR(VLOOKUP((H1250&amp;C1249),'Ma Base de Repas'!$E:$N,10,FALSE),""))))</f>
        <v/>
      </c>
      <c r="J1250" s="105"/>
      <c r="K1250" s="100"/>
      <c r="L1250" s="79"/>
      <c r="M1250" s="79"/>
      <c r="N1250" s="17">
        <v>2</v>
      </c>
      <c r="O1250" s="10" t="str">
        <f>IF(K1249="","",IF(M1249&lt;&gt;"","",IF(IFERROR(VLOOKUP((N1250&amp;K1249),'Ma Base de Repas'!$E:$N,10,FALSE),"")=0,"",IFERROR(VLOOKUP((N1250&amp;K1249),'Ma Base de Repas'!$E:$N,10,FALSE),""))))</f>
        <v/>
      </c>
      <c r="P1250" s="11">
        <v>7</v>
      </c>
      <c r="Q1250" s="12" t="str">
        <f>IF(K1249="","",IF(M1249&lt;&gt;"","",IF(IFERROR(VLOOKUP((P1250&amp;K1249),'Ma Base de Repas'!$E:$N,10,FALSE),"")=0,"",IFERROR(VLOOKUP((P1250&amp;K1249),'Ma Base de Repas'!$E:$N,10,FALSE),""))))</f>
        <v/>
      </c>
      <c r="R1250" s="119"/>
    </row>
    <row r="1251" spans="1:18" x14ac:dyDescent="0.25">
      <c r="A1251" s="96"/>
      <c r="B1251" s="124"/>
      <c r="C1251" s="79"/>
      <c r="D1251" s="79"/>
      <c r="E1251" s="79"/>
      <c r="F1251" s="17">
        <v>3</v>
      </c>
      <c r="G1251" s="10" t="str">
        <f>IF(C1249="","",IF(E1249&lt;&gt;"","",IF(IFERROR(VLOOKUP((F1251&amp;C1249),'Ma Base de Repas'!$E:$N,10,FALSE),"")=0,"",IFERROR(VLOOKUP((F1251&amp;C1249),'Ma Base de Repas'!$E:$N,10,FALSE),""))))</f>
        <v/>
      </c>
      <c r="H1251" s="11">
        <v>8</v>
      </c>
      <c r="I1251" s="12" t="str">
        <f>IF(C1249="","",IF(E1249&lt;&gt;"","",IF(IFERROR(VLOOKUP((H1251&amp;C1249),'Ma Base de Repas'!$E:$N,10,FALSE),"")=0,"",IFERROR(VLOOKUP((H1251&amp;C1249),'Ma Base de Repas'!$E:$N,10,FALSE),""))))</f>
        <v/>
      </c>
      <c r="J1251" s="105"/>
      <c r="K1251" s="100"/>
      <c r="L1251" s="79"/>
      <c r="M1251" s="79"/>
      <c r="N1251" s="17">
        <v>3</v>
      </c>
      <c r="O1251" s="10" t="str">
        <f>IF(K1249="","",IF(M1249&lt;&gt;"","",IF(IFERROR(VLOOKUP((N1251&amp;K1249),'Ma Base de Repas'!$E:$N,10,FALSE),"")=0,"",IFERROR(VLOOKUP((N1251&amp;K1249),'Ma Base de Repas'!$E:$N,10,FALSE),""))))</f>
        <v/>
      </c>
      <c r="P1251" s="11">
        <v>8</v>
      </c>
      <c r="Q1251" s="12" t="str">
        <f>IF(K1249="","",IF(M1249&lt;&gt;"","",IF(IFERROR(VLOOKUP((P1251&amp;K1249),'Ma Base de Repas'!$E:$N,10,FALSE),"")=0,"",IFERROR(VLOOKUP((P1251&amp;K1249),'Ma Base de Repas'!$E:$N,10,FALSE),""))))</f>
        <v/>
      </c>
      <c r="R1251" s="119"/>
    </row>
    <row r="1252" spans="1:18" x14ac:dyDescent="0.25">
      <c r="A1252" s="96"/>
      <c r="B1252" s="124"/>
      <c r="C1252" s="79"/>
      <c r="D1252" s="79"/>
      <c r="E1252" s="79"/>
      <c r="F1252" s="17">
        <v>4</v>
      </c>
      <c r="G1252" s="10" t="str">
        <f>IF(C1249="","",IF(E1249&lt;&gt;"","",IF(IFERROR(VLOOKUP((F1252&amp;C1249),'Ma Base de Repas'!$E:$N,10,FALSE),"")=0,"",IFERROR(VLOOKUP((F1252&amp;C1249),'Ma Base de Repas'!$E:$N,10,FALSE),""))))</f>
        <v/>
      </c>
      <c r="H1252" s="11">
        <v>9</v>
      </c>
      <c r="I1252" s="12" t="str">
        <f>IF(C1249="","",IF(E1249&lt;&gt;"","",IF(IFERROR(VLOOKUP((H1252&amp;C1249),'Ma Base de Repas'!$E:$N,10,FALSE),"")=0,"",IFERROR(VLOOKUP((H1252&amp;C1249),'Ma Base de Repas'!$E:$N,10,FALSE),""))))</f>
        <v/>
      </c>
      <c r="J1252" s="105"/>
      <c r="K1252" s="100"/>
      <c r="L1252" s="79"/>
      <c r="M1252" s="79"/>
      <c r="N1252" s="17">
        <v>4</v>
      </c>
      <c r="O1252" s="10" t="str">
        <f>IF(K1249="","",IF(M1249&lt;&gt;"","",IF(IFERROR(VLOOKUP((N1252&amp;K1249),'Ma Base de Repas'!$E:$N,10,FALSE),"")=0,"",IFERROR(VLOOKUP((N1252&amp;K1249),'Ma Base de Repas'!$E:$N,10,FALSE),""))))</f>
        <v/>
      </c>
      <c r="P1252" s="11">
        <v>9</v>
      </c>
      <c r="Q1252" s="12" t="str">
        <f>IF(K1249="","",IF(M1249&lt;&gt;"","",IF(IFERROR(VLOOKUP((P1252&amp;K1249),'Ma Base de Repas'!$E:$N,10,FALSE),"")=0,"",IFERROR(VLOOKUP((P1252&amp;K1249),'Ma Base de Repas'!$E:$N,10,FALSE),""))))</f>
        <v/>
      </c>
      <c r="R1252" s="119"/>
    </row>
    <row r="1253" spans="1:18" x14ac:dyDescent="0.25">
      <c r="A1253" s="96"/>
      <c r="B1253" s="125"/>
      <c r="C1253" s="79"/>
      <c r="D1253" s="79"/>
      <c r="E1253" s="79"/>
      <c r="F1253" s="17">
        <v>5</v>
      </c>
      <c r="G1253" s="18" t="str">
        <f>IF(C1249="","",IF(E1249&lt;&gt;"","",IF(IFERROR(VLOOKUP((F1253&amp;C1249),'Ma Base de Repas'!$E:$N,10,FALSE),"")=0,"",IFERROR(VLOOKUP((F1253&amp;C1249),'Ma Base de Repas'!$E:$N,10,FALSE),""))))</f>
        <v/>
      </c>
      <c r="H1253" s="19">
        <v>10</v>
      </c>
      <c r="I1253" s="20" t="str">
        <f>IF(C1249="","",IF(E1249&lt;&gt;"","",IF(IFERROR(VLOOKUP((H1253&amp;C1249),'Ma Base de Repas'!$E:$N,10,FALSE),"")=0,"",IFERROR(VLOOKUP((H1253&amp;C1249),'Ma Base de Repas'!$E:$N,10,FALSE),""))))</f>
        <v/>
      </c>
      <c r="J1253" s="105"/>
      <c r="K1253" s="100"/>
      <c r="L1253" s="79"/>
      <c r="M1253" s="79"/>
      <c r="N1253" s="17">
        <v>5</v>
      </c>
      <c r="O1253" s="18" t="str">
        <f>IF(K1249="","",IF(M1249&lt;&gt;"","",IF(IFERROR(VLOOKUP((N1253&amp;K1249),'Ma Base de Repas'!$E:$N,10,FALSE),"")=0,"",IFERROR(VLOOKUP((N1253&amp;K1249),'Ma Base de Repas'!$E:$N,10,FALSE),""))))</f>
        <v/>
      </c>
      <c r="P1253" s="19">
        <v>10</v>
      </c>
      <c r="Q1253" s="20" t="str">
        <f>IF(K1249="","",IF(M1249&lt;&gt;"","",IF(IFERROR(VLOOKUP((P1253&amp;K1249),'Ma Base de Repas'!$E:$N,10,FALSE),"")=0,"",IFERROR(VLOOKUP((P1253&amp;K1249),'Ma Base de Repas'!$E:$N,10,FALSE),""))))</f>
        <v/>
      </c>
      <c r="R1253" s="119"/>
    </row>
    <row r="1254" spans="1:18" x14ac:dyDescent="0.25">
      <c r="A1254" s="96" t="s">
        <v>6</v>
      </c>
      <c r="B1254" s="97">
        <v>44446</v>
      </c>
      <c r="C1254" s="79"/>
      <c r="D1254" s="79"/>
      <c r="E1254" s="79"/>
      <c r="F1254" s="17">
        <v>1</v>
      </c>
      <c r="G1254" s="27" t="str">
        <f>IF(C1254="","",IF(E1254&lt;&gt;"","",IF(IFERROR(VLOOKUP((F1254&amp;C1254),'Ma Base de Repas'!$E:$N,10,FALSE),"")=0,"",IFERROR(VLOOKUP((F1254&amp;C1254),'Ma Base de Repas'!$E:$N,10,FALSE),""))))</f>
        <v/>
      </c>
      <c r="H1254" s="28">
        <v>6</v>
      </c>
      <c r="I1254" s="29" t="str">
        <f>IF(C1254="","",IF(E1254&lt;&gt;"","",IF(C1254="","",IF(IFERROR(VLOOKUP((H1254&amp;C1254),'Ma Base de Repas'!$E:$N,10,FALSE),"")=0,"",IFERROR(VLOOKUP((H1254&amp;C1254),'Ma Base de Repas'!$E:$N,10,FALSE),"")))))</f>
        <v/>
      </c>
      <c r="J1254" s="105" t="str">
        <f>IF(IFERROR((VLOOKUP(C1254,'Ma Base de Repas'!$C:$M,11,0)),"")=0,"",IFERROR((VLOOKUP(C1254,'Ma Base de Repas'!$C:$M,11,0)),""))</f>
        <v/>
      </c>
      <c r="K1254" s="100"/>
      <c r="L1254" s="79"/>
      <c r="M1254" s="79"/>
      <c r="N1254" s="17">
        <v>1</v>
      </c>
      <c r="O1254" s="10" t="str">
        <f>IF(K1254="","",IF(M1254&lt;&gt;"","",IF(IFERROR(VLOOKUP((N1254&amp;K1254),'Ma Base de Repas'!$E:$N,10,FALSE),"")=0,"",IFERROR(VLOOKUP((N1254&amp;K1254),'Ma Base de Repas'!$E:$N,10,FALSE),""))))</f>
        <v/>
      </c>
      <c r="P1254" s="11">
        <v>6</v>
      </c>
      <c r="Q1254" s="12" t="str">
        <f>IF(K1254="","",IF(M1254&lt;&gt;"","",IF(K1254="","",IF(IFERROR(VLOOKUP((P1254&amp;K1254),'Ma Base de Repas'!$E:$N,10,FALSE),"")=0,"",IFERROR(VLOOKUP((P1254&amp;K1254),'Ma Base de Repas'!$E:$N,10,FALSE),"")))))</f>
        <v/>
      </c>
      <c r="R1254" s="119" t="str">
        <f>IF(IFERROR((VLOOKUP(K1254,'Ma Base de Repas'!$C:$M,11,0)),"")=0,"",IFERROR((VLOOKUP(K1254,'Ma Base de Repas'!$C:$M,11,0)),""))</f>
        <v/>
      </c>
    </row>
    <row r="1255" spans="1:18" x14ac:dyDescent="0.25">
      <c r="A1255" s="96"/>
      <c r="B1255" s="97"/>
      <c r="C1255" s="79"/>
      <c r="D1255" s="79"/>
      <c r="E1255" s="79"/>
      <c r="F1255" s="17">
        <v>2</v>
      </c>
      <c r="G1255" s="10" t="str">
        <f>IF(C1254="","",IF(E1254&lt;&gt;"","",IF(IFERROR(VLOOKUP((F1255&amp;C1254),'Ma Base de Repas'!$E:$N,10,FALSE),"")=0,"",IFERROR(VLOOKUP((F1255&amp;C1254),'Ma Base de Repas'!$E:$N,10,FALSE),""))))</f>
        <v/>
      </c>
      <c r="H1255" s="11">
        <v>7</v>
      </c>
      <c r="I1255" s="12" t="str">
        <f>IF(C1254="","",IF(E1254&lt;&gt;"","",IF(IFERROR(VLOOKUP((H1255&amp;C1254),'Ma Base de Repas'!$E:$N,10,FALSE),"")=0,"",IFERROR(VLOOKUP((H1255&amp;C1254),'Ma Base de Repas'!$E:$N,10,FALSE),""))))</f>
        <v/>
      </c>
      <c r="J1255" s="105"/>
      <c r="K1255" s="100"/>
      <c r="L1255" s="79"/>
      <c r="M1255" s="79"/>
      <c r="N1255" s="17">
        <v>2</v>
      </c>
      <c r="O1255" s="10" t="str">
        <f>IF(K1254="","",IF(M1254&lt;&gt;"","",IF(IFERROR(VLOOKUP((N1255&amp;K1254),'Ma Base de Repas'!$E:$N,10,FALSE),"")=0,"",IFERROR(VLOOKUP((N1255&amp;K1254),'Ma Base de Repas'!$E:$N,10,FALSE),""))))</f>
        <v/>
      </c>
      <c r="P1255" s="11">
        <v>7</v>
      </c>
      <c r="Q1255" s="12" t="str">
        <f>IF(K1254="","",IF(M1254&lt;&gt;"","",IF(IFERROR(VLOOKUP((P1255&amp;K1254),'Ma Base de Repas'!$E:$N,10,FALSE),"")=0,"",IFERROR(VLOOKUP((P1255&amp;K1254),'Ma Base de Repas'!$E:$N,10,FALSE),""))))</f>
        <v/>
      </c>
      <c r="R1255" s="119"/>
    </row>
    <row r="1256" spans="1:18" x14ac:dyDescent="0.25">
      <c r="A1256" s="96"/>
      <c r="B1256" s="97"/>
      <c r="C1256" s="79"/>
      <c r="D1256" s="79"/>
      <c r="E1256" s="79"/>
      <c r="F1256" s="17">
        <v>3</v>
      </c>
      <c r="G1256" s="10" t="str">
        <f>IF(C1254="","",IF(E1254&lt;&gt;"","",IF(IFERROR(VLOOKUP((F1256&amp;C1254),'Ma Base de Repas'!$E:$N,10,FALSE),"")=0,"",IFERROR(VLOOKUP((F1256&amp;C1254),'Ma Base de Repas'!$E:$N,10,FALSE),""))))</f>
        <v/>
      </c>
      <c r="H1256" s="11">
        <v>8</v>
      </c>
      <c r="I1256" s="12" t="str">
        <f>IF(C1254="","",IF(E1254&lt;&gt;"","",IF(IFERROR(VLOOKUP((H1256&amp;C1254),'Ma Base de Repas'!$E:$N,10,FALSE),"")=0,"",IFERROR(VLOOKUP((H1256&amp;C1254),'Ma Base de Repas'!$E:$N,10,FALSE),""))))</f>
        <v/>
      </c>
      <c r="J1256" s="105"/>
      <c r="K1256" s="100"/>
      <c r="L1256" s="79"/>
      <c r="M1256" s="79"/>
      <c r="N1256" s="17">
        <v>3</v>
      </c>
      <c r="O1256" s="10" t="str">
        <f>IF(K1254="","",IF(M1254&lt;&gt;"","",IF(IFERROR(VLOOKUP((N1256&amp;K1254),'Ma Base de Repas'!$E:$N,10,FALSE),"")=0,"",IFERROR(VLOOKUP((N1256&amp;K1254),'Ma Base de Repas'!$E:$N,10,FALSE),""))))</f>
        <v/>
      </c>
      <c r="P1256" s="11">
        <v>8</v>
      </c>
      <c r="Q1256" s="12" t="str">
        <f>IF(K1254="","",IF(M1254&lt;&gt;"","",IF(IFERROR(VLOOKUP((P1256&amp;K1254),'Ma Base de Repas'!$E:$N,10,FALSE),"")=0,"",IFERROR(VLOOKUP((P1256&amp;K1254),'Ma Base de Repas'!$E:$N,10,FALSE),""))))</f>
        <v/>
      </c>
      <c r="R1256" s="119"/>
    </row>
    <row r="1257" spans="1:18" x14ac:dyDescent="0.25">
      <c r="A1257" s="96"/>
      <c r="B1257" s="97"/>
      <c r="C1257" s="79"/>
      <c r="D1257" s="79"/>
      <c r="E1257" s="79"/>
      <c r="F1257" s="17">
        <v>4</v>
      </c>
      <c r="G1257" s="10" t="str">
        <f>IF(C1254="","",IF(E1254&lt;&gt;"","",IF(IFERROR(VLOOKUP((F1257&amp;C1254),'Ma Base de Repas'!$E:$N,10,FALSE),"")=0,"",IFERROR(VLOOKUP((F1257&amp;C1254),'Ma Base de Repas'!$E:$N,10,FALSE),""))))</f>
        <v/>
      </c>
      <c r="H1257" s="11">
        <v>9</v>
      </c>
      <c r="I1257" s="12" t="str">
        <f>IF(C1254="","",IF(E1254&lt;&gt;"","",IF(IFERROR(VLOOKUP((H1257&amp;C1254),'Ma Base de Repas'!$E:$N,10,FALSE),"")=0,"",IFERROR(VLOOKUP((H1257&amp;C1254),'Ma Base de Repas'!$E:$N,10,FALSE),""))))</f>
        <v/>
      </c>
      <c r="J1257" s="105"/>
      <c r="K1257" s="100"/>
      <c r="L1257" s="79"/>
      <c r="M1257" s="79"/>
      <c r="N1257" s="17">
        <v>4</v>
      </c>
      <c r="O1257" s="10" t="str">
        <f>IF(K1254="","",IF(M1254&lt;&gt;"","",IF(IFERROR(VLOOKUP((N1257&amp;K1254),'Ma Base de Repas'!$E:$N,10,FALSE),"")=0,"",IFERROR(VLOOKUP((N1257&amp;K1254),'Ma Base de Repas'!$E:$N,10,FALSE),""))))</f>
        <v/>
      </c>
      <c r="P1257" s="11">
        <v>9</v>
      </c>
      <c r="Q1257" s="12" t="str">
        <f>IF(K1254="","",IF(M1254&lt;&gt;"","",IF(IFERROR(VLOOKUP((P1257&amp;K1254),'Ma Base de Repas'!$E:$N,10,FALSE),"")=0,"",IFERROR(VLOOKUP((P1257&amp;K1254),'Ma Base de Repas'!$E:$N,10,FALSE),""))))</f>
        <v/>
      </c>
      <c r="R1257" s="119"/>
    </row>
    <row r="1258" spans="1:18" x14ac:dyDescent="0.25">
      <c r="A1258" s="96"/>
      <c r="B1258" s="97"/>
      <c r="C1258" s="79"/>
      <c r="D1258" s="79"/>
      <c r="E1258" s="79"/>
      <c r="F1258" s="17">
        <v>5</v>
      </c>
      <c r="G1258" s="18" t="str">
        <f>IF(C1254="","",IF(E1254&lt;&gt;"","",IF(IFERROR(VLOOKUP((F1258&amp;C1254),'Ma Base de Repas'!$E:$N,10,FALSE),"")=0,"",IFERROR(VLOOKUP((F1258&amp;C1254),'Ma Base de Repas'!$E:$N,10,FALSE),""))))</f>
        <v/>
      </c>
      <c r="H1258" s="19">
        <v>10</v>
      </c>
      <c r="I1258" s="20" t="str">
        <f>IF(C1254="","",IF(E1254&lt;&gt;"","",IF(IFERROR(VLOOKUP((H1258&amp;C1254),'Ma Base de Repas'!$E:$N,10,FALSE),"")=0,"",IFERROR(VLOOKUP((H1258&amp;C1254),'Ma Base de Repas'!$E:$N,10,FALSE),""))))</f>
        <v/>
      </c>
      <c r="J1258" s="105"/>
      <c r="K1258" s="100"/>
      <c r="L1258" s="79"/>
      <c r="M1258" s="79"/>
      <c r="N1258" s="17">
        <v>5</v>
      </c>
      <c r="O1258" s="18" t="str">
        <f>IF(K1254="","",IF(M1254&lt;&gt;"","",IF(IFERROR(VLOOKUP((N1258&amp;K1254),'Ma Base de Repas'!$E:$N,10,FALSE),"")=0,"",IFERROR(VLOOKUP((N1258&amp;K1254),'Ma Base de Repas'!$E:$N,10,FALSE),""))))</f>
        <v/>
      </c>
      <c r="P1258" s="19">
        <v>10</v>
      </c>
      <c r="Q1258" s="20" t="str">
        <f>IF(K1254="","",IF(M1254&lt;&gt;"","",IF(IFERROR(VLOOKUP((P1258&amp;K1254),'Ma Base de Repas'!$E:$N,10,FALSE),"")=0,"",IFERROR(VLOOKUP((P1258&amp;K1254),'Ma Base de Repas'!$E:$N,10,FALSE),""))))</f>
        <v/>
      </c>
      <c r="R1258" s="119"/>
    </row>
    <row r="1259" spans="1:18" x14ac:dyDescent="0.25">
      <c r="A1259" s="96" t="s">
        <v>7</v>
      </c>
      <c r="B1259" s="123">
        <v>44447</v>
      </c>
      <c r="C1259" s="79"/>
      <c r="D1259" s="79"/>
      <c r="E1259" s="79"/>
      <c r="F1259" s="17">
        <v>1</v>
      </c>
      <c r="G1259" s="27" t="str">
        <f>IF(C1259="","",IF(E1259&lt;&gt;"","",IF(IFERROR(VLOOKUP((F1259&amp;C1259),'Ma Base de Repas'!$E:$N,10,FALSE),"")=0,"",IFERROR(VLOOKUP((F1259&amp;C1259),'Ma Base de Repas'!$E:$N,10,FALSE),""))))</f>
        <v/>
      </c>
      <c r="H1259" s="28">
        <v>6</v>
      </c>
      <c r="I1259" s="29" t="str">
        <f>IF(C1259="","",IF(E1259&lt;&gt;"","",IF(C1259="","",IF(IFERROR(VLOOKUP((H1259&amp;C1259),'Ma Base de Repas'!$E:$N,10,FALSE),"")=0,"",IFERROR(VLOOKUP((H1259&amp;C1259),'Ma Base de Repas'!$E:$N,10,FALSE),"")))))</f>
        <v/>
      </c>
      <c r="J1259" s="105" t="str">
        <f>IF(IFERROR((VLOOKUP(C1259,'Ma Base de Repas'!$C:$M,11,0)),"")=0,"",IFERROR((VLOOKUP(C1259,'Ma Base de Repas'!$C:$M,11,0)),""))</f>
        <v/>
      </c>
      <c r="K1259" s="100"/>
      <c r="L1259" s="79"/>
      <c r="M1259" s="79"/>
      <c r="N1259" s="17">
        <v>1</v>
      </c>
      <c r="O1259" s="10" t="str">
        <f>IF(K1259="","",IF(M1259&lt;&gt;"","",IF(IFERROR(VLOOKUP((N1259&amp;K1259),'Ma Base de Repas'!$E:$N,10,FALSE),"")=0,"",IFERROR(VLOOKUP((N1259&amp;K1259),'Ma Base de Repas'!$E:$N,10,FALSE),""))))</f>
        <v/>
      </c>
      <c r="P1259" s="11">
        <v>6</v>
      </c>
      <c r="Q1259" s="12" t="str">
        <f>IF(K1259="","",IF(M1259&lt;&gt;"","",IF(K1259="","",IF(IFERROR(VLOOKUP((P1259&amp;K1259),'Ma Base de Repas'!$E:$N,10,FALSE),"")=0,"",IFERROR(VLOOKUP((P1259&amp;K1259),'Ma Base de Repas'!$E:$N,10,FALSE),"")))))</f>
        <v/>
      </c>
      <c r="R1259" s="119" t="str">
        <f>IF(IFERROR((VLOOKUP(K1259,'Ma Base de Repas'!$C:$M,11,0)),"")=0,"",IFERROR((VLOOKUP(K1259,'Ma Base de Repas'!$C:$M,11,0)),""))</f>
        <v/>
      </c>
    </row>
    <row r="1260" spans="1:18" x14ac:dyDescent="0.25">
      <c r="A1260" s="96"/>
      <c r="B1260" s="124"/>
      <c r="C1260" s="79"/>
      <c r="D1260" s="79"/>
      <c r="E1260" s="79"/>
      <c r="F1260" s="17">
        <v>2</v>
      </c>
      <c r="G1260" s="10" t="str">
        <f>IF(C1259="","",IF(E1259&lt;&gt;"","",IF(IFERROR(VLOOKUP((F1260&amp;C1259),'Ma Base de Repas'!$E:$N,10,FALSE),"")=0,"",IFERROR(VLOOKUP((F1260&amp;C1259),'Ma Base de Repas'!$E:$N,10,FALSE),""))))</f>
        <v/>
      </c>
      <c r="H1260" s="11">
        <v>7</v>
      </c>
      <c r="I1260" s="12" t="str">
        <f>IF(C1259="","",IF(E1259&lt;&gt;"","",IF(IFERROR(VLOOKUP((H1260&amp;C1259),'Ma Base de Repas'!$E:$N,10,FALSE),"")=0,"",IFERROR(VLOOKUP((H1260&amp;C1259),'Ma Base de Repas'!$E:$N,10,FALSE),""))))</f>
        <v/>
      </c>
      <c r="J1260" s="105"/>
      <c r="K1260" s="100"/>
      <c r="L1260" s="79"/>
      <c r="M1260" s="79"/>
      <c r="N1260" s="17">
        <v>2</v>
      </c>
      <c r="O1260" s="10" t="str">
        <f>IF(K1259="","",IF(M1259&lt;&gt;"","",IF(IFERROR(VLOOKUP((N1260&amp;K1259),'Ma Base de Repas'!$E:$N,10,FALSE),"")=0,"",IFERROR(VLOOKUP((N1260&amp;K1259),'Ma Base de Repas'!$E:$N,10,FALSE),""))))</f>
        <v/>
      </c>
      <c r="P1260" s="11">
        <v>7</v>
      </c>
      <c r="Q1260" s="12" t="str">
        <f>IF(K1259="","",IF(M1259&lt;&gt;"","",IF(IFERROR(VLOOKUP((P1260&amp;K1259),'Ma Base de Repas'!$E:$N,10,FALSE),"")=0,"",IFERROR(VLOOKUP((P1260&amp;K1259),'Ma Base de Repas'!$E:$N,10,FALSE),""))))</f>
        <v/>
      </c>
      <c r="R1260" s="119"/>
    </row>
    <row r="1261" spans="1:18" x14ac:dyDescent="0.25">
      <c r="A1261" s="96"/>
      <c r="B1261" s="124"/>
      <c r="C1261" s="79"/>
      <c r="D1261" s="79"/>
      <c r="E1261" s="79"/>
      <c r="F1261" s="17">
        <v>3</v>
      </c>
      <c r="G1261" s="10" t="str">
        <f>IF(C1259="","",IF(E1259&lt;&gt;"","",IF(IFERROR(VLOOKUP((F1261&amp;C1259),'Ma Base de Repas'!$E:$N,10,FALSE),"")=0,"",IFERROR(VLOOKUP((F1261&amp;C1259),'Ma Base de Repas'!$E:$N,10,FALSE),""))))</f>
        <v/>
      </c>
      <c r="H1261" s="11">
        <v>8</v>
      </c>
      <c r="I1261" s="12" t="str">
        <f>IF(C1259="","",IF(E1259&lt;&gt;"","",IF(IFERROR(VLOOKUP((H1261&amp;C1259),'Ma Base de Repas'!$E:$N,10,FALSE),"")=0,"",IFERROR(VLOOKUP((H1261&amp;C1259),'Ma Base de Repas'!$E:$N,10,FALSE),""))))</f>
        <v/>
      </c>
      <c r="J1261" s="105"/>
      <c r="K1261" s="100"/>
      <c r="L1261" s="79"/>
      <c r="M1261" s="79"/>
      <c r="N1261" s="17">
        <v>3</v>
      </c>
      <c r="O1261" s="10" t="str">
        <f>IF(K1259="","",IF(M1259&lt;&gt;"","",IF(IFERROR(VLOOKUP((N1261&amp;K1259),'Ma Base de Repas'!$E:$N,10,FALSE),"")=0,"",IFERROR(VLOOKUP((N1261&amp;K1259),'Ma Base de Repas'!$E:$N,10,FALSE),""))))</f>
        <v/>
      </c>
      <c r="P1261" s="11">
        <v>8</v>
      </c>
      <c r="Q1261" s="12" t="str">
        <f>IF(K1259="","",IF(M1259&lt;&gt;"","",IF(IFERROR(VLOOKUP((P1261&amp;K1259),'Ma Base de Repas'!$E:$N,10,FALSE),"")=0,"",IFERROR(VLOOKUP((P1261&amp;K1259),'Ma Base de Repas'!$E:$N,10,FALSE),""))))</f>
        <v/>
      </c>
      <c r="R1261" s="119"/>
    </row>
    <row r="1262" spans="1:18" x14ac:dyDescent="0.25">
      <c r="A1262" s="96"/>
      <c r="B1262" s="124"/>
      <c r="C1262" s="79"/>
      <c r="D1262" s="79"/>
      <c r="E1262" s="79"/>
      <c r="F1262" s="17">
        <v>4</v>
      </c>
      <c r="G1262" s="10" t="str">
        <f>IF(C1259="","",IF(E1259&lt;&gt;"","",IF(IFERROR(VLOOKUP((F1262&amp;C1259),'Ma Base de Repas'!$E:$N,10,FALSE),"")=0,"",IFERROR(VLOOKUP((F1262&amp;C1259),'Ma Base de Repas'!$E:$N,10,FALSE),""))))</f>
        <v/>
      </c>
      <c r="H1262" s="11">
        <v>9</v>
      </c>
      <c r="I1262" s="12" t="str">
        <f>IF(C1259="","",IF(E1259&lt;&gt;"","",IF(IFERROR(VLOOKUP((H1262&amp;C1259),'Ma Base de Repas'!$E:$N,10,FALSE),"")=0,"",IFERROR(VLOOKUP((H1262&amp;C1259),'Ma Base de Repas'!$E:$N,10,FALSE),""))))</f>
        <v/>
      </c>
      <c r="J1262" s="105"/>
      <c r="K1262" s="100"/>
      <c r="L1262" s="79"/>
      <c r="M1262" s="79"/>
      <c r="N1262" s="17">
        <v>4</v>
      </c>
      <c r="O1262" s="10" t="str">
        <f>IF(K1259="","",IF(M1259&lt;&gt;"","",IF(IFERROR(VLOOKUP((N1262&amp;K1259),'Ma Base de Repas'!$E:$N,10,FALSE),"")=0,"",IFERROR(VLOOKUP((N1262&amp;K1259),'Ma Base de Repas'!$E:$N,10,FALSE),""))))</f>
        <v/>
      </c>
      <c r="P1262" s="11">
        <v>9</v>
      </c>
      <c r="Q1262" s="12" t="str">
        <f>IF(K1259="","",IF(M1259&lt;&gt;"","",IF(IFERROR(VLOOKUP((P1262&amp;K1259),'Ma Base de Repas'!$E:$N,10,FALSE),"")=0,"",IFERROR(VLOOKUP((P1262&amp;K1259),'Ma Base de Repas'!$E:$N,10,FALSE),""))))</f>
        <v/>
      </c>
      <c r="R1262" s="119"/>
    </row>
    <row r="1263" spans="1:18" x14ac:dyDescent="0.25">
      <c r="A1263" s="96"/>
      <c r="B1263" s="125"/>
      <c r="C1263" s="79"/>
      <c r="D1263" s="79"/>
      <c r="E1263" s="79"/>
      <c r="F1263" s="17">
        <v>5</v>
      </c>
      <c r="G1263" s="18" t="str">
        <f>IF(C1259="","",IF(E1259&lt;&gt;"","",IF(IFERROR(VLOOKUP((F1263&amp;C1259),'Ma Base de Repas'!$E:$N,10,FALSE),"")=0,"",IFERROR(VLOOKUP((F1263&amp;C1259),'Ma Base de Repas'!$E:$N,10,FALSE),""))))</f>
        <v/>
      </c>
      <c r="H1263" s="19">
        <v>10</v>
      </c>
      <c r="I1263" s="20" t="str">
        <f>IF(C1259="","",IF(E1259&lt;&gt;"","",IF(IFERROR(VLOOKUP((H1263&amp;C1259),'Ma Base de Repas'!$E:$N,10,FALSE),"")=0,"",IFERROR(VLOOKUP((H1263&amp;C1259),'Ma Base de Repas'!$E:$N,10,FALSE),""))))</f>
        <v/>
      </c>
      <c r="J1263" s="105"/>
      <c r="K1263" s="100"/>
      <c r="L1263" s="79"/>
      <c r="M1263" s="79"/>
      <c r="N1263" s="17">
        <v>5</v>
      </c>
      <c r="O1263" s="18" t="str">
        <f>IF(K1259="","",IF(M1259&lt;&gt;"","",IF(IFERROR(VLOOKUP((N1263&amp;K1259),'Ma Base de Repas'!$E:$N,10,FALSE),"")=0,"",IFERROR(VLOOKUP((N1263&amp;K1259),'Ma Base de Repas'!$E:$N,10,FALSE),""))))</f>
        <v/>
      </c>
      <c r="P1263" s="19">
        <v>10</v>
      </c>
      <c r="Q1263" s="20" t="str">
        <f>IF(K1259="","",IF(M1259&lt;&gt;"","",IF(IFERROR(VLOOKUP((P1263&amp;K1259),'Ma Base de Repas'!$E:$N,10,FALSE),"")=0,"",IFERROR(VLOOKUP((P1263&amp;K1259),'Ma Base de Repas'!$E:$N,10,FALSE),""))))</f>
        <v/>
      </c>
      <c r="R1263" s="119"/>
    </row>
    <row r="1264" spans="1:18" x14ac:dyDescent="0.25">
      <c r="A1264" s="96" t="s">
        <v>8</v>
      </c>
      <c r="B1264" s="97">
        <v>44448</v>
      </c>
      <c r="C1264" s="79"/>
      <c r="D1264" s="79"/>
      <c r="E1264" s="79"/>
      <c r="F1264" s="17">
        <v>1</v>
      </c>
      <c r="G1264" s="27" t="str">
        <f>IF(C1264="","",IF(E1264&lt;&gt;"","",IF(IFERROR(VLOOKUP((F1264&amp;C1264),'Ma Base de Repas'!$E:$N,10,FALSE),"")=0,"",IFERROR(VLOOKUP((F1264&amp;C1264),'Ma Base de Repas'!$E:$N,10,FALSE),""))))</f>
        <v/>
      </c>
      <c r="H1264" s="28">
        <v>6</v>
      </c>
      <c r="I1264" s="29" t="str">
        <f>IF(C1264="","",IF(E1264&lt;&gt;"","",IF(C1264="","",IF(IFERROR(VLOOKUP((H1264&amp;C1264),'Ma Base de Repas'!$E:$N,10,FALSE),"")=0,"",IFERROR(VLOOKUP((H1264&amp;C1264),'Ma Base de Repas'!$E:$N,10,FALSE),"")))))</f>
        <v/>
      </c>
      <c r="J1264" s="105" t="str">
        <f>IF(IFERROR((VLOOKUP(C1264,'Ma Base de Repas'!$C:$M,11,0)),"")=0,"",IFERROR((VLOOKUP(C1264,'Ma Base de Repas'!$C:$M,11,0)),""))</f>
        <v/>
      </c>
      <c r="K1264" s="100"/>
      <c r="L1264" s="79"/>
      <c r="M1264" s="79"/>
      <c r="N1264" s="17">
        <v>1</v>
      </c>
      <c r="O1264" s="10" t="str">
        <f>IF(K1264="","",IF(M1264&lt;&gt;"","",IF(IFERROR(VLOOKUP((N1264&amp;K1264),'Ma Base de Repas'!$E:$N,10,FALSE),"")=0,"",IFERROR(VLOOKUP((N1264&amp;K1264),'Ma Base de Repas'!$E:$N,10,FALSE),""))))</f>
        <v/>
      </c>
      <c r="P1264" s="11">
        <v>6</v>
      </c>
      <c r="Q1264" s="12" t="str">
        <f>IF(K1264="","",IF(M1264&lt;&gt;"","",IF(K1264="","",IF(IFERROR(VLOOKUP((P1264&amp;K1264),'Ma Base de Repas'!$E:$N,10,FALSE),"")=0,"",IFERROR(VLOOKUP((P1264&amp;K1264),'Ma Base de Repas'!$E:$N,10,FALSE),"")))))</f>
        <v/>
      </c>
      <c r="R1264" s="119" t="str">
        <f>IF(IFERROR((VLOOKUP(K1264,'Ma Base de Repas'!$C:$M,11,0)),"")=0,"",IFERROR((VLOOKUP(K1264,'Ma Base de Repas'!$C:$M,11,0)),""))</f>
        <v/>
      </c>
    </row>
    <row r="1265" spans="1:18" x14ac:dyDescent="0.25">
      <c r="A1265" s="96"/>
      <c r="B1265" s="97"/>
      <c r="C1265" s="79"/>
      <c r="D1265" s="79"/>
      <c r="E1265" s="79"/>
      <c r="F1265" s="17">
        <v>2</v>
      </c>
      <c r="G1265" s="10" t="str">
        <f>IF(C1264="","",IF(E1264&lt;&gt;"","",IF(IFERROR(VLOOKUP((F1265&amp;C1264),'Ma Base de Repas'!$E:$N,10,FALSE),"")=0,"",IFERROR(VLOOKUP((F1265&amp;C1264),'Ma Base de Repas'!$E:$N,10,FALSE),""))))</f>
        <v/>
      </c>
      <c r="H1265" s="11">
        <v>7</v>
      </c>
      <c r="I1265" s="12" t="str">
        <f>IF(C1264="","",IF(E1264&lt;&gt;"","",IF(IFERROR(VLOOKUP((H1265&amp;C1264),'Ma Base de Repas'!$E:$N,10,FALSE),"")=0,"",IFERROR(VLOOKUP((H1265&amp;C1264),'Ma Base de Repas'!$E:$N,10,FALSE),""))))</f>
        <v/>
      </c>
      <c r="J1265" s="105"/>
      <c r="K1265" s="100"/>
      <c r="L1265" s="79"/>
      <c r="M1265" s="79"/>
      <c r="N1265" s="17">
        <v>2</v>
      </c>
      <c r="O1265" s="10" t="str">
        <f>IF(K1264="","",IF(M1264&lt;&gt;"","",IF(IFERROR(VLOOKUP((N1265&amp;K1264),'Ma Base de Repas'!$E:$N,10,FALSE),"")=0,"",IFERROR(VLOOKUP((N1265&amp;K1264),'Ma Base de Repas'!$E:$N,10,FALSE),""))))</f>
        <v/>
      </c>
      <c r="P1265" s="11">
        <v>7</v>
      </c>
      <c r="Q1265" s="12" t="str">
        <f>IF(K1264="","",IF(M1264&lt;&gt;"","",IF(IFERROR(VLOOKUP((P1265&amp;K1264),'Ma Base de Repas'!$E:$N,10,FALSE),"")=0,"",IFERROR(VLOOKUP((P1265&amp;K1264),'Ma Base de Repas'!$E:$N,10,FALSE),""))))</f>
        <v/>
      </c>
      <c r="R1265" s="119"/>
    </row>
    <row r="1266" spans="1:18" x14ac:dyDescent="0.25">
      <c r="A1266" s="96"/>
      <c r="B1266" s="97"/>
      <c r="C1266" s="79"/>
      <c r="D1266" s="79"/>
      <c r="E1266" s="79"/>
      <c r="F1266" s="17">
        <v>3</v>
      </c>
      <c r="G1266" s="10" t="str">
        <f>IF(C1264="","",IF(E1264&lt;&gt;"","",IF(IFERROR(VLOOKUP((F1266&amp;C1264),'Ma Base de Repas'!$E:$N,10,FALSE),"")=0,"",IFERROR(VLOOKUP((F1266&amp;C1264),'Ma Base de Repas'!$E:$N,10,FALSE),""))))</f>
        <v/>
      </c>
      <c r="H1266" s="11">
        <v>8</v>
      </c>
      <c r="I1266" s="12" t="str">
        <f>IF(C1264="","",IF(E1264&lt;&gt;"","",IF(IFERROR(VLOOKUP((H1266&amp;C1264),'Ma Base de Repas'!$E:$N,10,FALSE),"")=0,"",IFERROR(VLOOKUP((H1266&amp;C1264),'Ma Base de Repas'!$E:$N,10,FALSE),""))))</f>
        <v/>
      </c>
      <c r="J1266" s="105"/>
      <c r="K1266" s="100"/>
      <c r="L1266" s="79"/>
      <c r="M1266" s="79"/>
      <c r="N1266" s="17">
        <v>3</v>
      </c>
      <c r="O1266" s="10" t="str">
        <f>IF(K1264="","",IF(M1264&lt;&gt;"","",IF(IFERROR(VLOOKUP((N1266&amp;K1264),'Ma Base de Repas'!$E:$N,10,FALSE),"")=0,"",IFERROR(VLOOKUP((N1266&amp;K1264),'Ma Base de Repas'!$E:$N,10,FALSE),""))))</f>
        <v/>
      </c>
      <c r="P1266" s="11">
        <v>8</v>
      </c>
      <c r="Q1266" s="12" t="str">
        <f>IF(K1264="","",IF(M1264&lt;&gt;"","",IF(IFERROR(VLOOKUP((P1266&amp;K1264),'Ma Base de Repas'!$E:$N,10,FALSE),"")=0,"",IFERROR(VLOOKUP((P1266&amp;K1264),'Ma Base de Repas'!$E:$N,10,FALSE),""))))</f>
        <v/>
      </c>
      <c r="R1266" s="119"/>
    </row>
    <row r="1267" spans="1:18" x14ac:dyDescent="0.25">
      <c r="A1267" s="96"/>
      <c r="B1267" s="97"/>
      <c r="C1267" s="79"/>
      <c r="D1267" s="79"/>
      <c r="E1267" s="79"/>
      <c r="F1267" s="17">
        <v>4</v>
      </c>
      <c r="G1267" s="10" t="str">
        <f>IF(C1264="","",IF(E1264&lt;&gt;"","",IF(IFERROR(VLOOKUP((F1267&amp;C1264),'Ma Base de Repas'!$E:$N,10,FALSE),"")=0,"",IFERROR(VLOOKUP((F1267&amp;C1264),'Ma Base de Repas'!$E:$N,10,FALSE),""))))</f>
        <v/>
      </c>
      <c r="H1267" s="11">
        <v>9</v>
      </c>
      <c r="I1267" s="12" t="str">
        <f>IF(C1264="","",IF(E1264&lt;&gt;"","",IF(IFERROR(VLOOKUP((H1267&amp;C1264),'Ma Base de Repas'!$E:$N,10,FALSE),"")=0,"",IFERROR(VLOOKUP((H1267&amp;C1264),'Ma Base de Repas'!$E:$N,10,FALSE),""))))</f>
        <v/>
      </c>
      <c r="J1267" s="105"/>
      <c r="K1267" s="100"/>
      <c r="L1267" s="79"/>
      <c r="M1267" s="79"/>
      <c r="N1267" s="17">
        <v>4</v>
      </c>
      <c r="O1267" s="10" t="str">
        <f>IF(K1264="","",IF(M1264&lt;&gt;"","",IF(IFERROR(VLOOKUP((N1267&amp;K1264),'Ma Base de Repas'!$E:$N,10,FALSE),"")=0,"",IFERROR(VLOOKUP((N1267&amp;K1264),'Ma Base de Repas'!$E:$N,10,FALSE),""))))</f>
        <v/>
      </c>
      <c r="P1267" s="11">
        <v>9</v>
      </c>
      <c r="Q1267" s="12" t="str">
        <f>IF(K1264="","",IF(M1264&lt;&gt;"","",IF(IFERROR(VLOOKUP((P1267&amp;K1264),'Ma Base de Repas'!$E:$N,10,FALSE),"")=0,"",IFERROR(VLOOKUP((P1267&amp;K1264),'Ma Base de Repas'!$E:$N,10,FALSE),""))))</f>
        <v/>
      </c>
      <c r="R1267" s="119"/>
    </row>
    <row r="1268" spans="1:18" x14ac:dyDescent="0.25">
      <c r="A1268" s="96"/>
      <c r="B1268" s="97"/>
      <c r="C1268" s="79"/>
      <c r="D1268" s="79"/>
      <c r="E1268" s="79"/>
      <c r="F1268" s="17">
        <v>5</v>
      </c>
      <c r="G1268" s="18" t="str">
        <f>IF(C1264="","",IF(E1264&lt;&gt;"","",IF(IFERROR(VLOOKUP((F1268&amp;C1264),'Ma Base de Repas'!$E:$N,10,FALSE),"")=0,"",IFERROR(VLOOKUP((F1268&amp;C1264),'Ma Base de Repas'!$E:$N,10,FALSE),""))))</f>
        <v/>
      </c>
      <c r="H1268" s="19">
        <v>10</v>
      </c>
      <c r="I1268" s="20" t="str">
        <f>IF(C1264="","",IF(E1264&lt;&gt;"","",IF(IFERROR(VLOOKUP((H1268&amp;C1264),'Ma Base de Repas'!$E:$N,10,FALSE),"")=0,"",IFERROR(VLOOKUP((H1268&amp;C1264),'Ma Base de Repas'!$E:$N,10,FALSE),""))))</f>
        <v/>
      </c>
      <c r="J1268" s="105"/>
      <c r="K1268" s="100"/>
      <c r="L1268" s="79"/>
      <c r="M1268" s="79"/>
      <c r="N1268" s="17">
        <v>5</v>
      </c>
      <c r="O1268" s="18" t="str">
        <f>IF(K1264="","",IF(M1264&lt;&gt;"","",IF(IFERROR(VLOOKUP((N1268&amp;K1264),'Ma Base de Repas'!$E:$N,10,FALSE),"")=0,"",IFERROR(VLOOKUP((N1268&amp;K1264),'Ma Base de Repas'!$E:$N,10,FALSE),""))))</f>
        <v/>
      </c>
      <c r="P1268" s="19">
        <v>10</v>
      </c>
      <c r="Q1268" s="20" t="str">
        <f>IF(K1264="","",IF(M1264&lt;&gt;"","",IF(IFERROR(VLOOKUP((P1268&amp;K1264),'Ma Base de Repas'!$E:$N,10,FALSE),"")=0,"",IFERROR(VLOOKUP((P1268&amp;K1264),'Ma Base de Repas'!$E:$N,10,FALSE),""))))</f>
        <v/>
      </c>
      <c r="R1268" s="119"/>
    </row>
    <row r="1269" spans="1:18" x14ac:dyDescent="0.25">
      <c r="A1269" s="96" t="s">
        <v>9</v>
      </c>
      <c r="B1269" s="123">
        <v>44449</v>
      </c>
      <c r="C1269" s="79"/>
      <c r="D1269" s="79"/>
      <c r="E1269" s="79"/>
      <c r="F1269" s="17">
        <v>1</v>
      </c>
      <c r="G1269" s="27" t="str">
        <f>IF(C1269="","",IF(E1269&lt;&gt;"","",IF(IFERROR(VLOOKUP((F1269&amp;C1269),'Ma Base de Repas'!$E:$N,10,FALSE),"")=0,"",IFERROR(VLOOKUP((F1269&amp;C1269),'Ma Base de Repas'!$E:$N,10,FALSE),""))))</f>
        <v/>
      </c>
      <c r="H1269" s="28">
        <v>6</v>
      </c>
      <c r="I1269" s="29" t="str">
        <f>IF(C1269="","",IF(E1269&lt;&gt;"","",IF(C1269="","",IF(IFERROR(VLOOKUP((H1269&amp;C1269),'Ma Base de Repas'!$E:$N,10,FALSE),"")=0,"",IFERROR(VLOOKUP((H1269&amp;C1269),'Ma Base de Repas'!$E:$N,10,FALSE),"")))))</f>
        <v/>
      </c>
      <c r="J1269" s="105" t="str">
        <f>IF(IFERROR((VLOOKUP(C1269,'Ma Base de Repas'!$C:$M,11,0)),"")=0,"",IFERROR((VLOOKUP(C1269,'Ma Base de Repas'!$C:$M,11,0)),""))</f>
        <v/>
      </c>
      <c r="K1269" s="100"/>
      <c r="L1269" s="79"/>
      <c r="M1269" s="79"/>
      <c r="N1269" s="17">
        <v>1</v>
      </c>
      <c r="O1269" s="10" t="str">
        <f>IF(K1269="","",IF(M1269&lt;&gt;"","",IF(IFERROR(VLOOKUP((N1269&amp;K1269),'Ma Base de Repas'!$E:$N,10,FALSE),"")=0,"",IFERROR(VLOOKUP((N1269&amp;K1269),'Ma Base de Repas'!$E:$N,10,FALSE),""))))</f>
        <v/>
      </c>
      <c r="P1269" s="11">
        <v>6</v>
      </c>
      <c r="Q1269" s="12" t="str">
        <f>IF(K1269="","",IF(M1269&lt;&gt;"","",IF(K1269="","",IF(IFERROR(VLOOKUP((P1269&amp;K1269),'Ma Base de Repas'!$E:$N,10,FALSE),"")=0,"",IFERROR(VLOOKUP((P1269&amp;K1269),'Ma Base de Repas'!$E:$N,10,FALSE),"")))))</f>
        <v/>
      </c>
      <c r="R1269" s="119" t="str">
        <f>IF(IFERROR((VLOOKUP(K1269,'Ma Base de Repas'!$C:$M,11,0)),"")=0,"",IFERROR((VLOOKUP(K1269,'Ma Base de Repas'!$C:$M,11,0)),""))</f>
        <v/>
      </c>
    </row>
    <row r="1270" spans="1:18" x14ac:dyDescent="0.25">
      <c r="A1270" s="96"/>
      <c r="B1270" s="124"/>
      <c r="C1270" s="79"/>
      <c r="D1270" s="79"/>
      <c r="E1270" s="79"/>
      <c r="F1270" s="17">
        <v>2</v>
      </c>
      <c r="G1270" s="10" t="str">
        <f>IF(C1269="","",IF(E1269&lt;&gt;"","",IF(IFERROR(VLOOKUP((F1270&amp;C1269),'Ma Base de Repas'!$E:$N,10,FALSE),"")=0,"",IFERROR(VLOOKUP((F1270&amp;C1269),'Ma Base de Repas'!$E:$N,10,FALSE),""))))</f>
        <v/>
      </c>
      <c r="H1270" s="11">
        <v>7</v>
      </c>
      <c r="I1270" s="12" t="str">
        <f>IF(C1269="","",IF(E1269&lt;&gt;"","",IF(IFERROR(VLOOKUP((H1270&amp;C1269),'Ma Base de Repas'!$E:$N,10,FALSE),"")=0,"",IFERROR(VLOOKUP((H1270&amp;C1269),'Ma Base de Repas'!$E:$N,10,FALSE),""))))</f>
        <v/>
      </c>
      <c r="J1270" s="105"/>
      <c r="K1270" s="100"/>
      <c r="L1270" s="79"/>
      <c r="M1270" s="79"/>
      <c r="N1270" s="17">
        <v>2</v>
      </c>
      <c r="O1270" s="10" t="str">
        <f>IF(K1269="","",IF(M1269&lt;&gt;"","",IF(IFERROR(VLOOKUP((N1270&amp;K1269),'Ma Base de Repas'!$E:$N,10,FALSE),"")=0,"",IFERROR(VLOOKUP((N1270&amp;K1269),'Ma Base de Repas'!$E:$N,10,FALSE),""))))</f>
        <v/>
      </c>
      <c r="P1270" s="11">
        <v>7</v>
      </c>
      <c r="Q1270" s="12" t="str">
        <f>IF(K1269="","",IF(M1269&lt;&gt;"","",IF(IFERROR(VLOOKUP((P1270&amp;K1269),'Ma Base de Repas'!$E:$N,10,FALSE),"")=0,"",IFERROR(VLOOKUP((P1270&amp;K1269),'Ma Base de Repas'!$E:$N,10,FALSE),""))))</f>
        <v/>
      </c>
      <c r="R1270" s="119"/>
    </row>
    <row r="1271" spans="1:18" x14ac:dyDescent="0.25">
      <c r="A1271" s="96"/>
      <c r="B1271" s="124"/>
      <c r="C1271" s="79"/>
      <c r="D1271" s="79"/>
      <c r="E1271" s="79"/>
      <c r="F1271" s="17">
        <v>3</v>
      </c>
      <c r="G1271" s="10" t="str">
        <f>IF(C1269="","",IF(E1269&lt;&gt;"","",IF(IFERROR(VLOOKUP((F1271&amp;C1269),'Ma Base de Repas'!$E:$N,10,FALSE),"")=0,"",IFERROR(VLOOKUP((F1271&amp;C1269),'Ma Base de Repas'!$E:$N,10,FALSE),""))))</f>
        <v/>
      </c>
      <c r="H1271" s="11">
        <v>8</v>
      </c>
      <c r="I1271" s="12" t="str">
        <f>IF(C1269="","",IF(E1269&lt;&gt;"","",IF(IFERROR(VLOOKUP((H1271&amp;C1269),'Ma Base de Repas'!$E:$N,10,FALSE),"")=0,"",IFERROR(VLOOKUP((H1271&amp;C1269),'Ma Base de Repas'!$E:$N,10,FALSE),""))))</f>
        <v/>
      </c>
      <c r="J1271" s="105"/>
      <c r="K1271" s="100"/>
      <c r="L1271" s="79"/>
      <c r="M1271" s="79"/>
      <c r="N1271" s="17">
        <v>3</v>
      </c>
      <c r="O1271" s="10" t="str">
        <f>IF(K1269="","",IF(M1269&lt;&gt;"","",IF(IFERROR(VLOOKUP((N1271&amp;K1269),'Ma Base de Repas'!$E:$N,10,FALSE),"")=0,"",IFERROR(VLOOKUP((N1271&amp;K1269),'Ma Base de Repas'!$E:$N,10,FALSE),""))))</f>
        <v/>
      </c>
      <c r="P1271" s="11">
        <v>8</v>
      </c>
      <c r="Q1271" s="12" t="str">
        <f>IF(K1269="","",IF(M1269&lt;&gt;"","",IF(IFERROR(VLOOKUP((P1271&amp;K1269),'Ma Base de Repas'!$E:$N,10,FALSE),"")=0,"",IFERROR(VLOOKUP((P1271&amp;K1269),'Ma Base de Repas'!$E:$N,10,FALSE),""))))</f>
        <v/>
      </c>
      <c r="R1271" s="119"/>
    </row>
    <row r="1272" spans="1:18" x14ac:dyDescent="0.25">
      <c r="A1272" s="96"/>
      <c r="B1272" s="124"/>
      <c r="C1272" s="79"/>
      <c r="D1272" s="79"/>
      <c r="E1272" s="79"/>
      <c r="F1272" s="17">
        <v>4</v>
      </c>
      <c r="G1272" s="10" t="str">
        <f>IF(C1269="","",IF(E1269&lt;&gt;"","",IF(IFERROR(VLOOKUP((F1272&amp;C1269),'Ma Base de Repas'!$E:$N,10,FALSE),"")=0,"",IFERROR(VLOOKUP((F1272&amp;C1269),'Ma Base de Repas'!$E:$N,10,FALSE),""))))</f>
        <v/>
      </c>
      <c r="H1272" s="11">
        <v>9</v>
      </c>
      <c r="I1272" s="12" t="str">
        <f>IF(C1269="","",IF(E1269&lt;&gt;"","",IF(IFERROR(VLOOKUP((H1272&amp;C1269),'Ma Base de Repas'!$E:$N,10,FALSE),"")=0,"",IFERROR(VLOOKUP((H1272&amp;C1269),'Ma Base de Repas'!$E:$N,10,FALSE),""))))</f>
        <v/>
      </c>
      <c r="J1272" s="105"/>
      <c r="K1272" s="100"/>
      <c r="L1272" s="79"/>
      <c r="M1272" s="79"/>
      <c r="N1272" s="17">
        <v>4</v>
      </c>
      <c r="O1272" s="10" t="str">
        <f>IF(K1269="","",IF(M1269&lt;&gt;"","",IF(IFERROR(VLOOKUP((N1272&amp;K1269),'Ma Base de Repas'!$E:$N,10,FALSE),"")=0,"",IFERROR(VLOOKUP((N1272&amp;K1269),'Ma Base de Repas'!$E:$N,10,FALSE),""))))</f>
        <v/>
      </c>
      <c r="P1272" s="11">
        <v>9</v>
      </c>
      <c r="Q1272" s="12" t="str">
        <f>IF(K1269="","",IF(M1269&lt;&gt;"","",IF(IFERROR(VLOOKUP((P1272&amp;K1269),'Ma Base de Repas'!$E:$N,10,FALSE),"")=0,"",IFERROR(VLOOKUP((P1272&amp;K1269),'Ma Base de Repas'!$E:$N,10,FALSE),""))))</f>
        <v/>
      </c>
      <c r="R1272" s="119"/>
    </row>
    <row r="1273" spans="1:18" x14ac:dyDescent="0.25">
      <c r="A1273" s="96"/>
      <c r="B1273" s="125"/>
      <c r="C1273" s="79"/>
      <c r="D1273" s="79"/>
      <c r="E1273" s="79"/>
      <c r="F1273" s="17">
        <v>5</v>
      </c>
      <c r="G1273" s="18" t="str">
        <f>IF(C1269="","",IF(E1269&lt;&gt;"","",IF(IFERROR(VLOOKUP((F1273&amp;C1269),'Ma Base de Repas'!$E:$N,10,FALSE),"")=0,"",IFERROR(VLOOKUP((F1273&amp;C1269),'Ma Base de Repas'!$E:$N,10,FALSE),""))))</f>
        <v/>
      </c>
      <c r="H1273" s="19">
        <v>10</v>
      </c>
      <c r="I1273" s="20" t="str">
        <f>IF(C1269="","",IF(E1269&lt;&gt;"","",IF(IFERROR(VLOOKUP((H1273&amp;C1269),'Ma Base de Repas'!$E:$N,10,FALSE),"")=0,"",IFERROR(VLOOKUP((H1273&amp;C1269),'Ma Base de Repas'!$E:$N,10,FALSE),""))))</f>
        <v/>
      </c>
      <c r="J1273" s="105"/>
      <c r="K1273" s="100"/>
      <c r="L1273" s="79"/>
      <c r="M1273" s="79"/>
      <c r="N1273" s="17">
        <v>5</v>
      </c>
      <c r="O1273" s="18" t="str">
        <f>IF(K1269="","",IF(M1269&lt;&gt;"","",IF(IFERROR(VLOOKUP((N1273&amp;K1269),'Ma Base de Repas'!$E:$N,10,FALSE),"")=0,"",IFERROR(VLOOKUP((N1273&amp;K1269),'Ma Base de Repas'!$E:$N,10,FALSE),""))))</f>
        <v/>
      </c>
      <c r="P1273" s="19">
        <v>10</v>
      </c>
      <c r="Q1273" s="20" t="str">
        <f>IF(K1269="","",IF(M1269&lt;&gt;"","",IF(IFERROR(VLOOKUP((P1273&amp;K1269),'Ma Base de Repas'!$E:$N,10,FALSE),"")=0,"",IFERROR(VLOOKUP((P1273&amp;K1269),'Ma Base de Repas'!$E:$N,10,FALSE),""))))</f>
        <v/>
      </c>
      <c r="R1273" s="119"/>
    </row>
    <row r="1274" spans="1:18" x14ac:dyDescent="0.25">
      <c r="A1274" s="98" t="s">
        <v>10</v>
      </c>
      <c r="B1274" s="99">
        <v>44450</v>
      </c>
      <c r="C1274" s="78"/>
      <c r="D1274" s="78"/>
      <c r="E1274" s="78"/>
      <c r="F1274" s="17">
        <v>1</v>
      </c>
      <c r="G1274" s="21" t="str">
        <f>IF(C1274="","",IF(E1274&lt;&gt;"","",IF(IFERROR(VLOOKUP((F1274&amp;C1274),'Ma Base de Repas'!$E:$N,10,FALSE),"")=0,"",IFERROR(VLOOKUP((F1274&amp;C1274),'Ma Base de Repas'!$E:$N,10,FALSE),""))))</f>
        <v/>
      </c>
      <c r="H1274" s="28">
        <v>6</v>
      </c>
      <c r="I1274" s="23" t="str">
        <f>IF(C1274="","",IF(E1274&lt;&gt;"","",IF(C1274="","",IF(IFERROR(VLOOKUP((H1274&amp;C1274),'Ma Base de Repas'!$E:$N,10,FALSE),"")=0,"",IFERROR(VLOOKUP((H1274&amp;C1274),'Ma Base de Repas'!$E:$N,10,FALSE),"")))))</f>
        <v/>
      </c>
      <c r="J1274" s="122" t="str">
        <f>IF(IFERROR((VLOOKUP(C1274,'Ma Base de Repas'!$C:$M,11,0)),"")=0,"",IFERROR((VLOOKUP(C1274,'Ma Base de Repas'!$C:$M,11,0)),""))</f>
        <v/>
      </c>
      <c r="K1274" s="118"/>
      <c r="L1274" s="78"/>
      <c r="M1274" s="78"/>
      <c r="N1274" s="17">
        <v>1</v>
      </c>
      <c r="O1274" s="13" t="str">
        <f>IF(K1274="","",IF(M1274&lt;&gt;"","",IF(IFERROR(VLOOKUP((N1274&amp;K1274),'Ma Base de Repas'!$E:$N,10,FALSE),"")=0,"",IFERROR(VLOOKUP((N1274&amp;K1274),'Ma Base de Repas'!$E:$N,10,FALSE),""))))</f>
        <v/>
      </c>
      <c r="P1274" s="11">
        <v>6</v>
      </c>
      <c r="Q1274" s="15" t="str">
        <f>IF(K1274="","",IF(M1274&lt;&gt;"","",IF(K1274="","",IF(IFERROR(VLOOKUP((P1274&amp;K1274),'Ma Base de Repas'!$E:$N,10,FALSE),"")=0,"",IFERROR(VLOOKUP((P1274&amp;K1274),'Ma Base de Repas'!$E:$N,10,FALSE),"")))))</f>
        <v/>
      </c>
      <c r="R1274" s="120" t="str">
        <f>IF(IFERROR((VLOOKUP(K1274,'Ma Base de Repas'!$C:$M,11,0)),"")=0,"",IFERROR((VLOOKUP(K1274,'Ma Base de Repas'!$C:$M,11,0)),""))</f>
        <v/>
      </c>
    </row>
    <row r="1275" spans="1:18" x14ac:dyDescent="0.25">
      <c r="A1275" s="96"/>
      <c r="B1275" s="97"/>
      <c r="C1275" s="79"/>
      <c r="D1275" s="79"/>
      <c r="E1275" s="79"/>
      <c r="F1275" s="17">
        <v>2</v>
      </c>
      <c r="G1275" s="13" t="str">
        <f>IF(C1274="","",IF(E1274&lt;&gt;"","",IF(IFERROR(VLOOKUP((F1275&amp;C1274),'Ma Base de Repas'!$E:$N,10,FALSE),"")=0,"",IFERROR(VLOOKUP((F1275&amp;C1274),'Ma Base de Repas'!$E:$N,10,FALSE),""))))</f>
        <v/>
      </c>
      <c r="H1275" s="14">
        <v>7</v>
      </c>
      <c r="I1275" s="15" t="str">
        <f>IF(C1274="","",IF(E1274&lt;&gt;"","",IF(IFERROR(VLOOKUP((H1275&amp;C1274),'Ma Base de Repas'!$E:$N,10,FALSE),"")=0,"",IFERROR(VLOOKUP((H1275&amp;C1274),'Ma Base de Repas'!$E:$N,10,FALSE),""))))</f>
        <v/>
      </c>
      <c r="J1275" s="105"/>
      <c r="K1275" s="100"/>
      <c r="L1275" s="79"/>
      <c r="M1275" s="79"/>
      <c r="N1275" s="17">
        <v>2</v>
      </c>
      <c r="O1275" s="13" t="str">
        <f>IF(K1274="","",IF(M1274&lt;&gt;"","",IF(IFERROR(VLOOKUP((N1275&amp;K1274),'Ma Base de Repas'!$E:$N,10,FALSE),"")=0,"",IFERROR(VLOOKUP((N1275&amp;K1274),'Ma Base de Repas'!$E:$N,10,FALSE),""))))</f>
        <v/>
      </c>
      <c r="P1275" s="14">
        <v>7</v>
      </c>
      <c r="Q1275" s="15" t="str">
        <f>IF(K1274="","",IF(M1274&lt;&gt;"","",IF(IFERROR(VLOOKUP((P1275&amp;K1274),'Ma Base de Repas'!$E:$N,10,FALSE),"")=0,"",IFERROR(VLOOKUP((P1275&amp;K1274),'Ma Base de Repas'!$E:$N,10,FALSE),""))))</f>
        <v/>
      </c>
      <c r="R1275" s="119"/>
    </row>
    <row r="1276" spans="1:18" x14ac:dyDescent="0.25">
      <c r="A1276" s="96"/>
      <c r="B1276" s="97"/>
      <c r="C1276" s="79"/>
      <c r="D1276" s="79"/>
      <c r="E1276" s="79"/>
      <c r="F1276" s="17">
        <v>3</v>
      </c>
      <c r="G1276" s="13" t="str">
        <f>IF(C1274="","",IF(E1274&lt;&gt;"","",IF(IFERROR(VLOOKUP((F1276&amp;C1274),'Ma Base de Repas'!$E:$N,10,FALSE),"")=0,"",IFERROR(VLOOKUP((F1276&amp;C1274),'Ma Base de Repas'!$E:$N,10,FALSE),""))))</f>
        <v/>
      </c>
      <c r="H1276" s="14">
        <v>8</v>
      </c>
      <c r="I1276" s="15" t="str">
        <f>IF(C1274="","",IF(E1274&lt;&gt;"","",IF(IFERROR(VLOOKUP((H1276&amp;C1274),'Ma Base de Repas'!$E:$N,10,FALSE),"")=0,"",IFERROR(VLOOKUP((H1276&amp;C1274),'Ma Base de Repas'!$E:$N,10,FALSE),""))))</f>
        <v/>
      </c>
      <c r="J1276" s="105"/>
      <c r="K1276" s="100"/>
      <c r="L1276" s="79"/>
      <c r="M1276" s="79"/>
      <c r="N1276" s="17">
        <v>3</v>
      </c>
      <c r="O1276" s="13" t="str">
        <f>IF(K1274="","",IF(M1274&lt;&gt;"","",IF(IFERROR(VLOOKUP((N1276&amp;K1274),'Ma Base de Repas'!$E:$N,10,FALSE),"")=0,"",IFERROR(VLOOKUP((N1276&amp;K1274),'Ma Base de Repas'!$E:$N,10,FALSE),""))))</f>
        <v/>
      </c>
      <c r="P1276" s="14">
        <v>8</v>
      </c>
      <c r="Q1276" s="15" t="str">
        <f>IF(K1274="","",IF(M1274&lt;&gt;"","",IF(IFERROR(VLOOKUP((P1276&amp;K1274),'Ma Base de Repas'!$E:$N,10,FALSE),"")=0,"",IFERROR(VLOOKUP((P1276&amp;K1274),'Ma Base de Repas'!$E:$N,10,FALSE),""))))</f>
        <v/>
      </c>
      <c r="R1276" s="119"/>
    </row>
    <row r="1277" spans="1:18" x14ac:dyDescent="0.25">
      <c r="A1277" s="96"/>
      <c r="B1277" s="97"/>
      <c r="C1277" s="79"/>
      <c r="D1277" s="79"/>
      <c r="E1277" s="79"/>
      <c r="F1277" s="17">
        <v>4</v>
      </c>
      <c r="G1277" s="13" t="str">
        <f>IF(C1274="","",IF(E1274&lt;&gt;"","",IF(IFERROR(VLOOKUP((F1277&amp;C1274),'Ma Base de Repas'!$E:$N,10,FALSE),"")=0,"",IFERROR(VLOOKUP((F1277&amp;C1274),'Ma Base de Repas'!$E:$N,10,FALSE),""))))</f>
        <v/>
      </c>
      <c r="H1277" s="14">
        <v>9</v>
      </c>
      <c r="I1277" s="15" t="str">
        <f>IF(C1274="","",IF(E1274&lt;&gt;"","",IF(IFERROR(VLOOKUP((H1277&amp;C1274),'Ma Base de Repas'!$E:$N,10,FALSE),"")=0,"",IFERROR(VLOOKUP((H1277&amp;C1274),'Ma Base de Repas'!$E:$N,10,FALSE),""))))</f>
        <v/>
      </c>
      <c r="J1277" s="105"/>
      <c r="K1277" s="100"/>
      <c r="L1277" s="79"/>
      <c r="M1277" s="79"/>
      <c r="N1277" s="17">
        <v>4</v>
      </c>
      <c r="O1277" s="13" t="str">
        <f>IF(K1274="","",IF(M1274&lt;&gt;"","",IF(IFERROR(VLOOKUP((N1277&amp;K1274),'Ma Base de Repas'!$E:$N,10,FALSE),"")=0,"",IFERROR(VLOOKUP((N1277&amp;K1274),'Ma Base de Repas'!$E:$N,10,FALSE),""))))</f>
        <v/>
      </c>
      <c r="P1277" s="14">
        <v>9</v>
      </c>
      <c r="Q1277" s="15" t="str">
        <f>IF(K1274="","",IF(M1274&lt;&gt;"","",IF(IFERROR(VLOOKUP((P1277&amp;K1274),'Ma Base de Repas'!$E:$N,10,FALSE),"")=0,"",IFERROR(VLOOKUP((P1277&amp;K1274),'Ma Base de Repas'!$E:$N,10,FALSE),""))))</f>
        <v/>
      </c>
      <c r="R1277" s="119"/>
    </row>
    <row r="1278" spans="1:18" x14ac:dyDescent="0.25">
      <c r="A1278" s="96"/>
      <c r="B1278" s="97"/>
      <c r="C1278" s="79"/>
      <c r="D1278" s="79"/>
      <c r="E1278" s="79"/>
      <c r="F1278" s="17">
        <v>5</v>
      </c>
      <c r="G1278" s="24" t="str">
        <f>IF(C1274="","",IF(E1274&lt;&gt;"","",IF(IFERROR(VLOOKUP((F1278&amp;C1274),'Ma Base de Repas'!$E:$N,10,FALSE),"")=0,"",IFERROR(VLOOKUP((F1278&amp;C1274),'Ma Base de Repas'!$E:$N,10,FALSE),""))))</f>
        <v/>
      </c>
      <c r="H1278" s="25">
        <v>10</v>
      </c>
      <c r="I1278" s="26" t="str">
        <f>IF(C1274="","",IF(E1274&lt;&gt;"","",IF(IFERROR(VLOOKUP((H1278&amp;C1274),'Ma Base de Repas'!$E:$N,10,FALSE),"")=0,"",IFERROR(VLOOKUP((H1278&amp;C1274),'Ma Base de Repas'!$E:$N,10,FALSE),""))))</f>
        <v/>
      </c>
      <c r="J1278" s="105"/>
      <c r="K1278" s="100"/>
      <c r="L1278" s="79"/>
      <c r="M1278" s="79"/>
      <c r="N1278" s="17">
        <v>5</v>
      </c>
      <c r="O1278" s="24" t="str">
        <f>IF(K1274="","",IF(M1274&lt;&gt;"","",IF(IFERROR(VLOOKUP((N1278&amp;K1274),'Ma Base de Repas'!$E:$N,10,FALSE),"")=0,"",IFERROR(VLOOKUP((N1278&amp;K1274),'Ma Base de Repas'!$E:$N,10,FALSE),""))))</f>
        <v/>
      </c>
      <c r="P1278" s="25">
        <v>10</v>
      </c>
      <c r="Q1278" s="26" t="str">
        <f>IF(K1274="","",IF(M1274&lt;&gt;"","",IF(IFERROR(VLOOKUP((P1278&amp;K1274),'Ma Base de Repas'!$E:$N,10,FALSE),"")=0,"",IFERROR(VLOOKUP((P1278&amp;K1274),'Ma Base de Repas'!$E:$N,10,FALSE),""))))</f>
        <v/>
      </c>
      <c r="R1278" s="119"/>
    </row>
    <row r="1279" spans="1:18" x14ac:dyDescent="0.25">
      <c r="A1279" s="98" t="s">
        <v>11</v>
      </c>
      <c r="B1279" s="126">
        <v>44451</v>
      </c>
      <c r="C1279" s="78"/>
      <c r="D1279" s="78"/>
      <c r="E1279" s="78"/>
      <c r="F1279" s="17">
        <v>1</v>
      </c>
      <c r="G1279" s="21" t="str">
        <f>IF(C1279="","",IF(E1279&lt;&gt;"","",IF(IFERROR(VLOOKUP((F1279&amp;C1279),'Ma Base de Repas'!$E:$N,10,FALSE),"")=0,"",IFERROR(VLOOKUP((F1279&amp;C1279),'Ma Base de Repas'!$E:$N,10,FALSE),""))))</f>
        <v/>
      </c>
      <c r="H1279" s="22">
        <v>6</v>
      </c>
      <c r="I1279" s="23" t="str">
        <f>IF(C1279="","",IF(E1279&lt;&gt;"","",IF(C1279="","",IF(IFERROR(VLOOKUP((H1279&amp;C1279),'Ma Base de Repas'!$E:$N,10,FALSE),"")=0,"",IFERROR(VLOOKUP((H1279&amp;C1279),'Ma Base de Repas'!$E:$N,10,FALSE),"")))))</f>
        <v/>
      </c>
      <c r="J1279" s="122" t="str">
        <f>IF(IFERROR((VLOOKUP(C1279,'Ma Base de Repas'!$C:$M,11,0)),"")=0,"",IFERROR((VLOOKUP(C1279,'Ma Base de Repas'!$C:$M,11,0)),""))</f>
        <v/>
      </c>
      <c r="K1279" s="118"/>
      <c r="L1279" s="78"/>
      <c r="M1279" s="78"/>
      <c r="N1279" s="17">
        <v>1</v>
      </c>
      <c r="O1279" s="13" t="str">
        <f>IF(K1279="","",IF(M1279&lt;&gt;"","",IF(IFERROR(VLOOKUP((N1279&amp;K1279),'Ma Base de Repas'!$E:$N,10,FALSE),"")=0,"",IFERROR(VLOOKUP((N1279&amp;K1279),'Ma Base de Repas'!$E:$N,10,FALSE),""))))</f>
        <v/>
      </c>
      <c r="P1279" s="14">
        <v>6</v>
      </c>
      <c r="Q1279" s="15" t="str">
        <f>IF(K1279="","",IF(M1279&lt;&gt;"","",IF(K1279="","",IF(IFERROR(VLOOKUP((P1279&amp;K1279),'Ma Base de Repas'!$E:$N,10,FALSE),"")=0,"",IFERROR(VLOOKUP((P1279&amp;K1279),'Ma Base de Repas'!$E:$N,10,FALSE),"")))))</f>
        <v/>
      </c>
      <c r="R1279" s="120" t="str">
        <f>IF(IFERROR((VLOOKUP(K1279,'Ma Base de Repas'!$C:$M,11,0)),"")=0,"",IFERROR((VLOOKUP(K1279,'Ma Base de Repas'!$C:$M,11,0)),""))</f>
        <v/>
      </c>
    </row>
    <row r="1280" spans="1:18" x14ac:dyDescent="0.25">
      <c r="A1280" s="96"/>
      <c r="B1280" s="124"/>
      <c r="C1280" s="79"/>
      <c r="D1280" s="79"/>
      <c r="E1280" s="79"/>
      <c r="F1280" s="17">
        <v>2</v>
      </c>
      <c r="G1280" s="13" t="str">
        <f>IF(C1279="","",IF(E1279&lt;&gt;"","",IF(IFERROR(VLOOKUP((F1280&amp;C1279),'Ma Base de Repas'!$E:$N,10,FALSE),"")=0,"",IFERROR(VLOOKUP((F1280&amp;C1279),'Ma Base de Repas'!$E:$N,10,FALSE),""))))</f>
        <v/>
      </c>
      <c r="H1280" s="14">
        <v>7</v>
      </c>
      <c r="I1280" s="15" t="str">
        <f>IF(C1279="","",IF(E1279&lt;&gt;"","",IF(IFERROR(VLOOKUP((H1280&amp;C1279),'Ma Base de Repas'!$E:$N,10,FALSE),"")=0,"",IFERROR(VLOOKUP((H1280&amp;C1279),'Ma Base de Repas'!$E:$N,10,FALSE),""))))</f>
        <v/>
      </c>
      <c r="J1280" s="105"/>
      <c r="K1280" s="100"/>
      <c r="L1280" s="79"/>
      <c r="M1280" s="79"/>
      <c r="N1280" s="17">
        <v>2</v>
      </c>
      <c r="O1280" s="13" t="str">
        <f>IF(K1279="","",IF(M1279&lt;&gt;"","",IF(IFERROR(VLOOKUP((N1280&amp;K1279),'Ma Base de Repas'!$E:$N,10,FALSE),"")=0,"",IFERROR(VLOOKUP((N1280&amp;K1279),'Ma Base de Repas'!$E:$N,10,FALSE),""))))</f>
        <v/>
      </c>
      <c r="P1280" s="14">
        <v>7</v>
      </c>
      <c r="Q1280" s="15" t="str">
        <f>IF(K1279="","",IF(M1279&lt;&gt;"","",IF(IFERROR(VLOOKUP((P1280&amp;K1279),'Ma Base de Repas'!$E:$N,10,FALSE),"")=0,"",IFERROR(VLOOKUP((P1280&amp;K1279),'Ma Base de Repas'!$E:$N,10,FALSE),""))))</f>
        <v/>
      </c>
      <c r="R1280" s="119"/>
    </row>
    <row r="1281" spans="1:18" x14ac:dyDescent="0.25">
      <c r="A1281" s="96"/>
      <c r="B1281" s="124"/>
      <c r="C1281" s="79"/>
      <c r="D1281" s="79"/>
      <c r="E1281" s="79"/>
      <c r="F1281" s="17">
        <v>3</v>
      </c>
      <c r="G1281" s="13" t="str">
        <f>IF(C1279="","",IF(E1279&lt;&gt;"","",IF(IFERROR(VLOOKUP((F1281&amp;C1279),'Ma Base de Repas'!$E:$N,10,FALSE),"")=0,"",IFERROR(VLOOKUP((F1281&amp;C1279),'Ma Base de Repas'!$E:$N,10,FALSE),""))))</f>
        <v/>
      </c>
      <c r="H1281" s="14">
        <v>8</v>
      </c>
      <c r="I1281" s="15" t="str">
        <f>IF(C1279="","",IF(E1279&lt;&gt;"","",IF(IFERROR(VLOOKUP((H1281&amp;C1279),'Ma Base de Repas'!$E:$N,10,FALSE),"")=0,"",IFERROR(VLOOKUP((H1281&amp;C1279),'Ma Base de Repas'!$E:$N,10,FALSE),""))))</f>
        <v/>
      </c>
      <c r="J1281" s="105"/>
      <c r="K1281" s="100"/>
      <c r="L1281" s="79"/>
      <c r="M1281" s="79"/>
      <c r="N1281" s="17">
        <v>3</v>
      </c>
      <c r="O1281" s="13" t="str">
        <f>IF(K1279="","",IF(M1279&lt;&gt;"","",IF(IFERROR(VLOOKUP((N1281&amp;K1279),'Ma Base de Repas'!$E:$N,10,FALSE),"")=0,"",IFERROR(VLOOKUP((N1281&amp;K1279),'Ma Base de Repas'!$E:$N,10,FALSE),""))))</f>
        <v/>
      </c>
      <c r="P1281" s="14">
        <v>8</v>
      </c>
      <c r="Q1281" s="15" t="str">
        <f>IF(K1279="","",IF(M1279&lt;&gt;"","",IF(IFERROR(VLOOKUP((P1281&amp;K1279),'Ma Base de Repas'!$E:$N,10,FALSE),"")=0,"",IFERROR(VLOOKUP((P1281&amp;K1279),'Ma Base de Repas'!$E:$N,10,FALSE),""))))</f>
        <v/>
      </c>
      <c r="R1281" s="119"/>
    </row>
    <row r="1282" spans="1:18" x14ac:dyDescent="0.25">
      <c r="A1282" s="96"/>
      <c r="B1282" s="124"/>
      <c r="C1282" s="79"/>
      <c r="D1282" s="79"/>
      <c r="E1282" s="79"/>
      <c r="F1282" s="17">
        <v>4</v>
      </c>
      <c r="G1282" s="13" t="str">
        <f>IF(C1279="","",IF(E1279&lt;&gt;"","",IF(IFERROR(VLOOKUP((F1282&amp;C1279),'Ma Base de Repas'!$E:$N,10,FALSE),"")=0,"",IFERROR(VLOOKUP((F1282&amp;C1279),'Ma Base de Repas'!$E:$N,10,FALSE),""))))</f>
        <v/>
      </c>
      <c r="H1282" s="14">
        <v>9</v>
      </c>
      <c r="I1282" s="15" t="str">
        <f>IF(C1279="","",IF(E1279&lt;&gt;"","",IF(IFERROR(VLOOKUP((H1282&amp;C1279),'Ma Base de Repas'!$E:$N,10,FALSE),"")=0,"",IFERROR(VLOOKUP((H1282&amp;C1279),'Ma Base de Repas'!$E:$N,10,FALSE),""))))</f>
        <v/>
      </c>
      <c r="J1282" s="105"/>
      <c r="K1282" s="100"/>
      <c r="L1282" s="79"/>
      <c r="M1282" s="79"/>
      <c r="N1282" s="17">
        <v>4</v>
      </c>
      <c r="O1282" s="13" t="str">
        <f>IF(K1279="","",IF(M1279&lt;&gt;"","",IF(IFERROR(VLOOKUP((N1282&amp;K1279),'Ma Base de Repas'!$E:$N,10,FALSE),"")=0,"",IFERROR(VLOOKUP((N1282&amp;K1279),'Ma Base de Repas'!$E:$N,10,FALSE),""))))</f>
        <v/>
      </c>
      <c r="P1282" s="14">
        <v>9</v>
      </c>
      <c r="Q1282" s="15" t="str">
        <f>IF(K1279="","",IF(M1279&lt;&gt;"","",IF(IFERROR(VLOOKUP((P1282&amp;K1279),'Ma Base de Repas'!$E:$N,10,FALSE),"")=0,"",IFERROR(VLOOKUP((P1282&amp;K1279),'Ma Base de Repas'!$E:$N,10,FALSE),""))))</f>
        <v/>
      </c>
      <c r="R1282" s="119"/>
    </row>
    <row r="1283" spans="1:18" x14ac:dyDescent="0.25">
      <c r="A1283" s="96"/>
      <c r="B1283" s="125"/>
      <c r="C1283" s="79"/>
      <c r="D1283" s="79"/>
      <c r="E1283" s="79"/>
      <c r="F1283" s="17">
        <v>5</v>
      </c>
      <c r="G1283" s="24" t="str">
        <f>IF(C1279="","",IF(E1279&lt;&gt;"","",IF(IFERROR(VLOOKUP((F1283&amp;C1279),'Ma Base de Repas'!$E:$N,10,FALSE),"")=0,"",IFERROR(VLOOKUP((F1283&amp;C1279),'Ma Base de Repas'!$E:$N,10,FALSE),""))))</f>
        <v/>
      </c>
      <c r="H1283" s="25">
        <v>10</v>
      </c>
      <c r="I1283" s="26" t="str">
        <f>IF(C1279="","",IF(E1279&lt;&gt;"","",IF(IFERROR(VLOOKUP((H1283&amp;C1279),'Ma Base de Repas'!$E:$N,10,FALSE),"")=0,"",IFERROR(VLOOKUP((H1283&amp;C1279),'Ma Base de Repas'!$E:$N,10,FALSE),""))))</f>
        <v/>
      </c>
      <c r="J1283" s="105"/>
      <c r="K1283" s="100"/>
      <c r="L1283" s="79"/>
      <c r="M1283" s="79"/>
      <c r="N1283" s="17">
        <v>5</v>
      </c>
      <c r="O1283" s="24" t="str">
        <f>IF(K1279="","",IF(M1279&lt;&gt;"","",IF(IFERROR(VLOOKUP((N1283&amp;K1279),'Ma Base de Repas'!$E:$N,10,FALSE),"")=0,"",IFERROR(VLOOKUP((N1283&amp;K1279),'Ma Base de Repas'!$E:$N,10,FALSE),""))))</f>
        <v/>
      </c>
      <c r="P1283" s="25">
        <v>10</v>
      </c>
      <c r="Q1283" s="26" t="str">
        <f>IF(K1279="","",IF(M1279&lt;&gt;"","",IF(IFERROR(VLOOKUP((P1283&amp;K1279),'Ma Base de Repas'!$E:$N,10,FALSE),"")=0,"",IFERROR(VLOOKUP((P1283&amp;K1279),'Ma Base de Repas'!$E:$N,10,FALSE),""))))</f>
        <v/>
      </c>
      <c r="R1283" s="119"/>
    </row>
    <row r="1284" spans="1:18" x14ac:dyDescent="0.25">
      <c r="A1284" s="96" t="s">
        <v>5</v>
      </c>
      <c r="B1284" s="97">
        <v>44452</v>
      </c>
      <c r="C1284" s="79"/>
      <c r="D1284" s="79"/>
      <c r="E1284" s="79"/>
      <c r="F1284" s="17">
        <v>1</v>
      </c>
      <c r="G1284" s="27" t="str">
        <f>IF(C1284="","",IF(E1284&lt;&gt;"","",IF(IFERROR(VLOOKUP((F1284&amp;C1284),'Ma Base de Repas'!$E:$N,10,FALSE),"")=0,"",IFERROR(VLOOKUP((F1284&amp;C1284),'Ma Base de Repas'!$E:$N,10,FALSE),""))))</f>
        <v/>
      </c>
      <c r="H1284" s="28">
        <v>6</v>
      </c>
      <c r="I1284" s="29" t="str">
        <f>IF(C1284="","",IF(E1284&lt;&gt;"","",IF(C1284="","",IF(IFERROR(VLOOKUP((H1284&amp;C1284),'Ma Base de Repas'!$E:$N,10,FALSE),"")=0,"",IFERROR(VLOOKUP((H1284&amp;C1284),'Ma Base de Repas'!$E:$N,10,FALSE),"")))))</f>
        <v/>
      </c>
      <c r="J1284" s="105" t="str">
        <f>IF(IFERROR((VLOOKUP(C1284,'Ma Base de Repas'!$C:$M,11,0)),"")=0,"",IFERROR((VLOOKUP(C1284,'Ma Base de Repas'!$C:$M,11,0)),""))</f>
        <v/>
      </c>
      <c r="K1284" s="100"/>
      <c r="L1284" s="79"/>
      <c r="M1284" s="79"/>
      <c r="N1284" s="17">
        <v>1</v>
      </c>
      <c r="O1284" s="10" t="str">
        <f>IF(K1284="","",IF(M1284&lt;&gt;"","",IF(IFERROR(VLOOKUP((N1284&amp;K1284),'Ma Base de Repas'!$E:$N,10,FALSE),"")=0,"",IFERROR(VLOOKUP((N1284&amp;K1284),'Ma Base de Repas'!$E:$N,10,FALSE),""))))</f>
        <v/>
      </c>
      <c r="P1284" s="11">
        <v>6</v>
      </c>
      <c r="Q1284" s="12" t="str">
        <f>IF(K1284="","",IF(M1284&lt;&gt;"","",IF(K1284="","",IF(IFERROR(VLOOKUP((P1284&amp;K1284),'Ma Base de Repas'!$E:$N,10,FALSE),"")=0,"",IFERROR(VLOOKUP((P1284&amp;K1284),'Ma Base de Repas'!$E:$N,10,FALSE),"")))))</f>
        <v/>
      </c>
      <c r="R1284" s="119" t="str">
        <f>IF(IFERROR((VLOOKUP(K1284,'Ma Base de Repas'!$C:$M,11,0)),"")=0,"",IFERROR((VLOOKUP(K1284,'Ma Base de Repas'!$C:$M,11,0)),""))</f>
        <v/>
      </c>
    </row>
    <row r="1285" spans="1:18" x14ac:dyDescent="0.25">
      <c r="A1285" s="96"/>
      <c r="B1285" s="97"/>
      <c r="C1285" s="79"/>
      <c r="D1285" s="79"/>
      <c r="E1285" s="79"/>
      <c r="F1285" s="17">
        <v>2</v>
      </c>
      <c r="G1285" s="10" t="str">
        <f>IF(C1284="","",IF(E1284&lt;&gt;"","",IF(IFERROR(VLOOKUP((F1285&amp;C1284),'Ma Base de Repas'!$E:$N,10,FALSE),"")=0,"",IFERROR(VLOOKUP((F1285&amp;C1284),'Ma Base de Repas'!$E:$N,10,FALSE),""))))</f>
        <v/>
      </c>
      <c r="H1285" s="11">
        <v>7</v>
      </c>
      <c r="I1285" s="12" t="str">
        <f>IF(C1284="","",IF(E1284&lt;&gt;"","",IF(IFERROR(VLOOKUP((H1285&amp;C1284),'Ma Base de Repas'!$E:$N,10,FALSE),"")=0,"",IFERROR(VLOOKUP((H1285&amp;C1284),'Ma Base de Repas'!$E:$N,10,FALSE),""))))</f>
        <v/>
      </c>
      <c r="J1285" s="105"/>
      <c r="K1285" s="100"/>
      <c r="L1285" s="79"/>
      <c r="M1285" s="79"/>
      <c r="N1285" s="17">
        <v>2</v>
      </c>
      <c r="O1285" s="10" t="str">
        <f>IF(K1284="","",IF(M1284&lt;&gt;"","",IF(IFERROR(VLOOKUP((N1285&amp;K1284),'Ma Base de Repas'!$E:$N,10,FALSE),"")=0,"",IFERROR(VLOOKUP((N1285&amp;K1284),'Ma Base de Repas'!$E:$N,10,FALSE),""))))</f>
        <v/>
      </c>
      <c r="P1285" s="11">
        <v>7</v>
      </c>
      <c r="Q1285" s="12" t="str">
        <f>IF(K1284="","",IF(M1284&lt;&gt;"","",IF(IFERROR(VLOOKUP((P1285&amp;K1284),'Ma Base de Repas'!$E:$N,10,FALSE),"")=0,"",IFERROR(VLOOKUP((P1285&amp;K1284),'Ma Base de Repas'!$E:$N,10,FALSE),""))))</f>
        <v/>
      </c>
      <c r="R1285" s="119"/>
    </row>
    <row r="1286" spans="1:18" x14ac:dyDescent="0.25">
      <c r="A1286" s="96"/>
      <c r="B1286" s="97"/>
      <c r="C1286" s="79"/>
      <c r="D1286" s="79"/>
      <c r="E1286" s="79"/>
      <c r="F1286" s="17">
        <v>3</v>
      </c>
      <c r="G1286" s="10" t="str">
        <f>IF(C1284="","",IF(E1284&lt;&gt;"","",IF(IFERROR(VLOOKUP((F1286&amp;C1284),'Ma Base de Repas'!$E:$N,10,FALSE),"")=0,"",IFERROR(VLOOKUP((F1286&amp;C1284),'Ma Base de Repas'!$E:$N,10,FALSE),""))))</f>
        <v/>
      </c>
      <c r="H1286" s="11">
        <v>8</v>
      </c>
      <c r="I1286" s="12" t="str">
        <f>IF(C1284="","",IF(E1284&lt;&gt;"","",IF(IFERROR(VLOOKUP((H1286&amp;C1284),'Ma Base de Repas'!$E:$N,10,FALSE),"")=0,"",IFERROR(VLOOKUP((H1286&amp;C1284),'Ma Base de Repas'!$E:$N,10,FALSE),""))))</f>
        <v/>
      </c>
      <c r="J1286" s="105"/>
      <c r="K1286" s="100"/>
      <c r="L1286" s="79"/>
      <c r="M1286" s="79"/>
      <c r="N1286" s="17">
        <v>3</v>
      </c>
      <c r="O1286" s="10" t="str">
        <f>IF(K1284="","",IF(M1284&lt;&gt;"","",IF(IFERROR(VLOOKUP((N1286&amp;K1284),'Ma Base de Repas'!$E:$N,10,FALSE),"")=0,"",IFERROR(VLOOKUP((N1286&amp;K1284),'Ma Base de Repas'!$E:$N,10,FALSE),""))))</f>
        <v/>
      </c>
      <c r="P1286" s="11">
        <v>8</v>
      </c>
      <c r="Q1286" s="12" t="str">
        <f>IF(K1284="","",IF(M1284&lt;&gt;"","",IF(IFERROR(VLOOKUP((P1286&amp;K1284),'Ma Base de Repas'!$E:$N,10,FALSE),"")=0,"",IFERROR(VLOOKUP((P1286&amp;K1284),'Ma Base de Repas'!$E:$N,10,FALSE),""))))</f>
        <v/>
      </c>
      <c r="R1286" s="119"/>
    </row>
    <row r="1287" spans="1:18" x14ac:dyDescent="0.25">
      <c r="A1287" s="96"/>
      <c r="B1287" s="97"/>
      <c r="C1287" s="79"/>
      <c r="D1287" s="79"/>
      <c r="E1287" s="79"/>
      <c r="F1287" s="17">
        <v>4</v>
      </c>
      <c r="G1287" s="10" t="str">
        <f>IF(C1284="","",IF(E1284&lt;&gt;"","",IF(IFERROR(VLOOKUP((F1287&amp;C1284),'Ma Base de Repas'!$E:$N,10,FALSE),"")=0,"",IFERROR(VLOOKUP((F1287&amp;C1284),'Ma Base de Repas'!$E:$N,10,FALSE),""))))</f>
        <v/>
      </c>
      <c r="H1287" s="11">
        <v>9</v>
      </c>
      <c r="I1287" s="12" t="str">
        <f>IF(C1284="","",IF(E1284&lt;&gt;"","",IF(IFERROR(VLOOKUP((H1287&amp;C1284),'Ma Base de Repas'!$E:$N,10,FALSE),"")=0,"",IFERROR(VLOOKUP((H1287&amp;C1284),'Ma Base de Repas'!$E:$N,10,FALSE),""))))</f>
        <v/>
      </c>
      <c r="J1287" s="105"/>
      <c r="K1287" s="100"/>
      <c r="L1287" s="79"/>
      <c r="M1287" s="79"/>
      <c r="N1287" s="17">
        <v>4</v>
      </c>
      <c r="O1287" s="10" t="str">
        <f>IF(K1284="","",IF(M1284&lt;&gt;"","",IF(IFERROR(VLOOKUP((N1287&amp;K1284),'Ma Base de Repas'!$E:$N,10,FALSE),"")=0,"",IFERROR(VLOOKUP((N1287&amp;K1284),'Ma Base de Repas'!$E:$N,10,FALSE),""))))</f>
        <v/>
      </c>
      <c r="P1287" s="11">
        <v>9</v>
      </c>
      <c r="Q1287" s="12" t="str">
        <f>IF(K1284="","",IF(M1284&lt;&gt;"","",IF(IFERROR(VLOOKUP((P1287&amp;K1284),'Ma Base de Repas'!$E:$N,10,FALSE),"")=0,"",IFERROR(VLOOKUP((P1287&amp;K1284),'Ma Base de Repas'!$E:$N,10,FALSE),""))))</f>
        <v/>
      </c>
      <c r="R1287" s="119"/>
    </row>
    <row r="1288" spans="1:18" x14ac:dyDescent="0.25">
      <c r="A1288" s="96"/>
      <c r="B1288" s="97"/>
      <c r="C1288" s="79"/>
      <c r="D1288" s="79"/>
      <c r="E1288" s="79"/>
      <c r="F1288" s="17">
        <v>5</v>
      </c>
      <c r="G1288" s="18" t="str">
        <f>IF(C1284="","",IF(E1284&lt;&gt;"","",IF(IFERROR(VLOOKUP((F1288&amp;C1284),'Ma Base de Repas'!$E:$N,10,FALSE),"")=0,"",IFERROR(VLOOKUP((F1288&amp;C1284),'Ma Base de Repas'!$E:$N,10,FALSE),""))))</f>
        <v/>
      </c>
      <c r="H1288" s="19">
        <v>10</v>
      </c>
      <c r="I1288" s="20" t="str">
        <f>IF(C1284="","",IF(E1284&lt;&gt;"","",IF(IFERROR(VLOOKUP((H1288&amp;C1284),'Ma Base de Repas'!$E:$N,10,FALSE),"")=0,"",IFERROR(VLOOKUP((H1288&amp;C1284),'Ma Base de Repas'!$E:$N,10,FALSE),""))))</f>
        <v/>
      </c>
      <c r="J1288" s="105"/>
      <c r="K1288" s="100"/>
      <c r="L1288" s="79"/>
      <c r="M1288" s="79"/>
      <c r="N1288" s="17">
        <v>5</v>
      </c>
      <c r="O1288" s="18" t="str">
        <f>IF(K1284="","",IF(M1284&lt;&gt;"","",IF(IFERROR(VLOOKUP((N1288&amp;K1284),'Ma Base de Repas'!$E:$N,10,FALSE),"")=0,"",IFERROR(VLOOKUP((N1288&amp;K1284),'Ma Base de Repas'!$E:$N,10,FALSE),""))))</f>
        <v/>
      </c>
      <c r="P1288" s="19">
        <v>10</v>
      </c>
      <c r="Q1288" s="20" t="str">
        <f>IF(K1284="","",IF(M1284&lt;&gt;"","",IF(IFERROR(VLOOKUP((P1288&amp;K1284),'Ma Base de Repas'!$E:$N,10,FALSE),"")=0,"",IFERROR(VLOOKUP((P1288&amp;K1284),'Ma Base de Repas'!$E:$N,10,FALSE),""))))</f>
        <v/>
      </c>
      <c r="R1288" s="119"/>
    </row>
    <row r="1289" spans="1:18" x14ac:dyDescent="0.25">
      <c r="A1289" s="96" t="s">
        <v>6</v>
      </c>
      <c r="B1289" s="123">
        <v>44453</v>
      </c>
      <c r="C1289" s="79"/>
      <c r="D1289" s="79"/>
      <c r="E1289" s="79"/>
      <c r="F1289" s="17">
        <v>1</v>
      </c>
      <c r="G1289" s="27" t="str">
        <f>IF(C1289="","",IF(E1289&lt;&gt;"","",IF(IFERROR(VLOOKUP((F1289&amp;C1289),'Ma Base de Repas'!$E:$N,10,FALSE),"")=0,"",IFERROR(VLOOKUP((F1289&amp;C1289),'Ma Base de Repas'!$E:$N,10,FALSE),""))))</f>
        <v/>
      </c>
      <c r="H1289" s="28">
        <v>6</v>
      </c>
      <c r="I1289" s="29" t="str">
        <f>IF(C1289="","",IF(E1289&lt;&gt;"","",IF(C1289="","",IF(IFERROR(VLOOKUP((H1289&amp;C1289),'Ma Base de Repas'!$E:$N,10,FALSE),"")=0,"",IFERROR(VLOOKUP((H1289&amp;C1289),'Ma Base de Repas'!$E:$N,10,FALSE),"")))))</f>
        <v/>
      </c>
      <c r="J1289" s="105" t="str">
        <f>IF(IFERROR((VLOOKUP(C1289,'Ma Base de Repas'!$C:$M,11,0)),"")=0,"",IFERROR((VLOOKUP(C1289,'Ma Base de Repas'!$C:$M,11,0)),""))</f>
        <v/>
      </c>
      <c r="K1289" s="100"/>
      <c r="L1289" s="79"/>
      <c r="M1289" s="79"/>
      <c r="N1289" s="17">
        <v>1</v>
      </c>
      <c r="O1289" s="10" t="str">
        <f>IF(K1289="","",IF(M1289&lt;&gt;"","",IF(IFERROR(VLOOKUP((N1289&amp;K1289),'Ma Base de Repas'!$E:$N,10,FALSE),"")=0,"",IFERROR(VLOOKUP((N1289&amp;K1289),'Ma Base de Repas'!$E:$N,10,FALSE),""))))</f>
        <v/>
      </c>
      <c r="P1289" s="11">
        <v>6</v>
      </c>
      <c r="Q1289" s="12" t="str">
        <f>IF(K1289="","",IF(M1289&lt;&gt;"","",IF(K1289="","",IF(IFERROR(VLOOKUP((P1289&amp;K1289),'Ma Base de Repas'!$E:$N,10,FALSE),"")=0,"",IFERROR(VLOOKUP((P1289&amp;K1289),'Ma Base de Repas'!$E:$N,10,FALSE),"")))))</f>
        <v/>
      </c>
      <c r="R1289" s="119" t="str">
        <f>IF(IFERROR((VLOOKUP(K1289,'Ma Base de Repas'!$C:$M,11,0)),"")=0,"",IFERROR((VLOOKUP(K1289,'Ma Base de Repas'!$C:$M,11,0)),""))</f>
        <v/>
      </c>
    </row>
    <row r="1290" spans="1:18" x14ac:dyDescent="0.25">
      <c r="A1290" s="96"/>
      <c r="B1290" s="124"/>
      <c r="C1290" s="79"/>
      <c r="D1290" s="79"/>
      <c r="E1290" s="79"/>
      <c r="F1290" s="17">
        <v>2</v>
      </c>
      <c r="G1290" s="10" t="str">
        <f>IF(C1289="","",IF(E1289&lt;&gt;"","",IF(IFERROR(VLOOKUP((F1290&amp;C1289),'Ma Base de Repas'!$E:$N,10,FALSE),"")=0,"",IFERROR(VLOOKUP((F1290&amp;C1289),'Ma Base de Repas'!$E:$N,10,FALSE),""))))</f>
        <v/>
      </c>
      <c r="H1290" s="11">
        <v>7</v>
      </c>
      <c r="I1290" s="12" t="str">
        <f>IF(C1289="","",IF(E1289&lt;&gt;"","",IF(IFERROR(VLOOKUP((H1290&amp;C1289),'Ma Base de Repas'!$E:$N,10,FALSE),"")=0,"",IFERROR(VLOOKUP((H1290&amp;C1289),'Ma Base de Repas'!$E:$N,10,FALSE),""))))</f>
        <v/>
      </c>
      <c r="J1290" s="105"/>
      <c r="K1290" s="100"/>
      <c r="L1290" s="79"/>
      <c r="M1290" s="79"/>
      <c r="N1290" s="17">
        <v>2</v>
      </c>
      <c r="O1290" s="10" t="str">
        <f>IF(K1289="","",IF(M1289&lt;&gt;"","",IF(IFERROR(VLOOKUP((N1290&amp;K1289),'Ma Base de Repas'!$E:$N,10,FALSE),"")=0,"",IFERROR(VLOOKUP((N1290&amp;K1289),'Ma Base de Repas'!$E:$N,10,FALSE),""))))</f>
        <v/>
      </c>
      <c r="P1290" s="11">
        <v>7</v>
      </c>
      <c r="Q1290" s="12" t="str">
        <f>IF(K1289="","",IF(M1289&lt;&gt;"","",IF(IFERROR(VLOOKUP((P1290&amp;K1289),'Ma Base de Repas'!$E:$N,10,FALSE),"")=0,"",IFERROR(VLOOKUP((P1290&amp;K1289),'Ma Base de Repas'!$E:$N,10,FALSE),""))))</f>
        <v/>
      </c>
      <c r="R1290" s="119"/>
    </row>
    <row r="1291" spans="1:18" x14ac:dyDescent="0.25">
      <c r="A1291" s="96"/>
      <c r="B1291" s="124"/>
      <c r="C1291" s="79"/>
      <c r="D1291" s="79"/>
      <c r="E1291" s="79"/>
      <c r="F1291" s="17">
        <v>3</v>
      </c>
      <c r="G1291" s="10" t="str">
        <f>IF(C1289="","",IF(E1289&lt;&gt;"","",IF(IFERROR(VLOOKUP((F1291&amp;C1289),'Ma Base de Repas'!$E:$N,10,FALSE),"")=0,"",IFERROR(VLOOKUP((F1291&amp;C1289),'Ma Base de Repas'!$E:$N,10,FALSE),""))))</f>
        <v/>
      </c>
      <c r="H1291" s="11">
        <v>8</v>
      </c>
      <c r="I1291" s="12" t="str">
        <f>IF(C1289="","",IF(E1289&lt;&gt;"","",IF(IFERROR(VLOOKUP((H1291&amp;C1289),'Ma Base de Repas'!$E:$N,10,FALSE),"")=0,"",IFERROR(VLOOKUP((H1291&amp;C1289),'Ma Base de Repas'!$E:$N,10,FALSE),""))))</f>
        <v/>
      </c>
      <c r="J1291" s="105"/>
      <c r="K1291" s="100"/>
      <c r="L1291" s="79"/>
      <c r="M1291" s="79"/>
      <c r="N1291" s="17">
        <v>3</v>
      </c>
      <c r="O1291" s="10" t="str">
        <f>IF(K1289="","",IF(M1289&lt;&gt;"","",IF(IFERROR(VLOOKUP((N1291&amp;K1289),'Ma Base de Repas'!$E:$N,10,FALSE),"")=0,"",IFERROR(VLOOKUP((N1291&amp;K1289),'Ma Base de Repas'!$E:$N,10,FALSE),""))))</f>
        <v/>
      </c>
      <c r="P1291" s="11">
        <v>8</v>
      </c>
      <c r="Q1291" s="12" t="str">
        <f>IF(K1289="","",IF(M1289&lt;&gt;"","",IF(IFERROR(VLOOKUP((P1291&amp;K1289),'Ma Base de Repas'!$E:$N,10,FALSE),"")=0,"",IFERROR(VLOOKUP((P1291&amp;K1289),'Ma Base de Repas'!$E:$N,10,FALSE),""))))</f>
        <v/>
      </c>
      <c r="R1291" s="119"/>
    </row>
    <row r="1292" spans="1:18" x14ac:dyDescent="0.25">
      <c r="A1292" s="96"/>
      <c r="B1292" s="124"/>
      <c r="C1292" s="79"/>
      <c r="D1292" s="79"/>
      <c r="E1292" s="79"/>
      <c r="F1292" s="17">
        <v>4</v>
      </c>
      <c r="G1292" s="10" t="str">
        <f>IF(C1289="","",IF(E1289&lt;&gt;"","",IF(IFERROR(VLOOKUP((F1292&amp;C1289),'Ma Base de Repas'!$E:$N,10,FALSE),"")=0,"",IFERROR(VLOOKUP((F1292&amp;C1289),'Ma Base de Repas'!$E:$N,10,FALSE),""))))</f>
        <v/>
      </c>
      <c r="H1292" s="11">
        <v>9</v>
      </c>
      <c r="I1292" s="12" t="str">
        <f>IF(C1289="","",IF(E1289&lt;&gt;"","",IF(IFERROR(VLOOKUP((H1292&amp;C1289),'Ma Base de Repas'!$E:$N,10,FALSE),"")=0,"",IFERROR(VLOOKUP((H1292&amp;C1289),'Ma Base de Repas'!$E:$N,10,FALSE),""))))</f>
        <v/>
      </c>
      <c r="J1292" s="105"/>
      <c r="K1292" s="100"/>
      <c r="L1292" s="79"/>
      <c r="M1292" s="79"/>
      <c r="N1292" s="17">
        <v>4</v>
      </c>
      <c r="O1292" s="10" t="str">
        <f>IF(K1289="","",IF(M1289&lt;&gt;"","",IF(IFERROR(VLOOKUP((N1292&amp;K1289),'Ma Base de Repas'!$E:$N,10,FALSE),"")=0,"",IFERROR(VLOOKUP((N1292&amp;K1289),'Ma Base de Repas'!$E:$N,10,FALSE),""))))</f>
        <v/>
      </c>
      <c r="P1292" s="11">
        <v>9</v>
      </c>
      <c r="Q1292" s="12" t="str">
        <f>IF(K1289="","",IF(M1289&lt;&gt;"","",IF(IFERROR(VLOOKUP((P1292&amp;K1289),'Ma Base de Repas'!$E:$N,10,FALSE),"")=0,"",IFERROR(VLOOKUP((P1292&amp;K1289),'Ma Base de Repas'!$E:$N,10,FALSE),""))))</f>
        <v/>
      </c>
      <c r="R1292" s="119"/>
    </row>
    <row r="1293" spans="1:18" x14ac:dyDescent="0.25">
      <c r="A1293" s="96"/>
      <c r="B1293" s="125"/>
      <c r="C1293" s="79"/>
      <c r="D1293" s="79"/>
      <c r="E1293" s="79"/>
      <c r="F1293" s="17">
        <v>5</v>
      </c>
      <c r="G1293" s="18" t="str">
        <f>IF(C1289="","",IF(E1289&lt;&gt;"","",IF(IFERROR(VLOOKUP((F1293&amp;C1289),'Ma Base de Repas'!$E:$N,10,FALSE),"")=0,"",IFERROR(VLOOKUP((F1293&amp;C1289),'Ma Base de Repas'!$E:$N,10,FALSE),""))))</f>
        <v/>
      </c>
      <c r="H1293" s="19">
        <v>10</v>
      </c>
      <c r="I1293" s="20" t="str">
        <f>IF(C1289="","",IF(E1289&lt;&gt;"","",IF(IFERROR(VLOOKUP((H1293&amp;C1289),'Ma Base de Repas'!$E:$N,10,FALSE),"")=0,"",IFERROR(VLOOKUP((H1293&amp;C1289),'Ma Base de Repas'!$E:$N,10,FALSE),""))))</f>
        <v/>
      </c>
      <c r="J1293" s="105"/>
      <c r="K1293" s="100"/>
      <c r="L1293" s="79"/>
      <c r="M1293" s="79"/>
      <c r="N1293" s="17">
        <v>5</v>
      </c>
      <c r="O1293" s="18" t="str">
        <f>IF(K1289="","",IF(M1289&lt;&gt;"","",IF(IFERROR(VLOOKUP((N1293&amp;K1289),'Ma Base de Repas'!$E:$N,10,FALSE),"")=0,"",IFERROR(VLOOKUP((N1293&amp;K1289),'Ma Base de Repas'!$E:$N,10,FALSE),""))))</f>
        <v/>
      </c>
      <c r="P1293" s="19">
        <v>10</v>
      </c>
      <c r="Q1293" s="20" t="str">
        <f>IF(K1289="","",IF(M1289&lt;&gt;"","",IF(IFERROR(VLOOKUP((P1293&amp;K1289),'Ma Base de Repas'!$E:$N,10,FALSE),"")=0,"",IFERROR(VLOOKUP((P1293&amp;K1289),'Ma Base de Repas'!$E:$N,10,FALSE),""))))</f>
        <v/>
      </c>
      <c r="R1293" s="119"/>
    </row>
    <row r="1294" spans="1:18" x14ac:dyDescent="0.25">
      <c r="A1294" s="96" t="s">
        <v>7</v>
      </c>
      <c r="B1294" s="97">
        <v>44454</v>
      </c>
      <c r="C1294" s="79"/>
      <c r="D1294" s="79"/>
      <c r="E1294" s="79"/>
      <c r="F1294" s="17">
        <v>1</v>
      </c>
      <c r="G1294" s="27" t="str">
        <f>IF(C1294="","",IF(E1294&lt;&gt;"","",IF(IFERROR(VLOOKUP((F1294&amp;C1294),'Ma Base de Repas'!$E:$N,10,FALSE),"")=0,"",IFERROR(VLOOKUP((F1294&amp;C1294),'Ma Base de Repas'!$E:$N,10,FALSE),""))))</f>
        <v/>
      </c>
      <c r="H1294" s="28">
        <v>6</v>
      </c>
      <c r="I1294" s="29" t="str">
        <f>IF(C1294="","",IF(E1294&lt;&gt;"","",IF(C1294="","",IF(IFERROR(VLOOKUP((H1294&amp;C1294),'Ma Base de Repas'!$E:$N,10,FALSE),"")=0,"",IFERROR(VLOOKUP((H1294&amp;C1294),'Ma Base de Repas'!$E:$N,10,FALSE),"")))))</f>
        <v/>
      </c>
      <c r="J1294" s="105" t="str">
        <f>IF(IFERROR((VLOOKUP(C1294,'Ma Base de Repas'!$C:$M,11,0)),"")=0,"",IFERROR((VLOOKUP(C1294,'Ma Base de Repas'!$C:$M,11,0)),""))</f>
        <v/>
      </c>
      <c r="K1294" s="100"/>
      <c r="L1294" s="79"/>
      <c r="M1294" s="79"/>
      <c r="N1294" s="17">
        <v>1</v>
      </c>
      <c r="O1294" s="10" t="str">
        <f>IF(K1294="","",IF(M1294&lt;&gt;"","",IF(IFERROR(VLOOKUP((N1294&amp;K1294),'Ma Base de Repas'!$E:$N,10,FALSE),"")=0,"",IFERROR(VLOOKUP((N1294&amp;K1294),'Ma Base de Repas'!$E:$N,10,FALSE),""))))</f>
        <v/>
      </c>
      <c r="P1294" s="11">
        <v>6</v>
      </c>
      <c r="Q1294" s="12" t="str">
        <f>IF(K1294="","",IF(M1294&lt;&gt;"","",IF(K1294="","",IF(IFERROR(VLOOKUP((P1294&amp;K1294),'Ma Base de Repas'!$E:$N,10,FALSE),"")=0,"",IFERROR(VLOOKUP((P1294&amp;K1294),'Ma Base de Repas'!$E:$N,10,FALSE),"")))))</f>
        <v/>
      </c>
      <c r="R1294" s="119" t="str">
        <f>IF(IFERROR((VLOOKUP(K1294,'Ma Base de Repas'!$C:$M,11,0)),"")=0,"",IFERROR((VLOOKUP(K1294,'Ma Base de Repas'!$C:$M,11,0)),""))</f>
        <v/>
      </c>
    </row>
    <row r="1295" spans="1:18" x14ac:dyDescent="0.25">
      <c r="A1295" s="96"/>
      <c r="B1295" s="97"/>
      <c r="C1295" s="79"/>
      <c r="D1295" s="79"/>
      <c r="E1295" s="79"/>
      <c r="F1295" s="17">
        <v>2</v>
      </c>
      <c r="G1295" s="10" t="str">
        <f>IF(C1294="","",IF(E1294&lt;&gt;"","",IF(IFERROR(VLOOKUP((F1295&amp;C1294),'Ma Base de Repas'!$E:$N,10,FALSE),"")=0,"",IFERROR(VLOOKUP((F1295&amp;C1294),'Ma Base de Repas'!$E:$N,10,FALSE),""))))</f>
        <v/>
      </c>
      <c r="H1295" s="11">
        <v>7</v>
      </c>
      <c r="I1295" s="12" t="str">
        <f>IF(C1294="","",IF(E1294&lt;&gt;"","",IF(IFERROR(VLOOKUP((H1295&amp;C1294),'Ma Base de Repas'!$E:$N,10,FALSE),"")=0,"",IFERROR(VLOOKUP((H1295&amp;C1294),'Ma Base de Repas'!$E:$N,10,FALSE),""))))</f>
        <v/>
      </c>
      <c r="J1295" s="105"/>
      <c r="K1295" s="100"/>
      <c r="L1295" s="79"/>
      <c r="M1295" s="79"/>
      <c r="N1295" s="17">
        <v>2</v>
      </c>
      <c r="O1295" s="10" t="str">
        <f>IF(K1294="","",IF(M1294&lt;&gt;"","",IF(IFERROR(VLOOKUP((N1295&amp;K1294),'Ma Base de Repas'!$E:$N,10,FALSE),"")=0,"",IFERROR(VLOOKUP((N1295&amp;K1294),'Ma Base de Repas'!$E:$N,10,FALSE),""))))</f>
        <v/>
      </c>
      <c r="P1295" s="11">
        <v>7</v>
      </c>
      <c r="Q1295" s="12" t="str">
        <f>IF(K1294="","",IF(M1294&lt;&gt;"","",IF(IFERROR(VLOOKUP((P1295&amp;K1294),'Ma Base de Repas'!$E:$N,10,FALSE),"")=0,"",IFERROR(VLOOKUP((P1295&amp;K1294),'Ma Base de Repas'!$E:$N,10,FALSE),""))))</f>
        <v/>
      </c>
      <c r="R1295" s="119"/>
    </row>
    <row r="1296" spans="1:18" x14ac:dyDescent="0.25">
      <c r="A1296" s="96"/>
      <c r="B1296" s="97"/>
      <c r="C1296" s="79"/>
      <c r="D1296" s="79"/>
      <c r="E1296" s="79"/>
      <c r="F1296" s="17">
        <v>3</v>
      </c>
      <c r="G1296" s="10" t="str">
        <f>IF(C1294="","",IF(E1294&lt;&gt;"","",IF(IFERROR(VLOOKUP((F1296&amp;C1294),'Ma Base de Repas'!$E:$N,10,FALSE),"")=0,"",IFERROR(VLOOKUP((F1296&amp;C1294),'Ma Base de Repas'!$E:$N,10,FALSE),""))))</f>
        <v/>
      </c>
      <c r="H1296" s="11">
        <v>8</v>
      </c>
      <c r="I1296" s="12" t="str">
        <f>IF(C1294="","",IF(E1294&lt;&gt;"","",IF(IFERROR(VLOOKUP((H1296&amp;C1294),'Ma Base de Repas'!$E:$N,10,FALSE),"")=0,"",IFERROR(VLOOKUP((H1296&amp;C1294),'Ma Base de Repas'!$E:$N,10,FALSE),""))))</f>
        <v/>
      </c>
      <c r="J1296" s="105"/>
      <c r="K1296" s="100"/>
      <c r="L1296" s="79"/>
      <c r="M1296" s="79"/>
      <c r="N1296" s="17">
        <v>3</v>
      </c>
      <c r="O1296" s="10" t="str">
        <f>IF(K1294="","",IF(M1294&lt;&gt;"","",IF(IFERROR(VLOOKUP((N1296&amp;K1294),'Ma Base de Repas'!$E:$N,10,FALSE),"")=0,"",IFERROR(VLOOKUP((N1296&amp;K1294),'Ma Base de Repas'!$E:$N,10,FALSE),""))))</f>
        <v/>
      </c>
      <c r="P1296" s="11">
        <v>8</v>
      </c>
      <c r="Q1296" s="12" t="str">
        <f>IF(K1294="","",IF(M1294&lt;&gt;"","",IF(IFERROR(VLOOKUP((P1296&amp;K1294),'Ma Base de Repas'!$E:$N,10,FALSE),"")=0,"",IFERROR(VLOOKUP((P1296&amp;K1294),'Ma Base de Repas'!$E:$N,10,FALSE),""))))</f>
        <v/>
      </c>
      <c r="R1296" s="119"/>
    </row>
    <row r="1297" spans="1:18" x14ac:dyDescent="0.25">
      <c r="A1297" s="96"/>
      <c r="B1297" s="97"/>
      <c r="C1297" s="79"/>
      <c r="D1297" s="79"/>
      <c r="E1297" s="79"/>
      <c r="F1297" s="17">
        <v>4</v>
      </c>
      <c r="G1297" s="10" t="str">
        <f>IF(C1294="","",IF(E1294&lt;&gt;"","",IF(IFERROR(VLOOKUP((F1297&amp;C1294),'Ma Base de Repas'!$E:$N,10,FALSE),"")=0,"",IFERROR(VLOOKUP((F1297&amp;C1294),'Ma Base de Repas'!$E:$N,10,FALSE),""))))</f>
        <v/>
      </c>
      <c r="H1297" s="11">
        <v>9</v>
      </c>
      <c r="I1297" s="12" t="str">
        <f>IF(C1294="","",IF(E1294&lt;&gt;"","",IF(IFERROR(VLOOKUP((H1297&amp;C1294),'Ma Base de Repas'!$E:$N,10,FALSE),"")=0,"",IFERROR(VLOOKUP((H1297&amp;C1294),'Ma Base de Repas'!$E:$N,10,FALSE),""))))</f>
        <v/>
      </c>
      <c r="J1297" s="105"/>
      <c r="K1297" s="100"/>
      <c r="L1297" s="79"/>
      <c r="M1297" s="79"/>
      <c r="N1297" s="17">
        <v>4</v>
      </c>
      <c r="O1297" s="10" t="str">
        <f>IF(K1294="","",IF(M1294&lt;&gt;"","",IF(IFERROR(VLOOKUP((N1297&amp;K1294),'Ma Base de Repas'!$E:$N,10,FALSE),"")=0,"",IFERROR(VLOOKUP((N1297&amp;K1294),'Ma Base de Repas'!$E:$N,10,FALSE),""))))</f>
        <v/>
      </c>
      <c r="P1297" s="11">
        <v>9</v>
      </c>
      <c r="Q1297" s="12" t="str">
        <f>IF(K1294="","",IF(M1294&lt;&gt;"","",IF(IFERROR(VLOOKUP((P1297&amp;K1294),'Ma Base de Repas'!$E:$N,10,FALSE),"")=0,"",IFERROR(VLOOKUP((P1297&amp;K1294),'Ma Base de Repas'!$E:$N,10,FALSE),""))))</f>
        <v/>
      </c>
      <c r="R1297" s="119"/>
    </row>
    <row r="1298" spans="1:18" x14ac:dyDescent="0.25">
      <c r="A1298" s="96"/>
      <c r="B1298" s="97"/>
      <c r="C1298" s="79"/>
      <c r="D1298" s="79"/>
      <c r="E1298" s="79"/>
      <c r="F1298" s="17">
        <v>5</v>
      </c>
      <c r="G1298" s="18" t="str">
        <f>IF(C1294="","",IF(E1294&lt;&gt;"","",IF(IFERROR(VLOOKUP((F1298&amp;C1294),'Ma Base de Repas'!$E:$N,10,FALSE),"")=0,"",IFERROR(VLOOKUP((F1298&amp;C1294),'Ma Base de Repas'!$E:$N,10,FALSE),""))))</f>
        <v/>
      </c>
      <c r="H1298" s="19">
        <v>10</v>
      </c>
      <c r="I1298" s="20" t="str">
        <f>IF(C1294="","",IF(E1294&lt;&gt;"","",IF(IFERROR(VLOOKUP((H1298&amp;C1294),'Ma Base de Repas'!$E:$N,10,FALSE),"")=0,"",IFERROR(VLOOKUP((H1298&amp;C1294),'Ma Base de Repas'!$E:$N,10,FALSE),""))))</f>
        <v/>
      </c>
      <c r="J1298" s="105"/>
      <c r="K1298" s="100"/>
      <c r="L1298" s="79"/>
      <c r="M1298" s="79"/>
      <c r="N1298" s="17">
        <v>5</v>
      </c>
      <c r="O1298" s="18" t="str">
        <f>IF(K1294="","",IF(M1294&lt;&gt;"","",IF(IFERROR(VLOOKUP((N1298&amp;K1294),'Ma Base de Repas'!$E:$N,10,FALSE),"")=0,"",IFERROR(VLOOKUP((N1298&amp;K1294),'Ma Base de Repas'!$E:$N,10,FALSE),""))))</f>
        <v/>
      </c>
      <c r="P1298" s="19">
        <v>10</v>
      </c>
      <c r="Q1298" s="20" t="str">
        <f>IF(K1294="","",IF(M1294&lt;&gt;"","",IF(IFERROR(VLOOKUP((P1298&amp;K1294),'Ma Base de Repas'!$E:$N,10,FALSE),"")=0,"",IFERROR(VLOOKUP((P1298&amp;K1294),'Ma Base de Repas'!$E:$N,10,FALSE),""))))</f>
        <v/>
      </c>
      <c r="R1298" s="119"/>
    </row>
    <row r="1299" spans="1:18" x14ac:dyDescent="0.25">
      <c r="A1299" s="96" t="s">
        <v>8</v>
      </c>
      <c r="B1299" s="123">
        <v>44455</v>
      </c>
      <c r="C1299" s="79"/>
      <c r="D1299" s="79"/>
      <c r="E1299" s="79"/>
      <c r="F1299" s="17">
        <v>1</v>
      </c>
      <c r="G1299" s="27" t="str">
        <f>IF(C1299="","",IF(E1299&lt;&gt;"","",IF(IFERROR(VLOOKUP((F1299&amp;C1299),'Ma Base de Repas'!$E:$N,10,FALSE),"")=0,"",IFERROR(VLOOKUP((F1299&amp;C1299),'Ma Base de Repas'!$E:$N,10,FALSE),""))))</f>
        <v/>
      </c>
      <c r="H1299" s="28">
        <v>6</v>
      </c>
      <c r="I1299" s="29" t="str">
        <f>IF(C1299="","",IF(E1299&lt;&gt;"","",IF(C1299="","",IF(IFERROR(VLOOKUP((H1299&amp;C1299),'Ma Base de Repas'!$E:$N,10,FALSE),"")=0,"",IFERROR(VLOOKUP((H1299&amp;C1299),'Ma Base de Repas'!$E:$N,10,FALSE),"")))))</f>
        <v/>
      </c>
      <c r="J1299" s="105" t="str">
        <f>IF(IFERROR((VLOOKUP(C1299,'Ma Base de Repas'!$C:$M,11,0)),"")=0,"",IFERROR((VLOOKUP(C1299,'Ma Base de Repas'!$C:$M,11,0)),""))</f>
        <v/>
      </c>
      <c r="K1299" s="100"/>
      <c r="L1299" s="79"/>
      <c r="M1299" s="79"/>
      <c r="N1299" s="17">
        <v>1</v>
      </c>
      <c r="O1299" s="10" t="str">
        <f>IF(K1299="","",IF(M1299&lt;&gt;"","",IF(IFERROR(VLOOKUP((N1299&amp;K1299),'Ma Base de Repas'!$E:$N,10,FALSE),"")=0,"",IFERROR(VLOOKUP((N1299&amp;K1299),'Ma Base de Repas'!$E:$N,10,FALSE),""))))</f>
        <v/>
      </c>
      <c r="P1299" s="11">
        <v>6</v>
      </c>
      <c r="Q1299" s="12" t="str">
        <f>IF(K1299="","",IF(M1299&lt;&gt;"","",IF(K1299="","",IF(IFERROR(VLOOKUP((P1299&amp;K1299),'Ma Base de Repas'!$E:$N,10,FALSE),"")=0,"",IFERROR(VLOOKUP((P1299&amp;K1299),'Ma Base de Repas'!$E:$N,10,FALSE),"")))))</f>
        <v/>
      </c>
      <c r="R1299" s="119" t="str">
        <f>IF(IFERROR((VLOOKUP(K1299,'Ma Base de Repas'!$C:$M,11,0)),"")=0,"",IFERROR((VLOOKUP(K1299,'Ma Base de Repas'!$C:$M,11,0)),""))</f>
        <v/>
      </c>
    </row>
    <row r="1300" spans="1:18" x14ac:dyDescent="0.25">
      <c r="A1300" s="96"/>
      <c r="B1300" s="124"/>
      <c r="C1300" s="79"/>
      <c r="D1300" s="79"/>
      <c r="E1300" s="79"/>
      <c r="F1300" s="17">
        <v>2</v>
      </c>
      <c r="G1300" s="10" t="str">
        <f>IF(C1299="","",IF(E1299&lt;&gt;"","",IF(IFERROR(VLOOKUP((F1300&amp;C1299),'Ma Base de Repas'!$E:$N,10,FALSE),"")=0,"",IFERROR(VLOOKUP((F1300&amp;C1299),'Ma Base de Repas'!$E:$N,10,FALSE),""))))</f>
        <v/>
      </c>
      <c r="H1300" s="11">
        <v>7</v>
      </c>
      <c r="I1300" s="12" t="str">
        <f>IF(C1299="","",IF(E1299&lt;&gt;"","",IF(IFERROR(VLOOKUP((H1300&amp;C1299),'Ma Base de Repas'!$E:$N,10,FALSE),"")=0,"",IFERROR(VLOOKUP((H1300&amp;C1299),'Ma Base de Repas'!$E:$N,10,FALSE),""))))</f>
        <v/>
      </c>
      <c r="J1300" s="105"/>
      <c r="K1300" s="100"/>
      <c r="L1300" s="79"/>
      <c r="M1300" s="79"/>
      <c r="N1300" s="17">
        <v>2</v>
      </c>
      <c r="O1300" s="10" t="str">
        <f>IF(K1299="","",IF(M1299&lt;&gt;"","",IF(IFERROR(VLOOKUP((N1300&amp;K1299),'Ma Base de Repas'!$E:$N,10,FALSE),"")=0,"",IFERROR(VLOOKUP((N1300&amp;K1299),'Ma Base de Repas'!$E:$N,10,FALSE),""))))</f>
        <v/>
      </c>
      <c r="P1300" s="11">
        <v>7</v>
      </c>
      <c r="Q1300" s="12" t="str">
        <f>IF(K1299="","",IF(M1299&lt;&gt;"","",IF(IFERROR(VLOOKUP((P1300&amp;K1299),'Ma Base de Repas'!$E:$N,10,FALSE),"")=0,"",IFERROR(VLOOKUP((P1300&amp;K1299),'Ma Base de Repas'!$E:$N,10,FALSE),""))))</f>
        <v/>
      </c>
      <c r="R1300" s="119"/>
    </row>
    <row r="1301" spans="1:18" x14ac:dyDescent="0.25">
      <c r="A1301" s="96"/>
      <c r="B1301" s="124"/>
      <c r="C1301" s="79"/>
      <c r="D1301" s="79"/>
      <c r="E1301" s="79"/>
      <c r="F1301" s="17">
        <v>3</v>
      </c>
      <c r="G1301" s="10" t="str">
        <f>IF(C1299="","",IF(E1299&lt;&gt;"","",IF(IFERROR(VLOOKUP((F1301&amp;C1299),'Ma Base de Repas'!$E:$N,10,FALSE),"")=0,"",IFERROR(VLOOKUP((F1301&amp;C1299),'Ma Base de Repas'!$E:$N,10,FALSE),""))))</f>
        <v/>
      </c>
      <c r="H1301" s="11">
        <v>8</v>
      </c>
      <c r="I1301" s="12" t="str">
        <f>IF(C1299="","",IF(E1299&lt;&gt;"","",IF(IFERROR(VLOOKUP((H1301&amp;C1299),'Ma Base de Repas'!$E:$N,10,FALSE),"")=0,"",IFERROR(VLOOKUP((H1301&amp;C1299),'Ma Base de Repas'!$E:$N,10,FALSE),""))))</f>
        <v/>
      </c>
      <c r="J1301" s="105"/>
      <c r="K1301" s="100"/>
      <c r="L1301" s="79"/>
      <c r="M1301" s="79"/>
      <c r="N1301" s="17">
        <v>3</v>
      </c>
      <c r="O1301" s="10" t="str">
        <f>IF(K1299="","",IF(M1299&lt;&gt;"","",IF(IFERROR(VLOOKUP((N1301&amp;K1299),'Ma Base de Repas'!$E:$N,10,FALSE),"")=0,"",IFERROR(VLOOKUP((N1301&amp;K1299),'Ma Base de Repas'!$E:$N,10,FALSE),""))))</f>
        <v/>
      </c>
      <c r="P1301" s="11">
        <v>8</v>
      </c>
      <c r="Q1301" s="12" t="str">
        <f>IF(K1299="","",IF(M1299&lt;&gt;"","",IF(IFERROR(VLOOKUP((P1301&amp;K1299),'Ma Base de Repas'!$E:$N,10,FALSE),"")=0,"",IFERROR(VLOOKUP((P1301&amp;K1299),'Ma Base de Repas'!$E:$N,10,FALSE),""))))</f>
        <v/>
      </c>
      <c r="R1301" s="119"/>
    </row>
    <row r="1302" spans="1:18" x14ac:dyDescent="0.25">
      <c r="A1302" s="96"/>
      <c r="B1302" s="124"/>
      <c r="C1302" s="79"/>
      <c r="D1302" s="79"/>
      <c r="E1302" s="79"/>
      <c r="F1302" s="17">
        <v>4</v>
      </c>
      <c r="G1302" s="10" t="str">
        <f>IF(C1299="","",IF(E1299&lt;&gt;"","",IF(IFERROR(VLOOKUP((F1302&amp;C1299),'Ma Base de Repas'!$E:$N,10,FALSE),"")=0,"",IFERROR(VLOOKUP((F1302&amp;C1299),'Ma Base de Repas'!$E:$N,10,FALSE),""))))</f>
        <v/>
      </c>
      <c r="H1302" s="11">
        <v>9</v>
      </c>
      <c r="I1302" s="12" t="str">
        <f>IF(C1299="","",IF(E1299&lt;&gt;"","",IF(IFERROR(VLOOKUP((H1302&amp;C1299),'Ma Base de Repas'!$E:$N,10,FALSE),"")=0,"",IFERROR(VLOOKUP((H1302&amp;C1299),'Ma Base de Repas'!$E:$N,10,FALSE),""))))</f>
        <v/>
      </c>
      <c r="J1302" s="105"/>
      <c r="K1302" s="100"/>
      <c r="L1302" s="79"/>
      <c r="M1302" s="79"/>
      <c r="N1302" s="17">
        <v>4</v>
      </c>
      <c r="O1302" s="10" t="str">
        <f>IF(K1299="","",IF(M1299&lt;&gt;"","",IF(IFERROR(VLOOKUP((N1302&amp;K1299),'Ma Base de Repas'!$E:$N,10,FALSE),"")=0,"",IFERROR(VLOOKUP((N1302&amp;K1299),'Ma Base de Repas'!$E:$N,10,FALSE),""))))</f>
        <v/>
      </c>
      <c r="P1302" s="11">
        <v>9</v>
      </c>
      <c r="Q1302" s="12" t="str">
        <f>IF(K1299="","",IF(M1299&lt;&gt;"","",IF(IFERROR(VLOOKUP((P1302&amp;K1299),'Ma Base de Repas'!$E:$N,10,FALSE),"")=0,"",IFERROR(VLOOKUP((P1302&amp;K1299),'Ma Base de Repas'!$E:$N,10,FALSE),""))))</f>
        <v/>
      </c>
      <c r="R1302" s="119"/>
    </row>
    <row r="1303" spans="1:18" x14ac:dyDescent="0.25">
      <c r="A1303" s="96"/>
      <c r="B1303" s="125"/>
      <c r="C1303" s="79"/>
      <c r="D1303" s="79"/>
      <c r="E1303" s="79"/>
      <c r="F1303" s="17">
        <v>5</v>
      </c>
      <c r="G1303" s="18" t="str">
        <f>IF(C1299="","",IF(E1299&lt;&gt;"","",IF(IFERROR(VLOOKUP((F1303&amp;C1299),'Ma Base de Repas'!$E:$N,10,FALSE),"")=0,"",IFERROR(VLOOKUP((F1303&amp;C1299),'Ma Base de Repas'!$E:$N,10,FALSE),""))))</f>
        <v/>
      </c>
      <c r="H1303" s="19">
        <v>10</v>
      </c>
      <c r="I1303" s="20" t="str">
        <f>IF(C1299="","",IF(E1299&lt;&gt;"","",IF(IFERROR(VLOOKUP((H1303&amp;C1299),'Ma Base de Repas'!$E:$N,10,FALSE),"")=0,"",IFERROR(VLOOKUP((H1303&amp;C1299),'Ma Base de Repas'!$E:$N,10,FALSE),""))))</f>
        <v/>
      </c>
      <c r="J1303" s="105"/>
      <c r="K1303" s="100"/>
      <c r="L1303" s="79"/>
      <c r="M1303" s="79"/>
      <c r="N1303" s="17">
        <v>5</v>
      </c>
      <c r="O1303" s="18" t="str">
        <f>IF(K1299="","",IF(M1299&lt;&gt;"","",IF(IFERROR(VLOOKUP((N1303&amp;K1299),'Ma Base de Repas'!$E:$N,10,FALSE),"")=0,"",IFERROR(VLOOKUP((N1303&amp;K1299),'Ma Base de Repas'!$E:$N,10,FALSE),""))))</f>
        <v/>
      </c>
      <c r="P1303" s="19">
        <v>10</v>
      </c>
      <c r="Q1303" s="20" t="str">
        <f>IF(K1299="","",IF(M1299&lt;&gt;"","",IF(IFERROR(VLOOKUP((P1303&amp;K1299),'Ma Base de Repas'!$E:$N,10,FALSE),"")=0,"",IFERROR(VLOOKUP((P1303&amp;K1299),'Ma Base de Repas'!$E:$N,10,FALSE),""))))</f>
        <v/>
      </c>
      <c r="R1303" s="119"/>
    </row>
    <row r="1304" spans="1:18" x14ac:dyDescent="0.25">
      <c r="A1304" s="96" t="s">
        <v>9</v>
      </c>
      <c r="B1304" s="97">
        <v>44456</v>
      </c>
      <c r="C1304" s="79"/>
      <c r="D1304" s="79"/>
      <c r="E1304" s="79"/>
      <c r="F1304" s="17">
        <v>1</v>
      </c>
      <c r="G1304" s="27" t="str">
        <f>IF(C1304="","",IF(E1304&lt;&gt;"","",IF(IFERROR(VLOOKUP((F1304&amp;C1304),'Ma Base de Repas'!$E:$N,10,FALSE),"")=0,"",IFERROR(VLOOKUP((F1304&amp;C1304),'Ma Base de Repas'!$E:$N,10,FALSE),""))))</f>
        <v/>
      </c>
      <c r="H1304" s="28">
        <v>6</v>
      </c>
      <c r="I1304" s="29" t="str">
        <f>IF(C1304="","",IF(E1304&lt;&gt;"","",IF(C1304="","",IF(IFERROR(VLOOKUP((H1304&amp;C1304),'Ma Base de Repas'!$E:$N,10,FALSE),"")=0,"",IFERROR(VLOOKUP((H1304&amp;C1304),'Ma Base de Repas'!$E:$N,10,FALSE),"")))))</f>
        <v/>
      </c>
      <c r="J1304" s="105" t="str">
        <f>IF(IFERROR((VLOOKUP(C1304,'Ma Base de Repas'!$C:$M,11,0)),"")=0,"",IFERROR((VLOOKUP(C1304,'Ma Base de Repas'!$C:$M,11,0)),""))</f>
        <v/>
      </c>
      <c r="K1304" s="100"/>
      <c r="L1304" s="79"/>
      <c r="M1304" s="79"/>
      <c r="N1304" s="17">
        <v>1</v>
      </c>
      <c r="O1304" s="10" t="str">
        <f>IF(K1304="","",IF(M1304&lt;&gt;"","",IF(IFERROR(VLOOKUP((N1304&amp;K1304),'Ma Base de Repas'!$E:$N,10,FALSE),"")=0,"",IFERROR(VLOOKUP((N1304&amp;K1304),'Ma Base de Repas'!$E:$N,10,FALSE),""))))</f>
        <v/>
      </c>
      <c r="P1304" s="11">
        <v>6</v>
      </c>
      <c r="Q1304" s="12" t="str">
        <f>IF(K1304="","",IF(M1304&lt;&gt;"","",IF(K1304="","",IF(IFERROR(VLOOKUP((P1304&amp;K1304),'Ma Base de Repas'!$E:$N,10,FALSE),"")=0,"",IFERROR(VLOOKUP((P1304&amp;K1304),'Ma Base de Repas'!$E:$N,10,FALSE),"")))))</f>
        <v/>
      </c>
      <c r="R1304" s="119" t="str">
        <f>IF(IFERROR((VLOOKUP(K1304,'Ma Base de Repas'!$C:$M,11,0)),"")=0,"",IFERROR((VLOOKUP(K1304,'Ma Base de Repas'!$C:$M,11,0)),""))</f>
        <v/>
      </c>
    </row>
    <row r="1305" spans="1:18" x14ac:dyDescent="0.25">
      <c r="A1305" s="96"/>
      <c r="B1305" s="97"/>
      <c r="C1305" s="79"/>
      <c r="D1305" s="79"/>
      <c r="E1305" s="79"/>
      <c r="F1305" s="17">
        <v>2</v>
      </c>
      <c r="G1305" s="10" t="str">
        <f>IF(C1304="","",IF(E1304&lt;&gt;"","",IF(IFERROR(VLOOKUP((F1305&amp;C1304),'Ma Base de Repas'!$E:$N,10,FALSE),"")=0,"",IFERROR(VLOOKUP((F1305&amp;C1304),'Ma Base de Repas'!$E:$N,10,FALSE),""))))</f>
        <v/>
      </c>
      <c r="H1305" s="11">
        <v>7</v>
      </c>
      <c r="I1305" s="12" t="str">
        <f>IF(C1304="","",IF(E1304&lt;&gt;"","",IF(IFERROR(VLOOKUP((H1305&amp;C1304),'Ma Base de Repas'!$E:$N,10,FALSE),"")=0,"",IFERROR(VLOOKUP((H1305&amp;C1304),'Ma Base de Repas'!$E:$N,10,FALSE),""))))</f>
        <v/>
      </c>
      <c r="J1305" s="105"/>
      <c r="K1305" s="100"/>
      <c r="L1305" s="79"/>
      <c r="M1305" s="79"/>
      <c r="N1305" s="17">
        <v>2</v>
      </c>
      <c r="O1305" s="10" t="str">
        <f>IF(K1304="","",IF(M1304&lt;&gt;"","",IF(IFERROR(VLOOKUP((N1305&amp;K1304),'Ma Base de Repas'!$E:$N,10,FALSE),"")=0,"",IFERROR(VLOOKUP((N1305&amp;K1304),'Ma Base de Repas'!$E:$N,10,FALSE),""))))</f>
        <v/>
      </c>
      <c r="P1305" s="11">
        <v>7</v>
      </c>
      <c r="Q1305" s="12" t="str">
        <f>IF(K1304="","",IF(M1304&lt;&gt;"","",IF(IFERROR(VLOOKUP((P1305&amp;K1304),'Ma Base de Repas'!$E:$N,10,FALSE),"")=0,"",IFERROR(VLOOKUP((P1305&amp;K1304),'Ma Base de Repas'!$E:$N,10,FALSE),""))))</f>
        <v/>
      </c>
      <c r="R1305" s="119"/>
    </row>
    <row r="1306" spans="1:18" x14ac:dyDescent="0.25">
      <c r="A1306" s="96"/>
      <c r="B1306" s="97"/>
      <c r="C1306" s="79"/>
      <c r="D1306" s="79"/>
      <c r="E1306" s="79"/>
      <c r="F1306" s="17">
        <v>3</v>
      </c>
      <c r="G1306" s="10" t="str">
        <f>IF(C1304="","",IF(E1304&lt;&gt;"","",IF(IFERROR(VLOOKUP((F1306&amp;C1304),'Ma Base de Repas'!$E:$N,10,FALSE),"")=0,"",IFERROR(VLOOKUP((F1306&amp;C1304),'Ma Base de Repas'!$E:$N,10,FALSE),""))))</f>
        <v/>
      </c>
      <c r="H1306" s="11">
        <v>8</v>
      </c>
      <c r="I1306" s="12" t="str">
        <f>IF(C1304="","",IF(E1304&lt;&gt;"","",IF(IFERROR(VLOOKUP((H1306&amp;C1304),'Ma Base de Repas'!$E:$N,10,FALSE),"")=0,"",IFERROR(VLOOKUP((H1306&amp;C1304),'Ma Base de Repas'!$E:$N,10,FALSE),""))))</f>
        <v/>
      </c>
      <c r="J1306" s="105"/>
      <c r="K1306" s="100"/>
      <c r="L1306" s="79"/>
      <c r="M1306" s="79"/>
      <c r="N1306" s="17">
        <v>3</v>
      </c>
      <c r="O1306" s="10" t="str">
        <f>IF(K1304="","",IF(M1304&lt;&gt;"","",IF(IFERROR(VLOOKUP((N1306&amp;K1304),'Ma Base de Repas'!$E:$N,10,FALSE),"")=0,"",IFERROR(VLOOKUP((N1306&amp;K1304),'Ma Base de Repas'!$E:$N,10,FALSE),""))))</f>
        <v/>
      </c>
      <c r="P1306" s="11">
        <v>8</v>
      </c>
      <c r="Q1306" s="12" t="str">
        <f>IF(K1304="","",IF(M1304&lt;&gt;"","",IF(IFERROR(VLOOKUP((P1306&amp;K1304),'Ma Base de Repas'!$E:$N,10,FALSE),"")=0,"",IFERROR(VLOOKUP((P1306&amp;K1304),'Ma Base de Repas'!$E:$N,10,FALSE),""))))</f>
        <v/>
      </c>
      <c r="R1306" s="119"/>
    </row>
    <row r="1307" spans="1:18" x14ac:dyDescent="0.25">
      <c r="A1307" s="96"/>
      <c r="B1307" s="97"/>
      <c r="C1307" s="79"/>
      <c r="D1307" s="79"/>
      <c r="E1307" s="79"/>
      <c r="F1307" s="17">
        <v>4</v>
      </c>
      <c r="G1307" s="10" t="str">
        <f>IF(C1304="","",IF(E1304&lt;&gt;"","",IF(IFERROR(VLOOKUP((F1307&amp;C1304),'Ma Base de Repas'!$E:$N,10,FALSE),"")=0,"",IFERROR(VLOOKUP((F1307&amp;C1304),'Ma Base de Repas'!$E:$N,10,FALSE),""))))</f>
        <v/>
      </c>
      <c r="H1307" s="11">
        <v>9</v>
      </c>
      <c r="I1307" s="12" t="str">
        <f>IF(C1304="","",IF(E1304&lt;&gt;"","",IF(IFERROR(VLOOKUP((H1307&amp;C1304),'Ma Base de Repas'!$E:$N,10,FALSE),"")=0,"",IFERROR(VLOOKUP((H1307&amp;C1304),'Ma Base de Repas'!$E:$N,10,FALSE),""))))</f>
        <v/>
      </c>
      <c r="J1307" s="105"/>
      <c r="K1307" s="100"/>
      <c r="L1307" s="79"/>
      <c r="M1307" s="79"/>
      <c r="N1307" s="17">
        <v>4</v>
      </c>
      <c r="O1307" s="10" t="str">
        <f>IF(K1304="","",IF(M1304&lt;&gt;"","",IF(IFERROR(VLOOKUP((N1307&amp;K1304),'Ma Base de Repas'!$E:$N,10,FALSE),"")=0,"",IFERROR(VLOOKUP((N1307&amp;K1304),'Ma Base de Repas'!$E:$N,10,FALSE),""))))</f>
        <v/>
      </c>
      <c r="P1307" s="11">
        <v>9</v>
      </c>
      <c r="Q1307" s="12" t="str">
        <f>IF(K1304="","",IF(M1304&lt;&gt;"","",IF(IFERROR(VLOOKUP((P1307&amp;K1304),'Ma Base de Repas'!$E:$N,10,FALSE),"")=0,"",IFERROR(VLOOKUP((P1307&amp;K1304),'Ma Base de Repas'!$E:$N,10,FALSE),""))))</f>
        <v/>
      </c>
      <c r="R1307" s="119"/>
    </row>
    <row r="1308" spans="1:18" x14ac:dyDescent="0.25">
      <c r="A1308" s="96"/>
      <c r="B1308" s="97"/>
      <c r="C1308" s="79"/>
      <c r="D1308" s="79"/>
      <c r="E1308" s="79"/>
      <c r="F1308" s="17">
        <v>5</v>
      </c>
      <c r="G1308" s="18" t="str">
        <f>IF(C1304="","",IF(E1304&lt;&gt;"","",IF(IFERROR(VLOOKUP((F1308&amp;C1304),'Ma Base de Repas'!$E:$N,10,FALSE),"")=0,"",IFERROR(VLOOKUP((F1308&amp;C1304),'Ma Base de Repas'!$E:$N,10,FALSE),""))))</f>
        <v/>
      </c>
      <c r="H1308" s="19">
        <v>10</v>
      </c>
      <c r="I1308" s="20" t="str">
        <f>IF(C1304="","",IF(E1304&lt;&gt;"","",IF(IFERROR(VLOOKUP((H1308&amp;C1304),'Ma Base de Repas'!$E:$N,10,FALSE),"")=0,"",IFERROR(VLOOKUP((H1308&amp;C1304),'Ma Base de Repas'!$E:$N,10,FALSE),""))))</f>
        <v/>
      </c>
      <c r="J1308" s="105"/>
      <c r="K1308" s="100"/>
      <c r="L1308" s="79"/>
      <c r="M1308" s="79"/>
      <c r="N1308" s="17">
        <v>5</v>
      </c>
      <c r="O1308" s="18" t="str">
        <f>IF(K1304="","",IF(M1304&lt;&gt;"","",IF(IFERROR(VLOOKUP((N1308&amp;K1304),'Ma Base de Repas'!$E:$N,10,FALSE),"")=0,"",IFERROR(VLOOKUP((N1308&amp;K1304),'Ma Base de Repas'!$E:$N,10,FALSE),""))))</f>
        <v/>
      </c>
      <c r="P1308" s="19">
        <v>10</v>
      </c>
      <c r="Q1308" s="20" t="str">
        <f>IF(K1304="","",IF(M1304&lt;&gt;"","",IF(IFERROR(VLOOKUP((P1308&amp;K1304),'Ma Base de Repas'!$E:$N,10,FALSE),"")=0,"",IFERROR(VLOOKUP((P1308&amp;K1304),'Ma Base de Repas'!$E:$N,10,FALSE),""))))</f>
        <v/>
      </c>
      <c r="R1308" s="119"/>
    </row>
    <row r="1309" spans="1:18" x14ac:dyDescent="0.25">
      <c r="A1309" s="98" t="s">
        <v>10</v>
      </c>
      <c r="B1309" s="126">
        <v>44457</v>
      </c>
      <c r="C1309" s="78"/>
      <c r="D1309" s="78"/>
      <c r="E1309" s="78"/>
      <c r="F1309" s="17">
        <v>1</v>
      </c>
      <c r="G1309" s="21" t="str">
        <f>IF(C1309="","",IF(E1309&lt;&gt;"","",IF(IFERROR(VLOOKUP((F1309&amp;C1309),'Ma Base de Repas'!$E:$N,10,FALSE),"")=0,"",IFERROR(VLOOKUP((F1309&amp;C1309),'Ma Base de Repas'!$E:$N,10,FALSE),""))))</f>
        <v/>
      </c>
      <c r="H1309" s="28">
        <v>6</v>
      </c>
      <c r="I1309" s="23" t="str">
        <f>IF(C1309="","",IF(E1309&lt;&gt;"","",IF(C1309="","",IF(IFERROR(VLOOKUP((H1309&amp;C1309),'Ma Base de Repas'!$E:$N,10,FALSE),"")=0,"",IFERROR(VLOOKUP((H1309&amp;C1309),'Ma Base de Repas'!$E:$N,10,FALSE),"")))))</f>
        <v/>
      </c>
      <c r="J1309" s="122" t="str">
        <f>IF(IFERROR((VLOOKUP(C1309,'Ma Base de Repas'!$C:$M,11,0)),"")=0,"",IFERROR((VLOOKUP(C1309,'Ma Base de Repas'!$C:$M,11,0)),""))</f>
        <v/>
      </c>
      <c r="K1309" s="118"/>
      <c r="L1309" s="78"/>
      <c r="M1309" s="78"/>
      <c r="N1309" s="17">
        <v>1</v>
      </c>
      <c r="O1309" s="13" t="str">
        <f>IF(K1309="","",IF(M1309&lt;&gt;"","",IF(IFERROR(VLOOKUP((N1309&amp;K1309),'Ma Base de Repas'!$E:$N,10,FALSE),"")=0,"",IFERROR(VLOOKUP((N1309&amp;K1309),'Ma Base de Repas'!$E:$N,10,FALSE),""))))</f>
        <v/>
      </c>
      <c r="P1309" s="11">
        <v>6</v>
      </c>
      <c r="Q1309" s="15" t="str">
        <f>IF(K1309="","",IF(M1309&lt;&gt;"","",IF(K1309="","",IF(IFERROR(VLOOKUP((P1309&amp;K1309),'Ma Base de Repas'!$E:$N,10,FALSE),"")=0,"",IFERROR(VLOOKUP((P1309&amp;K1309),'Ma Base de Repas'!$E:$N,10,FALSE),"")))))</f>
        <v/>
      </c>
      <c r="R1309" s="120" t="str">
        <f>IF(IFERROR((VLOOKUP(K1309,'Ma Base de Repas'!$C:$M,11,0)),"")=0,"",IFERROR((VLOOKUP(K1309,'Ma Base de Repas'!$C:$M,11,0)),""))</f>
        <v/>
      </c>
    </row>
    <row r="1310" spans="1:18" x14ac:dyDescent="0.25">
      <c r="A1310" s="96"/>
      <c r="B1310" s="124"/>
      <c r="C1310" s="79"/>
      <c r="D1310" s="79"/>
      <c r="E1310" s="79"/>
      <c r="F1310" s="17">
        <v>2</v>
      </c>
      <c r="G1310" s="13" t="str">
        <f>IF(C1309="","",IF(E1309&lt;&gt;"","",IF(IFERROR(VLOOKUP((F1310&amp;C1309),'Ma Base de Repas'!$E:$N,10,FALSE),"")=0,"",IFERROR(VLOOKUP((F1310&amp;C1309),'Ma Base de Repas'!$E:$N,10,FALSE),""))))</f>
        <v/>
      </c>
      <c r="H1310" s="14">
        <v>7</v>
      </c>
      <c r="I1310" s="15" t="str">
        <f>IF(C1309="","",IF(E1309&lt;&gt;"","",IF(IFERROR(VLOOKUP((H1310&amp;C1309),'Ma Base de Repas'!$E:$N,10,FALSE),"")=0,"",IFERROR(VLOOKUP((H1310&amp;C1309),'Ma Base de Repas'!$E:$N,10,FALSE),""))))</f>
        <v/>
      </c>
      <c r="J1310" s="105"/>
      <c r="K1310" s="100"/>
      <c r="L1310" s="79"/>
      <c r="M1310" s="79"/>
      <c r="N1310" s="17">
        <v>2</v>
      </c>
      <c r="O1310" s="13" t="str">
        <f>IF(K1309="","",IF(M1309&lt;&gt;"","",IF(IFERROR(VLOOKUP((N1310&amp;K1309),'Ma Base de Repas'!$E:$N,10,FALSE),"")=0,"",IFERROR(VLOOKUP((N1310&amp;K1309),'Ma Base de Repas'!$E:$N,10,FALSE),""))))</f>
        <v/>
      </c>
      <c r="P1310" s="14">
        <v>7</v>
      </c>
      <c r="Q1310" s="15" t="str">
        <f>IF(K1309="","",IF(M1309&lt;&gt;"","",IF(IFERROR(VLOOKUP((P1310&amp;K1309),'Ma Base de Repas'!$E:$N,10,FALSE),"")=0,"",IFERROR(VLOOKUP((P1310&amp;K1309),'Ma Base de Repas'!$E:$N,10,FALSE),""))))</f>
        <v/>
      </c>
      <c r="R1310" s="119"/>
    </row>
    <row r="1311" spans="1:18" x14ac:dyDescent="0.25">
      <c r="A1311" s="96"/>
      <c r="B1311" s="124"/>
      <c r="C1311" s="79"/>
      <c r="D1311" s="79"/>
      <c r="E1311" s="79"/>
      <c r="F1311" s="17">
        <v>3</v>
      </c>
      <c r="G1311" s="13" t="str">
        <f>IF(C1309="","",IF(E1309&lt;&gt;"","",IF(IFERROR(VLOOKUP((F1311&amp;C1309),'Ma Base de Repas'!$E:$N,10,FALSE),"")=0,"",IFERROR(VLOOKUP((F1311&amp;C1309),'Ma Base de Repas'!$E:$N,10,FALSE),""))))</f>
        <v/>
      </c>
      <c r="H1311" s="14">
        <v>8</v>
      </c>
      <c r="I1311" s="15" t="str">
        <f>IF(C1309="","",IF(E1309&lt;&gt;"","",IF(IFERROR(VLOOKUP((H1311&amp;C1309),'Ma Base de Repas'!$E:$N,10,FALSE),"")=0,"",IFERROR(VLOOKUP((H1311&amp;C1309),'Ma Base de Repas'!$E:$N,10,FALSE),""))))</f>
        <v/>
      </c>
      <c r="J1311" s="105"/>
      <c r="K1311" s="100"/>
      <c r="L1311" s="79"/>
      <c r="M1311" s="79"/>
      <c r="N1311" s="17">
        <v>3</v>
      </c>
      <c r="O1311" s="13" t="str">
        <f>IF(K1309="","",IF(M1309&lt;&gt;"","",IF(IFERROR(VLOOKUP((N1311&amp;K1309),'Ma Base de Repas'!$E:$N,10,FALSE),"")=0,"",IFERROR(VLOOKUP((N1311&amp;K1309),'Ma Base de Repas'!$E:$N,10,FALSE),""))))</f>
        <v/>
      </c>
      <c r="P1311" s="14">
        <v>8</v>
      </c>
      <c r="Q1311" s="15" t="str">
        <f>IF(K1309="","",IF(M1309&lt;&gt;"","",IF(IFERROR(VLOOKUP((P1311&amp;K1309),'Ma Base de Repas'!$E:$N,10,FALSE),"")=0,"",IFERROR(VLOOKUP((P1311&amp;K1309),'Ma Base de Repas'!$E:$N,10,FALSE),""))))</f>
        <v/>
      </c>
      <c r="R1311" s="119"/>
    </row>
    <row r="1312" spans="1:18" x14ac:dyDescent="0.25">
      <c r="A1312" s="96"/>
      <c r="B1312" s="124"/>
      <c r="C1312" s="79"/>
      <c r="D1312" s="79"/>
      <c r="E1312" s="79"/>
      <c r="F1312" s="17">
        <v>4</v>
      </c>
      <c r="G1312" s="13" t="str">
        <f>IF(C1309="","",IF(E1309&lt;&gt;"","",IF(IFERROR(VLOOKUP((F1312&amp;C1309),'Ma Base de Repas'!$E:$N,10,FALSE),"")=0,"",IFERROR(VLOOKUP((F1312&amp;C1309),'Ma Base de Repas'!$E:$N,10,FALSE),""))))</f>
        <v/>
      </c>
      <c r="H1312" s="14">
        <v>9</v>
      </c>
      <c r="I1312" s="15" t="str">
        <f>IF(C1309="","",IF(E1309&lt;&gt;"","",IF(IFERROR(VLOOKUP((H1312&amp;C1309),'Ma Base de Repas'!$E:$N,10,FALSE),"")=0,"",IFERROR(VLOOKUP((H1312&amp;C1309),'Ma Base de Repas'!$E:$N,10,FALSE),""))))</f>
        <v/>
      </c>
      <c r="J1312" s="105"/>
      <c r="K1312" s="100"/>
      <c r="L1312" s="79"/>
      <c r="M1312" s="79"/>
      <c r="N1312" s="17">
        <v>4</v>
      </c>
      <c r="O1312" s="13" t="str">
        <f>IF(K1309="","",IF(M1309&lt;&gt;"","",IF(IFERROR(VLOOKUP((N1312&amp;K1309),'Ma Base de Repas'!$E:$N,10,FALSE),"")=0,"",IFERROR(VLOOKUP((N1312&amp;K1309),'Ma Base de Repas'!$E:$N,10,FALSE),""))))</f>
        <v/>
      </c>
      <c r="P1312" s="14">
        <v>9</v>
      </c>
      <c r="Q1312" s="15" t="str">
        <f>IF(K1309="","",IF(M1309&lt;&gt;"","",IF(IFERROR(VLOOKUP((P1312&amp;K1309),'Ma Base de Repas'!$E:$N,10,FALSE),"")=0,"",IFERROR(VLOOKUP((P1312&amp;K1309),'Ma Base de Repas'!$E:$N,10,FALSE),""))))</f>
        <v/>
      </c>
      <c r="R1312" s="119"/>
    </row>
    <row r="1313" spans="1:18" x14ac:dyDescent="0.25">
      <c r="A1313" s="96"/>
      <c r="B1313" s="125"/>
      <c r="C1313" s="79"/>
      <c r="D1313" s="79"/>
      <c r="E1313" s="79"/>
      <c r="F1313" s="17">
        <v>5</v>
      </c>
      <c r="G1313" s="24" t="str">
        <f>IF(C1309="","",IF(E1309&lt;&gt;"","",IF(IFERROR(VLOOKUP((F1313&amp;C1309),'Ma Base de Repas'!$E:$N,10,FALSE),"")=0,"",IFERROR(VLOOKUP((F1313&amp;C1309),'Ma Base de Repas'!$E:$N,10,FALSE),""))))</f>
        <v/>
      </c>
      <c r="H1313" s="25">
        <v>10</v>
      </c>
      <c r="I1313" s="26" t="str">
        <f>IF(C1309="","",IF(E1309&lt;&gt;"","",IF(IFERROR(VLOOKUP((H1313&amp;C1309),'Ma Base de Repas'!$E:$N,10,FALSE),"")=0,"",IFERROR(VLOOKUP((H1313&amp;C1309),'Ma Base de Repas'!$E:$N,10,FALSE),""))))</f>
        <v/>
      </c>
      <c r="J1313" s="105"/>
      <c r="K1313" s="100"/>
      <c r="L1313" s="79"/>
      <c r="M1313" s="79"/>
      <c r="N1313" s="17">
        <v>5</v>
      </c>
      <c r="O1313" s="24" t="str">
        <f>IF(K1309="","",IF(M1309&lt;&gt;"","",IF(IFERROR(VLOOKUP((N1313&amp;K1309),'Ma Base de Repas'!$E:$N,10,FALSE),"")=0,"",IFERROR(VLOOKUP((N1313&amp;K1309),'Ma Base de Repas'!$E:$N,10,FALSE),""))))</f>
        <v/>
      </c>
      <c r="P1313" s="25">
        <v>10</v>
      </c>
      <c r="Q1313" s="26" t="str">
        <f>IF(K1309="","",IF(M1309&lt;&gt;"","",IF(IFERROR(VLOOKUP((P1313&amp;K1309),'Ma Base de Repas'!$E:$N,10,FALSE),"")=0,"",IFERROR(VLOOKUP((P1313&amp;K1309),'Ma Base de Repas'!$E:$N,10,FALSE),""))))</f>
        <v/>
      </c>
      <c r="R1313" s="119"/>
    </row>
    <row r="1314" spans="1:18" x14ac:dyDescent="0.25">
      <c r="A1314" s="98" t="s">
        <v>11</v>
      </c>
      <c r="B1314" s="99">
        <v>44458</v>
      </c>
      <c r="C1314" s="78"/>
      <c r="D1314" s="78"/>
      <c r="E1314" s="78"/>
      <c r="F1314" s="17">
        <v>1</v>
      </c>
      <c r="G1314" s="21" t="str">
        <f>IF(C1314="","",IF(E1314&lt;&gt;"","",IF(IFERROR(VLOOKUP((F1314&amp;C1314),'Ma Base de Repas'!$E:$N,10,FALSE),"")=0,"",IFERROR(VLOOKUP((F1314&amp;C1314),'Ma Base de Repas'!$E:$N,10,FALSE),""))))</f>
        <v/>
      </c>
      <c r="H1314" s="22">
        <v>6</v>
      </c>
      <c r="I1314" s="23" t="str">
        <f>IF(C1314="","",IF(E1314&lt;&gt;"","",IF(C1314="","",IF(IFERROR(VLOOKUP((H1314&amp;C1314),'Ma Base de Repas'!$E:$N,10,FALSE),"")=0,"",IFERROR(VLOOKUP((H1314&amp;C1314),'Ma Base de Repas'!$E:$N,10,FALSE),"")))))</f>
        <v/>
      </c>
      <c r="J1314" s="122" t="str">
        <f>IF(IFERROR((VLOOKUP(C1314,'Ma Base de Repas'!$C:$M,11,0)),"")=0,"",IFERROR((VLOOKUP(C1314,'Ma Base de Repas'!$C:$M,11,0)),""))</f>
        <v/>
      </c>
      <c r="K1314" s="118"/>
      <c r="L1314" s="78"/>
      <c r="M1314" s="78"/>
      <c r="N1314" s="17">
        <v>1</v>
      </c>
      <c r="O1314" s="13" t="str">
        <f>IF(K1314="","",IF(M1314&lt;&gt;"","",IF(IFERROR(VLOOKUP((N1314&amp;K1314),'Ma Base de Repas'!$E:$N,10,FALSE),"")=0,"",IFERROR(VLOOKUP((N1314&amp;K1314),'Ma Base de Repas'!$E:$N,10,FALSE),""))))</f>
        <v/>
      </c>
      <c r="P1314" s="14">
        <v>6</v>
      </c>
      <c r="Q1314" s="15" t="str">
        <f>IF(K1314="","",IF(M1314&lt;&gt;"","",IF(K1314="","",IF(IFERROR(VLOOKUP((P1314&amp;K1314),'Ma Base de Repas'!$E:$N,10,FALSE),"")=0,"",IFERROR(VLOOKUP((P1314&amp;K1314),'Ma Base de Repas'!$E:$N,10,FALSE),"")))))</f>
        <v/>
      </c>
      <c r="R1314" s="120" t="str">
        <f>IF(IFERROR((VLOOKUP(K1314,'Ma Base de Repas'!$C:$M,11,0)),"")=0,"",IFERROR((VLOOKUP(K1314,'Ma Base de Repas'!$C:$M,11,0)),""))</f>
        <v/>
      </c>
    </row>
    <row r="1315" spans="1:18" x14ac:dyDescent="0.25">
      <c r="A1315" s="96"/>
      <c r="B1315" s="97"/>
      <c r="C1315" s="79"/>
      <c r="D1315" s="79"/>
      <c r="E1315" s="79"/>
      <c r="F1315" s="17">
        <v>2</v>
      </c>
      <c r="G1315" s="13" t="str">
        <f>IF(C1314="","",IF(E1314&lt;&gt;"","",IF(IFERROR(VLOOKUP((F1315&amp;C1314),'Ma Base de Repas'!$E:$N,10,FALSE),"")=0,"",IFERROR(VLOOKUP((F1315&amp;C1314),'Ma Base de Repas'!$E:$N,10,FALSE),""))))</f>
        <v/>
      </c>
      <c r="H1315" s="14">
        <v>7</v>
      </c>
      <c r="I1315" s="15" t="str">
        <f>IF(C1314="","",IF(E1314&lt;&gt;"","",IF(IFERROR(VLOOKUP((H1315&amp;C1314),'Ma Base de Repas'!$E:$N,10,FALSE),"")=0,"",IFERROR(VLOOKUP((H1315&amp;C1314),'Ma Base de Repas'!$E:$N,10,FALSE),""))))</f>
        <v/>
      </c>
      <c r="J1315" s="105"/>
      <c r="K1315" s="100"/>
      <c r="L1315" s="79"/>
      <c r="M1315" s="79"/>
      <c r="N1315" s="17">
        <v>2</v>
      </c>
      <c r="O1315" s="13" t="str">
        <f>IF(K1314="","",IF(M1314&lt;&gt;"","",IF(IFERROR(VLOOKUP((N1315&amp;K1314),'Ma Base de Repas'!$E:$N,10,FALSE),"")=0,"",IFERROR(VLOOKUP((N1315&amp;K1314),'Ma Base de Repas'!$E:$N,10,FALSE),""))))</f>
        <v/>
      </c>
      <c r="P1315" s="14">
        <v>7</v>
      </c>
      <c r="Q1315" s="15" t="str">
        <f>IF(K1314="","",IF(M1314&lt;&gt;"","",IF(IFERROR(VLOOKUP((P1315&amp;K1314),'Ma Base de Repas'!$E:$N,10,FALSE),"")=0,"",IFERROR(VLOOKUP((P1315&amp;K1314),'Ma Base de Repas'!$E:$N,10,FALSE),""))))</f>
        <v/>
      </c>
      <c r="R1315" s="119"/>
    </row>
    <row r="1316" spans="1:18" x14ac:dyDescent="0.25">
      <c r="A1316" s="96"/>
      <c r="B1316" s="97"/>
      <c r="C1316" s="79"/>
      <c r="D1316" s="79"/>
      <c r="E1316" s="79"/>
      <c r="F1316" s="17">
        <v>3</v>
      </c>
      <c r="G1316" s="13" t="str">
        <f>IF(C1314="","",IF(E1314&lt;&gt;"","",IF(IFERROR(VLOOKUP((F1316&amp;C1314),'Ma Base de Repas'!$E:$N,10,FALSE),"")=0,"",IFERROR(VLOOKUP((F1316&amp;C1314),'Ma Base de Repas'!$E:$N,10,FALSE),""))))</f>
        <v/>
      </c>
      <c r="H1316" s="14">
        <v>8</v>
      </c>
      <c r="I1316" s="15" t="str">
        <f>IF(C1314="","",IF(E1314&lt;&gt;"","",IF(IFERROR(VLOOKUP((H1316&amp;C1314),'Ma Base de Repas'!$E:$N,10,FALSE),"")=0,"",IFERROR(VLOOKUP((H1316&amp;C1314),'Ma Base de Repas'!$E:$N,10,FALSE),""))))</f>
        <v/>
      </c>
      <c r="J1316" s="105"/>
      <c r="K1316" s="100"/>
      <c r="L1316" s="79"/>
      <c r="M1316" s="79"/>
      <c r="N1316" s="17">
        <v>3</v>
      </c>
      <c r="O1316" s="13" t="str">
        <f>IF(K1314="","",IF(M1314&lt;&gt;"","",IF(IFERROR(VLOOKUP((N1316&amp;K1314),'Ma Base de Repas'!$E:$N,10,FALSE),"")=0,"",IFERROR(VLOOKUP((N1316&amp;K1314),'Ma Base de Repas'!$E:$N,10,FALSE),""))))</f>
        <v/>
      </c>
      <c r="P1316" s="14">
        <v>8</v>
      </c>
      <c r="Q1316" s="15" t="str">
        <f>IF(K1314="","",IF(M1314&lt;&gt;"","",IF(IFERROR(VLOOKUP((P1316&amp;K1314),'Ma Base de Repas'!$E:$N,10,FALSE),"")=0,"",IFERROR(VLOOKUP((P1316&amp;K1314),'Ma Base de Repas'!$E:$N,10,FALSE),""))))</f>
        <v/>
      </c>
      <c r="R1316" s="119"/>
    </row>
    <row r="1317" spans="1:18" x14ac:dyDescent="0.25">
      <c r="A1317" s="96"/>
      <c r="B1317" s="97"/>
      <c r="C1317" s="79"/>
      <c r="D1317" s="79"/>
      <c r="E1317" s="79"/>
      <c r="F1317" s="17">
        <v>4</v>
      </c>
      <c r="G1317" s="13" t="str">
        <f>IF(C1314="","",IF(E1314&lt;&gt;"","",IF(IFERROR(VLOOKUP((F1317&amp;C1314),'Ma Base de Repas'!$E:$N,10,FALSE),"")=0,"",IFERROR(VLOOKUP((F1317&amp;C1314),'Ma Base de Repas'!$E:$N,10,FALSE),""))))</f>
        <v/>
      </c>
      <c r="H1317" s="14">
        <v>9</v>
      </c>
      <c r="I1317" s="15" t="str">
        <f>IF(C1314="","",IF(E1314&lt;&gt;"","",IF(IFERROR(VLOOKUP((H1317&amp;C1314),'Ma Base de Repas'!$E:$N,10,FALSE),"")=0,"",IFERROR(VLOOKUP((H1317&amp;C1314),'Ma Base de Repas'!$E:$N,10,FALSE),""))))</f>
        <v/>
      </c>
      <c r="J1317" s="105"/>
      <c r="K1317" s="100"/>
      <c r="L1317" s="79"/>
      <c r="M1317" s="79"/>
      <c r="N1317" s="17">
        <v>4</v>
      </c>
      <c r="O1317" s="13" t="str">
        <f>IF(K1314="","",IF(M1314&lt;&gt;"","",IF(IFERROR(VLOOKUP((N1317&amp;K1314),'Ma Base de Repas'!$E:$N,10,FALSE),"")=0,"",IFERROR(VLOOKUP((N1317&amp;K1314),'Ma Base de Repas'!$E:$N,10,FALSE),""))))</f>
        <v/>
      </c>
      <c r="P1317" s="14">
        <v>9</v>
      </c>
      <c r="Q1317" s="15" t="str">
        <f>IF(K1314="","",IF(M1314&lt;&gt;"","",IF(IFERROR(VLOOKUP((P1317&amp;K1314),'Ma Base de Repas'!$E:$N,10,FALSE),"")=0,"",IFERROR(VLOOKUP((P1317&amp;K1314),'Ma Base de Repas'!$E:$N,10,FALSE),""))))</f>
        <v/>
      </c>
      <c r="R1317" s="119"/>
    </row>
    <row r="1318" spans="1:18" x14ac:dyDescent="0.25">
      <c r="A1318" s="96"/>
      <c r="B1318" s="97"/>
      <c r="C1318" s="79"/>
      <c r="D1318" s="79"/>
      <c r="E1318" s="79"/>
      <c r="F1318" s="17">
        <v>5</v>
      </c>
      <c r="G1318" s="24" t="str">
        <f>IF(C1314="","",IF(E1314&lt;&gt;"","",IF(IFERROR(VLOOKUP((F1318&amp;C1314),'Ma Base de Repas'!$E:$N,10,FALSE),"")=0,"",IFERROR(VLOOKUP((F1318&amp;C1314),'Ma Base de Repas'!$E:$N,10,FALSE),""))))</f>
        <v/>
      </c>
      <c r="H1318" s="25">
        <v>10</v>
      </c>
      <c r="I1318" s="26" t="str">
        <f>IF(C1314="","",IF(E1314&lt;&gt;"","",IF(IFERROR(VLOOKUP((H1318&amp;C1314),'Ma Base de Repas'!$E:$N,10,FALSE),"")=0,"",IFERROR(VLOOKUP((H1318&amp;C1314),'Ma Base de Repas'!$E:$N,10,FALSE),""))))</f>
        <v/>
      </c>
      <c r="J1318" s="105"/>
      <c r="K1318" s="100"/>
      <c r="L1318" s="79"/>
      <c r="M1318" s="79"/>
      <c r="N1318" s="17">
        <v>5</v>
      </c>
      <c r="O1318" s="24" t="str">
        <f>IF(K1314="","",IF(M1314&lt;&gt;"","",IF(IFERROR(VLOOKUP((N1318&amp;K1314),'Ma Base de Repas'!$E:$N,10,FALSE),"")=0,"",IFERROR(VLOOKUP((N1318&amp;K1314),'Ma Base de Repas'!$E:$N,10,FALSE),""))))</f>
        <v/>
      </c>
      <c r="P1318" s="25">
        <v>10</v>
      </c>
      <c r="Q1318" s="26" t="str">
        <f>IF(K1314="","",IF(M1314&lt;&gt;"","",IF(IFERROR(VLOOKUP((P1318&amp;K1314),'Ma Base de Repas'!$E:$N,10,FALSE),"")=0,"",IFERROR(VLOOKUP((P1318&amp;K1314),'Ma Base de Repas'!$E:$N,10,FALSE),""))))</f>
        <v/>
      </c>
      <c r="R1318" s="119"/>
    </row>
    <row r="1319" spans="1:18" x14ac:dyDescent="0.25">
      <c r="A1319" s="96" t="s">
        <v>5</v>
      </c>
      <c r="B1319" s="123">
        <v>44459</v>
      </c>
      <c r="C1319" s="79"/>
      <c r="D1319" s="79"/>
      <c r="E1319" s="79"/>
      <c r="F1319" s="17">
        <v>1</v>
      </c>
      <c r="G1319" s="27" t="str">
        <f>IF(C1319="","",IF(E1319&lt;&gt;"","",IF(IFERROR(VLOOKUP((F1319&amp;C1319),'Ma Base de Repas'!$E:$N,10,FALSE),"")=0,"",IFERROR(VLOOKUP((F1319&amp;C1319),'Ma Base de Repas'!$E:$N,10,FALSE),""))))</f>
        <v/>
      </c>
      <c r="H1319" s="28">
        <v>6</v>
      </c>
      <c r="I1319" s="29" t="str">
        <f>IF(C1319="","",IF(E1319&lt;&gt;"","",IF(C1319="","",IF(IFERROR(VLOOKUP((H1319&amp;C1319),'Ma Base de Repas'!$E:$N,10,FALSE),"")=0,"",IFERROR(VLOOKUP((H1319&amp;C1319),'Ma Base de Repas'!$E:$N,10,FALSE),"")))))</f>
        <v/>
      </c>
      <c r="J1319" s="105" t="str">
        <f>IF(IFERROR((VLOOKUP(C1319,'Ma Base de Repas'!$C:$M,11,0)),"")=0,"",IFERROR((VLOOKUP(C1319,'Ma Base de Repas'!$C:$M,11,0)),""))</f>
        <v/>
      </c>
      <c r="K1319" s="100"/>
      <c r="L1319" s="79"/>
      <c r="M1319" s="79"/>
      <c r="N1319" s="17">
        <v>1</v>
      </c>
      <c r="O1319" s="10" t="str">
        <f>IF(K1319="","",IF(M1319&lt;&gt;"","",IF(IFERROR(VLOOKUP((N1319&amp;K1319),'Ma Base de Repas'!$E:$N,10,FALSE),"")=0,"",IFERROR(VLOOKUP((N1319&amp;K1319),'Ma Base de Repas'!$E:$N,10,FALSE),""))))</f>
        <v/>
      </c>
      <c r="P1319" s="11">
        <v>6</v>
      </c>
      <c r="Q1319" s="12" t="str">
        <f>IF(K1319="","",IF(M1319&lt;&gt;"","",IF(K1319="","",IF(IFERROR(VLOOKUP((P1319&amp;K1319),'Ma Base de Repas'!$E:$N,10,FALSE),"")=0,"",IFERROR(VLOOKUP((P1319&amp;K1319),'Ma Base de Repas'!$E:$N,10,FALSE),"")))))</f>
        <v/>
      </c>
      <c r="R1319" s="119" t="str">
        <f>IF(IFERROR((VLOOKUP(K1319,'Ma Base de Repas'!$C:$M,11,0)),"")=0,"",IFERROR((VLOOKUP(K1319,'Ma Base de Repas'!$C:$M,11,0)),""))</f>
        <v/>
      </c>
    </row>
    <row r="1320" spans="1:18" x14ac:dyDescent="0.25">
      <c r="A1320" s="96"/>
      <c r="B1320" s="124"/>
      <c r="C1320" s="79"/>
      <c r="D1320" s="79"/>
      <c r="E1320" s="79"/>
      <c r="F1320" s="17">
        <v>2</v>
      </c>
      <c r="G1320" s="10" t="str">
        <f>IF(C1319="","",IF(E1319&lt;&gt;"","",IF(IFERROR(VLOOKUP((F1320&amp;C1319),'Ma Base de Repas'!$E:$N,10,FALSE),"")=0,"",IFERROR(VLOOKUP((F1320&amp;C1319),'Ma Base de Repas'!$E:$N,10,FALSE),""))))</f>
        <v/>
      </c>
      <c r="H1320" s="11">
        <v>7</v>
      </c>
      <c r="I1320" s="12" t="str">
        <f>IF(C1319="","",IF(E1319&lt;&gt;"","",IF(IFERROR(VLOOKUP((H1320&amp;C1319),'Ma Base de Repas'!$E:$N,10,FALSE),"")=0,"",IFERROR(VLOOKUP((H1320&amp;C1319),'Ma Base de Repas'!$E:$N,10,FALSE),""))))</f>
        <v/>
      </c>
      <c r="J1320" s="105"/>
      <c r="K1320" s="100"/>
      <c r="L1320" s="79"/>
      <c r="M1320" s="79"/>
      <c r="N1320" s="17">
        <v>2</v>
      </c>
      <c r="O1320" s="10" t="str">
        <f>IF(K1319="","",IF(M1319&lt;&gt;"","",IF(IFERROR(VLOOKUP((N1320&amp;K1319),'Ma Base de Repas'!$E:$N,10,FALSE),"")=0,"",IFERROR(VLOOKUP((N1320&amp;K1319),'Ma Base de Repas'!$E:$N,10,FALSE),""))))</f>
        <v/>
      </c>
      <c r="P1320" s="11">
        <v>7</v>
      </c>
      <c r="Q1320" s="12" t="str">
        <f>IF(K1319="","",IF(M1319&lt;&gt;"","",IF(IFERROR(VLOOKUP((P1320&amp;K1319),'Ma Base de Repas'!$E:$N,10,FALSE),"")=0,"",IFERROR(VLOOKUP((P1320&amp;K1319),'Ma Base de Repas'!$E:$N,10,FALSE),""))))</f>
        <v/>
      </c>
      <c r="R1320" s="119"/>
    </row>
    <row r="1321" spans="1:18" x14ac:dyDescent="0.25">
      <c r="A1321" s="96"/>
      <c r="B1321" s="124"/>
      <c r="C1321" s="79"/>
      <c r="D1321" s="79"/>
      <c r="E1321" s="79"/>
      <c r="F1321" s="17">
        <v>3</v>
      </c>
      <c r="G1321" s="10" t="str">
        <f>IF(C1319="","",IF(E1319&lt;&gt;"","",IF(IFERROR(VLOOKUP((F1321&amp;C1319),'Ma Base de Repas'!$E:$N,10,FALSE),"")=0,"",IFERROR(VLOOKUP((F1321&amp;C1319),'Ma Base de Repas'!$E:$N,10,FALSE),""))))</f>
        <v/>
      </c>
      <c r="H1321" s="11">
        <v>8</v>
      </c>
      <c r="I1321" s="12" t="str">
        <f>IF(C1319="","",IF(E1319&lt;&gt;"","",IF(IFERROR(VLOOKUP((H1321&amp;C1319),'Ma Base de Repas'!$E:$N,10,FALSE),"")=0,"",IFERROR(VLOOKUP((H1321&amp;C1319),'Ma Base de Repas'!$E:$N,10,FALSE),""))))</f>
        <v/>
      </c>
      <c r="J1321" s="105"/>
      <c r="K1321" s="100"/>
      <c r="L1321" s="79"/>
      <c r="M1321" s="79"/>
      <c r="N1321" s="17">
        <v>3</v>
      </c>
      <c r="O1321" s="10" t="str">
        <f>IF(K1319="","",IF(M1319&lt;&gt;"","",IF(IFERROR(VLOOKUP((N1321&amp;K1319),'Ma Base de Repas'!$E:$N,10,FALSE),"")=0,"",IFERROR(VLOOKUP((N1321&amp;K1319),'Ma Base de Repas'!$E:$N,10,FALSE),""))))</f>
        <v/>
      </c>
      <c r="P1321" s="11">
        <v>8</v>
      </c>
      <c r="Q1321" s="12" t="str">
        <f>IF(K1319="","",IF(M1319&lt;&gt;"","",IF(IFERROR(VLOOKUP((P1321&amp;K1319),'Ma Base de Repas'!$E:$N,10,FALSE),"")=0,"",IFERROR(VLOOKUP((P1321&amp;K1319),'Ma Base de Repas'!$E:$N,10,FALSE),""))))</f>
        <v/>
      </c>
      <c r="R1321" s="119"/>
    </row>
    <row r="1322" spans="1:18" x14ac:dyDescent="0.25">
      <c r="A1322" s="96"/>
      <c r="B1322" s="124"/>
      <c r="C1322" s="79"/>
      <c r="D1322" s="79"/>
      <c r="E1322" s="79"/>
      <c r="F1322" s="17">
        <v>4</v>
      </c>
      <c r="G1322" s="10" t="str">
        <f>IF(C1319="","",IF(E1319&lt;&gt;"","",IF(IFERROR(VLOOKUP((F1322&amp;C1319),'Ma Base de Repas'!$E:$N,10,FALSE),"")=0,"",IFERROR(VLOOKUP((F1322&amp;C1319),'Ma Base de Repas'!$E:$N,10,FALSE),""))))</f>
        <v/>
      </c>
      <c r="H1322" s="11">
        <v>9</v>
      </c>
      <c r="I1322" s="12" t="str">
        <f>IF(C1319="","",IF(E1319&lt;&gt;"","",IF(IFERROR(VLOOKUP((H1322&amp;C1319),'Ma Base de Repas'!$E:$N,10,FALSE),"")=0,"",IFERROR(VLOOKUP((H1322&amp;C1319),'Ma Base de Repas'!$E:$N,10,FALSE),""))))</f>
        <v/>
      </c>
      <c r="J1322" s="105"/>
      <c r="K1322" s="100"/>
      <c r="L1322" s="79"/>
      <c r="M1322" s="79"/>
      <c r="N1322" s="17">
        <v>4</v>
      </c>
      <c r="O1322" s="10" t="str">
        <f>IF(K1319="","",IF(M1319&lt;&gt;"","",IF(IFERROR(VLOOKUP((N1322&amp;K1319),'Ma Base de Repas'!$E:$N,10,FALSE),"")=0,"",IFERROR(VLOOKUP((N1322&amp;K1319),'Ma Base de Repas'!$E:$N,10,FALSE),""))))</f>
        <v/>
      </c>
      <c r="P1322" s="11">
        <v>9</v>
      </c>
      <c r="Q1322" s="12" t="str">
        <f>IF(K1319="","",IF(M1319&lt;&gt;"","",IF(IFERROR(VLOOKUP((P1322&amp;K1319),'Ma Base de Repas'!$E:$N,10,FALSE),"")=0,"",IFERROR(VLOOKUP((P1322&amp;K1319),'Ma Base de Repas'!$E:$N,10,FALSE),""))))</f>
        <v/>
      </c>
      <c r="R1322" s="119"/>
    </row>
    <row r="1323" spans="1:18" x14ac:dyDescent="0.25">
      <c r="A1323" s="96"/>
      <c r="B1323" s="125"/>
      <c r="C1323" s="79"/>
      <c r="D1323" s="79"/>
      <c r="E1323" s="79"/>
      <c r="F1323" s="17">
        <v>5</v>
      </c>
      <c r="G1323" s="18" t="str">
        <f>IF(C1319="","",IF(E1319&lt;&gt;"","",IF(IFERROR(VLOOKUP((F1323&amp;C1319),'Ma Base de Repas'!$E:$N,10,FALSE),"")=0,"",IFERROR(VLOOKUP((F1323&amp;C1319),'Ma Base de Repas'!$E:$N,10,FALSE),""))))</f>
        <v/>
      </c>
      <c r="H1323" s="19">
        <v>10</v>
      </c>
      <c r="I1323" s="20" t="str">
        <f>IF(C1319="","",IF(E1319&lt;&gt;"","",IF(IFERROR(VLOOKUP((H1323&amp;C1319),'Ma Base de Repas'!$E:$N,10,FALSE),"")=0,"",IFERROR(VLOOKUP((H1323&amp;C1319),'Ma Base de Repas'!$E:$N,10,FALSE),""))))</f>
        <v/>
      </c>
      <c r="J1323" s="105"/>
      <c r="K1323" s="100"/>
      <c r="L1323" s="79"/>
      <c r="M1323" s="79"/>
      <c r="N1323" s="17">
        <v>5</v>
      </c>
      <c r="O1323" s="18" t="str">
        <f>IF(K1319="","",IF(M1319&lt;&gt;"","",IF(IFERROR(VLOOKUP((N1323&amp;K1319),'Ma Base de Repas'!$E:$N,10,FALSE),"")=0,"",IFERROR(VLOOKUP((N1323&amp;K1319),'Ma Base de Repas'!$E:$N,10,FALSE),""))))</f>
        <v/>
      </c>
      <c r="P1323" s="19">
        <v>10</v>
      </c>
      <c r="Q1323" s="20" t="str">
        <f>IF(K1319="","",IF(M1319&lt;&gt;"","",IF(IFERROR(VLOOKUP((P1323&amp;K1319),'Ma Base de Repas'!$E:$N,10,FALSE),"")=0,"",IFERROR(VLOOKUP((P1323&amp;K1319),'Ma Base de Repas'!$E:$N,10,FALSE),""))))</f>
        <v/>
      </c>
      <c r="R1323" s="119"/>
    </row>
    <row r="1324" spans="1:18" x14ac:dyDescent="0.25">
      <c r="A1324" s="96" t="s">
        <v>6</v>
      </c>
      <c r="B1324" s="97">
        <v>44460</v>
      </c>
      <c r="C1324" s="79"/>
      <c r="D1324" s="79"/>
      <c r="E1324" s="79"/>
      <c r="F1324" s="17">
        <v>1</v>
      </c>
      <c r="G1324" s="27" t="str">
        <f>IF(C1324="","",IF(E1324&lt;&gt;"","",IF(IFERROR(VLOOKUP((F1324&amp;C1324),'Ma Base de Repas'!$E:$N,10,FALSE),"")=0,"",IFERROR(VLOOKUP((F1324&amp;C1324),'Ma Base de Repas'!$E:$N,10,FALSE),""))))</f>
        <v/>
      </c>
      <c r="H1324" s="28">
        <v>6</v>
      </c>
      <c r="I1324" s="29" t="str">
        <f>IF(C1324="","",IF(E1324&lt;&gt;"","",IF(C1324="","",IF(IFERROR(VLOOKUP((H1324&amp;C1324),'Ma Base de Repas'!$E:$N,10,FALSE),"")=0,"",IFERROR(VLOOKUP((H1324&amp;C1324),'Ma Base de Repas'!$E:$N,10,FALSE),"")))))</f>
        <v/>
      </c>
      <c r="J1324" s="105" t="str">
        <f>IF(IFERROR((VLOOKUP(C1324,'Ma Base de Repas'!$C:$M,11,0)),"")=0,"",IFERROR((VLOOKUP(C1324,'Ma Base de Repas'!$C:$M,11,0)),""))</f>
        <v/>
      </c>
      <c r="K1324" s="100"/>
      <c r="L1324" s="79"/>
      <c r="M1324" s="79"/>
      <c r="N1324" s="17">
        <v>1</v>
      </c>
      <c r="O1324" s="10" t="str">
        <f>IF(K1324="","",IF(M1324&lt;&gt;"","",IF(IFERROR(VLOOKUP((N1324&amp;K1324),'Ma Base de Repas'!$E:$N,10,FALSE),"")=0,"",IFERROR(VLOOKUP((N1324&amp;K1324),'Ma Base de Repas'!$E:$N,10,FALSE),""))))</f>
        <v/>
      </c>
      <c r="P1324" s="11">
        <v>6</v>
      </c>
      <c r="Q1324" s="12" t="str">
        <f>IF(K1324="","",IF(M1324&lt;&gt;"","",IF(K1324="","",IF(IFERROR(VLOOKUP((P1324&amp;K1324),'Ma Base de Repas'!$E:$N,10,FALSE),"")=0,"",IFERROR(VLOOKUP((P1324&amp;K1324),'Ma Base de Repas'!$E:$N,10,FALSE),"")))))</f>
        <v/>
      </c>
      <c r="R1324" s="119" t="str">
        <f>IF(IFERROR((VLOOKUP(K1324,'Ma Base de Repas'!$C:$M,11,0)),"")=0,"",IFERROR((VLOOKUP(K1324,'Ma Base de Repas'!$C:$M,11,0)),""))</f>
        <v/>
      </c>
    </row>
    <row r="1325" spans="1:18" x14ac:dyDescent="0.25">
      <c r="A1325" s="96"/>
      <c r="B1325" s="97"/>
      <c r="C1325" s="79"/>
      <c r="D1325" s="79"/>
      <c r="E1325" s="79"/>
      <c r="F1325" s="17">
        <v>2</v>
      </c>
      <c r="G1325" s="10" t="str">
        <f>IF(C1324="","",IF(E1324&lt;&gt;"","",IF(IFERROR(VLOOKUP((F1325&amp;C1324),'Ma Base de Repas'!$E:$N,10,FALSE),"")=0,"",IFERROR(VLOOKUP((F1325&amp;C1324),'Ma Base de Repas'!$E:$N,10,FALSE),""))))</f>
        <v/>
      </c>
      <c r="H1325" s="11">
        <v>7</v>
      </c>
      <c r="I1325" s="12" t="str">
        <f>IF(C1324="","",IF(E1324&lt;&gt;"","",IF(IFERROR(VLOOKUP((H1325&amp;C1324),'Ma Base de Repas'!$E:$N,10,FALSE),"")=0,"",IFERROR(VLOOKUP((H1325&amp;C1324),'Ma Base de Repas'!$E:$N,10,FALSE),""))))</f>
        <v/>
      </c>
      <c r="J1325" s="105"/>
      <c r="K1325" s="100"/>
      <c r="L1325" s="79"/>
      <c r="M1325" s="79"/>
      <c r="N1325" s="17">
        <v>2</v>
      </c>
      <c r="O1325" s="10" t="str">
        <f>IF(K1324="","",IF(M1324&lt;&gt;"","",IF(IFERROR(VLOOKUP((N1325&amp;K1324),'Ma Base de Repas'!$E:$N,10,FALSE),"")=0,"",IFERROR(VLOOKUP((N1325&amp;K1324),'Ma Base de Repas'!$E:$N,10,FALSE),""))))</f>
        <v/>
      </c>
      <c r="P1325" s="11">
        <v>7</v>
      </c>
      <c r="Q1325" s="12" t="str">
        <f>IF(K1324="","",IF(M1324&lt;&gt;"","",IF(IFERROR(VLOOKUP((P1325&amp;K1324),'Ma Base de Repas'!$E:$N,10,FALSE),"")=0,"",IFERROR(VLOOKUP((P1325&amp;K1324),'Ma Base de Repas'!$E:$N,10,FALSE),""))))</f>
        <v/>
      </c>
      <c r="R1325" s="119"/>
    </row>
    <row r="1326" spans="1:18" x14ac:dyDescent="0.25">
      <c r="A1326" s="96"/>
      <c r="B1326" s="97"/>
      <c r="C1326" s="79"/>
      <c r="D1326" s="79"/>
      <c r="E1326" s="79"/>
      <c r="F1326" s="17">
        <v>3</v>
      </c>
      <c r="G1326" s="10" t="str">
        <f>IF(C1324="","",IF(E1324&lt;&gt;"","",IF(IFERROR(VLOOKUP((F1326&amp;C1324),'Ma Base de Repas'!$E:$N,10,FALSE),"")=0,"",IFERROR(VLOOKUP((F1326&amp;C1324),'Ma Base de Repas'!$E:$N,10,FALSE),""))))</f>
        <v/>
      </c>
      <c r="H1326" s="11">
        <v>8</v>
      </c>
      <c r="I1326" s="12" t="str">
        <f>IF(C1324="","",IF(E1324&lt;&gt;"","",IF(IFERROR(VLOOKUP((H1326&amp;C1324),'Ma Base de Repas'!$E:$N,10,FALSE),"")=0,"",IFERROR(VLOOKUP((H1326&amp;C1324),'Ma Base de Repas'!$E:$N,10,FALSE),""))))</f>
        <v/>
      </c>
      <c r="J1326" s="105"/>
      <c r="K1326" s="100"/>
      <c r="L1326" s="79"/>
      <c r="M1326" s="79"/>
      <c r="N1326" s="17">
        <v>3</v>
      </c>
      <c r="O1326" s="10" t="str">
        <f>IF(K1324="","",IF(M1324&lt;&gt;"","",IF(IFERROR(VLOOKUP((N1326&amp;K1324),'Ma Base de Repas'!$E:$N,10,FALSE),"")=0,"",IFERROR(VLOOKUP((N1326&amp;K1324),'Ma Base de Repas'!$E:$N,10,FALSE),""))))</f>
        <v/>
      </c>
      <c r="P1326" s="11">
        <v>8</v>
      </c>
      <c r="Q1326" s="12" t="str">
        <f>IF(K1324="","",IF(M1324&lt;&gt;"","",IF(IFERROR(VLOOKUP((P1326&amp;K1324),'Ma Base de Repas'!$E:$N,10,FALSE),"")=0,"",IFERROR(VLOOKUP((P1326&amp;K1324),'Ma Base de Repas'!$E:$N,10,FALSE),""))))</f>
        <v/>
      </c>
      <c r="R1326" s="119"/>
    </row>
    <row r="1327" spans="1:18" x14ac:dyDescent="0.25">
      <c r="A1327" s="96"/>
      <c r="B1327" s="97"/>
      <c r="C1327" s="79"/>
      <c r="D1327" s="79"/>
      <c r="E1327" s="79"/>
      <c r="F1327" s="17">
        <v>4</v>
      </c>
      <c r="G1327" s="10" t="str">
        <f>IF(C1324="","",IF(E1324&lt;&gt;"","",IF(IFERROR(VLOOKUP((F1327&amp;C1324),'Ma Base de Repas'!$E:$N,10,FALSE),"")=0,"",IFERROR(VLOOKUP((F1327&amp;C1324),'Ma Base de Repas'!$E:$N,10,FALSE),""))))</f>
        <v/>
      </c>
      <c r="H1327" s="11">
        <v>9</v>
      </c>
      <c r="I1327" s="12" t="str">
        <f>IF(C1324="","",IF(E1324&lt;&gt;"","",IF(IFERROR(VLOOKUP((H1327&amp;C1324),'Ma Base de Repas'!$E:$N,10,FALSE),"")=0,"",IFERROR(VLOOKUP((H1327&amp;C1324),'Ma Base de Repas'!$E:$N,10,FALSE),""))))</f>
        <v/>
      </c>
      <c r="J1327" s="105"/>
      <c r="K1327" s="100"/>
      <c r="L1327" s="79"/>
      <c r="M1327" s="79"/>
      <c r="N1327" s="17">
        <v>4</v>
      </c>
      <c r="O1327" s="10" t="str">
        <f>IF(K1324="","",IF(M1324&lt;&gt;"","",IF(IFERROR(VLOOKUP((N1327&amp;K1324),'Ma Base de Repas'!$E:$N,10,FALSE),"")=0,"",IFERROR(VLOOKUP((N1327&amp;K1324),'Ma Base de Repas'!$E:$N,10,FALSE),""))))</f>
        <v/>
      </c>
      <c r="P1327" s="11">
        <v>9</v>
      </c>
      <c r="Q1327" s="12" t="str">
        <f>IF(K1324="","",IF(M1324&lt;&gt;"","",IF(IFERROR(VLOOKUP((P1327&amp;K1324),'Ma Base de Repas'!$E:$N,10,FALSE),"")=0,"",IFERROR(VLOOKUP((P1327&amp;K1324),'Ma Base de Repas'!$E:$N,10,FALSE),""))))</f>
        <v/>
      </c>
      <c r="R1327" s="119"/>
    </row>
    <row r="1328" spans="1:18" x14ac:dyDescent="0.25">
      <c r="A1328" s="96"/>
      <c r="B1328" s="97"/>
      <c r="C1328" s="79"/>
      <c r="D1328" s="79"/>
      <c r="E1328" s="79"/>
      <c r="F1328" s="17">
        <v>5</v>
      </c>
      <c r="G1328" s="18" t="str">
        <f>IF(C1324="","",IF(E1324&lt;&gt;"","",IF(IFERROR(VLOOKUP((F1328&amp;C1324),'Ma Base de Repas'!$E:$N,10,FALSE),"")=0,"",IFERROR(VLOOKUP((F1328&amp;C1324),'Ma Base de Repas'!$E:$N,10,FALSE),""))))</f>
        <v/>
      </c>
      <c r="H1328" s="19">
        <v>10</v>
      </c>
      <c r="I1328" s="20" t="str">
        <f>IF(C1324="","",IF(E1324&lt;&gt;"","",IF(IFERROR(VLOOKUP((H1328&amp;C1324),'Ma Base de Repas'!$E:$N,10,FALSE),"")=0,"",IFERROR(VLOOKUP((H1328&amp;C1324),'Ma Base de Repas'!$E:$N,10,FALSE),""))))</f>
        <v/>
      </c>
      <c r="J1328" s="105"/>
      <c r="K1328" s="100"/>
      <c r="L1328" s="79"/>
      <c r="M1328" s="79"/>
      <c r="N1328" s="17">
        <v>5</v>
      </c>
      <c r="O1328" s="18" t="str">
        <f>IF(K1324="","",IF(M1324&lt;&gt;"","",IF(IFERROR(VLOOKUP((N1328&amp;K1324),'Ma Base de Repas'!$E:$N,10,FALSE),"")=0,"",IFERROR(VLOOKUP((N1328&amp;K1324),'Ma Base de Repas'!$E:$N,10,FALSE),""))))</f>
        <v/>
      </c>
      <c r="P1328" s="19">
        <v>10</v>
      </c>
      <c r="Q1328" s="20" t="str">
        <f>IF(K1324="","",IF(M1324&lt;&gt;"","",IF(IFERROR(VLOOKUP((P1328&amp;K1324),'Ma Base de Repas'!$E:$N,10,FALSE),"")=0,"",IFERROR(VLOOKUP((P1328&amp;K1324),'Ma Base de Repas'!$E:$N,10,FALSE),""))))</f>
        <v/>
      </c>
      <c r="R1328" s="119"/>
    </row>
    <row r="1329" spans="1:18" x14ac:dyDescent="0.25">
      <c r="A1329" s="96" t="s">
        <v>7</v>
      </c>
      <c r="B1329" s="123">
        <v>44461</v>
      </c>
      <c r="C1329" s="79"/>
      <c r="D1329" s="79"/>
      <c r="E1329" s="79"/>
      <c r="F1329" s="17">
        <v>1</v>
      </c>
      <c r="G1329" s="27" t="str">
        <f>IF(C1329="","",IF(E1329&lt;&gt;"","",IF(IFERROR(VLOOKUP((F1329&amp;C1329),'Ma Base de Repas'!$E:$N,10,FALSE),"")=0,"",IFERROR(VLOOKUP((F1329&amp;C1329),'Ma Base de Repas'!$E:$N,10,FALSE),""))))</f>
        <v/>
      </c>
      <c r="H1329" s="28">
        <v>6</v>
      </c>
      <c r="I1329" s="29" t="str">
        <f>IF(C1329="","",IF(E1329&lt;&gt;"","",IF(C1329="","",IF(IFERROR(VLOOKUP((H1329&amp;C1329),'Ma Base de Repas'!$E:$N,10,FALSE),"")=0,"",IFERROR(VLOOKUP((H1329&amp;C1329),'Ma Base de Repas'!$E:$N,10,FALSE),"")))))</f>
        <v/>
      </c>
      <c r="J1329" s="105" t="str">
        <f>IF(IFERROR((VLOOKUP(C1329,'Ma Base de Repas'!$C:$M,11,0)),"")=0,"",IFERROR((VLOOKUP(C1329,'Ma Base de Repas'!$C:$M,11,0)),""))</f>
        <v/>
      </c>
      <c r="K1329" s="100"/>
      <c r="L1329" s="79"/>
      <c r="M1329" s="79"/>
      <c r="N1329" s="17">
        <v>1</v>
      </c>
      <c r="O1329" s="10" t="str">
        <f>IF(K1329="","",IF(M1329&lt;&gt;"","",IF(IFERROR(VLOOKUP((N1329&amp;K1329),'Ma Base de Repas'!$E:$N,10,FALSE),"")=0,"",IFERROR(VLOOKUP((N1329&amp;K1329),'Ma Base de Repas'!$E:$N,10,FALSE),""))))</f>
        <v/>
      </c>
      <c r="P1329" s="11">
        <v>6</v>
      </c>
      <c r="Q1329" s="12" t="str">
        <f>IF(K1329="","",IF(M1329&lt;&gt;"","",IF(K1329="","",IF(IFERROR(VLOOKUP((P1329&amp;K1329),'Ma Base de Repas'!$E:$N,10,FALSE),"")=0,"",IFERROR(VLOOKUP((P1329&amp;K1329),'Ma Base de Repas'!$E:$N,10,FALSE),"")))))</f>
        <v/>
      </c>
      <c r="R1329" s="119" t="str">
        <f>IF(IFERROR((VLOOKUP(K1329,'Ma Base de Repas'!$C:$M,11,0)),"")=0,"",IFERROR((VLOOKUP(K1329,'Ma Base de Repas'!$C:$M,11,0)),""))</f>
        <v/>
      </c>
    </row>
    <row r="1330" spans="1:18" x14ac:dyDescent="0.25">
      <c r="A1330" s="96"/>
      <c r="B1330" s="124"/>
      <c r="C1330" s="79"/>
      <c r="D1330" s="79"/>
      <c r="E1330" s="79"/>
      <c r="F1330" s="17">
        <v>2</v>
      </c>
      <c r="G1330" s="10" t="str">
        <f>IF(C1329="","",IF(E1329&lt;&gt;"","",IF(IFERROR(VLOOKUP((F1330&amp;C1329),'Ma Base de Repas'!$E:$N,10,FALSE),"")=0,"",IFERROR(VLOOKUP((F1330&amp;C1329),'Ma Base de Repas'!$E:$N,10,FALSE),""))))</f>
        <v/>
      </c>
      <c r="H1330" s="11">
        <v>7</v>
      </c>
      <c r="I1330" s="12" t="str">
        <f>IF(C1329="","",IF(E1329&lt;&gt;"","",IF(IFERROR(VLOOKUP((H1330&amp;C1329),'Ma Base de Repas'!$E:$N,10,FALSE),"")=0,"",IFERROR(VLOOKUP((H1330&amp;C1329),'Ma Base de Repas'!$E:$N,10,FALSE),""))))</f>
        <v/>
      </c>
      <c r="J1330" s="105"/>
      <c r="K1330" s="100"/>
      <c r="L1330" s="79"/>
      <c r="M1330" s="79"/>
      <c r="N1330" s="17">
        <v>2</v>
      </c>
      <c r="O1330" s="10" t="str">
        <f>IF(K1329="","",IF(M1329&lt;&gt;"","",IF(IFERROR(VLOOKUP((N1330&amp;K1329),'Ma Base de Repas'!$E:$N,10,FALSE),"")=0,"",IFERROR(VLOOKUP((N1330&amp;K1329),'Ma Base de Repas'!$E:$N,10,FALSE),""))))</f>
        <v/>
      </c>
      <c r="P1330" s="11">
        <v>7</v>
      </c>
      <c r="Q1330" s="12" t="str">
        <f>IF(K1329="","",IF(M1329&lt;&gt;"","",IF(IFERROR(VLOOKUP((P1330&amp;K1329),'Ma Base de Repas'!$E:$N,10,FALSE),"")=0,"",IFERROR(VLOOKUP((P1330&amp;K1329),'Ma Base de Repas'!$E:$N,10,FALSE),""))))</f>
        <v/>
      </c>
      <c r="R1330" s="119"/>
    </row>
    <row r="1331" spans="1:18" x14ac:dyDescent="0.25">
      <c r="A1331" s="96"/>
      <c r="B1331" s="124"/>
      <c r="C1331" s="79"/>
      <c r="D1331" s="79"/>
      <c r="E1331" s="79"/>
      <c r="F1331" s="17">
        <v>3</v>
      </c>
      <c r="G1331" s="10" t="str">
        <f>IF(C1329="","",IF(E1329&lt;&gt;"","",IF(IFERROR(VLOOKUP((F1331&amp;C1329),'Ma Base de Repas'!$E:$N,10,FALSE),"")=0,"",IFERROR(VLOOKUP((F1331&amp;C1329),'Ma Base de Repas'!$E:$N,10,FALSE),""))))</f>
        <v/>
      </c>
      <c r="H1331" s="11">
        <v>8</v>
      </c>
      <c r="I1331" s="12" t="str">
        <f>IF(C1329="","",IF(E1329&lt;&gt;"","",IF(IFERROR(VLOOKUP((H1331&amp;C1329),'Ma Base de Repas'!$E:$N,10,FALSE),"")=0,"",IFERROR(VLOOKUP((H1331&amp;C1329),'Ma Base de Repas'!$E:$N,10,FALSE),""))))</f>
        <v/>
      </c>
      <c r="J1331" s="105"/>
      <c r="K1331" s="100"/>
      <c r="L1331" s="79"/>
      <c r="M1331" s="79"/>
      <c r="N1331" s="17">
        <v>3</v>
      </c>
      <c r="O1331" s="10" t="str">
        <f>IF(K1329="","",IF(M1329&lt;&gt;"","",IF(IFERROR(VLOOKUP((N1331&amp;K1329),'Ma Base de Repas'!$E:$N,10,FALSE),"")=0,"",IFERROR(VLOOKUP((N1331&amp;K1329),'Ma Base de Repas'!$E:$N,10,FALSE),""))))</f>
        <v/>
      </c>
      <c r="P1331" s="11">
        <v>8</v>
      </c>
      <c r="Q1331" s="12" t="str">
        <f>IF(K1329="","",IF(M1329&lt;&gt;"","",IF(IFERROR(VLOOKUP((P1331&amp;K1329),'Ma Base de Repas'!$E:$N,10,FALSE),"")=0,"",IFERROR(VLOOKUP((P1331&amp;K1329),'Ma Base de Repas'!$E:$N,10,FALSE),""))))</f>
        <v/>
      </c>
      <c r="R1331" s="119"/>
    </row>
    <row r="1332" spans="1:18" x14ac:dyDescent="0.25">
      <c r="A1332" s="96"/>
      <c r="B1332" s="124"/>
      <c r="C1332" s="79"/>
      <c r="D1332" s="79"/>
      <c r="E1332" s="79"/>
      <c r="F1332" s="17">
        <v>4</v>
      </c>
      <c r="G1332" s="10" t="str">
        <f>IF(C1329="","",IF(E1329&lt;&gt;"","",IF(IFERROR(VLOOKUP((F1332&amp;C1329),'Ma Base de Repas'!$E:$N,10,FALSE),"")=0,"",IFERROR(VLOOKUP((F1332&amp;C1329),'Ma Base de Repas'!$E:$N,10,FALSE),""))))</f>
        <v/>
      </c>
      <c r="H1332" s="11">
        <v>9</v>
      </c>
      <c r="I1332" s="12" t="str">
        <f>IF(C1329="","",IF(E1329&lt;&gt;"","",IF(IFERROR(VLOOKUP((H1332&amp;C1329),'Ma Base de Repas'!$E:$N,10,FALSE),"")=0,"",IFERROR(VLOOKUP((H1332&amp;C1329),'Ma Base de Repas'!$E:$N,10,FALSE),""))))</f>
        <v/>
      </c>
      <c r="J1332" s="105"/>
      <c r="K1332" s="100"/>
      <c r="L1332" s="79"/>
      <c r="M1332" s="79"/>
      <c r="N1332" s="17">
        <v>4</v>
      </c>
      <c r="O1332" s="10" t="str">
        <f>IF(K1329="","",IF(M1329&lt;&gt;"","",IF(IFERROR(VLOOKUP((N1332&amp;K1329),'Ma Base de Repas'!$E:$N,10,FALSE),"")=0,"",IFERROR(VLOOKUP((N1332&amp;K1329),'Ma Base de Repas'!$E:$N,10,FALSE),""))))</f>
        <v/>
      </c>
      <c r="P1332" s="11">
        <v>9</v>
      </c>
      <c r="Q1332" s="12" t="str">
        <f>IF(K1329="","",IF(M1329&lt;&gt;"","",IF(IFERROR(VLOOKUP((P1332&amp;K1329),'Ma Base de Repas'!$E:$N,10,FALSE),"")=0,"",IFERROR(VLOOKUP((P1332&amp;K1329),'Ma Base de Repas'!$E:$N,10,FALSE),""))))</f>
        <v/>
      </c>
      <c r="R1332" s="119"/>
    </row>
    <row r="1333" spans="1:18" x14ac:dyDescent="0.25">
      <c r="A1333" s="96"/>
      <c r="B1333" s="125"/>
      <c r="C1333" s="79"/>
      <c r="D1333" s="79"/>
      <c r="E1333" s="79"/>
      <c r="F1333" s="17">
        <v>5</v>
      </c>
      <c r="G1333" s="18" t="str">
        <f>IF(C1329="","",IF(E1329&lt;&gt;"","",IF(IFERROR(VLOOKUP((F1333&amp;C1329),'Ma Base de Repas'!$E:$N,10,FALSE),"")=0,"",IFERROR(VLOOKUP((F1333&amp;C1329),'Ma Base de Repas'!$E:$N,10,FALSE),""))))</f>
        <v/>
      </c>
      <c r="H1333" s="19">
        <v>10</v>
      </c>
      <c r="I1333" s="20" t="str">
        <f>IF(C1329="","",IF(E1329&lt;&gt;"","",IF(IFERROR(VLOOKUP((H1333&amp;C1329),'Ma Base de Repas'!$E:$N,10,FALSE),"")=0,"",IFERROR(VLOOKUP((H1333&amp;C1329),'Ma Base de Repas'!$E:$N,10,FALSE),""))))</f>
        <v/>
      </c>
      <c r="J1333" s="105"/>
      <c r="K1333" s="100"/>
      <c r="L1333" s="79"/>
      <c r="M1333" s="79"/>
      <c r="N1333" s="17">
        <v>5</v>
      </c>
      <c r="O1333" s="18" t="str">
        <f>IF(K1329="","",IF(M1329&lt;&gt;"","",IF(IFERROR(VLOOKUP((N1333&amp;K1329),'Ma Base de Repas'!$E:$N,10,FALSE),"")=0,"",IFERROR(VLOOKUP((N1333&amp;K1329),'Ma Base de Repas'!$E:$N,10,FALSE),""))))</f>
        <v/>
      </c>
      <c r="P1333" s="19">
        <v>10</v>
      </c>
      <c r="Q1333" s="20" t="str">
        <f>IF(K1329="","",IF(M1329&lt;&gt;"","",IF(IFERROR(VLOOKUP((P1333&amp;K1329),'Ma Base de Repas'!$E:$N,10,FALSE),"")=0,"",IFERROR(VLOOKUP((P1333&amp;K1329),'Ma Base de Repas'!$E:$N,10,FALSE),""))))</f>
        <v/>
      </c>
      <c r="R1333" s="119"/>
    </row>
    <row r="1334" spans="1:18" x14ac:dyDescent="0.25">
      <c r="A1334" s="96" t="s">
        <v>8</v>
      </c>
      <c r="B1334" s="97">
        <v>44462</v>
      </c>
      <c r="C1334" s="79"/>
      <c r="D1334" s="79"/>
      <c r="E1334" s="79"/>
      <c r="F1334" s="17">
        <v>1</v>
      </c>
      <c r="G1334" s="27" t="str">
        <f>IF(C1334="","",IF(E1334&lt;&gt;"","",IF(IFERROR(VLOOKUP((F1334&amp;C1334),'Ma Base de Repas'!$E:$N,10,FALSE),"")=0,"",IFERROR(VLOOKUP((F1334&amp;C1334),'Ma Base de Repas'!$E:$N,10,FALSE),""))))</f>
        <v/>
      </c>
      <c r="H1334" s="28">
        <v>6</v>
      </c>
      <c r="I1334" s="29" t="str">
        <f>IF(C1334="","",IF(E1334&lt;&gt;"","",IF(C1334="","",IF(IFERROR(VLOOKUP((H1334&amp;C1334),'Ma Base de Repas'!$E:$N,10,FALSE),"")=0,"",IFERROR(VLOOKUP((H1334&amp;C1334),'Ma Base de Repas'!$E:$N,10,FALSE),"")))))</f>
        <v/>
      </c>
      <c r="J1334" s="105" t="str">
        <f>IF(IFERROR((VLOOKUP(C1334,'Ma Base de Repas'!$C:$M,11,0)),"")=0,"",IFERROR((VLOOKUP(C1334,'Ma Base de Repas'!$C:$M,11,0)),""))</f>
        <v/>
      </c>
      <c r="K1334" s="100"/>
      <c r="L1334" s="79"/>
      <c r="M1334" s="79"/>
      <c r="N1334" s="17">
        <v>1</v>
      </c>
      <c r="O1334" s="10" t="str">
        <f>IF(K1334="","",IF(M1334&lt;&gt;"","",IF(IFERROR(VLOOKUP((N1334&amp;K1334),'Ma Base de Repas'!$E:$N,10,FALSE),"")=0,"",IFERROR(VLOOKUP((N1334&amp;K1334),'Ma Base de Repas'!$E:$N,10,FALSE),""))))</f>
        <v/>
      </c>
      <c r="P1334" s="11">
        <v>6</v>
      </c>
      <c r="Q1334" s="12" t="str">
        <f>IF(K1334="","",IF(M1334&lt;&gt;"","",IF(K1334="","",IF(IFERROR(VLOOKUP((P1334&amp;K1334),'Ma Base de Repas'!$E:$N,10,FALSE),"")=0,"",IFERROR(VLOOKUP((P1334&amp;K1334),'Ma Base de Repas'!$E:$N,10,FALSE),"")))))</f>
        <v/>
      </c>
      <c r="R1334" s="119" t="str">
        <f>IF(IFERROR((VLOOKUP(K1334,'Ma Base de Repas'!$C:$M,11,0)),"")=0,"",IFERROR((VLOOKUP(K1334,'Ma Base de Repas'!$C:$M,11,0)),""))</f>
        <v/>
      </c>
    </row>
    <row r="1335" spans="1:18" x14ac:dyDescent="0.25">
      <c r="A1335" s="96"/>
      <c r="B1335" s="97"/>
      <c r="C1335" s="79"/>
      <c r="D1335" s="79"/>
      <c r="E1335" s="79"/>
      <c r="F1335" s="17">
        <v>2</v>
      </c>
      <c r="G1335" s="10" t="str">
        <f>IF(C1334="","",IF(E1334&lt;&gt;"","",IF(IFERROR(VLOOKUP((F1335&amp;C1334),'Ma Base de Repas'!$E:$N,10,FALSE),"")=0,"",IFERROR(VLOOKUP((F1335&amp;C1334),'Ma Base de Repas'!$E:$N,10,FALSE),""))))</f>
        <v/>
      </c>
      <c r="H1335" s="11">
        <v>7</v>
      </c>
      <c r="I1335" s="12" t="str">
        <f>IF(C1334="","",IF(E1334&lt;&gt;"","",IF(IFERROR(VLOOKUP((H1335&amp;C1334),'Ma Base de Repas'!$E:$N,10,FALSE),"")=0,"",IFERROR(VLOOKUP((H1335&amp;C1334),'Ma Base de Repas'!$E:$N,10,FALSE),""))))</f>
        <v/>
      </c>
      <c r="J1335" s="105"/>
      <c r="K1335" s="100"/>
      <c r="L1335" s="79"/>
      <c r="M1335" s="79"/>
      <c r="N1335" s="17">
        <v>2</v>
      </c>
      <c r="O1335" s="10" t="str">
        <f>IF(K1334="","",IF(M1334&lt;&gt;"","",IF(IFERROR(VLOOKUP((N1335&amp;K1334),'Ma Base de Repas'!$E:$N,10,FALSE),"")=0,"",IFERROR(VLOOKUP((N1335&amp;K1334),'Ma Base de Repas'!$E:$N,10,FALSE),""))))</f>
        <v/>
      </c>
      <c r="P1335" s="11">
        <v>7</v>
      </c>
      <c r="Q1335" s="12" t="str">
        <f>IF(K1334="","",IF(M1334&lt;&gt;"","",IF(IFERROR(VLOOKUP((P1335&amp;K1334),'Ma Base de Repas'!$E:$N,10,FALSE),"")=0,"",IFERROR(VLOOKUP((P1335&amp;K1334),'Ma Base de Repas'!$E:$N,10,FALSE),""))))</f>
        <v/>
      </c>
      <c r="R1335" s="119"/>
    </row>
    <row r="1336" spans="1:18" x14ac:dyDescent="0.25">
      <c r="A1336" s="96"/>
      <c r="B1336" s="97"/>
      <c r="C1336" s="79"/>
      <c r="D1336" s="79"/>
      <c r="E1336" s="79"/>
      <c r="F1336" s="17">
        <v>3</v>
      </c>
      <c r="G1336" s="10" t="str">
        <f>IF(C1334="","",IF(E1334&lt;&gt;"","",IF(IFERROR(VLOOKUP((F1336&amp;C1334),'Ma Base de Repas'!$E:$N,10,FALSE),"")=0,"",IFERROR(VLOOKUP((F1336&amp;C1334),'Ma Base de Repas'!$E:$N,10,FALSE),""))))</f>
        <v/>
      </c>
      <c r="H1336" s="11">
        <v>8</v>
      </c>
      <c r="I1336" s="12" t="str">
        <f>IF(C1334="","",IF(E1334&lt;&gt;"","",IF(IFERROR(VLOOKUP((H1336&amp;C1334),'Ma Base de Repas'!$E:$N,10,FALSE),"")=0,"",IFERROR(VLOOKUP((H1336&amp;C1334),'Ma Base de Repas'!$E:$N,10,FALSE),""))))</f>
        <v/>
      </c>
      <c r="J1336" s="105"/>
      <c r="K1336" s="100"/>
      <c r="L1336" s="79"/>
      <c r="M1336" s="79"/>
      <c r="N1336" s="17">
        <v>3</v>
      </c>
      <c r="O1336" s="10" t="str">
        <f>IF(K1334="","",IF(M1334&lt;&gt;"","",IF(IFERROR(VLOOKUP((N1336&amp;K1334),'Ma Base de Repas'!$E:$N,10,FALSE),"")=0,"",IFERROR(VLOOKUP((N1336&amp;K1334),'Ma Base de Repas'!$E:$N,10,FALSE),""))))</f>
        <v/>
      </c>
      <c r="P1336" s="11">
        <v>8</v>
      </c>
      <c r="Q1336" s="12" t="str">
        <f>IF(K1334="","",IF(M1334&lt;&gt;"","",IF(IFERROR(VLOOKUP((P1336&amp;K1334),'Ma Base de Repas'!$E:$N,10,FALSE),"")=0,"",IFERROR(VLOOKUP((P1336&amp;K1334),'Ma Base de Repas'!$E:$N,10,FALSE),""))))</f>
        <v/>
      </c>
      <c r="R1336" s="119"/>
    </row>
    <row r="1337" spans="1:18" x14ac:dyDescent="0.25">
      <c r="A1337" s="96"/>
      <c r="B1337" s="97"/>
      <c r="C1337" s="79"/>
      <c r="D1337" s="79"/>
      <c r="E1337" s="79"/>
      <c r="F1337" s="17">
        <v>4</v>
      </c>
      <c r="G1337" s="10" t="str">
        <f>IF(C1334="","",IF(E1334&lt;&gt;"","",IF(IFERROR(VLOOKUP((F1337&amp;C1334),'Ma Base de Repas'!$E:$N,10,FALSE),"")=0,"",IFERROR(VLOOKUP((F1337&amp;C1334),'Ma Base de Repas'!$E:$N,10,FALSE),""))))</f>
        <v/>
      </c>
      <c r="H1337" s="11">
        <v>9</v>
      </c>
      <c r="I1337" s="12" t="str">
        <f>IF(C1334="","",IF(E1334&lt;&gt;"","",IF(IFERROR(VLOOKUP((H1337&amp;C1334),'Ma Base de Repas'!$E:$N,10,FALSE),"")=0,"",IFERROR(VLOOKUP((H1337&amp;C1334),'Ma Base de Repas'!$E:$N,10,FALSE),""))))</f>
        <v/>
      </c>
      <c r="J1337" s="105"/>
      <c r="K1337" s="100"/>
      <c r="L1337" s="79"/>
      <c r="M1337" s="79"/>
      <c r="N1337" s="17">
        <v>4</v>
      </c>
      <c r="O1337" s="10" t="str">
        <f>IF(K1334="","",IF(M1334&lt;&gt;"","",IF(IFERROR(VLOOKUP((N1337&amp;K1334),'Ma Base de Repas'!$E:$N,10,FALSE),"")=0,"",IFERROR(VLOOKUP((N1337&amp;K1334),'Ma Base de Repas'!$E:$N,10,FALSE),""))))</f>
        <v/>
      </c>
      <c r="P1337" s="11">
        <v>9</v>
      </c>
      <c r="Q1337" s="12" t="str">
        <f>IF(K1334="","",IF(M1334&lt;&gt;"","",IF(IFERROR(VLOOKUP((P1337&amp;K1334),'Ma Base de Repas'!$E:$N,10,FALSE),"")=0,"",IFERROR(VLOOKUP((P1337&amp;K1334),'Ma Base de Repas'!$E:$N,10,FALSE),""))))</f>
        <v/>
      </c>
      <c r="R1337" s="119"/>
    </row>
    <row r="1338" spans="1:18" x14ac:dyDescent="0.25">
      <c r="A1338" s="96"/>
      <c r="B1338" s="97"/>
      <c r="C1338" s="79"/>
      <c r="D1338" s="79"/>
      <c r="E1338" s="79"/>
      <c r="F1338" s="17">
        <v>5</v>
      </c>
      <c r="G1338" s="18" t="str">
        <f>IF(C1334="","",IF(E1334&lt;&gt;"","",IF(IFERROR(VLOOKUP((F1338&amp;C1334),'Ma Base de Repas'!$E:$N,10,FALSE),"")=0,"",IFERROR(VLOOKUP((F1338&amp;C1334),'Ma Base de Repas'!$E:$N,10,FALSE),""))))</f>
        <v/>
      </c>
      <c r="H1338" s="19">
        <v>10</v>
      </c>
      <c r="I1338" s="20" t="str">
        <f>IF(C1334="","",IF(E1334&lt;&gt;"","",IF(IFERROR(VLOOKUP((H1338&amp;C1334),'Ma Base de Repas'!$E:$N,10,FALSE),"")=0,"",IFERROR(VLOOKUP((H1338&amp;C1334),'Ma Base de Repas'!$E:$N,10,FALSE),""))))</f>
        <v/>
      </c>
      <c r="J1338" s="105"/>
      <c r="K1338" s="100"/>
      <c r="L1338" s="79"/>
      <c r="M1338" s="79"/>
      <c r="N1338" s="17">
        <v>5</v>
      </c>
      <c r="O1338" s="18" t="str">
        <f>IF(K1334="","",IF(M1334&lt;&gt;"","",IF(IFERROR(VLOOKUP((N1338&amp;K1334),'Ma Base de Repas'!$E:$N,10,FALSE),"")=0,"",IFERROR(VLOOKUP((N1338&amp;K1334),'Ma Base de Repas'!$E:$N,10,FALSE),""))))</f>
        <v/>
      </c>
      <c r="P1338" s="19">
        <v>10</v>
      </c>
      <c r="Q1338" s="20" t="str">
        <f>IF(K1334="","",IF(M1334&lt;&gt;"","",IF(IFERROR(VLOOKUP((P1338&amp;K1334),'Ma Base de Repas'!$E:$N,10,FALSE),"")=0,"",IFERROR(VLOOKUP((P1338&amp;K1334),'Ma Base de Repas'!$E:$N,10,FALSE),""))))</f>
        <v/>
      </c>
      <c r="R1338" s="119"/>
    </row>
    <row r="1339" spans="1:18" x14ac:dyDescent="0.25">
      <c r="A1339" s="96" t="s">
        <v>9</v>
      </c>
      <c r="B1339" s="123">
        <v>44463</v>
      </c>
      <c r="C1339" s="79"/>
      <c r="D1339" s="79"/>
      <c r="E1339" s="79"/>
      <c r="F1339" s="17">
        <v>1</v>
      </c>
      <c r="G1339" s="27" t="str">
        <f>IF(C1339="","",IF(E1339&lt;&gt;"","",IF(IFERROR(VLOOKUP((F1339&amp;C1339),'Ma Base de Repas'!$E:$N,10,FALSE),"")=0,"",IFERROR(VLOOKUP((F1339&amp;C1339),'Ma Base de Repas'!$E:$N,10,FALSE),""))))</f>
        <v/>
      </c>
      <c r="H1339" s="28">
        <v>6</v>
      </c>
      <c r="I1339" s="29" t="str">
        <f>IF(C1339="","",IF(E1339&lt;&gt;"","",IF(C1339="","",IF(IFERROR(VLOOKUP((H1339&amp;C1339),'Ma Base de Repas'!$E:$N,10,FALSE),"")=0,"",IFERROR(VLOOKUP((H1339&amp;C1339),'Ma Base de Repas'!$E:$N,10,FALSE),"")))))</f>
        <v/>
      </c>
      <c r="J1339" s="105" t="str">
        <f>IF(IFERROR((VLOOKUP(C1339,'Ma Base de Repas'!$C:$M,11,0)),"")=0,"",IFERROR((VLOOKUP(C1339,'Ma Base de Repas'!$C:$M,11,0)),""))</f>
        <v/>
      </c>
      <c r="K1339" s="100"/>
      <c r="L1339" s="79"/>
      <c r="M1339" s="79"/>
      <c r="N1339" s="17">
        <v>1</v>
      </c>
      <c r="O1339" s="10" t="str">
        <f>IF(K1339="","",IF(M1339&lt;&gt;"","",IF(IFERROR(VLOOKUP((N1339&amp;K1339),'Ma Base de Repas'!$E:$N,10,FALSE),"")=0,"",IFERROR(VLOOKUP((N1339&amp;K1339),'Ma Base de Repas'!$E:$N,10,FALSE),""))))</f>
        <v/>
      </c>
      <c r="P1339" s="11">
        <v>6</v>
      </c>
      <c r="Q1339" s="12" t="str">
        <f>IF(K1339="","",IF(M1339&lt;&gt;"","",IF(K1339="","",IF(IFERROR(VLOOKUP((P1339&amp;K1339),'Ma Base de Repas'!$E:$N,10,FALSE),"")=0,"",IFERROR(VLOOKUP((P1339&amp;K1339),'Ma Base de Repas'!$E:$N,10,FALSE),"")))))</f>
        <v/>
      </c>
      <c r="R1339" s="119" t="str">
        <f>IF(IFERROR((VLOOKUP(K1339,'Ma Base de Repas'!$C:$M,11,0)),"")=0,"",IFERROR((VLOOKUP(K1339,'Ma Base de Repas'!$C:$M,11,0)),""))</f>
        <v/>
      </c>
    </row>
    <row r="1340" spans="1:18" x14ac:dyDescent="0.25">
      <c r="A1340" s="96"/>
      <c r="B1340" s="124"/>
      <c r="C1340" s="79"/>
      <c r="D1340" s="79"/>
      <c r="E1340" s="79"/>
      <c r="F1340" s="17">
        <v>2</v>
      </c>
      <c r="G1340" s="10" t="str">
        <f>IF(C1339="","",IF(E1339&lt;&gt;"","",IF(IFERROR(VLOOKUP((F1340&amp;C1339),'Ma Base de Repas'!$E:$N,10,FALSE),"")=0,"",IFERROR(VLOOKUP((F1340&amp;C1339),'Ma Base de Repas'!$E:$N,10,FALSE),""))))</f>
        <v/>
      </c>
      <c r="H1340" s="11">
        <v>7</v>
      </c>
      <c r="I1340" s="12" t="str">
        <f>IF(C1339="","",IF(E1339&lt;&gt;"","",IF(IFERROR(VLOOKUP((H1340&amp;C1339),'Ma Base de Repas'!$E:$N,10,FALSE),"")=0,"",IFERROR(VLOOKUP((H1340&amp;C1339),'Ma Base de Repas'!$E:$N,10,FALSE),""))))</f>
        <v/>
      </c>
      <c r="J1340" s="105"/>
      <c r="K1340" s="100"/>
      <c r="L1340" s="79"/>
      <c r="M1340" s="79"/>
      <c r="N1340" s="17">
        <v>2</v>
      </c>
      <c r="O1340" s="10" t="str">
        <f>IF(K1339="","",IF(M1339&lt;&gt;"","",IF(IFERROR(VLOOKUP((N1340&amp;K1339),'Ma Base de Repas'!$E:$N,10,FALSE),"")=0,"",IFERROR(VLOOKUP((N1340&amp;K1339),'Ma Base de Repas'!$E:$N,10,FALSE),""))))</f>
        <v/>
      </c>
      <c r="P1340" s="11">
        <v>7</v>
      </c>
      <c r="Q1340" s="12" t="str">
        <f>IF(K1339="","",IF(M1339&lt;&gt;"","",IF(IFERROR(VLOOKUP((P1340&amp;K1339),'Ma Base de Repas'!$E:$N,10,FALSE),"")=0,"",IFERROR(VLOOKUP((P1340&amp;K1339),'Ma Base de Repas'!$E:$N,10,FALSE),""))))</f>
        <v/>
      </c>
      <c r="R1340" s="119"/>
    </row>
    <row r="1341" spans="1:18" x14ac:dyDescent="0.25">
      <c r="A1341" s="96"/>
      <c r="B1341" s="124"/>
      <c r="C1341" s="79"/>
      <c r="D1341" s="79"/>
      <c r="E1341" s="79"/>
      <c r="F1341" s="17">
        <v>3</v>
      </c>
      <c r="G1341" s="10" t="str">
        <f>IF(C1339="","",IF(E1339&lt;&gt;"","",IF(IFERROR(VLOOKUP((F1341&amp;C1339),'Ma Base de Repas'!$E:$N,10,FALSE),"")=0,"",IFERROR(VLOOKUP((F1341&amp;C1339),'Ma Base de Repas'!$E:$N,10,FALSE),""))))</f>
        <v/>
      </c>
      <c r="H1341" s="11">
        <v>8</v>
      </c>
      <c r="I1341" s="12" t="str">
        <f>IF(C1339="","",IF(E1339&lt;&gt;"","",IF(IFERROR(VLOOKUP((H1341&amp;C1339),'Ma Base de Repas'!$E:$N,10,FALSE),"")=0,"",IFERROR(VLOOKUP((H1341&amp;C1339),'Ma Base de Repas'!$E:$N,10,FALSE),""))))</f>
        <v/>
      </c>
      <c r="J1341" s="105"/>
      <c r="K1341" s="100"/>
      <c r="L1341" s="79"/>
      <c r="M1341" s="79"/>
      <c r="N1341" s="17">
        <v>3</v>
      </c>
      <c r="O1341" s="10" t="str">
        <f>IF(K1339="","",IF(M1339&lt;&gt;"","",IF(IFERROR(VLOOKUP((N1341&amp;K1339),'Ma Base de Repas'!$E:$N,10,FALSE),"")=0,"",IFERROR(VLOOKUP((N1341&amp;K1339),'Ma Base de Repas'!$E:$N,10,FALSE),""))))</f>
        <v/>
      </c>
      <c r="P1341" s="11">
        <v>8</v>
      </c>
      <c r="Q1341" s="12" t="str">
        <f>IF(K1339="","",IF(M1339&lt;&gt;"","",IF(IFERROR(VLOOKUP((P1341&amp;K1339),'Ma Base de Repas'!$E:$N,10,FALSE),"")=0,"",IFERROR(VLOOKUP((P1341&amp;K1339),'Ma Base de Repas'!$E:$N,10,FALSE),""))))</f>
        <v/>
      </c>
      <c r="R1341" s="119"/>
    </row>
    <row r="1342" spans="1:18" x14ac:dyDescent="0.25">
      <c r="A1342" s="96"/>
      <c r="B1342" s="124"/>
      <c r="C1342" s="79"/>
      <c r="D1342" s="79"/>
      <c r="E1342" s="79"/>
      <c r="F1342" s="17">
        <v>4</v>
      </c>
      <c r="G1342" s="10" t="str">
        <f>IF(C1339="","",IF(E1339&lt;&gt;"","",IF(IFERROR(VLOOKUP((F1342&amp;C1339),'Ma Base de Repas'!$E:$N,10,FALSE),"")=0,"",IFERROR(VLOOKUP((F1342&amp;C1339),'Ma Base de Repas'!$E:$N,10,FALSE),""))))</f>
        <v/>
      </c>
      <c r="H1342" s="11">
        <v>9</v>
      </c>
      <c r="I1342" s="12" t="str">
        <f>IF(C1339="","",IF(E1339&lt;&gt;"","",IF(IFERROR(VLOOKUP((H1342&amp;C1339),'Ma Base de Repas'!$E:$N,10,FALSE),"")=0,"",IFERROR(VLOOKUP((H1342&amp;C1339),'Ma Base de Repas'!$E:$N,10,FALSE),""))))</f>
        <v/>
      </c>
      <c r="J1342" s="105"/>
      <c r="K1342" s="100"/>
      <c r="L1342" s="79"/>
      <c r="M1342" s="79"/>
      <c r="N1342" s="17">
        <v>4</v>
      </c>
      <c r="O1342" s="10" t="str">
        <f>IF(K1339="","",IF(M1339&lt;&gt;"","",IF(IFERROR(VLOOKUP((N1342&amp;K1339),'Ma Base de Repas'!$E:$N,10,FALSE),"")=0,"",IFERROR(VLOOKUP((N1342&amp;K1339),'Ma Base de Repas'!$E:$N,10,FALSE),""))))</f>
        <v/>
      </c>
      <c r="P1342" s="11">
        <v>9</v>
      </c>
      <c r="Q1342" s="12" t="str">
        <f>IF(K1339="","",IF(M1339&lt;&gt;"","",IF(IFERROR(VLOOKUP((P1342&amp;K1339),'Ma Base de Repas'!$E:$N,10,FALSE),"")=0,"",IFERROR(VLOOKUP((P1342&amp;K1339),'Ma Base de Repas'!$E:$N,10,FALSE),""))))</f>
        <v/>
      </c>
      <c r="R1342" s="119"/>
    </row>
    <row r="1343" spans="1:18" x14ac:dyDescent="0.25">
      <c r="A1343" s="96"/>
      <c r="B1343" s="125"/>
      <c r="C1343" s="79"/>
      <c r="D1343" s="79"/>
      <c r="E1343" s="79"/>
      <c r="F1343" s="17">
        <v>5</v>
      </c>
      <c r="G1343" s="18" t="str">
        <f>IF(C1339="","",IF(E1339&lt;&gt;"","",IF(IFERROR(VLOOKUP((F1343&amp;C1339),'Ma Base de Repas'!$E:$N,10,FALSE),"")=0,"",IFERROR(VLOOKUP((F1343&amp;C1339),'Ma Base de Repas'!$E:$N,10,FALSE),""))))</f>
        <v/>
      </c>
      <c r="H1343" s="19">
        <v>10</v>
      </c>
      <c r="I1343" s="20" t="str">
        <f>IF(C1339="","",IF(E1339&lt;&gt;"","",IF(IFERROR(VLOOKUP((H1343&amp;C1339),'Ma Base de Repas'!$E:$N,10,FALSE),"")=0,"",IFERROR(VLOOKUP((H1343&amp;C1339),'Ma Base de Repas'!$E:$N,10,FALSE),""))))</f>
        <v/>
      </c>
      <c r="J1343" s="105"/>
      <c r="K1343" s="100"/>
      <c r="L1343" s="79"/>
      <c r="M1343" s="79"/>
      <c r="N1343" s="17">
        <v>5</v>
      </c>
      <c r="O1343" s="18" t="str">
        <f>IF(K1339="","",IF(M1339&lt;&gt;"","",IF(IFERROR(VLOOKUP((N1343&amp;K1339),'Ma Base de Repas'!$E:$N,10,FALSE),"")=0,"",IFERROR(VLOOKUP((N1343&amp;K1339),'Ma Base de Repas'!$E:$N,10,FALSE),""))))</f>
        <v/>
      </c>
      <c r="P1343" s="19">
        <v>10</v>
      </c>
      <c r="Q1343" s="20" t="str">
        <f>IF(K1339="","",IF(M1339&lt;&gt;"","",IF(IFERROR(VLOOKUP((P1343&amp;K1339),'Ma Base de Repas'!$E:$N,10,FALSE),"")=0,"",IFERROR(VLOOKUP((P1343&amp;K1339),'Ma Base de Repas'!$E:$N,10,FALSE),""))))</f>
        <v/>
      </c>
      <c r="R1343" s="119"/>
    </row>
    <row r="1344" spans="1:18" x14ac:dyDescent="0.25">
      <c r="A1344" s="98" t="s">
        <v>10</v>
      </c>
      <c r="B1344" s="99">
        <v>44464</v>
      </c>
      <c r="C1344" s="78"/>
      <c r="D1344" s="78"/>
      <c r="E1344" s="78"/>
      <c r="F1344" s="17">
        <v>1</v>
      </c>
      <c r="G1344" s="21" t="str">
        <f>IF(C1344="","",IF(E1344&lt;&gt;"","",IF(IFERROR(VLOOKUP((F1344&amp;C1344),'Ma Base de Repas'!$E:$N,10,FALSE),"")=0,"",IFERROR(VLOOKUP((F1344&amp;C1344),'Ma Base de Repas'!$E:$N,10,FALSE),""))))</f>
        <v/>
      </c>
      <c r="H1344" s="28">
        <v>6</v>
      </c>
      <c r="I1344" s="23" t="str">
        <f>IF(C1344="","",IF(E1344&lt;&gt;"","",IF(C1344="","",IF(IFERROR(VLOOKUP((H1344&amp;C1344),'Ma Base de Repas'!$E:$N,10,FALSE),"")=0,"",IFERROR(VLOOKUP((H1344&amp;C1344),'Ma Base de Repas'!$E:$N,10,FALSE),"")))))</f>
        <v/>
      </c>
      <c r="J1344" s="122" t="str">
        <f>IF(IFERROR((VLOOKUP(C1344,'Ma Base de Repas'!$C:$M,11,0)),"")=0,"",IFERROR((VLOOKUP(C1344,'Ma Base de Repas'!$C:$M,11,0)),""))</f>
        <v/>
      </c>
      <c r="K1344" s="118"/>
      <c r="L1344" s="78"/>
      <c r="M1344" s="78"/>
      <c r="N1344" s="17">
        <v>1</v>
      </c>
      <c r="O1344" s="13" t="str">
        <f>IF(K1344="","",IF(M1344&lt;&gt;"","",IF(IFERROR(VLOOKUP((N1344&amp;K1344),'Ma Base de Repas'!$E:$N,10,FALSE),"")=0,"",IFERROR(VLOOKUP((N1344&amp;K1344),'Ma Base de Repas'!$E:$N,10,FALSE),""))))</f>
        <v/>
      </c>
      <c r="P1344" s="11">
        <v>6</v>
      </c>
      <c r="Q1344" s="15" t="str">
        <f>IF(K1344="","",IF(M1344&lt;&gt;"","",IF(K1344="","",IF(IFERROR(VLOOKUP((P1344&amp;K1344),'Ma Base de Repas'!$E:$N,10,FALSE),"")=0,"",IFERROR(VLOOKUP((P1344&amp;K1344),'Ma Base de Repas'!$E:$N,10,FALSE),"")))))</f>
        <v/>
      </c>
      <c r="R1344" s="120" t="str">
        <f>IF(IFERROR((VLOOKUP(K1344,'Ma Base de Repas'!$C:$M,11,0)),"")=0,"",IFERROR((VLOOKUP(K1344,'Ma Base de Repas'!$C:$M,11,0)),""))</f>
        <v/>
      </c>
    </row>
    <row r="1345" spans="1:18" x14ac:dyDescent="0.25">
      <c r="A1345" s="96"/>
      <c r="B1345" s="97"/>
      <c r="C1345" s="79"/>
      <c r="D1345" s="79"/>
      <c r="E1345" s="79"/>
      <c r="F1345" s="17">
        <v>2</v>
      </c>
      <c r="G1345" s="13" t="str">
        <f>IF(C1344="","",IF(E1344&lt;&gt;"","",IF(IFERROR(VLOOKUP((F1345&amp;C1344),'Ma Base de Repas'!$E:$N,10,FALSE),"")=0,"",IFERROR(VLOOKUP((F1345&amp;C1344),'Ma Base de Repas'!$E:$N,10,FALSE),""))))</f>
        <v/>
      </c>
      <c r="H1345" s="14">
        <v>7</v>
      </c>
      <c r="I1345" s="15" t="str">
        <f>IF(C1344="","",IF(E1344&lt;&gt;"","",IF(IFERROR(VLOOKUP((H1345&amp;C1344),'Ma Base de Repas'!$E:$N,10,FALSE),"")=0,"",IFERROR(VLOOKUP((H1345&amp;C1344),'Ma Base de Repas'!$E:$N,10,FALSE),""))))</f>
        <v/>
      </c>
      <c r="J1345" s="105"/>
      <c r="K1345" s="100"/>
      <c r="L1345" s="79"/>
      <c r="M1345" s="79"/>
      <c r="N1345" s="17">
        <v>2</v>
      </c>
      <c r="O1345" s="13" t="str">
        <f>IF(K1344="","",IF(M1344&lt;&gt;"","",IF(IFERROR(VLOOKUP((N1345&amp;K1344),'Ma Base de Repas'!$E:$N,10,FALSE),"")=0,"",IFERROR(VLOOKUP((N1345&amp;K1344),'Ma Base de Repas'!$E:$N,10,FALSE),""))))</f>
        <v/>
      </c>
      <c r="P1345" s="14">
        <v>7</v>
      </c>
      <c r="Q1345" s="15" t="str">
        <f>IF(K1344="","",IF(M1344&lt;&gt;"","",IF(IFERROR(VLOOKUP((P1345&amp;K1344),'Ma Base de Repas'!$E:$N,10,FALSE),"")=0,"",IFERROR(VLOOKUP((P1345&amp;K1344),'Ma Base de Repas'!$E:$N,10,FALSE),""))))</f>
        <v/>
      </c>
      <c r="R1345" s="119"/>
    </row>
    <row r="1346" spans="1:18" x14ac:dyDescent="0.25">
      <c r="A1346" s="96"/>
      <c r="B1346" s="97"/>
      <c r="C1346" s="79"/>
      <c r="D1346" s="79"/>
      <c r="E1346" s="79"/>
      <c r="F1346" s="17">
        <v>3</v>
      </c>
      <c r="G1346" s="13" t="str">
        <f>IF(C1344="","",IF(E1344&lt;&gt;"","",IF(IFERROR(VLOOKUP((F1346&amp;C1344),'Ma Base de Repas'!$E:$N,10,FALSE),"")=0,"",IFERROR(VLOOKUP((F1346&amp;C1344),'Ma Base de Repas'!$E:$N,10,FALSE),""))))</f>
        <v/>
      </c>
      <c r="H1346" s="14">
        <v>8</v>
      </c>
      <c r="I1346" s="15" t="str">
        <f>IF(C1344="","",IF(E1344&lt;&gt;"","",IF(IFERROR(VLOOKUP((H1346&amp;C1344),'Ma Base de Repas'!$E:$N,10,FALSE),"")=0,"",IFERROR(VLOOKUP((H1346&amp;C1344),'Ma Base de Repas'!$E:$N,10,FALSE),""))))</f>
        <v/>
      </c>
      <c r="J1346" s="105"/>
      <c r="K1346" s="100"/>
      <c r="L1346" s="79"/>
      <c r="M1346" s="79"/>
      <c r="N1346" s="17">
        <v>3</v>
      </c>
      <c r="O1346" s="13" t="str">
        <f>IF(K1344="","",IF(M1344&lt;&gt;"","",IF(IFERROR(VLOOKUP((N1346&amp;K1344),'Ma Base de Repas'!$E:$N,10,FALSE),"")=0,"",IFERROR(VLOOKUP((N1346&amp;K1344),'Ma Base de Repas'!$E:$N,10,FALSE),""))))</f>
        <v/>
      </c>
      <c r="P1346" s="14">
        <v>8</v>
      </c>
      <c r="Q1346" s="15" t="str">
        <f>IF(K1344="","",IF(M1344&lt;&gt;"","",IF(IFERROR(VLOOKUP((P1346&amp;K1344),'Ma Base de Repas'!$E:$N,10,FALSE),"")=0,"",IFERROR(VLOOKUP((P1346&amp;K1344),'Ma Base de Repas'!$E:$N,10,FALSE),""))))</f>
        <v/>
      </c>
      <c r="R1346" s="119"/>
    </row>
    <row r="1347" spans="1:18" x14ac:dyDescent="0.25">
      <c r="A1347" s="96"/>
      <c r="B1347" s="97"/>
      <c r="C1347" s="79"/>
      <c r="D1347" s="79"/>
      <c r="E1347" s="79"/>
      <c r="F1347" s="17">
        <v>4</v>
      </c>
      <c r="G1347" s="13" t="str">
        <f>IF(C1344="","",IF(E1344&lt;&gt;"","",IF(IFERROR(VLOOKUP((F1347&amp;C1344),'Ma Base de Repas'!$E:$N,10,FALSE),"")=0,"",IFERROR(VLOOKUP((F1347&amp;C1344),'Ma Base de Repas'!$E:$N,10,FALSE),""))))</f>
        <v/>
      </c>
      <c r="H1347" s="14">
        <v>9</v>
      </c>
      <c r="I1347" s="15" t="str">
        <f>IF(C1344="","",IF(E1344&lt;&gt;"","",IF(IFERROR(VLOOKUP((H1347&amp;C1344),'Ma Base de Repas'!$E:$N,10,FALSE),"")=0,"",IFERROR(VLOOKUP((H1347&amp;C1344),'Ma Base de Repas'!$E:$N,10,FALSE),""))))</f>
        <v/>
      </c>
      <c r="J1347" s="105"/>
      <c r="K1347" s="100"/>
      <c r="L1347" s="79"/>
      <c r="M1347" s="79"/>
      <c r="N1347" s="17">
        <v>4</v>
      </c>
      <c r="O1347" s="13" t="str">
        <f>IF(K1344="","",IF(M1344&lt;&gt;"","",IF(IFERROR(VLOOKUP((N1347&amp;K1344),'Ma Base de Repas'!$E:$N,10,FALSE),"")=0,"",IFERROR(VLOOKUP((N1347&amp;K1344),'Ma Base de Repas'!$E:$N,10,FALSE),""))))</f>
        <v/>
      </c>
      <c r="P1347" s="14">
        <v>9</v>
      </c>
      <c r="Q1347" s="15" t="str">
        <f>IF(K1344="","",IF(M1344&lt;&gt;"","",IF(IFERROR(VLOOKUP((P1347&amp;K1344),'Ma Base de Repas'!$E:$N,10,FALSE),"")=0,"",IFERROR(VLOOKUP((P1347&amp;K1344),'Ma Base de Repas'!$E:$N,10,FALSE),""))))</f>
        <v/>
      </c>
      <c r="R1347" s="119"/>
    </row>
    <row r="1348" spans="1:18" x14ac:dyDescent="0.25">
      <c r="A1348" s="96"/>
      <c r="B1348" s="97"/>
      <c r="C1348" s="79"/>
      <c r="D1348" s="79"/>
      <c r="E1348" s="79"/>
      <c r="F1348" s="17">
        <v>5</v>
      </c>
      <c r="G1348" s="24" t="str">
        <f>IF(C1344="","",IF(E1344&lt;&gt;"","",IF(IFERROR(VLOOKUP((F1348&amp;C1344),'Ma Base de Repas'!$E:$N,10,FALSE),"")=0,"",IFERROR(VLOOKUP((F1348&amp;C1344),'Ma Base de Repas'!$E:$N,10,FALSE),""))))</f>
        <v/>
      </c>
      <c r="H1348" s="25">
        <v>10</v>
      </c>
      <c r="I1348" s="26" t="str">
        <f>IF(C1344="","",IF(E1344&lt;&gt;"","",IF(IFERROR(VLOOKUP((H1348&amp;C1344),'Ma Base de Repas'!$E:$N,10,FALSE),"")=0,"",IFERROR(VLOOKUP((H1348&amp;C1344),'Ma Base de Repas'!$E:$N,10,FALSE),""))))</f>
        <v/>
      </c>
      <c r="J1348" s="105"/>
      <c r="K1348" s="100"/>
      <c r="L1348" s="79"/>
      <c r="M1348" s="79"/>
      <c r="N1348" s="17">
        <v>5</v>
      </c>
      <c r="O1348" s="24" t="str">
        <f>IF(K1344="","",IF(M1344&lt;&gt;"","",IF(IFERROR(VLOOKUP((N1348&amp;K1344),'Ma Base de Repas'!$E:$N,10,FALSE),"")=0,"",IFERROR(VLOOKUP((N1348&amp;K1344),'Ma Base de Repas'!$E:$N,10,FALSE),""))))</f>
        <v/>
      </c>
      <c r="P1348" s="25">
        <v>10</v>
      </c>
      <c r="Q1348" s="26" t="str">
        <f>IF(K1344="","",IF(M1344&lt;&gt;"","",IF(IFERROR(VLOOKUP((P1348&amp;K1344),'Ma Base de Repas'!$E:$N,10,FALSE),"")=0,"",IFERROR(VLOOKUP((P1348&amp;K1344),'Ma Base de Repas'!$E:$N,10,FALSE),""))))</f>
        <v/>
      </c>
      <c r="R1348" s="119"/>
    </row>
    <row r="1349" spans="1:18" x14ac:dyDescent="0.25">
      <c r="A1349" s="98" t="s">
        <v>11</v>
      </c>
      <c r="B1349" s="126">
        <v>44465</v>
      </c>
      <c r="C1349" s="78"/>
      <c r="D1349" s="78"/>
      <c r="E1349" s="78"/>
      <c r="F1349" s="17">
        <v>1</v>
      </c>
      <c r="G1349" s="21" t="str">
        <f>IF(C1349="","",IF(E1349&lt;&gt;"","",IF(IFERROR(VLOOKUP((F1349&amp;C1349),'Ma Base de Repas'!$E:$N,10,FALSE),"")=0,"",IFERROR(VLOOKUP((F1349&amp;C1349),'Ma Base de Repas'!$E:$N,10,FALSE),""))))</f>
        <v/>
      </c>
      <c r="H1349" s="22">
        <v>6</v>
      </c>
      <c r="I1349" s="23" t="str">
        <f>IF(C1349="","",IF(E1349&lt;&gt;"","",IF(C1349="","",IF(IFERROR(VLOOKUP((H1349&amp;C1349),'Ma Base de Repas'!$E:$N,10,FALSE),"")=0,"",IFERROR(VLOOKUP((H1349&amp;C1349),'Ma Base de Repas'!$E:$N,10,FALSE),"")))))</f>
        <v/>
      </c>
      <c r="J1349" s="122" t="str">
        <f>IF(IFERROR((VLOOKUP(C1349,'Ma Base de Repas'!$C:$M,11,0)),"")=0,"",IFERROR((VLOOKUP(C1349,'Ma Base de Repas'!$C:$M,11,0)),""))</f>
        <v/>
      </c>
      <c r="K1349" s="118"/>
      <c r="L1349" s="78"/>
      <c r="M1349" s="78"/>
      <c r="N1349" s="17">
        <v>1</v>
      </c>
      <c r="O1349" s="13" t="str">
        <f>IF(K1349="","",IF(M1349&lt;&gt;"","",IF(IFERROR(VLOOKUP((N1349&amp;K1349),'Ma Base de Repas'!$E:$N,10,FALSE),"")=0,"",IFERROR(VLOOKUP((N1349&amp;K1349),'Ma Base de Repas'!$E:$N,10,FALSE),""))))</f>
        <v/>
      </c>
      <c r="P1349" s="14">
        <v>6</v>
      </c>
      <c r="Q1349" s="15" t="str">
        <f>IF(K1349="","",IF(M1349&lt;&gt;"","",IF(K1349="","",IF(IFERROR(VLOOKUP((P1349&amp;K1349),'Ma Base de Repas'!$E:$N,10,FALSE),"")=0,"",IFERROR(VLOOKUP((P1349&amp;K1349),'Ma Base de Repas'!$E:$N,10,FALSE),"")))))</f>
        <v/>
      </c>
      <c r="R1349" s="120" t="str">
        <f>IF(IFERROR((VLOOKUP(K1349,'Ma Base de Repas'!$C:$M,11,0)),"")=0,"",IFERROR((VLOOKUP(K1349,'Ma Base de Repas'!$C:$M,11,0)),""))</f>
        <v/>
      </c>
    </row>
    <row r="1350" spans="1:18" x14ac:dyDescent="0.25">
      <c r="A1350" s="96"/>
      <c r="B1350" s="124"/>
      <c r="C1350" s="79"/>
      <c r="D1350" s="79"/>
      <c r="E1350" s="79"/>
      <c r="F1350" s="17">
        <v>2</v>
      </c>
      <c r="G1350" s="13" t="str">
        <f>IF(C1349="","",IF(E1349&lt;&gt;"","",IF(IFERROR(VLOOKUP((F1350&amp;C1349),'Ma Base de Repas'!$E:$N,10,FALSE),"")=0,"",IFERROR(VLOOKUP((F1350&amp;C1349),'Ma Base de Repas'!$E:$N,10,FALSE),""))))</f>
        <v/>
      </c>
      <c r="H1350" s="14">
        <v>7</v>
      </c>
      <c r="I1350" s="15" t="str">
        <f>IF(C1349="","",IF(E1349&lt;&gt;"","",IF(IFERROR(VLOOKUP((H1350&amp;C1349),'Ma Base de Repas'!$E:$N,10,FALSE),"")=0,"",IFERROR(VLOOKUP((H1350&amp;C1349),'Ma Base de Repas'!$E:$N,10,FALSE),""))))</f>
        <v/>
      </c>
      <c r="J1350" s="105"/>
      <c r="K1350" s="100"/>
      <c r="L1350" s="79"/>
      <c r="M1350" s="79"/>
      <c r="N1350" s="17">
        <v>2</v>
      </c>
      <c r="O1350" s="13" t="str">
        <f>IF(K1349="","",IF(M1349&lt;&gt;"","",IF(IFERROR(VLOOKUP((N1350&amp;K1349),'Ma Base de Repas'!$E:$N,10,FALSE),"")=0,"",IFERROR(VLOOKUP((N1350&amp;K1349),'Ma Base de Repas'!$E:$N,10,FALSE),""))))</f>
        <v/>
      </c>
      <c r="P1350" s="14">
        <v>7</v>
      </c>
      <c r="Q1350" s="15" t="str">
        <f>IF(K1349="","",IF(M1349&lt;&gt;"","",IF(IFERROR(VLOOKUP((P1350&amp;K1349),'Ma Base de Repas'!$E:$N,10,FALSE),"")=0,"",IFERROR(VLOOKUP((P1350&amp;K1349),'Ma Base de Repas'!$E:$N,10,FALSE),""))))</f>
        <v/>
      </c>
      <c r="R1350" s="119"/>
    </row>
    <row r="1351" spans="1:18" x14ac:dyDescent="0.25">
      <c r="A1351" s="96"/>
      <c r="B1351" s="124"/>
      <c r="C1351" s="79"/>
      <c r="D1351" s="79"/>
      <c r="E1351" s="79"/>
      <c r="F1351" s="17">
        <v>3</v>
      </c>
      <c r="G1351" s="13" t="str">
        <f>IF(C1349="","",IF(E1349&lt;&gt;"","",IF(IFERROR(VLOOKUP((F1351&amp;C1349),'Ma Base de Repas'!$E:$N,10,FALSE),"")=0,"",IFERROR(VLOOKUP((F1351&amp;C1349),'Ma Base de Repas'!$E:$N,10,FALSE),""))))</f>
        <v/>
      </c>
      <c r="H1351" s="14">
        <v>8</v>
      </c>
      <c r="I1351" s="15" t="str">
        <f>IF(C1349="","",IF(E1349&lt;&gt;"","",IF(IFERROR(VLOOKUP((H1351&amp;C1349),'Ma Base de Repas'!$E:$N,10,FALSE),"")=0,"",IFERROR(VLOOKUP((H1351&amp;C1349),'Ma Base de Repas'!$E:$N,10,FALSE),""))))</f>
        <v/>
      </c>
      <c r="J1351" s="105"/>
      <c r="K1351" s="100"/>
      <c r="L1351" s="79"/>
      <c r="M1351" s="79"/>
      <c r="N1351" s="17">
        <v>3</v>
      </c>
      <c r="O1351" s="13" t="str">
        <f>IF(K1349="","",IF(M1349&lt;&gt;"","",IF(IFERROR(VLOOKUP((N1351&amp;K1349),'Ma Base de Repas'!$E:$N,10,FALSE),"")=0,"",IFERROR(VLOOKUP((N1351&amp;K1349),'Ma Base de Repas'!$E:$N,10,FALSE),""))))</f>
        <v/>
      </c>
      <c r="P1351" s="14">
        <v>8</v>
      </c>
      <c r="Q1351" s="15" t="str">
        <f>IF(K1349="","",IF(M1349&lt;&gt;"","",IF(IFERROR(VLOOKUP((P1351&amp;K1349),'Ma Base de Repas'!$E:$N,10,FALSE),"")=0,"",IFERROR(VLOOKUP((P1351&amp;K1349),'Ma Base de Repas'!$E:$N,10,FALSE),""))))</f>
        <v/>
      </c>
      <c r="R1351" s="119"/>
    </row>
    <row r="1352" spans="1:18" x14ac:dyDescent="0.25">
      <c r="A1352" s="96"/>
      <c r="B1352" s="124"/>
      <c r="C1352" s="79"/>
      <c r="D1352" s="79"/>
      <c r="E1352" s="79"/>
      <c r="F1352" s="17">
        <v>4</v>
      </c>
      <c r="G1352" s="13" t="str">
        <f>IF(C1349="","",IF(E1349&lt;&gt;"","",IF(IFERROR(VLOOKUP((F1352&amp;C1349),'Ma Base de Repas'!$E:$N,10,FALSE),"")=0,"",IFERROR(VLOOKUP((F1352&amp;C1349),'Ma Base de Repas'!$E:$N,10,FALSE),""))))</f>
        <v/>
      </c>
      <c r="H1352" s="14">
        <v>9</v>
      </c>
      <c r="I1352" s="15" t="str">
        <f>IF(C1349="","",IF(E1349&lt;&gt;"","",IF(IFERROR(VLOOKUP((H1352&amp;C1349),'Ma Base de Repas'!$E:$N,10,FALSE),"")=0,"",IFERROR(VLOOKUP((H1352&amp;C1349),'Ma Base de Repas'!$E:$N,10,FALSE),""))))</f>
        <v/>
      </c>
      <c r="J1352" s="105"/>
      <c r="K1352" s="100"/>
      <c r="L1352" s="79"/>
      <c r="M1352" s="79"/>
      <c r="N1352" s="17">
        <v>4</v>
      </c>
      <c r="O1352" s="13" t="str">
        <f>IF(K1349="","",IF(M1349&lt;&gt;"","",IF(IFERROR(VLOOKUP((N1352&amp;K1349),'Ma Base de Repas'!$E:$N,10,FALSE),"")=0,"",IFERROR(VLOOKUP((N1352&amp;K1349),'Ma Base de Repas'!$E:$N,10,FALSE),""))))</f>
        <v/>
      </c>
      <c r="P1352" s="14">
        <v>9</v>
      </c>
      <c r="Q1352" s="15" t="str">
        <f>IF(K1349="","",IF(M1349&lt;&gt;"","",IF(IFERROR(VLOOKUP((P1352&amp;K1349),'Ma Base de Repas'!$E:$N,10,FALSE),"")=0,"",IFERROR(VLOOKUP((P1352&amp;K1349),'Ma Base de Repas'!$E:$N,10,FALSE),""))))</f>
        <v/>
      </c>
      <c r="R1352" s="119"/>
    </row>
    <row r="1353" spans="1:18" x14ac:dyDescent="0.25">
      <c r="A1353" s="96"/>
      <c r="B1353" s="125"/>
      <c r="C1353" s="79"/>
      <c r="D1353" s="79"/>
      <c r="E1353" s="79"/>
      <c r="F1353" s="17">
        <v>5</v>
      </c>
      <c r="G1353" s="24" t="str">
        <f>IF(C1349="","",IF(E1349&lt;&gt;"","",IF(IFERROR(VLOOKUP((F1353&amp;C1349),'Ma Base de Repas'!$E:$N,10,FALSE),"")=0,"",IFERROR(VLOOKUP((F1353&amp;C1349),'Ma Base de Repas'!$E:$N,10,FALSE),""))))</f>
        <v/>
      </c>
      <c r="H1353" s="25">
        <v>10</v>
      </c>
      <c r="I1353" s="26" t="str">
        <f>IF(C1349="","",IF(E1349&lt;&gt;"","",IF(IFERROR(VLOOKUP((H1353&amp;C1349),'Ma Base de Repas'!$E:$N,10,FALSE),"")=0,"",IFERROR(VLOOKUP((H1353&amp;C1349),'Ma Base de Repas'!$E:$N,10,FALSE),""))))</f>
        <v/>
      </c>
      <c r="J1353" s="105"/>
      <c r="K1353" s="100"/>
      <c r="L1353" s="79"/>
      <c r="M1353" s="79"/>
      <c r="N1353" s="17">
        <v>5</v>
      </c>
      <c r="O1353" s="24" t="str">
        <f>IF(K1349="","",IF(M1349&lt;&gt;"","",IF(IFERROR(VLOOKUP((N1353&amp;K1349),'Ma Base de Repas'!$E:$N,10,FALSE),"")=0,"",IFERROR(VLOOKUP((N1353&amp;K1349),'Ma Base de Repas'!$E:$N,10,FALSE),""))))</f>
        <v/>
      </c>
      <c r="P1353" s="25">
        <v>10</v>
      </c>
      <c r="Q1353" s="26" t="str">
        <f>IF(K1349="","",IF(M1349&lt;&gt;"","",IF(IFERROR(VLOOKUP((P1353&amp;K1349),'Ma Base de Repas'!$E:$N,10,FALSE),"")=0,"",IFERROR(VLOOKUP((P1353&amp;K1349),'Ma Base de Repas'!$E:$N,10,FALSE),""))))</f>
        <v/>
      </c>
      <c r="R1353" s="119"/>
    </row>
    <row r="1354" spans="1:18" x14ac:dyDescent="0.25">
      <c r="A1354" s="96" t="s">
        <v>5</v>
      </c>
      <c r="B1354" s="97">
        <v>44466</v>
      </c>
      <c r="C1354" s="79"/>
      <c r="D1354" s="79"/>
      <c r="E1354" s="79"/>
      <c r="F1354" s="17">
        <v>1</v>
      </c>
      <c r="G1354" s="27" t="str">
        <f>IF(C1354="","",IF(E1354&lt;&gt;"","",IF(IFERROR(VLOOKUP((F1354&amp;C1354),'Ma Base de Repas'!$E:$N,10,FALSE),"")=0,"",IFERROR(VLOOKUP((F1354&amp;C1354),'Ma Base de Repas'!$E:$N,10,FALSE),""))))</f>
        <v/>
      </c>
      <c r="H1354" s="28">
        <v>6</v>
      </c>
      <c r="I1354" s="29" t="str">
        <f>IF(C1354="","",IF(E1354&lt;&gt;"","",IF(C1354="","",IF(IFERROR(VLOOKUP((H1354&amp;C1354),'Ma Base de Repas'!$E:$N,10,FALSE),"")=0,"",IFERROR(VLOOKUP((H1354&amp;C1354),'Ma Base de Repas'!$E:$N,10,FALSE),"")))))</f>
        <v/>
      </c>
      <c r="J1354" s="105" t="str">
        <f>IF(IFERROR((VLOOKUP(C1354,'Ma Base de Repas'!$C:$M,11,0)),"")=0,"",IFERROR((VLOOKUP(C1354,'Ma Base de Repas'!$C:$M,11,0)),""))</f>
        <v/>
      </c>
      <c r="K1354" s="100"/>
      <c r="L1354" s="79"/>
      <c r="M1354" s="79"/>
      <c r="N1354" s="17">
        <v>1</v>
      </c>
      <c r="O1354" s="10" t="str">
        <f>IF(K1354="","",IF(M1354&lt;&gt;"","",IF(IFERROR(VLOOKUP((N1354&amp;K1354),'Ma Base de Repas'!$E:$N,10,FALSE),"")=0,"",IFERROR(VLOOKUP((N1354&amp;K1354),'Ma Base de Repas'!$E:$N,10,FALSE),""))))</f>
        <v/>
      </c>
      <c r="P1354" s="11">
        <v>6</v>
      </c>
      <c r="Q1354" s="12" t="str">
        <f>IF(K1354="","",IF(M1354&lt;&gt;"","",IF(K1354="","",IF(IFERROR(VLOOKUP((P1354&amp;K1354),'Ma Base de Repas'!$E:$N,10,FALSE),"")=0,"",IFERROR(VLOOKUP((P1354&amp;K1354),'Ma Base de Repas'!$E:$N,10,FALSE),"")))))</f>
        <v/>
      </c>
      <c r="R1354" s="119" t="str">
        <f>IF(IFERROR((VLOOKUP(K1354,'Ma Base de Repas'!$C:$M,11,0)),"")=0,"",IFERROR((VLOOKUP(K1354,'Ma Base de Repas'!$C:$M,11,0)),""))</f>
        <v/>
      </c>
    </row>
    <row r="1355" spans="1:18" x14ac:dyDescent="0.25">
      <c r="A1355" s="96"/>
      <c r="B1355" s="97"/>
      <c r="C1355" s="79"/>
      <c r="D1355" s="79"/>
      <c r="E1355" s="79"/>
      <c r="F1355" s="17">
        <v>2</v>
      </c>
      <c r="G1355" s="10" t="str">
        <f>IF(C1354="","",IF(E1354&lt;&gt;"","",IF(IFERROR(VLOOKUP((F1355&amp;C1354),'Ma Base de Repas'!$E:$N,10,FALSE),"")=0,"",IFERROR(VLOOKUP((F1355&amp;C1354),'Ma Base de Repas'!$E:$N,10,FALSE),""))))</f>
        <v/>
      </c>
      <c r="H1355" s="11">
        <v>7</v>
      </c>
      <c r="I1355" s="12" t="str">
        <f>IF(C1354="","",IF(E1354&lt;&gt;"","",IF(IFERROR(VLOOKUP((H1355&amp;C1354),'Ma Base de Repas'!$E:$N,10,FALSE),"")=0,"",IFERROR(VLOOKUP((H1355&amp;C1354),'Ma Base de Repas'!$E:$N,10,FALSE),""))))</f>
        <v/>
      </c>
      <c r="J1355" s="105"/>
      <c r="K1355" s="100"/>
      <c r="L1355" s="79"/>
      <c r="M1355" s="79"/>
      <c r="N1355" s="17">
        <v>2</v>
      </c>
      <c r="O1355" s="10" t="str">
        <f>IF(K1354="","",IF(M1354&lt;&gt;"","",IF(IFERROR(VLOOKUP((N1355&amp;K1354),'Ma Base de Repas'!$E:$N,10,FALSE),"")=0,"",IFERROR(VLOOKUP((N1355&amp;K1354),'Ma Base de Repas'!$E:$N,10,FALSE),""))))</f>
        <v/>
      </c>
      <c r="P1355" s="11">
        <v>7</v>
      </c>
      <c r="Q1355" s="12" t="str">
        <f>IF(K1354="","",IF(M1354&lt;&gt;"","",IF(IFERROR(VLOOKUP((P1355&amp;K1354),'Ma Base de Repas'!$E:$N,10,FALSE),"")=0,"",IFERROR(VLOOKUP((P1355&amp;K1354),'Ma Base de Repas'!$E:$N,10,FALSE),""))))</f>
        <v/>
      </c>
      <c r="R1355" s="119"/>
    </row>
    <row r="1356" spans="1:18" x14ac:dyDescent="0.25">
      <c r="A1356" s="96"/>
      <c r="B1356" s="97"/>
      <c r="C1356" s="79"/>
      <c r="D1356" s="79"/>
      <c r="E1356" s="79"/>
      <c r="F1356" s="17">
        <v>3</v>
      </c>
      <c r="G1356" s="10" t="str">
        <f>IF(C1354="","",IF(E1354&lt;&gt;"","",IF(IFERROR(VLOOKUP((F1356&amp;C1354),'Ma Base de Repas'!$E:$N,10,FALSE),"")=0,"",IFERROR(VLOOKUP((F1356&amp;C1354),'Ma Base de Repas'!$E:$N,10,FALSE),""))))</f>
        <v/>
      </c>
      <c r="H1356" s="11">
        <v>8</v>
      </c>
      <c r="I1356" s="12" t="str">
        <f>IF(C1354="","",IF(E1354&lt;&gt;"","",IF(IFERROR(VLOOKUP((H1356&amp;C1354),'Ma Base de Repas'!$E:$N,10,FALSE),"")=0,"",IFERROR(VLOOKUP((H1356&amp;C1354),'Ma Base de Repas'!$E:$N,10,FALSE),""))))</f>
        <v/>
      </c>
      <c r="J1356" s="105"/>
      <c r="K1356" s="100"/>
      <c r="L1356" s="79"/>
      <c r="M1356" s="79"/>
      <c r="N1356" s="17">
        <v>3</v>
      </c>
      <c r="O1356" s="10" t="str">
        <f>IF(K1354="","",IF(M1354&lt;&gt;"","",IF(IFERROR(VLOOKUP((N1356&amp;K1354),'Ma Base de Repas'!$E:$N,10,FALSE),"")=0,"",IFERROR(VLOOKUP((N1356&amp;K1354),'Ma Base de Repas'!$E:$N,10,FALSE),""))))</f>
        <v/>
      </c>
      <c r="P1356" s="11">
        <v>8</v>
      </c>
      <c r="Q1356" s="12" t="str">
        <f>IF(K1354="","",IF(M1354&lt;&gt;"","",IF(IFERROR(VLOOKUP((P1356&amp;K1354),'Ma Base de Repas'!$E:$N,10,FALSE),"")=0,"",IFERROR(VLOOKUP((P1356&amp;K1354),'Ma Base de Repas'!$E:$N,10,FALSE),""))))</f>
        <v/>
      </c>
      <c r="R1356" s="119"/>
    </row>
    <row r="1357" spans="1:18" x14ac:dyDescent="0.25">
      <c r="A1357" s="96"/>
      <c r="B1357" s="97"/>
      <c r="C1357" s="79"/>
      <c r="D1357" s="79"/>
      <c r="E1357" s="79"/>
      <c r="F1357" s="17">
        <v>4</v>
      </c>
      <c r="G1357" s="10" t="str">
        <f>IF(C1354="","",IF(E1354&lt;&gt;"","",IF(IFERROR(VLOOKUP((F1357&amp;C1354),'Ma Base de Repas'!$E:$N,10,FALSE),"")=0,"",IFERROR(VLOOKUP((F1357&amp;C1354),'Ma Base de Repas'!$E:$N,10,FALSE),""))))</f>
        <v/>
      </c>
      <c r="H1357" s="11">
        <v>9</v>
      </c>
      <c r="I1357" s="12" t="str">
        <f>IF(C1354="","",IF(E1354&lt;&gt;"","",IF(IFERROR(VLOOKUP((H1357&amp;C1354),'Ma Base de Repas'!$E:$N,10,FALSE),"")=0,"",IFERROR(VLOOKUP((H1357&amp;C1354),'Ma Base de Repas'!$E:$N,10,FALSE),""))))</f>
        <v/>
      </c>
      <c r="J1357" s="105"/>
      <c r="K1357" s="100"/>
      <c r="L1357" s="79"/>
      <c r="M1357" s="79"/>
      <c r="N1357" s="17">
        <v>4</v>
      </c>
      <c r="O1357" s="10" t="str">
        <f>IF(K1354="","",IF(M1354&lt;&gt;"","",IF(IFERROR(VLOOKUP((N1357&amp;K1354),'Ma Base de Repas'!$E:$N,10,FALSE),"")=0,"",IFERROR(VLOOKUP((N1357&amp;K1354),'Ma Base de Repas'!$E:$N,10,FALSE),""))))</f>
        <v/>
      </c>
      <c r="P1357" s="11">
        <v>9</v>
      </c>
      <c r="Q1357" s="12" t="str">
        <f>IF(K1354="","",IF(M1354&lt;&gt;"","",IF(IFERROR(VLOOKUP((P1357&amp;K1354),'Ma Base de Repas'!$E:$N,10,FALSE),"")=0,"",IFERROR(VLOOKUP((P1357&amp;K1354),'Ma Base de Repas'!$E:$N,10,FALSE),""))))</f>
        <v/>
      </c>
      <c r="R1357" s="119"/>
    </row>
    <row r="1358" spans="1:18" x14ac:dyDescent="0.25">
      <c r="A1358" s="96"/>
      <c r="B1358" s="97"/>
      <c r="C1358" s="79"/>
      <c r="D1358" s="79"/>
      <c r="E1358" s="79"/>
      <c r="F1358" s="17">
        <v>5</v>
      </c>
      <c r="G1358" s="18" t="str">
        <f>IF(C1354="","",IF(E1354&lt;&gt;"","",IF(IFERROR(VLOOKUP((F1358&amp;C1354),'Ma Base de Repas'!$E:$N,10,FALSE),"")=0,"",IFERROR(VLOOKUP((F1358&amp;C1354),'Ma Base de Repas'!$E:$N,10,FALSE),""))))</f>
        <v/>
      </c>
      <c r="H1358" s="19">
        <v>10</v>
      </c>
      <c r="I1358" s="20" t="str">
        <f>IF(C1354="","",IF(E1354&lt;&gt;"","",IF(IFERROR(VLOOKUP((H1358&amp;C1354),'Ma Base de Repas'!$E:$N,10,FALSE),"")=0,"",IFERROR(VLOOKUP((H1358&amp;C1354),'Ma Base de Repas'!$E:$N,10,FALSE),""))))</f>
        <v/>
      </c>
      <c r="J1358" s="105"/>
      <c r="K1358" s="100"/>
      <c r="L1358" s="79"/>
      <c r="M1358" s="79"/>
      <c r="N1358" s="17">
        <v>5</v>
      </c>
      <c r="O1358" s="18" t="str">
        <f>IF(K1354="","",IF(M1354&lt;&gt;"","",IF(IFERROR(VLOOKUP((N1358&amp;K1354),'Ma Base de Repas'!$E:$N,10,FALSE),"")=0,"",IFERROR(VLOOKUP((N1358&amp;K1354),'Ma Base de Repas'!$E:$N,10,FALSE),""))))</f>
        <v/>
      </c>
      <c r="P1358" s="19">
        <v>10</v>
      </c>
      <c r="Q1358" s="20" t="str">
        <f>IF(K1354="","",IF(M1354&lt;&gt;"","",IF(IFERROR(VLOOKUP((P1358&amp;K1354),'Ma Base de Repas'!$E:$N,10,FALSE),"")=0,"",IFERROR(VLOOKUP((P1358&amp;K1354),'Ma Base de Repas'!$E:$N,10,FALSE),""))))</f>
        <v/>
      </c>
      <c r="R1358" s="119"/>
    </row>
    <row r="1359" spans="1:18" x14ac:dyDescent="0.25">
      <c r="A1359" s="96" t="s">
        <v>6</v>
      </c>
      <c r="B1359" s="123">
        <v>44467</v>
      </c>
      <c r="C1359" s="79"/>
      <c r="D1359" s="79"/>
      <c r="E1359" s="79"/>
      <c r="F1359" s="17">
        <v>1</v>
      </c>
      <c r="G1359" s="27" t="str">
        <f>IF(C1359="","",IF(E1359&lt;&gt;"","",IF(IFERROR(VLOOKUP((F1359&amp;C1359),'Ma Base de Repas'!$E:$N,10,FALSE),"")=0,"",IFERROR(VLOOKUP((F1359&amp;C1359),'Ma Base de Repas'!$E:$N,10,FALSE),""))))</f>
        <v/>
      </c>
      <c r="H1359" s="28">
        <v>6</v>
      </c>
      <c r="I1359" s="29" t="str">
        <f>IF(C1359="","",IF(E1359&lt;&gt;"","",IF(C1359="","",IF(IFERROR(VLOOKUP((H1359&amp;C1359),'Ma Base de Repas'!$E:$N,10,FALSE),"")=0,"",IFERROR(VLOOKUP((H1359&amp;C1359),'Ma Base de Repas'!$E:$N,10,FALSE),"")))))</f>
        <v/>
      </c>
      <c r="J1359" s="105" t="str">
        <f>IF(IFERROR((VLOOKUP(C1359,'Ma Base de Repas'!$C:$M,11,0)),"")=0,"",IFERROR((VLOOKUP(C1359,'Ma Base de Repas'!$C:$M,11,0)),""))</f>
        <v/>
      </c>
      <c r="K1359" s="100"/>
      <c r="L1359" s="79"/>
      <c r="M1359" s="79"/>
      <c r="N1359" s="17">
        <v>1</v>
      </c>
      <c r="O1359" s="10" t="str">
        <f>IF(K1359="","",IF(M1359&lt;&gt;"","",IF(IFERROR(VLOOKUP((N1359&amp;K1359),'Ma Base de Repas'!$E:$N,10,FALSE),"")=0,"",IFERROR(VLOOKUP((N1359&amp;K1359),'Ma Base de Repas'!$E:$N,10,FALSE),""))))</f>
        <v/>
      </c>
      <c r="P1359" s="11">
        <v>6</v>
      </c>
      <c r="Q1359" s="12" t="str">
        <f>IF(K1359="","",IF(M1359&lt;&gt;"","",IF(K1359="","",IF(IFERROR(VLOOKUP((P1359&amp;K1359),'Ma Base de Repas'!$E:$N,10,FALSE),"")=0,"",IFERROR(VLOOKUP((P1359&amp;K1359),'Ma Base de Repas'!$E:$N,10,FALSE),"")))))</f>
        <v/>
      </c>
      <c r="R1359" s="119" t="str">
        <f>IF(IFERROR((VLOOKUP(K1359,'Ma Base de Repas'!$C:$M,11,0)),"")=0,"",IFERROR((VLOOKUP(K1359,'Ma Base de Repas'!$C:$M,11,0)),""))</f>
        <v/>
      </c>
    </row>
    <row r="1360" spans="1:18" x14ac:dyDescent="0.25">
      <c r="A1360" s="96"/>
      <c r="B1360" s="124"/>
      <c r="C1360" s="79"/>
      <c r="D1360" s="79"/>
      <c r="E1360" s="79"/>
      <c r="F1360" s="17">
        <v>2</v>
      </c>
      <c r="G1360" s="10" t="str">
        <f>IF(C1359="","",IF(E1359&lt;&gt;"","",IF(IFERROR(VLOOKUP((F1360&amp;C1359),'Ma Base de Repas'!$E:$N,10,FALSE),"")=0,"",IFERROR(VLOOKUP((F1360&amp;C1359),'Ma Base de Repas'!$E:$N,10,FALSE),""))))</f>
        <v/>
      </c>
      <c r="H1360" s="11">
        <v>7</v>
      </c>
      <c r="I1360" s="12" t="str">
        <f>IF(C1359="","",IF(E1359&lt;&gt;"","",IF(IFERROR(VLOOKUP((H1360&amp;C1359),'Ma Base de Repas'!$E:$N,10,FALSE),"")=0,"",IFERROR(VLOOKUP((H1360&amp;C1359),'Ma Base de Repas'!$E:$N,10,FALSE),""))))</f>
        <v/>
      </c>
      <c r="J1360" s="105"/>
      <c r="K1360" s="100"/>
      <c r="L1360" s="79"/>
      <c r="M1360" s="79"/>
      <c r="N1360" s="17">
        <v>2</v>
      </c>
      <c r="O1360" s="10" t="str">
        <f>IF(K1359="","",IF(M1359&lt;&gt;"","",IF(IFERROR(VLOOKUP((N1360&amp;K1359),'Ma Base de Repas'!$E:$N,10,FALSE),"")=0,"",IFERROR(VLOOKUP((N1360&amp;K1359),'Ma Base de Repas'!$E:$N,10,FALSE),""))))</f>
        <v/>
      </c>
      <c r="P1360" s="11">
        <v>7</v>
      </c>
      <c r="Q1360" s="12" t="str">
        <f>IF(K1359="","",IF(M1359&lt;&gt;"","",IF(IFERROR(VLOOKUP((P1360&amp;K1359),'Ma Base de Repas'!$E:$N,10,FALSE),"")=0,"",IFERROR(VLOOKUP((P1360&amp;K1359),'Ma Base de Repas'!$E:$N,10,FALSE),""))))</f>
        <v/>
      </c>
      <c r="R1360" s="119"/>
    </row>
    <row r="1361" spans="1:18" x14ac:dyDescent="0.25">
      <c r="A1361" s="96"/>
      <c r="B1361" s="124"/>
      <c r="C1361" s="79"/>
      <c r="D1361" s="79"/>
      <c r="E1361" s="79"/>
      <c r="F1361" s="17">
        <v>3</v>
      </c>
      <c r="G1361" s="10" t="str">
        <f>IF(C1359="","",IF(E1359&lt;&gt;"","",IF(IFERROR(VLOOKUP((F1361&amp;C1359),'Ma Base de Repas'!$E:$N,10,FALSE),"")=0,"",IFERROR(VLOOKUP((F1361&amp;C1359),'Ma Base de Repas'!$E:$N,10,FALSE),""))))</f>
        <v/>
      </c>
      <c r="H1361" s="11">
        <v>8</v>
      </c>
      <c r="I1361" s="12" t="str">
        <f>IF(C1359="","",IF(E1359&lt;&gt;"","",IF(IFERROR(VLOOKUP((H1361&amp;C1359),'Ma Base de Repas'!$E:$N,10,FALSE),"")=0,"",IFERROR(VLOOKUP((H1361&amp;C1359),'Ma Base de Repas'!$E:$N,10,FALSE),""))))</f>
        <v/>
      </c>
      <c r="J1361" s="105"/>
      <c r="K1361" s="100"/>
      <c r="L1361" s="79"/>
      <c r="M1361" s="79"/>
      <c r="N1361" s="17">
        <v>3</v>
      </c>
      <c r="O1361" s="10" t="str">
        <f>IF(K1359="","",IF(M1359&lt;&gt;"","",IF(IFERROR(VLOOKUP((N1361&amp;K1359),'Ma Base de Repas'!$E:$N,10,FALSE),"")=0,"",IFERROR(VLOOKUP((N1361&amp;K1359),'Ma Base de Repas'!$E:$N,10,FALSE),""))))</f>
        <v/>
      </c>
      <c r="P1361" s="11">
        <v>8</v>
      </c>
      <c r="Q1361" s="12" t="str">
        <f>IF(K1359="","",IF(M1359&lt;&gt;"","",IF(IFERROR(VLOOKUP((P1361&amp;K1359),'Ma Base de Repas'!$E:$N,10,FALSE),"")=0,"",IFERROR(VLOOKUP((P1361&amp;K1359),'Ma Base de Repas'!$E:$N,10,FALSE),""))))</f>
        <v/>
      </c>
      <c r="R1361" s="119"/>
    </row>
    <row r="1362" spans="1:18" x14ac:dyDescent="0.25">
      <c r="A1362" s="96"/>
      <c r="B1362" s="124"/>
      <c r="C1362" s="79"/>
      <c r="D1362" s="79"/>
      <c r="E1362" s="79"/>
      <c r="F1362" s="17">
        <v>4</v>
      </c>
      <c r="G1362" s="10" t="str">
        <f>IF(C1359="","",IF(E1359&lt;&gt;"","",IF(IFERROR(VLOOKUP((F1362&amp;C1359),'Ma Base de Repas'!$E:$N,10,FALSE),"")=0,"",IFERROR(VLOOKUP((F1362&amp;C1359),'Ma Base de Repas'!$E:$N,10,FALSE),""))))</f>
        <v/>
      </c>
      <c r="H1362" s="11">
        <v>9</v>
      </c>
      <c r="I1362" s="12" t="str">
        <f>IF(C1359="","",IF(E1359&lt;&gt;"","",IF(IFERROR(VLOOKUP((H1362&amp;C1359),'Ma Base de Repas'!$E:$N,10,FALSE),"")=0,"",IFERROR(VLOOKUP((H1362&amp;C1359),'Ma Base de Repas'!$E:$N,10,FALSE),""))))</f>
        <v/>
      </c>
      <c r="J1362" s="105"/>
      <c r="K1362" s="100"/>
      <c r="L1362" s="79"/>
      <c r="M1362" s="79"/>
      <c r="N1362" s="17">
        <v>4</v>
      </c>
      <c r="O1362" s="10" t="str">
        <f>IF(K1359="","",IF(M1359&lt;&gt;"","",IF(IFERROR(VLOOKUP((N1362&amp;K1359),'Ma Base de Repas'!$E:$N,10,FALSE),"")=0,"",IFERROR(VLOOKUP((N1362&amp;K1359),'Ma Base de Repas'!$E:$N,10,FALSE),""))))</f>
        <v/>
      </c>
      <c r="P1362" s="11">
        <v>9</v>
      </c>
      <c r="Q1362" s="12" t="str">
        <f>IF(K1359="","",IF(M1359&lt;&gt;"","",IF(IFERROR(VLOOKUP((P1362&amp;K1359),'Ma Base de Repas'!$E:$N,10,FALSE),"")=0,"",IFERROR(VLOOKUP((P1362&amp;K1359),'Ma Base de Repas'!$E:$N,10,FALSE),""))))</f>
        <v/>
      </c>
      <c r="R1362" s="119"/>
    </row>
    <row r="1363" spans="1:18" x14ac:dyDescent="0.25">
      <c r="A1363" s="96"/>
      <c r="B1363" s="125"/>
      <c r="C1363" s="79"/>
      <c r="D1363" s="79"/>
      <c r="E1363" s="79"/>
      <c r="F1363" s="17">
        <v>5</v>
      </c>
      <c r="G1363" s="18" t="str">
        <f>IF(C1359="","",IF(E1359&lt;&gt;"","",IF(IFERROR(VLOOKUP((F1363&amp;C1359),'Ma Base de Repas'!$E:$N,10,FALSE),"")=0,"",IFERROR(VLOOKUP((F1363&amp;C1359),'Ma Base de Repas'!$E:$N,10,FALSE),""))))</f>
        <v/>
      </c>
      <c r="H1363" s="19">
        <v>10</v>
      </c>
      <c r="I1363" s="20" t="str">
        <f>IF(C1359="","",IF(E1359&lt;&gt;"","",IF(IFERROR(VLOOKUP((H1363&amp;C1359),'Ma Base de Repas'!$E:$N,10,FALSE),"")=0,"",IFERROR(VLOOKUP((H1363&amp;C1359),'Ma Base de Repas'!$E:$N,10,FALSE),""))))</f>
        <v/>
      </c>
      <c r="J1363" s="105"/>
      <c r="K1363" s="100"/>
      <c r="L1363" s="79"/>
      <c r="M1363" s="79"/>
      <c r="N1363" s="17">
        <v>5</v>
      </c>
      <c r="O1363" s="18" t="str">
        <f>IF(K1359="","",IF(M1359&lt;&gt;"","",IF(IFERROR(VLOOKUP((N1363&amp;K1359),'Ma Base de Repas'!$E:$N,10,FALSE),"")=0,"",IFERROR(VLOOKUP((N1363&amp;K1359),'Ma Base de Repas'!$E:$N,10,FALSE),""))))</f>
        <v/>
      </c>
      <c r="P1363" s="19">
        <v>10</v>
      </c>
      <c r="Q1363" s="20" t="str">
        <f>IF(K1359="","",IF(M1359&lt;&gt;"","",IF(IFERROR(VLOOKUP((P1363&amp;K1359),'Ma Base de Repas'!$E:$N,10,FALSE),"")=0,"",IFERROR(VLOOKUP((P1363&amp;K1359),'Ma Base de Repas'!$E:$N,10,FALSE),""))))</f>
        <v/>
      </c>
      <c r="R1363" s="119"/>
    </row>
    <row r="1364" spans="1:18" x14ac:dyDescent="0.25">
      <c r="A1364" s="96" t="s">
        <v>7</v>
      </c>
      <c r="B1364" s="97">
        <v>44468</v>
      </c>
      <c r="C1364" s="79"/>
      <c r="D1364" s="79"/>
      <c r="E1364" s="79"/>
      <c r="F1364" s="17">
        <v>1</v>
      </c>
      <c r="G1364" s="27" t="str">
        <f>IF(C1364="","",IF(E1364&lt;&gt;"","",IF(IFERROR(VLOOKUP((F1364&amp;C1364),'Ma Base de Repas'!$E:$N,10,FALSE),"")=0,"",IFERROR(VLOOKUP((F1364&amp;C1364),'Ma Base de Repas'!$E:$N,10,FALSE),""))))</f>
        <v/>
      </c>
      <c r="H1364" s="28">
        <v>6</v>
      </c>
      <c r="I1364" s="29" t="str">
        <f>IF(C1364="","",IF(E1364&lt;&gt;"","",IF(C1364="","",IF(IFERROR(VLOOKUP((H1364&amp;C1364),'Ma Base de Repas'!$E:$N,10,FALSE),"")=0,"",IFERROR(VLOOKUP((H1364&amp;C1364),'Ma Base de Repas'!$E:$N,10,FALSE),"")))))</f>
        <v/>
      </c>
      <c r="J1364" s="105" t="str">
        <f>IF(IFERROR((VLOOKUP(C1364,'Ma Base de Repas'!$C:$M,11,0)),"")=0,"",IFERROR((VLOOKUP(C1364,'Ma Base de Repas'!$C:$M,11,0)),""))</f>
        <v/>
      </c>
      <c r="K1364" s="100"/>
      <c r="L1364" s="79"/>
      <c r="M1364" s="79"/>
      <c r="N1364" s="17">
        <v>1</v>
      </c>
      <c r="O1364" s="10" t="str">
        <f>IF(K1364="","",IF(M1364&lt;&gt;"","",IF(IFERROR(VLOOKUP((N1364&amp;K1364),'Ma Base de Repas'!$E:$N,10,FALSE),"")=0,"",IFERROR(VLOOKUP((N1364&amp;K1364),'Ma Base de Repas'!$E:$N,10,FALSE),""))))</f>
        <v/>
      </c>
      <c r="P1364" s="11">
        <v>6</v>
      </c>
      <c r="Q1364" s="12" t="str">
        <f>IF(K1364="","",IF(M1364&lt;&gt;"","",IF(K1364="","",IF(IFERROR(VLOOKUP((P1364&amp;K1364),'Ma Base de Repas'!$E:$N,10,FALSE),"")=0,"",IFERROR(VLOOKUP((P1364&amp;K1364),'Ma Base de Repas'!$E:$N,10,FALSE),"")))))</f>
        <v/>
      </c>
      <c r="R1364" s="119" t="str">
        <f>IF(IFERROR((VLOOKUP(K1364,'Ma Base de Repas'!$C:$M,11,0)),"")=0,"",IFERROR((VLOOKUP(K1364,'Ma Base de Repas'!$C:$M,11,0)),""))</f>
        <v/>
      </c>
    </row>
    <row r="1365" spans="1:18" x14ac:dyDescent="0.25">
      <c r="A1365" s="96"/>
      <c r="B1365" s="97"/>
      <c r="C1365" s="79"/>
      <c r="D1365" s="79"/>
      <c r="E1365" s="79"/>
      <c r="F1365" s="17">
        <v>2</v>
      </c>
      <c r="G1365" s="10" t="str">
        <f>IF(C1364="","",IF(E1364&lt;&gt;"","",IF(IFERROR(VLOOKUP((F1365&amp;C1364),'Ma Base de Repas'!$E:$N,10,FALSE),"")=0,"",IFERROR(VLOOKUP((F1365&amp;C1364),'Ma Base de Repas'!$E:$N,10,FALSE),""))))</f>
        <v/>
      </c>
      <c r="H1365" s="11">
        <v>7</v>
      </c>
      <c r="I1365" s="12" t="str">
        <f>IF(C1364="","",IF(E1364&lt;&gt;"","",IF(IFERROR(VLOOKUP((H1365&amp;C1364),'Ma Base de Repas'!$E:$N,10,FALSE),"")=0,"",IFERROR(VLOOKUP((H1365&amp;C1364),'Ma Base de Repas'!$E:$N,10,FALSE),""))))</f>
        <v/>
      </c>
      <c r="J1365" s="105"/>
      <c r="K1365" s="100"/>
      <c r="L1365" s="79"/>
      <c r="M1365" s="79"/>
      <c r="N1365" s="17">
        <v>2</v>
      </c>
      <c r="O1365" s="10" t="str">
        <f>IF(K1364="","",IF(M1364&lt;&gt;"","",IF(IFERROR(VLOOKUP((N1365&amp;K1364),'Ma Base de Repas'!$E:$N,10,FALSE),"")=0,"",IFERROR(VLOOKUP((N1365&amp;K1364),'Ma Base de Repas'!$E:$N,10,FALSE),""))))</f>
        <v/>
      </c>
      <c r="P1365" s="11">
        <v>7</v>
      </c>
      <c r="Q1365" s="12" t="str">
        <f>IF(K1364="","",IF(M1364&lt;&gt;"","",IF(IFERROR(VLOOKUP((P1365&amp;K1364),'Ma Base de Repas'!$E:$N,10,FALSE),"")=0,"",IFERROR(VLOOKUP((P1365&amp;K1364),'Ma Base de Repas'!$E:$N,10,FALSE),""))))</f>
        <v/>
      </c>
      <c r="R1365" s="119"/>
    </row>
    <row r="1366" spans="1:18" x14ac:dyDescent="0.25">
      <c r="A1366" s="96"/>
      <c r="B1366" s="97"/>
      <c r="C1366" s="79"/>
      <c r="D1366" s="79"/>
      <c r="E1366" s="79"/>
      <c r="F1366" s="17">
        <v>3</v>
      </c>
      <c r="G1366" s="10" t="str">
        <f>IF(C1364="","",IF(E1364&lt;&gt;"","",IF(IFERROR(VLOOKUP((F1366&amp;C1364),'Ma Base de Repas'!$E:$N,10,FALSE),"")=0,"",IFERROR(VLOOKUP((F1366&amp;C1364),'Ma Base de Repas'!$E:$N,10,FALSE),""))))</f>
        <v/>
      </c>
      <c r="H1366" s="11">
        <v>8</v>
      </c>
      <c r="I1366" s="12" t="str">
        <f>IF(C1364="","",IF(E1364&lt;&gt;"","",IF(IFERROR(VLOOKUP((H1366&amp;C1364),'Ma Base de Repas'!$E:$N,10,FALSE),"")=0,"",IFERROR(VLOOKUP((H1366&amp;C1364),'Ma Base de Repas'!$E:$N,10,FALSE),""))))</f>
        <v/>
      </c>
      <c r="J1366" s="105"/>
      <c r="K1366" s="100"/>
      <c r="L1366" s="79"/>
      <c r="M1366" s="79"/>
      <c r="N1366" s="17">
        <v>3</v>
      </c>
      <c r="O1366" s="10" t="str">
        <f>IF(K1364="","",IF(M1364&lt;&gt;"","",IF(IFERROR(VLOOKUP((N1366&amp;K1364),'Ma Base de Repas'!$E:$N,10,FALSE),"")=0,"",IFERROR(VLOOKUP((N1366&amp;K1364),'Ma Base de Repas'!$E:$N,10,FALSE),""))))</f>
        <v/>
      </c>
      <c r="P1366" s="11">
        <v>8</v>
      </c>
      <c r="Q1366" s="12" t="str">
        <f>IF(K1364="","",IF(M1364&lt;&gt;"","",IF(IFERROR(VLOOKUP((P1366&amp;K1364),'Ma Base de Repas'!$E:$N,10,FALSE),"")=0,"",IFERROR(VLOOKUP((P1366&amp;K1364),'Ma Base de Repas'!$E:$N,10,FALSE),""))))</f>
        <v/>
      </c>
      <c r="R1366" s="119"/>
    </row>
    <row r="1367" spans="1:18" x14ac:dyDescent="0.25">
      <c r="A1367" s="96"/>
      <c r="B1367" s="97"/>
      <c r="C1367" s="79"/>
      <c r="D1367" s="79"/>
      <c r="E1367" s="79"/>
      <c r="F1367" s="17">
        <v>4</v>
      </c>
      <c r="G1367" s="10" t="str">
        <f>IF(C1364="","",IF(E1364&lt;&gt;"","",IF(IFERROR(VLOOKUP((F1367&amp;C1364),'Ma Base de Repas'!$E:$N,10,FALSE),"")=0,"",IFERROR(VLOOKUP((F1367&amp;C1364),'Ma Base de Repas'!$E:$N,10,FALSE),""))))</f>
        <v/>
      </c>
      <c r="H1367" s="11">
        <v>9</v>
      </c>
      <c r="I1367" s="12" t="str">
        <f>IF(C1364="","",IF(E1364&lt;&gt;"","",IF(IFERROR(VLOOKUP((H1367&amp;C1364),'Ma Base de Repas'!$E:$N,10,FALSE),"")=0,"",IFERROR(VLOOKUP((H1367&amp;C1364),'Ma Base de Repas'!$E:$N,10,FALSE),""))))</f>
        <v/>
      </c>
      <c r="J1367" s="105"/>
      <c r="K1367" s="100"/>
      <c r="L1367" s="79"/>
      <c r="M1367" s="79"/>
      <c r="N1367" s="17">
        <v>4</v>
      </c>
      <c r="O1367" s="10" t="str">
        <f>IF(K1364="","",IF(M1364&lt;&gt;"","",IF(IFERROR(VLOOKUP((N1367&amp;K1364),'Ma Base de Repas'!$E:$N,10,FALSE),"")=0,"",IFERROR(VLOOKUP((N1367&amp;K1364),'Ma Base de Repas'!$E:$N,10,FALSE),""))))</f>
        <v/>
      </c>
      <c r="P1367" s="11">
        <v>9</v>
      </c>
      <c r="Q1367" s="12" t="str">
        <f>IF(K1364="","",IF(M1364&lt;&gt;"","",IF(IFERROR(VLOOKUP((P1367&amp;K1364),'Ma Base de Repas'!$E:$N,10,FALSE),"")=0,"",IFERROR(VLOOKUP((P1367&amp;K1364),'Ma Base de Repas'!$E:$N,10,FALSE),""))))</f>
        <v/>
      </c>
      <c r="R1367" s="119"/>
    </row>
    <row r="1368" spans="1:18" x14ac:dyDescent="0.25">
      <c r="A1368" s="96"/>
      <c r="B1368" s="97"/>
      <c r="C1368" s="79"/>
      <c r="D1368" s="79"/>
      <c r="E1368" s="79"/>
      <c r="F1368" s="17">
        <v>5</v>
      </c>
      <c r="G1368" s="18" t="str">
        <f>IF(C1364="","",IF(E1364&lt;&gt;"","",IF(IFERROR(VLOOKUP((F1368&amp;C1364),'Ma Base de Repas'!$E:$N,10,FALSE),"")=0,"",IFERROR(VLOOKUP((F1368&amp;C1364),'Ma Base de Repas'!$E:$N,10,FALSE),""))))</f>
        <v/>
      </c>
      <c r="H1368" s="19">
        <v>10</v>
      </c>
      <c r="I1368" s="20" t="str">
        <f>IF(C1364="","",IF(E1364&lt;&gt;"","",IF(IFERROR(VLOOKUP((H1368&amp;C1364),'Ma Base de Repas'!$E:$N,10,FALSE),"")=0,"",IFERROR(VLOOKUP((H1368&amp;C1364),'Ma Base de Repas'!$E:$N,10,FALSE),""))))</f>
        <v/>
      </c>
      <c r="J1368" s="105"/>
      <c r="K1368" s="100"/>
      <c r="L1368" s="79"/>
      <c r="M1368" s="79"/>
      <c r="N1368" s="17">
        <v>5</v>
      </c>
      <c r="O1368" s="18" t="str">
        <f>IF(K1364="","",IF(M1364&lt;&gt;"","",IF(IFERROR(VLOOKUP((N1368&amp;K1364),'Ma Base de Repas'!$E:$N,10,FALSE),"")=0,"",IFERROR(VLOOKUP((N1368&amp;K1364),'Ma Base de Repas'!$E:$N,10,FALSE),""))))</f>
        <v/>
      </c>
      <c r="P1368" s="19">
        <v>10</v>
      </c>
      <c r="Q1368" s="20" t="str">
        <f>IF(K1364="","",IF(M1364&lt;&gt;"","",IF(IFERROR(VLOOKUP((P1368&amp;K1364),'Ma Base de Repas'!$E:$N,10,FALSE),"")=0,"",IFERROR(VLOOKUP((P1368&amp;K1364),'Ma Base de Repas'!$E:$N,10,FALSE),""))))</f>
        <v/>
      </c>
      <c r="R1368" s="119"/>
    </row>
    <row r="1369" spans="1:18" x14ac:dyDescent="0.25">
      <c r="A1369" s="96" t="s">
        <v>8</v>
      </c>
      <c r="B1369" s="123">
        <v>44469</v>
      </c>
      <c r="C1369" s="79"/>
      <c r="D1369" s="79"/>
      <c r="E1369" s="79"/>
      <c r="F1369" s="17">
        <v>1</v>
      </c>
      <c r="G1369" s="27" t="str">
        <f>IF(C1369="","",IF(E1369&lt;&gt;"","",IF(IFERROR(VLOOKUP((F1369&amp;C1369),'Ma Base de Repas'!$E:$N,10,FALSE),"")=0,"",IFERROR(VLOOKUP((F1369&amp;C1369),'Ma Base de Repas'!$E:$N,10,FALSE),""))))</f>
        <v/>
      </c>
      <c r="H1369" s="28">
        <v>6</v>
      </c>
      <c r="I1369" s="29" t="str">
        <f>IF(C1369="","",IF(E1369&lt;&gt;"","",IF(C1369="","",IF(IFERROR(VLOOKUP((H1369&amp;C1369),'Ma Base de Repas'!$E:$N,10,FALSE),"")=0,"",IFERROR(VLOOKUP((H1369&amp;C1369),'Ma Base de Repas'!$E:$N,10,FALSE),"")))))</f>
        <v/>
      </c>
      <c r="J1369" s="105" t="str">
        <f>IF(IFERROR((VLOOKUP(C1369,'Ma Base de Repas'!$C:$M,11,0)),"")=0,"",IFERROR((VLOOKUP(C1369,'Ma Base de Repas'!$C:$M,11,0)),""))</f>
        <v/>
      </c>
      <c r="K1369" s="100"/>
      <c r="L1369" s="79"/>
      <c r="M1369" s="79"/>
      <c r="N1369" s="17">
        <v>1</v>
      </c>
      <c r="O1369" s="10" t="str">
        <f>IF(K1369="","",IF(M1369&lt;&gt;"","",IF(IFERROR(VLOOKUP((N1369&amp;K1369),'Ma Base de Repas'!$E:$N,10,FALSE),"")=0,"",IFERROR(VLOOKUP((N1369&amp;K1369),'Ma Base de Repas'!$E:$N,10,FALSE),""))))</f>
        <v/>
      </c>
      <c r="P1369" s="11">
        <v>6</v>
      </c>
      <c r="Q1369" s="12" t="str">
        <f>IF(K1369="","",IF(M1369&lt;&gt;"","",IF(K1369="","",IF(IFERROR(VLOOKUP((P1369&amp;K1369),'Ma Base de Repas'!$E:$N,10,FALSE),"")=0,"",IFERROR(VLOOKUP((P1369&amp;K1369),'Ma Base de Repas'!$E:$N,10,FALSE),"")))))</f>
        <v/>
      </c>
      <c r="R1369" s="119" t="str">
        <f>IF(IFERROR((VLOOKUP(K1369,'Ma Base de Repas'!$C:$M,11,0)),"")=0,"",IFERROR((VLOOKUP(K1369,'Ma Base de Repas'!$C:$M,11,0)),""))</f>
        <v/>
      </c>
    </row>
    <row r="1370" spans="1:18" x14ac:dyDescent="0.25">
      <c r="A1370" s="96"/>
      <c r="B1370" s="124"/>
      <c r="C1370" s="79"/>
      <c r="D1370" s="79"/>
      <c r="E1370" s="79"/>
      <c r="F1370" s="17">
        <v>2</v>
      </c>
      <c r="G1370" s="10" t="str">
        <f>IF(C1369="","",IF(E1369&lt;&gt;"","",IF(IFERROR(VLOOKUP((F1370&amp;C1369),'Ma Base de Repas'!$E:$N,10,FALSE),"")=0,"",IFERROR(VLOOKUP((F1370&amp;C1369),'Ma Base de Repas'!$E:$N,10,FALSE),""))))</f>
        <v/>
      </c>
      <c r="H1370" s="11">
        <v>7</v>
      </c>
      <c r="I1370" s="12" t="str">
        <f>IF(C1369="","",IF(E1369&lt;&gt;"","",IF(IFERROR(VLOOKUP((H1370&amp;C1369),'Ma Base de Repas'!$E:$N,10,FALSE),"")=0,"",IFERROR(VLOOKUP((H1370&amp;C1369),'Ma Base de Repas'!$E:$N,10,FALSE),""))))</f>
        <v/>
      </c>
      <c r="J1370" s="105"/>
      <c r="K1370" s="100"/>
      <c r="L1370" s="79"/>
      <c r="M1370" s="79"/>
      <c r="N1370" s="17">
        <v>2</v>
      </c>
      <c r="O1370" s="10" t="str">
        <f>IF(K1369="","",IF(M1369&lt;&gt;"","",IF(IFERROR(VLOOKUP((N1370&amp;K1369),'Ma Base de Repas'!$E:$N,10,FALSE),"")=0,"",IFERROR(VLOOKUP((N1370&amp;K1369),'Ma Base de Repas'!$E:$N,10,FALSE),""))))</f>
        <v/>
      </c>
      <c r="P1370" s="11">
        <v>7</v>
      </c>
      <c r="Q1370" s="12" t="str">
        <f>IF(K1369="","",IF(M1369&lt;&gt;"","",IF(IFERROR(VLOOKUP((P1370&amp;K1369),'Ma Base de Repas'!$E:$N,10,FALSE),"")=0,"",IFERROR(VLOOKUP((P1370&amp;K1369),'Ma Base de Repas'!$E:$N,10,FALSE),""))))</f>
        <v/>
      </c>
      <c r="R1370" s="119"/>
    </row>
    <row r="1371" spans="1:18" x14ac:dyDescent="0.25">
      <c r="A1371" s="96"/>
      <c r="B1371" s="124"/>
      <c r="C1371" s="79"/>
      <c r="D1371" s="79"/>
      <c r="E1371" s="79"/>
      <c r="F1371" s="17">
        <v>3</v>
      </c>
      <c r="G1371" s="10" t="str">
        <f>IF(C1369="","",IF(E1369&lt;&gt;"","",IF(IFERROR(VLOOKUP((F1371&amp;C1369),'Ma Base de Repas'!$E:$N,10,FALSE),"")=0,"",IFERROR(VLOOKUP((F1371&amp;C1369),'Ma Base de Repas'!$E:$N,10,FALSE),""))))</f>
        <v/>
      </c>
      <c r="H1371" s="11">
        <v>8</v>
      </c>
      <c r="I1371" s="12" t="str">
        <f>IF(C1369="","",IF(E1369&lt;&gt;"","",IF(IFERROR(VLOOKUP((H1371&amp;C1369),'Ma Base de Repas'!$E:$N,10,FALSE),"")=0,"",IFERROR(VLOOKUP((H1371&amp;C1369),'Ma Base de Repas'!$E:$N,10,FALSE),""))))</f>
        <v/>
      </c>
      <c r="J1371" s="105"/>
      <c r="K1371" s="100"/>
      <c r="L1371" s="79"/>
      <c r="M1371" s="79"/>
      <c r="N1371" s="17">
        <v>3</v>
      </c>
      <c r="O1371" s="10" t="str">
        <f>IF(K1369="","",IF(M1369&lt;&gt;"","",IF(IFERROR(VLOOKUP((N1371&amp;K1369),'Ma Base de Repas'!$E:$N,10,FALSE),"")=0,"",IFERROR(VLOOKUP((N1371&amp;K1369),'Ma Base de Repas'!$E:$N,10,FALSE),""))))</f>
        <v/>
      </c>
      <c r="P1371" s="11">
        <v>8</v>
      </c>
      <c r="Q1371" s="12" t="str">
        <f>IF(K1369="","",IF(M1369&lt;&gt;"","",IF(IFERROR(VLOOKUP((P1371&amp;K1369),'Ma Base de Repas'!$E:$N,10,FALSE),"")=0,"",IFERROR(VLOOKUP((P1371&amp;K1369),'Ma Base de Repas'!$E:$N,10,FALSE),""))))</f>
        <v/>
      </c>
      <c r="R1371" s="119"/>
    </row>
    <row r="1372" spans="1:18" x14ac:dyDescent="0.25">
      <c r="A1372" s="96"/>
      <c r="B1372" s="124"/>
      <c r="C1372" s="79"/>
      <c r="D1372" s="79"/>
      <c r="E1372" s="79"/>
      <c r="F1372" s="17">
        <v>4</v>
      </c>
      <c r="G1372" s="10" t="str">
        <f>IF(C1369="","",IF(E1369&lt;&gt;"","",IF(IFERROR(VLOOKUP((F1372&amp;C1369),'Ma Base de Repas'!$E:$N,10,FALSE),"")=0,"",IFERROR(VLOOKUP((F1372&amp;C1369),'Ma Base de Repas'!$E:$N,10,FALSE),""))))</f>
        <v/>
      </c>
      <c r="H1372" s="11">
        <v>9</v>
      </c>
      <c r="I1372" s="12" t="str">
        <f>IF(C1369="","",IF(E1369&lt;&gt;"","",IF(IFERROR(VLOOKUP((H1372&amp;C1369),'Ma Base de Repas'!$E:$N,10,FALSE),"")=0,"",IFERROR(VLOOKUP((H1372&amp;C1369),'Ma Base de Repas'!$E:$N,10,FALSE),""))))</f>
        <v/>
      </c>
      <c r="J1372" s="105"/>
      <c r="K1372" s="100"/>
      <c r="L1372" s="79"/>
      <c r="M1372" s="79"/>
      <c r="N1372" s="17">
        <v>4</v>
      </c>
      <c r="O1372" s="10" t="str">
        <f>IF(K1369="","",IF(M1369&lt;&gt;"","",IF(IFERROR(VLOOKUP((N1372&amp;K1369),'Ma Base de Repas'!$E:$N,10,FALSE),"")=0,"",IFERROR(VLOOKUP((N1372&amp;K1369),'Ma Base de Repas'!$E:$N,10,FALSE),""))))</f>
        <v/>
      </c>
      <c r="P1372" s="11">
        <v>9</v>
      </c>
      <c r="Q1372" s="12" t="str">
        <f>IF(K1369="","",IF(M1369&lt;&gt;"","",IF(IFERROR(VLOOKUP((P1372&amp;K1369),'Ma Base de Repas'!$E:$N,10,FALSE),"")=0,"",IFERROR(VLOOKUP((P1372&amp;K1369),'Ma Base de Repas'!$E:$N,10,FALSE),""))))</f>
        <v/>
      </c>
      <c r="R1372" s="119"/>
    </row>
    <row r="1373" spans="1:18" x14ac:dyDescent="0.25">
      <c r="A1373" s="96"/>
      <c r="B1373" s="125"/>
      <c r="C1373" s="79"/>
      <c r="D1373" s="79"/>
      <c r="E1373" s="79"/>
      <c r="F1373" s="17">
        <v>5</v>
      </c>
      <c r="G1373" s="18" t="str">
        <f>IF(C1369="","",IF(E1369&lt;&gt;"","",IF(IFERROR(VLOOKUP((F1373&amp;C1369),'Ma Base de Repas'!$E:$N,10,FALSE),"")=0,"",IFERROR(VLOOKUP((F1373&amp;C1369),'Ma Base de Repas'!$E:$N,10,FALSE),""))))</f>
        <v/>
      </c>
      <c r="H1373" s="19">
        <v>10</v>
      </c>
      <c r="I1373" s="20" t="str">
        <f>IF(C1369="","",IF(E1369&lt;&gt;"","",IF(IFERROR(VLOOKUP((H1373&amp;C1369),'Ma Base de Repas'!$E:$N,10,FALSE),"")=0,"",IFERROR(VLOOKUP((H1373&amp;C1369),'Ma Base de Repas'!$E:$N,10,FALSE),""))))</f>
        <v/>
      </c>
      <c r="J1373" s="105"/>
      <c r="K1373" s="100"/>
      <c r="L1373" s="79"/>
      <c r="M1373" s="79"/>
      <c r="N1373" s="17">
        <v>5</v>
      </c>
      <c r="O1373" s="18" t="str">
        <f>IF(K1369="","",IF(M1369&lt;&gt;"","",IF(IFERROR(VLOOKUP((N1373&amp;K1369),'Ma Base de Repas'!$E:$N,10,FALSE),"")=0,"",IFERROR(VLOOKUP((N1373&amp;K1369),'Ma Base de Repas'!$E:$N,10,FALSE),""))))</f>
        <v/>
      </c>
      <c r="P1373" s="19">
        <v>10</v>
      </c>
      <c r="Q1373" s="20" t="str">
        <f>IF(K1369="","",IF(M1369&lt;&gt;"","",IF(IFERROR(VLOOKUP((P1373&amp;K1369),'Ma Base de Repas'!$E:$N,10,FALSE),"")=0,"",IFERROR(VLOOKUP((P1373&amp;K1369),'Ma Base de Repas'!$E:$N,10,FALSE),""))))</f>
        <v/>
      </c>
      <c r="R1373" s="119"/>
    </row>
    <row r="1374" spans="1:18" x14ac:dyDescent="0.25">
      <c r="A1374" s="96" t="s">
        <v>9</v>
      </c>
      <c r="B1374" s="97">
        <v>44470</v>
      </c>
      <c r="C1374" s="79"/>
      <c r="D1374" s="79"/>
      <c r="E1374" s="79"/>
      <c r="F1374" s="17">
        <v>1</v>
      </c>
      <c r="G1374" s="27" t="str">
        <f>IF(C1374="","",IF(E1374&lt;&gt;"","",IF(IFERROR(VLOOKUP((F1374&amp;C1374),'Ma Base de Repas'!$E:$N,10,FALSE),"")=0,"",IFERROR(VLOOKUP((F1374&amp;C1374),'Ma Base de Repas'!$E:$N,10,FALSE),""))))</f>
        <v/>
      </c>
      <c r="H1374" s="28">
        <v>6</v>
      </c>
      <c r="I1374" s="29" t="str">
        <f>IF(C1374="","",IF(E1374&lt;&gt;"","",IF(C1374="","",IF(IFERROR(VLOOKUP((H1374&amp;C1374),'Ma Base de Repas'!$E:$N,10,FALSE),"")=0,"",IFERROR(VLOOKUP((H1374&amp;C1374),'Ma Base de Repas'!$E:$N,10,FALSE),"")))))</f>
        <v/>
      </c>
      <c r="J1374" s="105" t="str">
        <f>IF(IFERROR((VLOOKUP(C1374,'Ma Base de Repas'!$C:$M,11,0)),"")=0,"",IFERROR((VLOOKUP(C1374,'Ma Base de Repas'!$C:$M,11,0)),""))</f>
        <v/>
      </c>
      <c r="K1374" s="100"/>
      <c r="L1374" s="79"/>
      <c r="M1374" s="79"/>
      <c r="N1374" s="17">
        <v>1</v>
      </c>
      <c r="O1374" s="10" t="str">
        <f>IF(K1374="","",IF(M1374&lt;&gt;"","",IF(IFERROR(VLOOKUP((N1374&amp;K1374),'Ma Base de Repas'!$E:$N,10,FALSE),"")=0,"",IFERROR(VLOOKUP((N1374&amp;K1374),'Ma Base de Repas'!$E:$N,10,FALSE),""))))</f>
        <v/>
      </c>
      <c r="P1374" s="11">
        <v>6</v>
      </c>
      <c r="Q1374" s="12" t="str">
        <f>IF(K1374="","",IF(M1374&lt;&gt;"","",IF(K1374="","",IF(IFERROR(VLOOKUP((P1374&amp;K1374),'Ma Base de Repas'!$E:$N,10,FALSE),"")=0,"",IFERROR(VLOOKUP((P1374&amp;K1374),'Ma Base de Repas'!$E:$N,10,FALSE),"")))))</f>
        <v/>
      </c>
      <c r="R1374" s="119" t="str">
        <f>IF(IFERROR((VLOOKUP(K1374,'Ma Base de Repas'!$C:$M,11,0)),"")=0,"",IFERROR((VLOOKUP(K1374,'Ma Base de Repas'!$C:$M,11,0)),""))</f>
        <v/>
      </c>
    </row>
    <row r="1375" spans="1:18" x14ac:dyDescent="0.25">
      <c r="A1375" s="96"/>
      <c r="B1375" s="97"/>
      <c r="C1375" s="79"/>
      <c r="D1375" s="79"/>
      <c r="E1375" s="79"/>
      <c r="F1375" s="17">
        <v>2</v>
      </c>
      <c r="G1375" s="10" t="str">
        <f>IF(C1374="","",IF(E1374&lt;&gt;"","",IF(IFERROR(VLOOKUP((F1375&amp;C1374),'Ma Base de Repas'!$E:$N,10,FALSE),"")=0,"",IFERROR(VLOOKUP((F1375&amp;C1374),'Ma Base de Repas'!$E:$N,10,FALSE),""))))</f>
        <v/>
      </c>
      <c r="H1375" s="11">
        <v>7</v>
      </c>
      <c r="I1375" s="12" t="str">
        <f>IF(C1374="","",IF(E1374&lt;&gt;"","",IF(IFERROR(VLOOKUP((H1375&amp;C1374),'Ma Base de Repas'!$E:$N,10,FALSE),"")=0,"",IFERROR(VLOOKUP((H1375&amp;C1374),'Ma Base de Repas'!$E:$N,10,FALSE),""))))</f>
        <v/>
      </c>
      <c r="J1375" s="105"/>
      <c r="K1375" s="100"/>
      <c r="L1375" s="79"/>
      <c r="M1375" s="79"/>
      <c r="N1375" s="17">
        <v>2</v>
      </c>
      <c r="O1375" s="10" t="str">
        <f>IF(K1374="","",IF(M1374&lt;&gt;"","",IF(IFERROR(VLOOKUP((N1375&amp;K1374),'Ma Base de Repas'!$E:$N,10,FALSE),"")=0,"",IFERROR(VLOOKUP((N1375&amp;K1374),'Ma Base de Repas'!$E:$N,10,FALSE),""))))</f>
        <v/>
      </c>
      <c r="P1375" s="11">
        <v>7</v>
      </c>
      <c r="Q1375" s="12" t="str">
        <f>IF(K1374="","",IF(M1374&lt;&gt;"","",IF(IFERROR(VLOOKUP((P1375&amp;K1374),'Ma Base de Repas'!$E:$N,10,FALSE),"")=0,"",IFERROR(VLOOKUP((P1375&amp;K1374),'Ma Base de Repas'!$E:$N,10,FALSE),""))))</f>
        <v/>
      </c>
      <c r="R1375" s="119"/>
    </row>
    <row r="1376" spans="1:18" x14ac:dyDescent="0.25">
      <c r="A1376" s="96"/>
      <c r="B1376" s="97"/>
      <c r="C1376" s="79"/>
      <c r="D1376" s="79"/>
      <c r="E1376" s="79"/>
      <c r="F1376" s="17">
        <v>3</v>
      </c>
      <c r="G1376" s="10" t="str">
        <f>IF(C1374="","",IF(E1374&lt;&gt;"","",IF(IFERROR(VLOOKUP((F1376&amp;C1374),'Ma Base de Repas'!$E:$N,10,FALSE),"")=0,"",IFERROR(VLOOKUP((F1376&amp;C1374),'Ma Base de Repas'!$E:$N,10,FALSE),""))))</f>
        <v/>
      </c>
      <c r="H1376" s="11">
        <v>8</v>
      </c>
      <c r="I1376" s="12" t="str">
        <f>IF(C1374="","",IF(E1374&lt;&gt;"","",IF(IFERROR(VLOOKUP((H1376&amp;C1374),'Ma Base de Repas'!$E:$N,10,FALSE),"")=0,"",IFERROR(VLOOKUP((H1376&amp;C1374),'Ma Base de Repas'!$E:$N,10,FALSE),""))))</f>
        <v/>
      </c>
      <c r="J1376" s="105"/>
      <c r="K1376" s="100"/>
      <c r="L1376" s="79"/>
      <c r="M1376" s="79"/>
      <c r="N1376" s="17">
        <v>3</v>
      </c>
      <c r="O1376" s="10" t="str">
        <f>IF(K1374="","",IF(M1374&lt;&gt;"","",IF(IFERROR(VLOOKUP((N1376&amp;K1374),'Ma Base de Repas'!$E:$N,10,FALSE),"")=0,"",IFERROR(VLOOKUP((N1376&amp;K1374),'Ma Base de Repas'!$E:$N,10,FALSE),""))))</f>
        <v/>
      </c>
      <c r="P1376" s="11">
        <v>8</v>
      </c>
      <c r="Q1376" s="12" t="str">
        <f>IF(K1374="","",IF(M1374&lt;&gt;"","",IF(IFERROR(VLOOKUP((P1376&amp;K1374),'Ma Base de Repas'!$E:$N,10,FALSE),"")=0,"",IFERROR(VLOOKUP((P1376&amp;K1374),'Ma Base de Repas'!$E:$N,10,FALSE),""))))</f>
        <v/>
      </c>
      <c r="R1376" s="119"/>
    </row>
    <row r="1377" spans="1:18" x14ac:dyDescent="0.25">
      <c r="A1377" s="96"/>
      <c r="B1377" s="97"/>
      <c r="C1377" s="79"/>
      <c r="D1377" s="79"/>
      <c r="E1377" s="79"/>
      <c r="F1377" s="17">
        <v>4</v>
      </c>
      <c r="G1377" s="10" t="str">
        <f>IF(C1374="","",IF(E1374&lt;&gt;"","",IF(IFERROR(VLOOKUP((F1377&amp;C1374),'Ma Base de Repas'!$E:$N,10,FALSE),"")=0,"",IFERROR(VLOOKUP((F1377&amp;C1374),'Ma Base de Repas'!$E:$N,10,FALSE),""))))</f>
        <v/>
      </c>
      <c r="H1377" s="11">
        <v>9</v>
      </c>
      <c r="I1377" s="12" t="str">
        <f>IF(C1374="","",IF(E1374&lt;&gt;"","",IF(IFERROR(VLOOKUP((H1377&amp;C1374),'Ma Base de Repas'!$E:$N,10,FALSE),"")=0,"",IFERROR(VLOOKUP((H1377&amp;C1374),'Ma Base de Repas'!$E:$N,10,FALSE),""))))</f>
        <v/>
      </c>
      <c r="J1377" s="105"/>
      <c r="K1377" s="100"/>
      <c r="L1377" s="79"/>
      <c r="M1377" s="79"/>
      <c r="N1377" s="17">
        <v>4</v>
      </c>
      <c r="O1377" s="10" t="str">
        <f>IF(K1374="","",IF(M1374&lt;&gt;"","",IF(IFERROR(VLOOKUP((N1377&amp;K1374),'Ma Base de Repas'!$E:$N,10,FALSE),"")=0,"",IFERROR(VLOOKUP((N1377&amp;K1374),'Ma Base de Repas'!$E:$N,10,FALSE),""))))</f>
        <v/>
      </c>
      <c r="P1377" s="11">
        <v>9</v>
      </c>
      <c r="Q1377" s="12" t="str">
        <f>IF(K1374="","",IF(M1374&lt;&gt;"","",IF(IFERROR(VLOOKUP((P1377&amp;K1374),'Ma Base de Repas'!$E:$N,10,FALSE),"")=0,"",IFERROR(VLOOKUP((P1377&amp;K1374),'Ma Base de Repas'!$E:$N,10,FALSE),""))))</f>
        <v/>
      </c>
      <c r="R1377" s="119"/>
    </row>
    <row r="1378" spans="1:18" x14ac:dyDescent="0.25">
      <c r="A1378" s="96"/>
      <c r="B1378" s="97"/>
      <c r="C1378" s="79"/>
      <c r="D1378" s="79"/>
      <c r="E1378" s="79"/>
      <c r="F1378" s="17">
        <v>5</v>
      </c>
      <c r="G1378" s="18" t="str">
        <f>IF(C1374="","",IF(E1374&lt;&gt;"","",IF(IFERROR(VLOOKUP((F1378&amp;C1374),'Ma Base de Repas'!$E:$N,10,FALSE),"")=0,"",IFERROR(VLOOKUP((F1378&amp;C1374),'Ma Base de Repas'!$E:$N,10,FALSE),""))))</f>
        <v/>
      </c>
      <c r="H1378" s="19">
        <v>10</v>
      </c>
      <c r="I1378" s="20" t="str">
        <f>IF(C1374="","",IF(E1374&lt;&gt;"","",IF(IFERROR(VLOOKUP((H1378&amp;C1374),'Ma Base de Repas'!$E:$N,10,FALSE),"")=0,"",IFERROR(VLOOKUP((H1378&amp;C1374),'Ma Base de Repas'!$E:$N,10,FALSE),""))))</f>
        <v/>
      </c>
      <c r="J1378" s="105"/>
      <c r="K1378" s="100"/>
      <c r="L1378" s="79"/>
      <c r="M1378" s="79"/>
      <c r="N1378" s="17">
        <v>5</v>
      </c>
      <c r="O1378" s="18" t="str">
        <f>IF(K1374="","",IF(M1374&lt;&gt;"","",IF(IFERROR(VLOOKUP((N1378&amp;K1374),'Ma Base de Repas'!$E:$N,10,FALSE),"")=0,"",IFERROR(VLOOKUP((N1378&amp;K1374),'Ma Base de Repas'!$E:$N,10,FALSE),""))))</f>
        <v/>
      </c>
      <c r="P1378" s="19">
        <v>10</v>
      </c>
      <c r="Q1378" s="20" t="str">
        <f>IF(K1374="","",IF(M1374&lt;&gt;"","",IF(IFERROR(VLOOKUP((P1378&amp;K1374),'Ma Base de Repas'!$E:$N,10,FALSE),"")=0,"",IFERROR(VLOOKUP((P1378&amp;K1374),'Ma Base de Repas'!$E:$N,10,FALSE),""))))</f>
        <v/>
      </c>
      <c r="R1378" s="119"/>
    </row>
    <row r="1379" spans="1:18" x14ac:dyDescent="0.25">
      <c r="A1379" s="98" t="s">
        <v>10</v>
      </c>
      <c r="B1379" s="126">
        <v>44471</v>
      </c>
      <c r="C1379" s="78"/>
      <c r="D1379" s="78"/>
      <c r="E1379" s="78"/>
      <c r="F1379" s="17">
        <v>1</v>
      </c>
      <c r="G1379" s="21" t="str">
        <f>IF(C1379="","",IF(E1379&lt;&gt;"","",IF(IFERROR(VLOOKUP((F1379&amp;C1379),'Ma Base de Repas'!$E:$N,10,FALSE),"")=0,"",IFERROR(VLOOKUP((F1379&amp;C1379),'Ma Base de Repas'!$E:$N,10,FALSE),""))))</f>
        <v/>
      </c>
      <c r="H1379" s="28">
        <v>6</v>
      </c>
      <c r="I1379" s="23" t="str">
        <f>IF(C1379="","",IF(E1379&lt;&gt;"","",IF(C1379="","",IF(IFERROR(VLOOKUP((H1379&amp;C1379),'Ma Base de Repas'!$E:$N,10,FALSE),"")=0,"",IFERROR(VLOOKUP((H1379&amp;C1379),'Ma Base de Repas'!$E:$N,10,FALSE),"")))))</f>
        <v/>
      </c>
      <c r="J1379" s="122" t="str">
        <f>IF(IFERROR((VLOOKUP(C1379,'Ma Base de Repas'!$C:$M,11,0)),"")=0,"",IFERROR((VLOOKUP(C1379,'Ma Base de Repas'!$C:$M,11,0)),""))</f>
        <v/>
      </c>
      <c r="K1379" s="118"/>
      <c r="L1379" s="78"/>
      <c r="M1379" s="78"/>
      <c r="N1379" s="17">
        <v>1</v>
      </c>
      <c r="O1379" s="13" t="str">
        <f>IF(K1379="","",IF(M1379&lt;&gt;"","",IF(IFERROR(VLOOKUP((N1379&amp;K1379),'Ma Base de Repas'!$E:$N,10,FALSE),"")=0,"",IFERROR(VLOOKUP((N1379&amp;K1379),'Ma Base de Repas'!$E:$N,10,FALSE),""))))</f>
        <v/>
      </c>
      <c r="P1379" s="11">
        <v>6</v>
      </c>
      <c r="Q1379" s="15" t="str">
        <f>IF(K1379="","",IF(M1379&lt;&gt;"","",IF(K1379="","",IF(IFERROR(VLOOKUP((P1379&amp;K1379),'Ma Base de Repas'!$E:$N,10,FALSE),"")=0,"",IFERROR(VLOOKUP((P1379&amp;K1379),'Ma Base de Repas'!$E:$N,10,FALSE),"")))))</f>
        <v/>
      </c>
      <c r="R1379" s="120" t="str">
        <f>IF(IFERROR((VLOOKUP(K1379,'Ma Base de Repas'!$C:$M,11,0)),"")=0,"",IFERROR((VLOOKUP(K1379,'Ma Base de Repas'!$C:$M,11,0)),""))</f>
        <v/>
      </c>
    </row>
    <row r="1380" spans="1:18" x14ac:dyDescent="0.25">
      <c r="A1380" s="96"/>
      <c r="B1380" s="124"/>
      <c r="C1380" s="79"/>
      <c r="D1380" s="79"/>
      <c r="E1380" s="79"/>
      <c r="F1380" s="17">
        <v>2</v>
      </c>
      <c r="G1380" s="13" t="str">
        <f>IF(C1379="","",IF(E1379&lt;&gt;"","",IF(IFERROR(VLOOKUP((F1380&amp;C1379),'Ma Base de Repas'!$E:$N,10,FALSE),"")=0,"",IFERROR(VLOOKUP((F1380&amp;C1379),'Ma Base de Repas'!$E:$N,10,FALSE),""))))</f>
        <v/>
      </c>
      <c r="H1380" s="14">
        <v>7</v>
      </c>
      <c r="I1380" s="15" t="str">
        <f>IF(C1379="","",IF(E1379&lt;&gt;"","",IF(IFERROR(VLOOKUP((H1380&amp;C1379),'Ma Base de Repas'!$E:$N,10,FALSE),"")=0,"",IFERROR(VLOOKUP((H1380&amp;C1379),'Ma Base de Repas'!$E:$N,10,FALSE),""))))</f>
        <v/>
      </c>
      <c r="J1380" s="105"/>
      <c r="K1380" s="100"/>
      <c r="L1380" s="79"/>
      <c r="M1380" s="79"/>
      <c r="N1380" s="17">
        <v>2</v>
      </c>
      <c r="O1380" s="13" t="str">
        <f>IF(K1379="","",IF(M1379&lt;&gt;"","",IF(IFERROR(VLOOKUP((N1380&amp;K1379),'Ma Base de Repas'!$E:$N,10,FALSE),"")=0,"",IFERROR(VLOOKUP((N1380&amp;K1379),'Ma Base de Repas'!$E:$N,10,FALSE),""))))</f>
        <v/>
      </c>
      <c r="P1380" s="14">
        <v>7</v>
      </c>
      <c r="Q1380" s="15" t="str">
        <f>IF(K1379="","",IF(M1379&lt;&gt;"","",IF(IFERROR(VLOOKUP((P1380&amp;K1379),'Ma Base de Repas'!$E:$N,10,FALSE),"")=0,"",IFERROR(VLOOKUP((P1380&amp;K1379),'Ma Base de Repas'!$E:$N,10,FALSE),""))))</f>
        <v/>
      </c>
      <c r="R1380" s="119"/>
    </row>
    <row r="1381" spans="1:18" x14ac:dyDescent="0.25">
      <c r="A1381" s="96"/>
      <c r="B1381" s="124"/>
      <c r="C1381" s="79"/>
      <c r="D1381" s="79"/>
      <c r="E1381" s="79"/>
      <c r="F1381" s="17">
        <v>3</v>
      </c>
      <c r="G1381" s="13" t="str">
        <f>IF(C1379="","",IF(E1379&lt;&gt;"","",IF(IFERROR(VLOOKUP((F1381&amp;C1379),'Ma Base de Repas'!$E:$N,10,FALSE),"")=0,"",IFERROR(VLOOKUP((F1381&amp;C1379),'Ma Base de Repas'!$E:$N,10,FALSE),""))))</f>
        <v/>
      </c>
      <c r="H1381" s="14">
        <v>8</v>
      </c>
      <c r="I1381" s="15" t="str">
        <f>IF(C1379="","",IF(E1379&lt;&gt;"","",IF(IFERROR(VLOOKUP((H1381&amp;C1379),'Ma Base de Repas'!$E:$N,10,FALSE),"")=0,"",IFERROR(VLOOKUP((H1381&amp;C1379),'Ma Base de Repas'!$E:$N,10,FALSE),""))))</f>
        <v/>
      </c>
      <c r="J1381" s="105"/>
      <c r="K1381" s="100"/>
      <c r="L1381" s="79"/>
      <c r="M1381" s="79"/>
      <c r="N1381" s="17">
        <v>3</v>
      </c>
      <c r="O1381" s="13" t="str">
        <f>IF(K1379="","",IF(M1379&lt;&gt;"","",IF(IFERROR(VLOOKUP((N1381&amp;K1379),'Ma Base de Repas'!$E:$N,10,FALSE),"")=0,"",IFERROR(VLOOKUP((N1381&amp;K1379),'Ma Base de Repas'!$E:$N,10,FALSE),""))))</f>
        <v/>
      </c>
      <c r="P1381" s="14">
        <v>8</v>
      </c>
      <c r="Q1381" s="15" t="str">
        <f>IF(K1379="","",IF(M1379&lt;&gt;"","",IF(IFERROR(VLOOKUP((P1381&amp;K1379),'Ma Base de Repas'!$E:$N,10,FALSE),"")=0,"",IFERROR(VLOOKUP((P1381&amp;K1379),'Ma Base de Repas'!$E:$N,10,FALSE),""))))</f>
        <v/>
      </c>
      <c r="R1381" s="119"/>
    </row>
    <row r="1382" spans="1:18" x14ac:dyDescent="0.25">
      <c r="A1382" s="96"/>
      <c r="B1382" s="124"/>
      <c r="C1382" s="79"/>
      <c r="D1382" s="79"/>
      <c r="E1382" s="79"/>
      <c r="F1382" s="17">
        <v>4</v>
      </c>
      <c r="G1382" s="13" t="str">
        <f>IF(C1379="","",IF(E1379&lt;&gt;"","",IF(IFERROR(VLOOKUP((F1382&amp;C1379),'Ma Base de Repas'!$E:$N,10,FALSE),"")=0,"",IFERROR(VLOOKUP((F1382&amp;C1379),'Ma Base de Repas'!$E:$N,10,FALSE),""))))</f>
        <v/>
      </c>
      <c r="H1382" s="14">
        <v>9</v>
      </c>
      <c r="I1382" s="15" t="str">
        <f>IF(C1379="","",IF(E1379&lt;&gt;"","",IF(IFERROR(VLOOKUP((H1382&amp;C1379),'Ma Base de Repas'!$E:$N,10,FALSE),"")=0,"",IFERROR(VLOOKUP((H1382&amp;C1379),'Ma Base de Repas'!$E:$N,10,FALSE),""))))</f>
        <v/>
      </c>
      <c r="J1382" s="105"/>
      <c r="K1382" s="100"/>
      <c r="L1382" s="79"/>
      <c r="M1382" s="79"/>
      <c r="N1382" s="17">
        <v>4</v>
      </c>
      <c r="O1382" s="13" t="str">
        <f>IF(K1379="","",IF(M1379&lt;&gt;"","",IF(IFERROR(VLOOKUP((N1382&amp;K1379),'Ma Base de Repas'!$E:$N,10,FALSE),"")=0,"",IFERROR(VLOOKUP((N1382&amp;K1379),'Ma Base de Repas'!$E:$N,10,FALSE),""))))</f>
        <v/>
      </c>
      <c r="P1382" s="14">
        <v>9</v>
      </c>
      <c r="Q1382" s="15" t="str">
        <f>IF(K1379="","",IF(M1379&lt;&gt;"","",IF(IFERROR(VLOOKUP((P1382&amp;K1379),'Ma Base de Repas'!$E:$N,10,FALSE),"")=0,"",IFERROR(VLOOKUP((P1382&amp;K1379),'Ma Base de Repas'!$E:$N,10,FALSE),""))))</f>
        <v/>
      </c>
      <c r="R1382" s="119"/>
    </row>
    <row r="1383" spans="1:18" x14ac:dyDescent="0.25">
      <c r="A1383" s="96"/>
      <c r="B1383" s="125"/>
      <c r="C1383" s="79"/>
      <c r="D1383" s="79"/>
      <c r="E1383" s="79"/>
      <c r="F1383" s="17">
        <v>5</v>
      </c>
      <c r="G1383" s="24" t="str">
        <f>IF(C1379="","",IF(E1379&lt;&gt;"","",IF(IFERROR(VLOOKUP((F1383&amp;C1379),'Ma Base de Repas'!$E:$N,10,FALSE),"")=0,"",IFERROR(VLOOKUP((F1383&amp;C1379),'Ma Base de Repas'!$E:$N,10,FALSE),""))))</f>
        <v/>
      </c>
      <c r="H1383" s="25">
        <v>10</v>
      </c>
      <c r="I1383" s="26" t="str">
        <f>IF(C1379="","",IF(E1379&lt;&gt;"","",IF(IFERROR(VLOOKUP((H1383&amp;C1379),'Ma Base de Repas'!$E:$N,10,FALSE),"")=0,"",IFERROR(VLOOKUP((H1383&amp;C1379),'Ma Base de Repas'!$E:$N,10,FALSE),""))))</f>
        <v/>
      </c>
      <c r="J1383" s="105"/>
      <c r="K1383" s="100"/>
      <c r="L1383" s="79"/>
      <c r="M1383" s="79"/>
      <c r="N1383" s="17">
        <v>5</v>
      </c>
      <c r="O1383" s="24" t="str">
        <f>IF(K1379="","",IF(M1379&lt;&gt;"","",IF(IFERROR(VLOOKUP((N1383&amp;K1379),'Ma Base de Repas'!$E:$N,10,FALSE),"")=0,"",IFERROR(VLOOKUP((N1383&amp;K1379),'Ma Base de Repas'!$E:$N,10,FALSE),""))))</f>
        <v/>
      </c>
      <c r="P1383" s="25">
        <v>10</v>
      </c>
      <c r="Q1383" s="26" t="str">
        <f>IF(K1379="","",IF(M1379&lt;&gt;"","",IF(IFERROR(VLOOKUP((P1383&amp;K1379),'Ma Base de Repas'!$E:$N,10,FALSE),"")=0,"",IFERROR(VLOOKUP((P1383&amp;K1379),'Ma Base de Repas'!$E:$N,10,FALSE),""))))</f>
        <v/>
      </c>
      <c r="R1383" s="119"/>
    </row>
    <row r="1384" spans="1:18" x14ac:dyDescent="0.25">
      <c r="A1384" s="98" t="s">
        <v>11</v>
      </c>
      <c r="B1384" s="99">
        <v>44472</v>
      </c>
      <c r="C1384" s="78"/>
      <c r="D1384" s="78"/>
      <c r="E1384" s="78"/>
      <c r="F1384" s="17">
        <v>1</v>
      </c>
      <c r="G1384" s="21" t="str">
        <f>IF(C1384="","",IF(E1384&lt;&gt;"","",IF(IFERROR(VLOOKUP((F1384&amp;C1384),'Ma Base de Repas'!$E:$N,10,FALSE),"")=0,"",IFERROR(VLOOKUP((F1384&amp;C1384),'Ma Base de Repas'!$E:$N,10,FALSE),""))))</f>
        <v/>
      </c>
      <c r="H1384" s="22">
        <v>6</v>
      </c>
      <c r="I1384" s="23" t="str">
        <f>IF(C1384="","",IF(E1384&lt;&gt;"","",IF(C1384="","",IF(IFERROR(VLOOKUP((H1384&amp;C1384),'Ma Base de Repas'!$E:$N,10,FALSE),"")=0,"",IFERROR(VLOOKUP((H1384&amp;C1384),'Ma Base de Repas'!$E:$N,10,FALSE),"")))))</f>
        <v/>
      </c>
      <c r="J1384" s="122" t="str">
        <f>IF(IFERROR((VLOOKUP(C1384,'Ma Base de Repas'!$C:$M,11,0)),"")=0,"",IFERROR((VLOOKUP(C1384,'Ma Base de Repas'!$C:$M,11,0)),""))</f>
        <v/>
      </c>
      <c r="K1384" s="118"/>
      <c r="L1384" s="78"/>
      <c r="M1384" s="78"/>
      <c r="N1384" s="17">
        <v>1</v>
      </c>
      <c r="O1384" s="13" t="str">
        <f>IF(K1384="","",IF(M1384&lt;&gt;"","",IF(IFERROR(VLOOKUP((N1384&amp;K1384),'Ma Base de Repas'!$E:$N,10,FALSE),"")=0,"",IFERROR(VLOOKUP((N1384&amp;K1384),'Ma Base de Repas'!$E:$N,10,FALSE),""))))</f>
        <v/>
      </c>
      <c r="P1384" s="14">
        <v>6</v>
      </c>
      <c r="Q1384" s="15" t="str">
        <f>IF(K1384="","",IF(M1384&lt;&gt;"","",IF(K1384="","",IF(IFERROR(VLOOKUP((P1384&amp;K1384),'Ma Base de Repas'!$E:$N,10,FALSE),"")=0,"",IFERROR(VLOOKUP((P1384&amp;K1384),'Ma Base de Repas'!$E:$N,10,FALSE),"")))))</f>
        <v/>
      </c>
      <c r="R1384" s="120" t="str">
        <f>IF(IFERROR((VLOOKUP(K1384,'Ma Base de Repas'!$C:$M,11,0)),"")=0,"",IFERROR((VLOOKUP(K1384,'Ma Base de Repas'!$C:$M,11,0)),""))</f>
        <v/>
      </c>
    </row>
    <row r="1385" spans="1:18" x14ac:dyDescent="0.25">
      <c r="A1385" s="96"/>
      <c r="B1385" s="97"/>
      <c r="C1385" s="79"/>
      <c r="D1385" s="79"/>
      <c r="E1385" s="79"/>
      <c r="F1385" s="17">
        <v>2</v>
      </c>
      <c r="G1385" s="13" t="str">
        <f>IF(C1384="","",IF(E1384&lt;&gt;"","",IF(IFERROR(VLOOKUP((F1385&amp;C1384),'Ma Base de Repas'!$E:$N,10,FALSE),"")=0,"",IFERROR(VLOOKUP((F1385&amp;C1384),'Ma Base de Repas'!$E:$N,10,FALSE),""))))</f>
        <v/>
      </c>
      <c r="H1385" s="14">
        <v>7</v>
      </c>
      <c r="I1385" s="15" t="str">
        <f>IF(C1384="","",IF(E1384&lt;&gt;"","",IF(IFERROR(VLOOKUP((H1385&amp;C1384),'Ma Base de Repas'!$E:$N,10,FALSE),"")=0,"",IFERROR(VLOOKUP((H1385&amp;C1384),'Ma Base de Repas'!$E:$N,10,FALSE),""))))</f>
        <v/>
      </c>
      <c r="J1385" s="105"/>
      <c r="K1385" s="100"/>
      <c r="L1385" s="79"/>
      <c r="M1385" s="79"/>
      <c r="N1385" s="17">
        <v>2</v>
      </c>
      <c r="O1385" s="13" t="str">
        <f>IF(K1384="","",IF(M1384&lt;&gt;"","",IF(IFERROR(VLOOKUP((N1385&amp;K1384),'Ma Base de Repas'!$E:$N,10,FALSE),"")=0,"",IFERROR(VLOOKUP((N1385&amp;K1384),'Ma Base de Repas'!$E:$N,10,FALSE),""))))</f>
        <v/>
      </c>
      <c r="P1385" s="14">
        <v>7</v>
      </c>
      <c r="Q1385" s="15" t="str">
        <f>IF(K1384="","",IF(M1384&lt;&gt;"","",IF(IFERROR(VLOOKUP((P1385&amp;K1384),'Ma Base de Repas'!$E:$N,10,FALSE),"")=0,"",IFERROR(VLOOKUP((P1385&amp;K1384),'Ma Base de Repas'!$E:$N,10,FALSE),""))))</f>
        <v/>
      </c>
      <c r="R1385" s="119"/>
    </row>
    <row r="1386" spans="1:18" x14ac:dyDescent="0.25">
      <c r="A1386" s="96"/>
      <c r="B1386" s="97"/>
      <c r="C1386" s="79"/>
      <c r="D1386" s="79"/>
      <c r="E1386" s="79"/>
      <c r="F1386" s="17">
        <v>3</v>
      </c>
      <c r="G1386" s="13" t="str">
        <f>IF(C1384="","",IF(E1384&lt;&gt;"","",IF(IFERROR(VLOOKUP((F1386&amp;C1384),'Ma Base de Repas'!$E:$N,10,FALSE),"")=0,"",IFERROR(VLOOKUP((F1386&amp;C1384),'Ma Base de Repas'!$E:$N,10,FALSE),""))))</f>
        <v/>
      </c>
      <c r="H1386" s="14">
        <v>8</v>
      </c>
      <c r="I1386" s="15" t="str">
        <f>IF(C1384="","",IF(E1384&lt;&gt;"","",IF(IFERROR(VLOOKUP((H1386&amp;C1384),'Ma Base de Repas'!$E:$N,10,FALSE),"")=0,"",IFERROR(VLOOKUP((H1386&amp;C1384),'Ma Base de Repas'!$E:$N,10,FALSE),""))))</f>
        <v/>
      </c>
      <c r="J1386" s="105"/>
      <c r="K1386" s="100"/>
      <c r="L1386" s="79"/>
      <c r="M1386" s="79"/>
      <c r="N1386" s="17">
        <v>3</v>
      </c>
      <c r="O1386" s="13" t="str">
        <f>IF(K1384="","",IF(M1384&lt;&gt;"","",IF(IFERROR(VLOOKUP((N1386&amp;K1384),'Ma Base de Repas'!$E:$N,10,FALSE),"")=0,"",IFERROR(VLOOKUP((N1386&amp;K1384),'Ma Base de Repas'!$E:$N,10,FALSE),""))))</f>
        <v/>
      </c>
      <c r="P1386" s="14">
        <v>8</v>
      </c>
      <c r="Q1386" s="15" t="str">
        <f>IF(K1384="","",IF(M1384&lt;&gt;"","",IF(IFERROR(VLOOKUP((P1386&amp;K1384),'Ma Base de Repas'!$E:$N,10,FALSE),"")=0,"",IFERROR(VLOOKUP((P1386&amp;K1384),'Ma Base de Repas'!$E:$N,10,FALSE),""))))</f>
        <v/>
      </c>
      <c r="R1386" s="119"/>
    </row>
    <row r="1387" spans="1:18" x14ac:dyDescent="0.25">
      <c r="A1387" s="96"/>
      <c r="B1387" s="97"/>
      <c r="C1387" s="79"/>
      <c r="D1387" s="79"/>
      <c r="E1387" s="79"/>
      <c r="F1387" s="17">
        <v>4</v>
      </c>
      <c r="G1387" s="13" t="str">
        <f>IF(C1384="","",IF(E1384&lt;&gt;"","",IF(IFERROR(VLOOKUP((F1387&amp;C1384),'Ma Base de Repas'!$E:$N,10,FALSE),"")=0,"",IFERROR(VLOOKUP((F1387&amp;C1384),'Ma Base de Repas'!$E:$N,10,FALSE),""))))</f>
        <v/>
      </c>
      <c r="H1387" s="14">
        <v>9</v>
      </c>
      <c r="I1387" s="15" t="str">
        <f>IF(C1384="","",IF(E1384&lt;&gt;"","",IF(IFERROR(VLOOKUP((H1387&amp;C1384),'Ma Base de Repas'!$E:$N,10,FALSE),"")=0,"",IFERROR(VLOOKUP((H1387&amp;C1384),'Ma Base de Repas'!$E:$N,10,FALSE),""))))</f>
        <v/>
      </c>
      <c r="J1387" s="105"/>
      <c r="K1387" s="100"/>
      <c r="L1387" s="79"/>
      <c r="M1387" s="79"/>
      <c r="N1387" s="17">
        <v>4</v>
      </c>
      <c r="O1387" s="13" t="str">
        <f>IF(K1384="","",IF(M1384&lt;&gt;"","",IF(IFERROR(VLOOKUP((N1387&amp;K1384),'Ma Base de Repas'!$E:$N,10,FALSE),"")=0,"",IFERROR(VLOOKUP((N1387&amp;K1384),'Ma Base de Repas'!$E:$N,10,FALSE),""))))</f>
        <v/>
      </c>
      <c r="P1387" s="14">
        <v>9</v>
      </c>
      <c r="Q1387" s="15" t="str">
        <f>IF(K1384="","",IF(M1384&lt;&gt;"","",IF(IFERROR(VLOOKUP((P1387&amp;K1384),'Ma Base de Repas'!$E:$N,10,FALSE),"")=0,"",IFERROR(VLOOKUP((P1387&amp;K1384),'Ma Base de Repas'!$E:$N,10,FALSE),""))))</f>
        <v/>
      </c>
      <c r="R1387" s="119"/>
    </row>
    <row r="1388" spans="1:18" x14ac:dyDescent="0.25">
      <c r="A1388" s="96"/>
      <c r="B1388" s="97"/>
      <c r="C1388" s="79"/>
      <c r="D1388" s="79"/>
      <c r="E1388" s="79"/>
      <c r="F1388" s="17">
        <v>5</v>
      </c>
      <c r="G1388" s="24" t="str">
        <f>IF(C1384="","",IF(E1384&lt;&gt;"","",IF(IFERROR(VLOOKUP((F1388&amp;C1384),'Ma Base de Repas'!$E:$N,10,FALSE),"")=0,"",IFERROR(VLOOKUP((F1388&amp;C1384),'Ma Base de Repas'!$E:$N,10,FALSE),""))))</f>
        <v/>
      </c>
      <c r="H1388" s="25">
        <v>10</v>
      </c>
      <c r="I1388" s="26" t="str">
        <f>IF(C1384="","",IF(E1384&lt;&gt;"","",IF(IFERROR(VLOOKUP((H1388&amp;C1384),'Ma Base de Repas'!$E:$N,10,FALSE),"")=0,"",IFERROR(VLOOKUP((H1388&amp;C1384),'Ma Base de Repas'!$E:$N,10,FALSE),""))))</f>
        <v/>
      </c>
      <c r="J1388" s="105"/>
      <c r="K1388" s="100"/>
      <c r="L1388" s="79"/>
      <c r="M1388" s="79"/>
      <c r="N1388" s="17">
        <v>5</v>
      </c>
      <c r="O1388" s="24" t="str">
        <f>IF(K1384="","",IF(M1384&lt;&gt;"","",IF(IFERROR(VLOOKUP((N1388&amp;K1384),'Ma Base de Repas'!$E:$N,10,FALSE),"")=0,"",IFERROR(VLOOKUP((N1388&amp;K1384),'Ma Base de Repas'!$E:$N,10,FALSE),""))))</f>
        <v/>
      </c>
      <c r="P1388" s="25">
        <v>10</v>
      </c>
      <c r="Q1388" s="26" t="str">
        <f>IF(K1384="","",IF(M1384&lt;&gt;"","",IF(IFERROR(VLOOKUP((P1388&amp;K1384),'Ma Base de Repas'!$E:$N,10,FALSE),"")=0,"",IFERROR(VLOOKUP((P1388&amp;K1384),'Ma Base de Repas'!$E:$N,10,FALSE),""))))</f>
        <v/>
      </c>
      <c r="R1388" s="119"/>
    </row>
    <row r="1389" spans="1:18" x14ac:dyDescent="0.25">
      <c r="A1389" s="96" t="s">
        <v>5</v>
      </c>
      <c r="B1389" s="123">
        <v>44473</v>
      </c>
      <c r="C1389" s="79"/>
      <c r="D1389" s="79"/>
      <c r="E1389" s="79"/>
      <c r="F1389" s="17">
        <v>1</v>
      </c>
      <c r="G1389" s="27" t="str">
        <f>IF(C1389="","",IF(E1389&lt;&gt;"","",IF(IFERROR(VLOOKUP((F1389&amp;C1389),'Ma Base de Repas'!$E:$N,10,FALSE),"")=0,"",IFERROR(VLOOKUP((F1389&amp;C1389),'Ma Base de Repas'!$E:$N,10,FALSE),""))))</f>
        <v/>
      </c>
      <c r="H1389" s="28">
        <v>6</v>
      </c>
      <c r="I1389" s="29" t="str">
        <f>IF(C1389="","",IF(E1389&lt;&gt;"","",IF(C1389="","",IF(IFERROR(VLOOKUP((H1389&amp;C1389),'Ma Base de Repas'!$E:$N,10,FALSE),"")=0,"",IFERROR(VLOOKUP((H1389&amp;C1389),'Ma Base de Repas'!$E:$N,10,FALSE),"")))))</f>
        <v/>
      </c>
      <c r="J1389" s="105" t="str">
        <f>IF(IFERROR((VLOOKUP(C1389,'Ma Base de Repas'!$C:$M,11,0)),"")=0,"",IFERROR((VLOOKUP(C1389,'Ma Base de Repas'!$C:$M,11,0)),""))</f>
        <v/>
      </c>
      <c r="K1389" s="100"/>
      <c r="L1389" s="79"/>
      <c r="M1389" s="79"/>
      <c r="N1389" s="17">
        <v>1</v>
      </c>
      <c r="O1389" s="10" t="str">
        <f>IF(K1389="","",IF(M1389&lt;&gt;"","",IF(IFERROR(VLOOKUP((N1389&amp;K1389),'Ma Base de Repas'!$E:$N,10,FALSE),"")=0,"",IFERROR(VLOOKUP((N1389&amp;K1389),'Ma Base de Repas'!$E:$N,10,FALSE),""))))</f>
        <v/>
      </c>
      <c r="P1389" s="11">
        <v>6</v>
      </c>
      <c r="Q1389" s="12" t="str">
        <f>IF(K1389="","",IF(M1389&lt;&gt;"","",IF(K1389="","",IF(IFERROR(VLOOKUP((P1389&amp;K1389),'Ma Base de Repas'!$E:$N,10,FALSE),"")=0,"",IFERROR(VLOOKUP((P1389&amp;K1389),'Ma Base de Repas'!$E:$N,10,FALSE),"")))))</f>
        <v/>
      </c>
      <c r="R1389" s="119" t="str">
        <f>IF(IFERROR((VLOOKUP(K1389,'Ma Base de Repas'!$C:$M,11,0)),"")=0,"",IFERROR((VLOOKUP(K1389,'Ma Base de Repas'!$C:$M,11,0)),""))</f>
        <v/>
      </c>
    </row>
    <row r="1390" spans="1:18" x14ac:dyDescent="0.25">
      <c r="A1390" s="96"/>
      <c r="B1390" s="124"/>
      <c r="C1390" s="79"/>
      <c r="D1390" s="79"/>
      <c r="E1390" s="79"/>
      <c r="F1390" s="17">
        <v>2</v>
      </c>
      <c r="G1390" s="10" t="str">
        <f>IF(C1389="","",IF(E1389&lt;&gt;"","",IF(IFERROR(VLOOKUP((F1390&amp;C1389),'Ma Base de Repas'!$E:$N,10,FALSE),"")=0,"",IFERROR(VLOOKUP((F1390&amp;C1389),'Ma Base de Repas'!$E:$N,10,FALSE),""))))</f>
        <v/>
      </c>
      <c r="H1390" s="11">
        <v>7</v>
      </c>
      <c r="I1390" s="12" t="str">
        <f>IF(C1389="","",IF(E1389&lt;&gt;"","",IF(IFERROR(VLOOKUP((H1390&amp;C1389),'Ma Base de Repas'!$E:$N,10,FALSE),"")=0,"",IFERROR(VLOOKUP((H1390&amp;C1389),'Ma Base de Repas'!$E:$N,10,FALSE),""))))</f>
        <v/>
      </c>
      <c r="J1390" s="105"/>
      <c r="K1390" s="100"/>
      <c r="L1390" s="79"/>
      <c r="M1390" s="79"/>
      <c r="N1390" s="17">
        <v>2</v>
      </c>
      <c r="O1390" s="10" t="str">
        <f>IF(K1389="","",IF(M1389&lt;&gt;"","",IF(IFERROR(VLOOKUP((N1390&amp;K1389),'Ma Base de Repas'!$E:$N,10,FALSE),"")=0,"",IFERROR(VLOOKUP((N1390&amp;K1389),'Ma Base de Repas'!$E:$N,10,FALSE),""))))</f>
        <v/>
      </c>
      <c r="P1390" s="11">
        <v>7</v>
      </c>
      <c r="Q1390" s="12" t="str">
        <f>IF(K1389="","",IF(M1389&lt;&gt;"","",IF(IFERROR(VLOOKUP((P1390&amp;K1389),'Ma Base de Repas'!$E:$N,10,FALSE),"")=0,"",IFERROR(VLOOKUP((P1390&amp;K1389),'Ma Base de Repas'!$E:$N,10,FALSE),""))))</f>
        <v/>
      </c>
      <c r="R1390" s="119"/>
    </row>
    <row r="1391" spans="1:18" x14ac:dyDescent="0.25">
      <c r="A1391" s="96"/>
      <c r="B1391" s="124"/>
      <c r="C1391" s="79"/>
      <c r="D1391" s="79"/>
      <c r="E1391" s="79"/>
      <c r="F1391" s="17">
        <v>3</v>
      </c>
      <c r="G1391" s="10" t="str">
        <f>IF(C1389="","",IF(E1389&lt;&gt;"","",IF(IFERROR(VLOOKUP((F1391&amp;C1389),'Ma Base de Repas'!$E:$N,10,FALSE),"")=0,"",IFERROR(VLOOKUP((F1391&amp;C1389),'Ma Base de Repas'!$E:$N,10,FALSE),""))))</f>
        <v/>
      </c>
      <c r="H1391" s="11">
        <v>8</v>
      </c>
      <c r="I1391" s="12" t="str">
        <f>IF(C1389="","",IF(E1389&lt;&gt;"","",IF(IFERROR(VLOOKUP((H1391&amp;C1389),'Ma Base de Repas'!$E:$N,10,FALSE),"")=0,"",IFERROR(VLOOKUP((H1391&amp;C1389),'Ma Base de Repas'!$E:$N,10,FALSE),""))))</f>
        <v/>
      </c>
      <c r="J1391" s="105"/>
      <c r="K1391" s="100"/>
      <c r="L1391" s="79"/>
      <c r="M1391" s="79"/>
      <c r="N1391" s="17">
        <v>3</v>
      </c>
      <c r="O1391" s="10" t="str">
        <f>IF(K1389="","",IF(M1389&lt;&gt;"","",IF(IFERROR(VLOOKUP((N1391&amp;K1389),'Ma Base de Repas'!$E:$N,10,FALSE),"")=0,"",IFERROR(VLOOKUP((N1391&amp;K1389),'Ma Base de Repas'!$E:$N,10,FALSE),""))))</f>
        <v/>
      </c>
      <c r="P1391" s="11">
        <v>8</v>
      </c>
      <c r="Q1391" s="12" t="str">
        <f>IF(K1389="","",IF(M1389&lt;&gt;"","",IF(IFERROR(VLOOKUP((P1391&amp;K1389),'Ma Base de Repas'!$E:$N,10,FALSE),"")=0,"",IFERROR(VLOOKUP((P1391&amp;K1389),'Ma Base de Repas'!$E:$N,10,FALSE),""))))</f>
        <v/>
      </c>
      <c r="R1391" s="119"/>
    </row>
    <row r="1392" spans="1:18" x14ac:dyDescent="0.25">
      <c r="A1392" s="96"/>
      <c r="B1392" s="124"/>
      <c r="C1392" s="79"/>
      <c r="D1392" s="79"/>
      <c r="E1392" s="79"/>
      <c r="F1392" s="17">
        <v>4</v>
      </c>
      <c r="G1392" s="10" t="str">
        <f>IF(C1389="","",IF(E1389&lt;&gt;"","",IF(IFERROR(VLOOKUP((F1392&amp;C1389),'Ma Base de Repas'!$E:$N,10,FALSE),"")=0,"",IFERROR(VLOOKUP((F1392&amp;C1389),'Ma Base de Repas'!$E:$N,10,FALSE),""))))</f>
        <v/>
      </c>
      <c r="H1392" s="11">
        <v>9</v>
      </c>
      <c r="I1392" s="12" t="str">
        <f>IF(C1389="","",IF(E1389&lt;&gt;"","",IF(IFERROR(VLOOKUP((H1392&amp;C1389),'Ma Base de Repas'!$E:$N,10,FALSE),"")=0,"",IFERROR(VLOOKUP((H1392&amp;C1389),'Ma Base de Repas'!$E:$N,10,FALSE),""))))</f>
        <v/>
      </c>
      <c r="J1392" s="105"/>
      <c r="K1392" s="100"/>
      <c r="L1392" s="79"/>
      <c r="M1392" s="79"/>
      <c r="N1392" s="17">
        <v>4</v>
      </c>
      <c r="O1392" s="10" t="str">
        <f>IF(K1389="","",IF(M1389&lt;&gt;"","",IF(IFERROR(VLOOKUP((N1392&amp;K1389),'Ma Base de Repas'!$E:$N,10,FALSE),"")=0,"",IFERROR(VLOOKUP((N1392&amp;K1389),'Ma Base de Repas'!$E:$N,10,FALSE),""))))</f>
        <v/>
      </c>
      <c r="P1392" s="11">
        <v>9</v>
      </c>
      <c r="Q1392" s="12" t="str">
        <f>IF(K1389="","",IF(M1389&lt;&gt;"","",IF(IFERROR(VLOOKUP((P1392&amp;K1389),'Ma Base de Repas'!$E:$N,10,FALSE),"")=0,"",IFERROR(VLOOKUP((P1392&amp;K1389),'Ma Base de Repas'!$E:$N,10,FALSE),""))))</f>
        <v/>
      </c>
      <c r="R1392" s="119"/>
    </row>
    <row r="1393" spans="1:18" x14ac:dyDescent="0.25">
      <c r="A1393" s="96"/>
      <c r="B1393" s="125"/>
      <c r="C1393" s="79"/>
      <c r="D1393" s="79"/>
      <c r="E1393" s="79"/>
      <c r="F1393" s="17">
        <v>5</v>
      </c>
      <c r="G1393" s="18" t="str">
        <f>IF(C1389="","",IF(E1389&lt;&gt;"","",IF(IFERROR(VLOOKUP((F1393&amp;C1389),'Ma Base de Repas'!$E:$N,10,FALSE),"")=0,"",IFERROR(VLOOKUP((F1393&amp;C1389),'Ma Base de Repas'!$E:$N,10,FALSE),""))))</f>
        <v/>
      </c>
      <c r="H1393" s="19">
        <v>10</v>
      </c>
      <c r="I1393" s="20" t="str">
        <f>IF(C1389="","",IF(E1389&lt;&gt;"","",IF(IFERROR(VLOOKUP((H1393&amp;C1389),'Ma Base de Repas'!$E:$N,10,FALSE),"")=0,"",IFERROR(VLOOKUP((H1393&amp;C1389),'Ma Base de Repas'!$E:$N,10,FALSE),""))))</f>
        <v/>
      </c>
      <c r="J1393" s="105"/>
      <c r="K1393" s="100"/>
      <c r="L1393" s="79"/>
      <c r="M1393" s="79"/>
      <c r="N1393" s="17">
        <v>5</v>
      </c>
      <c r="O1393" s="18" t="str">
        <f>IF(K1389="","",IF(M1389&lt;&gt;"","",IF(IFERROR(VLOOKUP((N1393&amp;K1389),'Ma Base de Repas'!$E:$N,10,FALSE),"")=0,"",IFERROR(VLOOKUP((N1393&amp;K1389),'Ma Base de Repas'!$E:$N,10,FALSE),""))))</f>
        <v/>
      </c>
      <c r="P1393" s="19">
        <v>10</v>
      </c>
      <c r="Q1393" s="20" t="str">
        <f>IF(K1389="","",IF(M1389&lt;&gt;"","",IF(IFERROR(VLOOKUP((P1393&amp;K1389),'Ma Base de Repas'!$E:$N,10,FALSE),"")=0,"",IFERROR(VLOOKUP((P1393&amp;K1389),'Ma Base de Repas'!$E:$N,10,FALSE),""))))</f>
        <v/>
      </c>
      <c r="R1393" s="119"/>
    </row>
    <row r="1394" spans="1:18" x14ac:dyDescent="0.25">
      <c r="A1394" s="96" t="s">
        <v>6</v>
      </c>
      <c r="B1394" s="97">
        <v>44474</v>
      </c>
      <c r="C1394" s="79"/>
      <c r="D1394" s="79"/>
      <c r="E1394" s="79"/>
      <c r="F1394" s="17">
        <v>1</v>
      </c>
      <c r="G1394" s="27" t="str">
        <f>IF(C1394="","",IF(E1394&lt;&gt;"","",IF(IFERROR(VLOOKUP((F1394&amp;C1394),'Ma Base de Repas'!$E:$N,10,FALSE),"")=0,"",IFERROR(VLOOKUP((F1394&amp;C1394),'Ma Base de Repas'!$E:$N,10,FALSE),""))))</f>
        <v/>
      </c>
      <c r="H1394" s="28">
        <v>6</v>
      </c>
      <c r="I1394" s="29" t="str">
        <f>IF(C1394="","",IF(E1394&lt;&gt;"","",IF(C1394="","",IF(IFERROR(VLOOKUP((H1394&amp;C1394),'Ma Base de Repas'!$E:$N,10,FALSE),"")=0,"",IFERROR(VLOOKUP((H1394&amp;C1394),'Ma Base de Repas'!$E:$N,10,FALSE),"")))))</f>
        <v/>
      </c>
      <c r="J1394" s="105" t="str">
        <f>IF(IFERROR((VLOOKUP(C1394,'Ma Base de Repas'!$C:$M,11,0)),"")=0,"",IFERROR((VLOOKUP(C1394,'Ma Base de Repas'!$C:$M,11,0)),""))</f>
        <v/>
      </c>
      <c r="K1394" s="100"/>
      <c r="L1394" s="79"/>
      <c r="M1394" s="79"/>
      <c r="N1394" s="17">
        <v>1</v>
      </c>
      <c r="O1394" s="10" t="str">
        <f>IF(K1394="","",IF(M1394&lt;&gt;"","",IF(IFERROR(VLOOKUP((N1394&amp;K1394),'Ma Base de Repas'!$E:$N,10,FALSE),"")=0,"",IFERROR(VLOOKUP((N1394&amp;K1394),'Ma Base de Repas'!$E:$N,10,FALSE),""))))</f>
        <v/>
      </c>
      <c r="P1394" s="11">
        <v>6</v>
      </c>
      <c r="Q1394" s="12" t="str">
        <f>IF(K1394="","",IF(M1394&lt;&gt;"","",IF(K1394="","",IF(IFERROR(VLOOKUP((P1394&amp;K1394),'Ma Base de Repas'!$E:$N,10,FALSE),"")=0,"",IFERROR(VLOOKUP((P1394&amp;K1394),'Ma Base de Repas'!$E:$N,10,FALSE),"")))))</f>
        <v/>
      </c>
      <c r="R1394" s="119" t="str">
        <f>IF(IFERROR((VLOOKUP(K1394,'Ma Base de Repas'!$C:$M,11,0)),"")=0,"",IFERROR((VLOOKUP(K1394,'Ma Base de Repas'!$C:$M,11,0)),""))</f>
        <v/>
      </c>
    </row>
    <row r="1395" spans="1:18" x14ac:dyDescent="0.25">
      <c r="A1395" s="96"/>
      <c r="B1395" s="97"/>
      <c r="C1395" s="79"/>
      <c r="D1395" s="79"/>
      <c r="E1395" s="79"/>
      <c r="F1395" s="17">
        <v>2</v>
      </c>
      <c r="G1395" s="10" t="str">
        <f>IF(C1394="","",IF(E1394&lt;&gt;"","",IF(IFERROR(VLOOKUP((F1395&amp;C1394),'Ma Base de Repas'!$E:$N,10,FALSE),"")=0,"",IFERROR(VLOOKUP((F1395&amp;C1394),'Ma Base de Repas'!$E:$N,10,FALSE),""))))</f>
        <v/>
      </c>
      <c r="H1395" s="11">
        <v>7</v>
      </c>
      <c r="I1395" s="12" t="str">
        <f>IF(C1394="","",IF(E1394&lt;&gt;"","",IF(IFERROR(VLOOKUP((H1395&amp;C1394),'Ma Base de Repas'!$E:$N,10,FALSE),"")=0,"",IFERROR(VLOOKUP((H1395&amp;C1394),'Ma Base de Repas'!$E:$N,10,FALSE),""))))</f>
        <v/>
      </c>
      <c r="J1395" s="105"/>
      <c r="K1395" s="100"/>
      <c r="L1395" s="79"/>
      <c r="M1395" s="79"/>
      <c r="N1395" s="17">
        <v>2</v>
      </c>
      <c r="O1395" s="10" t="str">
        <f>IF(K1394="","",IF(M1394&lt;&gt;"","",IF(IFERROR(VLOOKUP((N1395&amp;K1394),'Ma Base de Repas'!$E:$N,10,FALSE),"")=0,"",IFERROR(VLOOKUP((N1395&amp;K1394),'Ma Base de Repas'!$E:$N,10,FALSE),""))))</f>
        <v/>
      </c>
      <c r="P1395" s="11">
        <v>7</v>
      </c>
      <c r="Q1395" s="12" t="str">
        <f>IF(K1394="","",IF(M1394&lt;&gt;"","",IF(IFERROR(VLOOKUP((P1395&amp;K1394),'Ma Base de Repas'!$E:$N,10,FALSE),"")=0,"",IFERROR(VLOOKUP((P1395&amp;K1394),'Ma Base de Repas'!$E:$N,10,FALSE),""))))</f>
        <v/>
      </c>
      <c r="R1395" s="119"/>
    </row>
    <row r="1396" spans="1:18" x14ac:dyDescent="0.25">
      <c r="A1396" s="96"/>
      <c r="B1396" s="97"/>
      <c r="C1396" s="79"/>
      <c r="D1396" s="79"/>
      <c r="E1396" s="79"/>
      <c r="F1396" s="17">
        <v>3</v>
      </c>
      <c r="G1396" s="10" t="str">
        <f>IF(C1394="","",IF(E1394&lt;&gt;"","",IF(IFERROR(VLOOKUP((F1396&amp;C1394),'Ma Base de Repas'!$E:$N,10,FALSE),"")=0,"",IFERROR(VLOOKUP((F1396&amp;C1394),'Ma Base de Repas'!$E:$N,10,FALSE),""))))</f>
        <v/>
      </c>
      <c r="H1396" s="11">
        <v>8</v>
      </c>
      <c r="I1396" s="12" t="str">
        <f>IF(C1394="","",IF(E1394&lt;&gt;"","",IF(IFERROR(VLOOKUP((H1396&amp;C1394),'Ma Base de Repas'!$E:$N,10,FALSE),"")=0,"",IFERROR(VLOOKUP((H1396&amp;C1394),'Ma Base de Repas'!$E:$N,10,FALSE),""))))</f>
        <v/>
      </c>
      <c r="J1396" s="105"/>
      <c r="K1396" s="100"/>
      <c r="L1396" s="79"/>
      <c r="M1396" s="79"/>
      <c r="N1396" s="17">
        <v>3</v>
      </c>
      <c r="O1396" s="10" t="str">
        <f>IF(K1394="","",IF(M1394&lt;&gt;"","",IF(IFERROR(VLOOKUP((N1396&amp;K1394),'Ma Base de Repas'!$E:$N,10,FALSE),"")=0,"",IFERROR(VLOOKUP((N1396&amp;K1394),'Ma Base de Repas'!$E:$N,10,FALSE),""))))</f>
        <v/>
      </c>
      <c r="P1396" s="11">
        <v>8</v>
      </c>
      <c r="Q1396" s="12" t="str">
        <f>IF(K1394="","",IF(M1394&lt;&gt;"","",IF(IFERROR(VLOOKUP((P1396&amp;K1394),'Ma Base de Repas'!$E:$N,10,FALSE),"")=0,"",IFERROR(VLOOKUP((P1396&amp;K1394),'Ma Base de Repas'!$E:$N,10,FALSE),""))))</f>
        <v/>
      </c>
      <c r="R1396" s="119"/>
    </row>
    <row r="1397" spans="1:18" x14ac:dyDescent="0.25">
      <c r="A1397" s="96"/>
      <c r="B1397" s="97"/>
      <c r="C1397" s="79"/>
      <c r="D1397" s="79"/>
      <c r="E1397" s="79"/>
      <c r="F1397" s="17">
        <v>4</v>
      </c>
      <c r="G1397" s="10" t="str">
        <f>IF(C1394="","",IF(E1394&lt;&gt;"","",IF(IFERROR(VLOOKUP((F1397&amp;C1394),'Ma Base de Repas'!$E:$N,10,FALSE),"")=0,"",IFERROR(VLOOKUP((F1397&amp;C1394),'Ma Base de Repas'!$E:$N,10,FALSE),""))))</f>
        <v/>
      </c>
      <c r="H1397" s="11">
        <v>9</v>
      </c>
      <c r="I1397" s="12" t="str">
        <f>IF(C1394="","",IF(E1394&lt;&gt;"","",IF(IFERROR(VLOOKUP((H1397&amp;C1394),'Ma Base de Repas'!$E:$N,10,FALSE),"")=0,"",IFERROR(VLOOKUP((H1397&amp;C1394),'Ma Base de Repas'!$E:$N,10,FALSE),""))))</f>
        <v/>
      </c>
      <c r="J1397" s="105"/>
      <c r="K1397" s="100"/>
      <c r="L1397" s="79"/>
      <c r="M1397" s="79"/>
      <c r="N1397" s="17">
        <v>4</v>
      </c>
      <c r="O1397" s="10" t="str">
        <f>IF(K1394="","",IF(M1394&lt;&gt;"","",IF(IFERROR(VLOOKUP((N1397&amp;K1394),'Ma Base de Repas'!$E:$N,10,FALSE),"")=0,"",IFERROR(VLOOKUP((N1397&amp;K1394),'Ma Base de Repas'!$E:$N,10,FALSE),""))))</f>
        <v/>
      </c>
      <c r="P1397" s="11">
        <v>9</v>
      </c>
      <c r="Q1397" s="12" t="str">
        <f>IF(K1394="","",IF(M1394&lt;&gt;"","",IF(IFERROR(VLOOKUP((P1397&amp;K1394),'Ma Base de Repas'!$E:$N,10,FALSE),"")=0,"",IFERROR(VLOOKUP((P1397&amp;K1394),'Ma Base de Repas'!$E:$N,10,FALSE),""))))</f>
        <v/>
      </c>
      <c r="R1397" s="119"/>
    </row>
    <row r="1398" spans="1:18" x14ac:dyDescent="0.25">
      <c r="A1398" s="96"/>
      <c r="B1398" s="97"/>
      <c r="C1398" s="79"/>
      <c r="D1398" s="79"/>
      <c r="E1398" s="79"/>
      <c r="F1398" s="17">
        <v>5</v>
      </c>
      <c r="G1398" s="18" t="str">
        <f>IF(C1394="","",IF(E1394&lt;&gt;"","",IF(IFERROR(VLOOKUP((F1398&amp;C1394),'Ma Base de Repas'!$E:$N,10,FALSE),"")=0,"",IFERROR(VLOOKUP((F1398&amp;C1394),'Ma Base de Repas'!$E:$N,10,FALSE),""))))</f>
        <v/>
      </c>
      <c r="H1398" s="19">
        <v>10</v>
      </c>
      <c r="I1398" s="20" t="str">
        <f>IF(C1394="","",IF(E1394&lt;&gt;"","",IF(IFERROR(VLOOKUP((H1398&amp;C1394),'Ma Base de Repas'!$E:$N,10,FALSE),"")=0,"",IFERROR(VLOOKUP((H1398&amp;C1394),'Ma Base de Repas'!$E:$N,10,FALSE),""))))</f>
        <v/>
      </c>
      <c r="J1398" s="105"/>
      <c r="K1398" s="100"/>
      <c r="L1398" s="79"/>
      <c r="M1398" s="79"/>
      <c r="N1398" s="17">
        <v>5</v>
      </c>
      <c r="O1398" s="18" t="str">
        <f>IF(K1394="","",IF(M1394&lt;&gt;"","",IF(IFERROR(VLOOKUP((N1398&amp;K1394),'Ma Base de Repas'!$E:$N,10,FALSE),"")=0,"",IFERROR(VLOOKUP((N1398&amp;K1394),'Ma Base de Repas'!$E:$N,10,FALSE),""))))</f>
        <v/>
      </c>
      <c r="P1398" s="19">
        <v>10</v>
      </c>
      <c r="Q1398" s="20" t="str">
        <f>IF(K1394="","",IF(M1394&lt;&gt;"","",IF(IFERROR(VLOOKUP((P1398&amp;K1394),'Ma Base de Repas'!$E:$N,10,FALSE),"")=0,"",IFERROR(VLOOKUP((P1398&amp;K1394),'Ma Base de Repas'!$E:$N,10,FALSE),""))))</f>
        <v/>
      </c>
      <c r="R1398" s="119"/>
    </row>
    <row r="1399" spans="1:18" x14ac:dyDescent="0.25">
      <c r="A1399" s="96" t="s">
        <v>7</v>
      </c>
      <c r="B1399" s="123">
        <v>44475</v>
      </c>
      <c r="C1399" s="79"/>
      <c r="D1399" s="79"/>
      <c r="E1399" s="79"/>
      <c r="F1399" s="17">
        <v>1</v>
      </c>
      <c r="G1399" s="27" t="str">
        <f>IF(C1399="","",IF(E1399&lt;&gt;"","",IF(IFERROR(VLOOKUP((F1399&amp;C1399),'Ma Base de Repas'!$E:$N,10,FALSE),"")=0,"",IFERROR(VLOOKUP((F1399&amp;C1399),'Ma Base de Repas'!$E:$N,10,FALSE),""))))</f>
        <v/>
      </c>
      <c r="H1399" s="28">
        <v>6</v>
      </c>
      <c r="I1399" s="29" t="str">
        <f>IF(C1399="","",IF(E1399&lt;&gt;"","",IF(C1399="","",IF(IFERROR(VLOOKUP((H1399&amp;C1399),'Ma Base de Repas'!$E:$N,10,FALSE),"")=0,"",IFERROR(VLOOKUP((H1399&amp;C1399),'Ma Base de Repas'!$E:$N,10,FALSE),"")))))</f>
        <v/>
      </c>
      <c r="J1399" s="105" t="str">
        <f>IF(IFERROR((VLOOKUP(C1399,'Ma Base de Repas'!$C:$M,11,0)),"")=0,"",IFERROR((VLOOKUP(C1399,'Ma Base de Repas'!$C:$M,11,0)),""))</f>
        <v/>
      </c>
      <c r="K1399" s="100"/>
      <c r="L1399" s="79"/>
      <c r="M1399" s="79"/>
      <c r="N1399" s="17">
        <v>1</v>
      </c>
      <c r="O1399" s="10" t="str">
        <f>IF(K1399="","",IF(M1399&lt;&gt;"","",IF(IFERROR(VLOOKUP((N1399&amp;K1399),'Ma Base de Repas'!$E:$N,10,FALSE),"")=0,"",IFERROR(VLOOKUP((N1399&amp;K1399),'Ma Base de Repas'!$E:$N,10,FALSE),""))))</f>
        <v/>
      </c>
      <c r="P1399" s="11">
        <v>6</v>
      </c>
      <c r="Q1399" s="12" t="str">
        <f>IF(K1399="","",IF(M1399&lt;&gt;"","",IF(K1399="","",IF(IFERROR(VLOOKUP((P1399&amp;K1399),'Ma Base de Repas'!$E:$N,10,FALSE),"")=0,"",IFERROR(VLOOKUP((P1399&amp;K1399),'Ma Base de Repas'!$E:$N,10,FALSE),"")))))</f>
        <v/>
      </c>
      <c r="R1399" s="119" t="str">
        <f>IF(IFERROR((VLOOKUP(K1399,'Ma Base de Repas'!$C:$M,11,0)),"")=0,"",IFERROR((VLOOKUP(K1399,'Ma Base de Repas'!$C:$M,11,0)),""))</f>
        <v/>
      </c>
    </row>
    <row r="1400" spans="1:18" x14ac:dyDescent="0.25">
      <c r="A1400" s="96"/>
      <c r="B1400" s="124"/>
      <c r="C1400" s="79"/>
      <c r="D1400" s="79"/>
      <c r="E1400" s="79"/>
      <c r="F1400" s="17">
        <v>2</v>
      </c>
      <c r="G1400" s="10" t="str">
        <f>IF(C1399="","",IF(E1399&lt;&gt;"","",IF(IFERROR(VLOOKUP((F1400&amp;C1399),'Ma Base de Repas'!$E:$N,10,FALSE),"")=0,"",IFERROR(VLOOKUP((F1400&amp;C1399),'Ma Base de Repas'!$E:$N,10,FALSE),""))))</f>
        <v/>
      </c>
      <c r="H1400" s="11">
        <v>7</v>
      </c>
      <c r="I1400" s="12" t="str">
        <f>IF(C1399="","",IF(E1399&lt;&gt;"","",IF(IFERROR(VLOOKUP((H1400&amp;C1399),'Ma Base de Repas'!$E:$N,10,FALSE),"")=0,"",IFERROR(VLOOKUP((H1400&amp;C1399),'Ma Base de Repas'!$E:$N,10,FALSE),""))))</f>
        <v/>
      </c>
      <c r="J1400" s="105"/>
      <c r="K1400" s="100"/>
      <c r="L1400" s="79"/>
      <c r="M1400" s="79"/>
      <c r="N1400" s="17">
        <v>2</v>
      </c>
      <c r="O1400" s="10" t="str">
        <f>IF(K1399="","",IF(M1399&lt;&gt;"","",IF(IFERROR(VLOOKUP((N1400&amp;K1399),'Ma Base de Repas'!$E:$N,10,FALSE),"")=0,"",IFERROR(VLOOKUP((N1400&amp;K1399),'Ma Base de Repas'!$E:$N,10,FALSE),""))))</f>
        <v/>
      </c>
      <c r="P1400" s="11">
        <v>7</v>
      </c>
      <c r="Q1400" s="12" t="str">
        <f>IF(K1399="","",IF(M1399&lt;&gt;"","",IF(IFERROR(VLOOKUP((P1400&amp;K1399),'Ma Base de Repas'!$E:$N,10,FALSE),"")=0,"",IFERROR(VLOOKUP((P1400&amp;K1399),'Ma Base de Repas'!$E:$N,10,FALSE),""))))</f>
        <v/>
      </c>
      <c r="R1400" s="119"/>
    </row>
    <row r="1401" spans="1:18" x14ac:dyDescent="0.25">
      <c r="A1401" s="96"/>
      <c r="B1401" s="124"/>
      <c r="C1401" s="79"/>
      <c r="D1401" s="79"/>
      <c r="E1401" s="79"/>
      <c r="F1401" s="17">
        <v>3</v>
      </c>
      <c r="G1401" s="10" t="str">
        <f>IF(C1399="","",IF(E1399&lt;&gt;"","",IF(IFERROR(VLOOKUP((F1401&amp;C1399),'Ma Base de Repas'!$E:$N,10,FALSE),"")=0,"",IFERROR(VLOOKUP((F1401&amp;C1399),'Ma Base de Repas'!$E:$N,10,FALSE),""))))</f>
        <v/>
      </c>
      <c r="H1401" s="11">
        <v>8</v>
      </c>
      <c r="I1401" s="12" t="str">
        <f>IF(C1399="","",IF(E1399&lt;&gt;"","",IF(IFERROR(VLOOKUP((H1401&amp;C1399),'Ma Base de Repas'!$E:$N,10,FALSE),"")=0,"",IFERROR(VLOOKUP((H1401&amp;C1399),'Ma Base de Repas'!$E:$N,10,FALSE),""))))</f>
        <v/>
      </c>
      <c r="J1401" s="105"/>
      <c r="K1401" s="100"/>
      <c r="L1401" s="79"/>
      <c r="M1401" s="79"/>
      <c r="N1401" s="17">
        <v>3</v>
      </c>
      <c r="O1401" s="10" t="str">
        <f>IF(K1399="","",IF(M1399&lt;&gt;"","",IF(IFERROR(VLOOKUP((N1401&amp;K1399),'Ma Base de Repas'!$E:$N,10,FALSE),"")=0,"",IFERROR(VLOOKUP((N1401&amp;K1399),'Ma Base de Repas'!$E:$N,10,FALSE),""))))</f>
        <v/>
      </c>
      <c r="P1401" s="11">
        <v>8</v>
      </c>
      <c r="Q1401" s="12" t="str">
        <f>IF(K1399="","",IF(M1399&lt;&gt;"","",IF(IFERROR(VLOOKUP((P1401&amp;K1399),'Ma Base de Repas'!$E:$N,10,FALSE),"")=0,"",IFERROR(VLOOKUP((P1401&amp;K1399),'Ma Base de Repas'!$E:$N,10,FALSE),""))))</f>
        <v/>
      </c>
      <c r="R1401" s="119"/>
    </row>
    <row r="1402" spans="1:18" x14ac:dyDescent="0.25">
      <c r="A1402" s="96"/>
      <c r="B1402" s="124"/>
      <c r="C1402" s="79"/>
      <c r="D1402" s="79"/>
      <c r="E1402" s="79"/>
      <c r="F1402" s="17">
        <v>4</v>
      </c>
      <c r="G1402" s="10" t="str">
        <f>IF(C1399="","",IF(E1399&lt;&gt;"","",IF(IFERROR(VLOOKUP((F1402&amp;C1399),'Ma Base de Repas'!$E:$N,10,FALSE),"")=0,"",IFERROR(VLOOKUP((F1402&amp;C1399),'Ma Base de Repas'!$E:$N,10,FALSE),""))))</f>
        <v/>
      </c>
      <c r="H1402" s="11">
        <v>9</v>
      </c>
      <c r="I1402" s="12" t="str">
        <f>IF(C1399="","",IF(E1399&lt;&gt;"","",IF(IFERROR(VLOOKUP((H1402&amp;C1399),'Ma Base de Repas'!$E:$N,10,FALSE),"")=0,"",IFERROR(VLOOKUP((H1402&amp;C1399),'Ma Base de Repas'!$E:$N,10,FALSE),""))))</f>
        <v/>
      </c>
      <c r="J1402" s="105"/>
      <c r="K1402" s="100"/>
      <c r="L1402" s="79"/>
      <c r="M1402" s="79"/>
      <c r="N1402" s="17">
        <v>4</v>
      </c>
      <c r="O1402" s="10" t="str">
        <f>IF(K1399="","",IF(M1399&lt;&gt;"","",IF(IFERROR(VLOOKUP((N1402&amp;K1399),'Ma Base de Repas'!$E:$N,10,FALSE),"")=0,"",IFERROR(VLOOKUP((N1402&amp;K1399),'Ma Base de Repas'!$E:$N,10,FALSE),""))))</f>
        <v/>
      </c>
      <c r="P1402" s="11">
        <v>9</v>
      </c>
      <c r="Q1402" s="12" t="str">
        <f>IF(K1399="","",IF(M1399&lt;&gt;"","",IF(IFERROR(VLOOKUP((P1402&amp;K1399),'Ma Base de Repas'!$E:$N,10,FALSE),"")=0,"",IFERROR(VLOOKUP((P1402&amp;K1399),'Ma Base de Repas'!$E:$N,10,FALSE),""))))</f>
        <v/>
      </c>
      <c r="R1402" s="119"/>
    </row>
    <row r="1403" spans="1:18" x14ac:dyDescent="0.25">
      <c r="A1403" s="96"/>
      <c r="B1403" s="125"/>
      <c r="C1403" s="79"/>
      <c r="D1403" s="79"/>
      <c r="E1403" s="79"/>
      <c r="F1403" s="17">
        <v>5</v>
      </c>
      <c r="G1403" s="18" t="str">
        <f>IF(C1399="","",IF(E1399&lt;&gt;"","",IF(IFERROR(VLOOKUP((F1403&amp;C1399),'Ma Base de Repas'!$E:$N,10,FALSE),"")=0,"",IFERROR(VLOOKUP((F1403&amp;C1399),'Ma Base de Repas'!$E:$N,10,FALSE),""))))</f>
        <v/>
      </c>
      <c r="H1403" s="19">
        <v>10</v>
      </c>
      <c r="I1403" s="20" t="str">
        <f>IF(C1399="","",IF(E1399&lt;&gt;"","",IF(IFERROR(VLOOKUP((H1403&amp;C1399),'Ma Base de Repas'!$E:$N,10,FALSE),"")=0,"",IFERROR(VLOOKUP((H1403&amp;C1399),'Ma Base de Repas'!$E:$N,10,FALSE),""))))</f>
        <v/>
      </c>
      <c r="J1403" s="105"/>
      <c r="K1403" s="100"/>
      <c r="L1403" s="79"/>
      <c r="M1403" s="79"/>
      <c r="N1403" s="17">
        <v>5</v>
      </c>
      <c r="O1403" s="18" t="str">
        <f>IF(K1399="","",IF(M1399&lt;&gt;"","",IF(IFERROR(VLOOKUP((N1403&amp;K1399),'Ma Base de Repas'!$E:$N,10,FALSE),"")=0,"",IFERROR(VLOOKUP((N1403&amp;K1399),'Ma Base de Repas'!$E:$N,10,FALSE),""))))</f>
        <v/>
      </c>
      <c r="P1403" s="19">
        <v>10</v>
      </c>
      <c r="Q1403" s="20" t="str">
        <f>IF(K1399="","",IF(M1399&lt;&gt;"","",IF(IFERROR(VLOOKUP((P1403&amp;K1399),'Ma Base de Repas'!$E:$N,10,FALSE),"")=0,"",IFERROR(VLOOKUP((P1403&amp;K1399),'Ma Base de Repas'!$E:$N,10,FALSE),""))))</f>
        <v/>
      </c>
      <c r="R1403" s="119"/>
    </row>
    <row r="1404" spans="1:18" x14ac:dyDescent="0.25">
      <c r="A1404" s="96" t="s">
        <v>8</v>
      </c>
      <c r="B1404" s="97">
        <v>44476</v>
      </c>
      <c r="C1404" s="79"/>
      <c r="D1404" s="79"/>
      <c r="E1404" s="79"/>
      <c r="F1404" s="17">
        <v>1</v>
      </c>
      <c r="G1404" s="27" t="str">
        <f>IF(C1404="","",IF(E1404&lt;&gt;"","",IF(IFERROR(VLOOKUP((F1404&amp;C1404),'Ma Base de Repas'!$E:$N,10,FALSE),"")=0,"",IFERROR(VLOOKUP((F1404&amp;C1404),'Ma Base de Repas'!$E:$N,10,FALSE),""))))</f>
        <v/>
      </c>
      <c r="H1404" s="28">
        <v>6</v>
      </c>
      <c r="I1404" s="29" t="str">
        <f>IF(C1404="","",IF(E1404&lt;&gt;"","",IF(C1404="","",IF(IFERROR(VLOOKUP((H1404&amp;C1404),'Ma Base de Repas'!$E:$N,10,FALSE),"")=0,"",IFERROR(VLOOKUP((H1404&amp;C1404),'Ma Base de Repas'!$E:$N,10,FALSE),"")))))</f>
        <v/>
      </c>
      <c r="J1404" s="105" t="str">
        <f>IF(IFERROR((VLOOKUP(C1404,'Ma Base de Repas'!$C:$M,11,0)),"")=0,"",IFERROR((VLOOKUP(C1404,'Ma Base de Repas'!$C:$M,11,0)),""))</f>
        <v/>
      </c>
      <c r="K1404" s="100"/>
      <c r="L1404" s="79"/>
      <c r="M1404" s="79"/>
      <c r="N1404" s="17">
        <v>1</v>
      </c>
      <c r="O1404" s="10" t="str">
        <f>IF(K1404="","",IF(M1404&lt;&gt;"","",IF(IFERROR(VLOOKUP((N1404&amp;K1404),'Ma Base de Repas'!$E:$N,10,FALSE),"")=0,"",IFERROR(VLOOKUP((N1404&amp;K1404),'Ma Base de Repas'!$E:$N,10,FALSE),""))))</f>
        <v/>
      </c>
      <c r="P1404" s="11">
        <v>6</v>
      </c>
      <c r="Q1404" s="12" t="str">
        <f>IF(K1404="","",IF(M1404&lt;&gt;"","",IF(K1404="","",IF(IFERROR(VLOOKUP((P1404&amp;K1404),'Ma Base de Repas'!$E:$N,10,FALSE),"")=0,"",IFERROR(VLOOKUP((P1404&amp;K1404),'Ma Base de Repas'!$E:$N,10,FALSE),"")))))</f>
        <v/>
      </c>
      <c r="R1404" s="119" t="str">
        <f>IF(IFERROR((VLOOKUP(K1404,'Ma Base de Repas'!$C:$M,11,0)),"")=0,"",IFERROR((VLOOKUP(K1404,'Ma Base de Repas'!$C:$M,11,0)),""))</f>
        <v/>
      </c>
    </row>
    <row r="1405" spans="1:18" x14ac:dyDescent="0.25">
      <c r="A1405" s="96"/>
      <c r="B1405" s="97"/>
      <c r="C1405" s="79"/>
      <c r="D1405" s="79"/>
      <c r="E1405" s="79"/>
      <c r="F1405" s="17">
        <v>2</v>
      </c>
      <c r="G1405" s="10" t="str">
        <f>IF(C1404="","",IF(E1404&lt;&gt;"","",IF(IFERROR(VLOOKUP((F1405&amp;C1404),'Ma Base de Repas'!$E:$N,10,FALSE),"")=0,"",IFERROR(VLOOKUP((F1405&amp;C1404),'Ma Base de Repas'!$E:$N,10,FALSE),""))))</f>
        <v/>
      </c>
      <c r="H1405" s="11">
        <v>7</v>
      </c>
      <c r="I1405" s="12" t="str">
        <f>IF(C1404="","",IF(E1404&lt;&gt;"","",IF(IFERROR(VLOOKUP((H1405&amp;C1404),'Ma Base de Repas'!$E:$N,10,FALSE),"")=0,"",IFERROR(VLOOKUP((H1405&amp;C1404),'Ma Base de Repas'!$E:$N,10,FALSE),""))))</f>
        <v/>
      </c>
      <c r="J1405" s="105"/>
      <c r="K1405" s="100"/>
      <c r="L1405" s="79"/>
      <c r="M1405" s="79"/>
      <c r="N1405" s="17">
        <v>2</v>
      </c>
      <c r="O1405" s="10" t="str">
        <f>IF(K1404="","",IF(M1404&lt;&gt;"","",IF(IFERROR(VLOOKUP((N1405&amp;K1404),'Ma Base de Repas'!$E:$N,10,FALSE),"")=0,"",IFERROR(VLOOKUP((N1405&amp;K1404),'Ma Base de Repas'!$E:$N,10,FALSE),""))))</f>
        <v/>
      </c>
      <c r="P1405" s="11">
        <v>7</v>
      </c>
      <c r="Q1405" s="12" t="str">
        <f>IF(K1404="","",IF(M1404&lt;&gt;"","",IF(IFERROR(VLOOKUP((P1405&amp;K1404),'Ma Base de Repas'!$E:$N,10,FALSE),"")=0,"",IFERROR(VLOOKUP((P1405&amp;K1404),'Ma Base de Repas'!$E:$N,10,FALSE),""))))</f>
        <v/>
      </c>
      <c r="R1405" s="119"/>
    </row>
    <row r="1406" spans="1:18" x14ac:dyDescent="0.25">
      <c r="A1406" s="96"/>
      <c r="B1406" s="97"/>
      <c r="C1406" s="79"/>
      <c r="D1406" s="79"/>
      <c r="E1406" s="79"/>
      <c r="F1406" s="17">
        <v>3</v>
      </c>
      <c r="G1406" s="10" t="str">
        <f>IF(C1404="","",IF(E1404&lt;&gt;"","",IF(IFERROR(VLOOKUP((F1406&amp;C1404),'Ma Base de Repas'!$E:$N,10,FALSE),"")=0,"",IFERROR(VLOOKUP((F1406&amp;C1404),'Ma Base de Repas'!$E:$N,10,FALSE),""))))</f>
        <v/>
      </c>
      <c r="H1406" s="11">
        <v>8</v>
      </c>
      <c r="I1406" s="12" t="str">
        <f>IF(C1404="","",IF(E1404&lt;&gt;"","",IF(IFERROR(VLOOKUP((H1406&amp;C1404),'Ma Base de Repas'!$E:$N,10,FALSE),"")=0,"",IFERROR(VLOOKUP((H1406&amp;C1404),'Ma Base de Repas'!$E:$N,10,FALSE),""))))</f>
        <v/>
      </c>
      <c r="J1406" s="105"/>
      <c r="K1406" s="100"/>
      <c r="L1406" s="79"/>
      <c r="M1406" s="79"/>
      <c r="N1406" s="17">
        <v>3</v>
      </c>
      <c r="O1406" s="10" t="str">
        <f>IF(K1404="","",IF(M1404&lt;&gt;"","",IF(IFERROR(VLOOKUP((N1406&amp;K1404),'Ma Base de Repas'!$E:$N,10,FALSE),"")=0,"",IFERROR(VLOOKUP((N1406&amp;K1404),'Ma Base de Repas'!$E:$N,10,FALSE),""))))</f>
        <v/>
      </c>
      <c r="P1406" s="11">
        <v>8</v>
      </c>
      <c r="Q1406" s="12" t="str">
        <f>IF(K1404="","",IF(M1404&lt;&gt;"","",IF(IFERROR(VLOOKUP((P1406&amp;K1404),'Ma Base de Repas'!$E:$N,10,FALSE),"")=0,"",IFERROR(VLOOKUP((P1406&amp;K1404),'Ma Base de Repas'!$E:$N,10,FALSE),""))))</f>
        <v/>
      </c>
      <c r="R1406" s="119"/>
    </row>
    <row r="1407" spans="1:18" x14ac:dyDescent="0.25">
      <c r="A1407" s="96"/>
      <c r="B1407" s="97"/>
      <c r="C1407" s="79"/>
      <c r="D1407" s="79"/>
      <c r="E1407" s="79"/>
      <c r="F1407" s="17">
        <v>4</v>
      </c>
      <c r="G1407" s="10" t="str">
        <f>IF(C1404="","",IF(E1404&lt;&gt;"","",IF(IFERROR(VLOOKUP((F1407&amp;C1404),'Ma Base de Repas'!$E:$N,10,FALSE),"")=0,"",IFERROR(VLOOKUP((F1407&amp;C1404),'Ma Base de Repas'!$E:$N,10,FALSE),""))))</f>
        <v/>
      </c>
      <c r="H1407" s="11">
        <v>9</v>
      </c>
      <c r="I1407" s="12" t="str">
        <f>IF(C1404="","",IF(E1404&lt;&gt;"","",IF(IFERROR(VLOOKUP((H1407&amp;C1404),'Ma Base de Repas'!$E:$N,10,FALSE),"")=0,"",IFERROR(VLOOKUP((H1407&amp;C1404),'Ma Base de Repas'!$E:$N,10,FALSE),""))))</f>
        <v/>
      </c>
      <c r="J1407" s="105"/>
      <c r="K1407" s="100"/>
      <c r="L1407" s="79"/>
      <c r="M1407" s="79"/>
      <c r="N1407" s="17">
        <v>4</v>
      </c>
      <c r="O1407" s="10" t="str">
        <f>IF(K1404="","",IF(M1404&lt;&gt;"","",IF(IFERROR(VLOOKUP((N1407&amp;K1404),'Ma Base de Repas'!$E:$N,10,FALSE),"")=0,"",IFERROR(VLOOKUP((N1407&amp;K1404),'Ma Base de Repas'!$E:$N,10,FALSE),""))))</f>
        <v/>
      </c>
      <c r="P1407" s="11">
        <v>9</v>
      </c>
      <c r="Q1407" s="12" t="str">
        <f>IF(K1404="","",IF(M1404&lt;&gt;"","",IF(IFERROR(VLOOKUP((P1407&amp;K1404),'Ma Base de Repas'!$E:$N,10,FALSE),"")=0,"",IFERROR(VLOOKUP((P1407&amp;K1404),'Ma Base de Repas'!$E:$N,10,FALSE),""))))</f>
        <v/>
      </c>
      <c r="R1407" s="119"/>
    </row>
    <row r="1408" spans="1:18" x14ac:dyDescent="0.25">
      <c r="A1408" s="96"/>
      <c r="B1408" s="97"/>
      <c r="C1408" s="79"/>
      <c r="D1408" s="79"/>
      <c r="E1408" s="79"/>
      <c r="F1408" s="17">
        <v>5</v>
      </c>
      <c r="G1408" s="18" t="str">
        <f>IF(C1404="","",IF(E1404&lt;&gt;"","",IF(IFERROR(VLOOKUP((F1408&amp;C1404),'Ma Base de Repas'!$E:$N,10,FALSE),"")=0,"",IFERROR(VLOOKUP((F1408&amp;C1404),'Ma Base de Repas'!$E:$N,10,FALSE),""))))</f>
        <v/>
      </c>
      <c r="H1408" s="19">
        <v>10</v>
      </c>
      <c r="I1408" s="20" t="str">
        <f>IF(C1404="","",IF(E1404&lt;&gt;"","",IF(IFERROR(VLOOKUP((H1408&amp;C1404),'Ma Base de Repas'!$E:$N,10,FALSE),"")=0,"",IFERROR(VLOOKUP((H1408&amp;C1404),'Ma Base de Repas'!$E:$N,10,FALSE),""))))</f>
        <v/>
      </c>
      <c r="J1408" s="105"/>
      <c r="K1408" s="100"/>
      <c r="L1408" s="79"/>
      <c r="M1408" s="79"/>
      <c r="N1408" s="17">
        <v>5</v>
      </c>
      <c r="O1408" s="18" t="str">
        <f>IF(K1404="","",IF(M1404&lt;&gt;"","",IF(IFERROR(VLOOKUP((N1408&amp;K1404),'Ma Base de Repas'!$E:$N,10,FALSE),"")=0,"",IFERROR(VLOOKUP((N1408&amp;K1404),'Ma Base de Repas'!$E:$N,10,FALSE),""))))</f>
        <v/>
      </c>
      <c r="P1408" s="19">
        <v>10</v>
      </c>
      <c r="Q1408" s="20" t="str">
        <f>IF(K1404="","",IF(M1404&lt;&gt;"","",IF(IFERROR(VLOOKUP((P1408&amp;K1404),'Ma Base de Repas'!$E:$N,10,FALSE),"")=0,"",IFERROR(VLOOKUP((P1408&amp;K1404),'Ma Base de Repas'!$E:$N,10,FALSE),""))))</f>
        <v/>
      </c>
      <c r="R1408" s="119"/>
    </row>
    <row r="1409" spans="1:18" x14ac:dyDescent="0.25">
      <c r="A1409" s="96" t="s">
        <v>9</v>
      </c>
      <c r="B1409" s="123">
        <v>44477</v>
      </c>
      <c r="C1409" s="79"/>
      <c r="D1409" s="79"/>
      <c r="E1409" s="79"/>
      <c r="F1409" s="17">
        <v>1</v>
      </c>
      <c r="G1409" s="27" t="str">
        <f>IF(C1409="","",IF(E1409&lt;&gt;"","",IF(IFERROR(VLOOKUP((F1409&amp;C1409),'Ma Base de Repas'!$E:$N,10,FALSE),"")=0,"",IFERROR(VLOOKUP((F1409&amp;C1409),'Ma Base de Repas'!$E:$N,10,FALSE),""))))</f>
        <v/>
      </c>
      <c r="H1409" s="28">
        <v>6</v>
      </c>
      <c r="I1409" s="29" t="str">
        <f>IF(C1409="","",IF(E1409&lt;&gt;"","",IF(C1409="","",IF(IFERROR(VLOOKUP((H1409&amp;C1409),'Ma Base de Repas'!$E:$N,10,FALSE),"")=0,"",IFERROR(VLOOKUP((H1409&amp;C1409),'Ma Base de Repas'!$E:$N,10,FALSE),"")))))</f>
        <v/>
      </c>
      <c r="J1409" s="105" t="str">
        <f>IF(IFERROR((VLOOKUP(C1409,'Ma Base de Repas'!$C:$M,11,0)),"")=0,"",IFERROR((VLOOKUP(C1409,'Ma Base de Repas'!$C:$M,11,0)),""))</f>
        <v/>
      </c>
      <c r="K1409" s="100"/>
      <c r="L1409" s="79"/>
      <c r="M1409" s="79"/>
      <c r="N1409" s="17">
        <v>1</v>
      </c>
      <c r="O1409" s="10" t="str">
        <f>IF(K1409="","",IF(M1409&lt;&gt;"","",IF(IFERROR(VLOOKUP((N1409&amp;K1409),'Ma Base de Repas'!$E:$N,10,FALSE),"")=0,"",IFERROR(VLOOKUP((N1409&amp;K1409),'Ma Base de Repas'!$E:$N,10,FALSE),""))))</f>
        <v/>
      </c>
      <c r="P1409" s="11">
        <v>6</v>
      </c>
      <c r="Q1409" s="12" t="str">
        <f>IF(K1409="","",IF(M1409&lt;&gt;"","",IF(K1409="","",IF(IFERROR(VLOOKUP((P1409&amp;K1409),'Ma Base de Repas'!$E:$N,10,FALSE),"")=0,"",IFERROR(VLOOKUP((P1409&amp;K1409),'Ma Base de Repas'!$E:$N,10,FALSE),"")))))</f>
        <v/>
      </c>
      <c r="R1409" s="119" t="str">
        <f>IF(IFERROR((VLOOKUP(K1409,'Ma Base de Repas'!$C:$M,11,0)),"")=0,"",IFERROR((VLOOKUP(K1409,'Ma Base de Repas'!$C:$M,11,0)),""))</f>
        <v/>
      </c>
    </row>
    <row r="1410" spans="1:18" x14ac:dyDescent="0.25">
      <c r="A1410" s="96"/>
      <c r="B1410" s="124"/>
      <c r="C1410" s="79"/>
      <c r="D1410" s="79"/>
      <c r="E1410" s="79"/>
      <c r="F1410" s="17">
        <v>2</v>
      </c>
      <c r="G1410" s="10" t="str">
        <f>IF(C1409="","",IF(E1409&lt;&gt;"","",IF(IFERROR(VLOOKUP((F1410&amp;C1409),'Ma Base de Repas'!$E:$N,10,FALSE),"")=0,"",IFERROR(VLOOKUP((F1410&amp;C1409),'Ma Base de Repas'!$E:$N,10,FALSE),""))))</f>
        <v/>
      </c>
      <c r="H1410" s="11">
        <v>7</v>
      </c>
      <c r="I1410" s="12" t="str">
        <f>IF(C1409="","",IF(E1409&lt;&gt;"","",IF(IFERROR(VLOOKUP((H1410&amp;C1409),'Ma Base de Repas'!$E:$N,10,FALSE),"")=0,"",IFERROR(VLOOKUP((H1410&amp;C1409),'Ma Base de Repas'!$E:$N,10,FALSE),""))))</f>
        <v/>
      </c>
      <c r="J1410" s="105"/>
      <c r="K1410" s="100"/>
      <c r="L1410" s="79"/>
      <c r="M1410" s="79"/>
      <c r="N1410" s="17">
        <v>2</v>
      </c>
      <c r="O1410" s="10" t="str">
        <f>IF(K1409="","",IF(M1409&lt;&gt;"","",IF(IFERROR(VLOOKUP((N1410&amp;K1409),'Ma Base de Repas'!$E:$N,10,FALSE),"")=0,"",IFERROR(VLOOKUP((N1410&amp;K1409),'Ma Base de Repas'!$E:$N,10,FALSE),""))))</f>
        <v/>
      </c>
      <c r="P1410" s="11">
        <v>7</v>
      </c>
      <c r="Q1410" s="12" t="str">
        <f>IF(K1409="","",IF(M1409&lt;&gt;"","",IF(IFERROR(VLOOKUP((P1410&amp;K1409),'Ma Base de Repas'!$E:$N,10,FALSE),"")=0,"",IFERROR(VLOOKUP((P1410&amp;K1409),'Ma Base de Repas'!$E:$N,10,FALSE),""))))</f>
        <v/>
      </c>
      <c r="R1410" s="119"/>
    </row>
    <row r="1411" spans="1:18" x14ac:dyDescent="0.25">
      <c r="A1411" s="96"/>
      <c r="B1411" s="124"/>
      <c r="C1411" s="79"/>
      <c r="D1411" s="79"/>
      <c r="E1411" s="79"/>
      <c r="F1411" s="17">
        <v>3</v>
      </c>
      <c r="G1411" s="10" t="str">
        <f>IF(C1409="","",IF(E1409&lt;&gt;"","",IF(IFERROR(VLOOKUP((F1411&amp;C1409),'Ma Base de Repas'!$E:$N,10,FALSE),"")=0,"",IFERROR(VLOOKUP((F1411&amp;C1409),'Ma Base de Repas'!$E:$N,10,FALSE),""))))</f>
        <v/>
      </c>
      <c r="H1411" s="11">
        <v>8</v>
      </c>
      <c r="I1411" s="12" t="str">
        <f>IF(C1409="","",IF(E1409&lt;&gt;"","",IF(IFERROR(VLOOKUP((H1411&amp;C1409),'Ma Base de Repas'!$E:$N,10,FALSE),"")=0,"",IFERROR(VLOOKUP((H1411&amp;C1409),'Ma Base de Repas'!$E:$N,10,FALSE),""))))</f>
        <v/>
      </c>
      <c r="J1411" s="105"/>
      <c r="K1411" s="100"/>
      <c r="L1411" s="79"/>
      <c r="M1411" s="79"/>
      <c r="N1411" s="17">
        <v>3</v>
      </c>
      <c r="O1411" s="10" t="str">
        <f>IF(K1409="","",IF(M1409&lt;&gt;"","",IF(IFERROR(VLOOKUP((N1411&amp;K1409),'Ma Base de Repas'!$E:$N,10,FALSE),"")=0,"",IFERROR(VLOOKUP((N1411&amp;K1409),'Ma Base de Repas'!$E:$N,10,FALSE),""))))</f>
        <v/>
      </c>
      <c r="P1411" s="11">
        <v>8</v>
      </c>
      <c r="Q1411" s="12" t="str">
        <f>IF(K1409="","",IF(M1409&lt;&gt;"","",IF(IFERROR(VLOOKUP((P1411&amp;K1409),'Ma Base de Repas'!$E:$N,10,FALSE),"")=0,"",IFERROR(VLOOKUP((P1411&amp;K1409),'Ma Base de Repas'!$E:$N,10,FALSE),""))))</f>
        <v/>
      </c>
      <c r="R1411" s="119"/>
    </row>
    <row r="1412" spans="1:18" x14ac:dyDescent="0.25">
      <c r="A1412" s="96"/>
      <c r="B1412" s="124"/>
      <c r="C1412" s="79"/>
      <c r="D1412" s="79"/>
      <c r="E1412" s="79"/>
      <c r="F1412" s="17">
        <v>4</v>
      </c>
      <c r="G1412" s="10" t="str">
        <f>IF(C1409="","",IF(E1409&lt;&gt;"","",IF(IFERROR(VLOOKUP((F1412&amp;C1409),'Ma Base de Repas'!$E:$N,10,FALSE),"")=0,"",IFERROR(VLOOKUP((F1412&amp;C1409),'Ma Base de Repas'!$E:$N,10,FALSE),""))))</f>
        <v/>
      </c>
      <c r="H1412" s="11">
        <v>9</v>
      </c>
      <c r="I1412" s="12" t="str">
        <f>IF(C1409="","",IF(E1409&lt;&gt;"","",IF(IFERROR(VLOOKUP((H1412&amp;C1409),'Ma Base de Repas'!$E:$N,10,FALSE),"")=0,"",IFERROR(VLOOKUP((H1412&amp;C1409),'Ma Base de Repas'!$E:$N,10,FALSE),""))))</f>
        <v/>
      </c>
      <c r="J1412" s="105"/>
      <c r="K1412" s="100"/>
      <c r="L1412" s="79"/>
      <c r="M1412" s="79"/>
      <c r="N1412" s="17">
        <v>4</v>
      </c>
      <c r="O1412" s="10" t="str">
        <f>IF(K1409="","",IF(M1409&lt;&gt;"","",IF(IFERROR(VLOOKUP((N1412&amp;K1409),'Ma Base de Repas'!$E:$N,10,FALSE),"")=0,"",IFERROR(VLOOKUP((N1412&amp;K1409),'Ma Base de Repas'!$E:$N,10,FALSE),""))))</f>
        <v/>
      </c>
      <c r="P1412" s="11">
        <v>9</v>
      </c>
      <c r="Q1412" s="12" t="str">
        <f>IF(K1409="","",IF(M1409&lt;&gt;"","",IF(IFERROR(VLOOKUP((P1412&amp;K1409),'Ma Base de Repas'!$E:$N,10,FALSE),"")=0,"",IFERROR(VLOOKUP((P1412&amp;K1409),'Ma Base de Repas'!$E:$N,10,FALSE),""))))</f>
        <v/>
      </c>
      <c r="R1412" s="119"/>
    </row>
    <row r="1413" spans="1:18" x14ac:dyDescent="0.25">
      <c r="A1413" s="96"/>
      <c r="B1413" s="125"/>
      <c r="C1413" s="79"/>
      <c r="D1413" s="79"/>
      <c r="E1413" s="79"/>
      <c r="F1413" s="17">
        <v>5</v>
      </c>
      <c r="G1413" s="18" t="str">
        <f>IF(C1409="","",IF(E1409&lt;&gt;"","",IF(IFERROR(VLOOKUP((F1413&amp;C1409),'Ma Base de Repas'!$E:$N,10,FALSE),"")=0,"",IFERROR(VLOOKUP((F1413&amp;C1409),'Ma Base de Repas'!$E:$N,10,FALSE),""))))</f>
        <v/>
      </c>
      <c r="H1413" s="19">
        <v>10</v>
      </c>
      <c r="I1413" s="20" t="str">
        <f>IF(C1409="","",IF(E1409&lt;&gt;"","",IF(IFERROR(VLOOKUP((H1413&amp;C1409),'Ma Base de Repas'!$E:$N,10,FALSE),"")=0,"",IFERROR(VLOOKUP((H1413&amp;C1409),'Ma Base de Repas'!$E:$N,10,FALSE),""))))</f>
        <v/>
      </c>
      <c r="J1413" s="105"/>
      <c r="K1413" s="100"/>
      <c r="L1413" s="79"/>
      <c r="M1413" s="79"/>
      <c r="N1413" s="17">
        <v>5</v>
      </c>
      <c r="O1413" s="18" t="str">
        <f>IF(K1409="","",IF(M1409&lt;&gt;"","",IF(IFERROR(VLOOKUP((N1413&amp;K1409),'Ma Base de Repas'!$E:$N,10,FALSE),"")=0,"",IFERROR(VLOOKUP((N1413&amp;K1409),'Ma Base de Repas'!$E:$N,10,FALSE),""))))</f>
        <v/>
      </c>
      <c r="P1413" s="19">
        <v>10</v>
      </c>
      <c r="Q1413" s="20" t="str">
        <f>IF(K1409="","",IF(M1409&lt;&gt;"","",IF(IFERROR(VLOOKUP((P1413&amp;K1409),'Ma Base de Repas'!$E:$N,10,FALSE),"")=0,"",IFERROR(VLOOKUP((P1413&amp;K1409),'Ma Base de Repas'!$E:$N,10,FALSE),""))))</f>
        <v/>
      </c>
      <c r="R1413" s="119"/>
    </row>
    <row r="1414" spans="1:18" x14ac:dyDescent="0.25">
      <c r="A1414" s="98" t="s">
        <v>10</v>
      </c>
      <c r="B1414" s="99">
        <v>44478</v>
      </c>
      <c r="C1414" s="78"/>
      <c r="D1414" s="78"/>
      <c r="E1414" s="78"/>
      <c r="F1414" s="17">
        <v>1</v>
      </c>
      <c r="G1414" s="21" t="str">
        <f>IF(C1414="","",IF(E1414&lt;&gt;"","",IF(IFERROR(VLOOKUP((F1414&amp;C1414),'Ma Base de Repas'!$E:$N,10,FALSE),"")=0,"",IFERROR(VLOOKUP((F1414&amp;C1414),'Ma Base de Repas'!$E:$N,10,FALSE),""))))</f>
        <v/>
      </c>
      <c r="H1414" s="28">
        <v>6</v>
      </c>
      <c r="I1414" s="23" t="str">
        <f>IF(C1414="","",IF(E1414&lt;&gt;"","",IF(C1414="","",IF(IFERROR(VLOOKUP((H1414&amp;C1414),'Ma Base de Repas'!$E:$N,10,FALSE),"")=0,"",IFERROR(VLOOKUP((H1414&amp;C1414),'Ma Base de Repas'!$E:$N,10,FALSE),"")))))</f>
        <v/>
      </c>
      <c r="J1414" s="122" t="str">
        <f>IF(IFERROR((VLOOKUP(C1414,'Ma Base de Repas'!$C:$M,11,0)),"")=0,"",IFERROR((VLOOKUP(C1414,'Ma Base de Repas'!$C:$M,11,0)),""))</f>
        <v/>
      </c>
      <c r="K1414" s="118"/>
      <c r="L1414" s="78"/>
      <c r="M1414" s="78"/>
      <c r="N1414" s="17">
        <v>1</v>
      </c>
      <c r="O1414" s="13" t="str">
        <f>IF(K1414="","",IF(M1414&lt;&gt;"","",IF(IFERROR(VLOOKUP((N1414&amp;K1414),'Ma Base de Repas'!$E:$N,10,FALSE),"")=0,"",IFERROR(VLOOKUP((N1414&amp;K1414),'Ma Base de Repas'!$E:$N,10,FALSE),""))))</f>
        <v/>
      </c>
      <c r="P1414" s="11">
        <v>6</v>
      </c>
      <c r="Q1414" s="15" t="str">
        <f>IF(K1414="","",IF(M1414&lt;&gt;"","",IF(K1414="","",IF(IFERROR(VLOOKUP((P1414&amp;K1414),'Ma Base de Repas'!$E:$N,10,FALSE),"")=0,"",IFERROR(VLOOKUP((P1414&amp;K1414),'Ma Base de Repas'!$E:$N,10,FALSE),"")))))</f>
        <v/>
      </c>
      <c r="R1414" s="120" t="str">
        <f>IF(IFERROR((VLOOKUP(K1414,'Ma Base de Repas'!$C:$M,11,0)),"")=0,"",IFERROR((VLOOKUP(K1414,'Ma Base de Repas'!$C:$M,11,0)),""))</f>
        <v/>
      </c>
    </row>
    <row r="1415" spans="1:18" x14ac:dyDescent="0.25">
      <c r="A1415" s="96"/>
      <c r="B1415" s="97"/>
      <c r="C1415" s="79"/>
      <c r="D1415" s="79"/>
      <c r="E1415" s="79"/>
      <c r="F1415" s="17">
        <v>2</v>
      </c>
      <c r="G1415" s="13" t="str">
        <f>IF(C1414="","",IF(E1414&lt;&gt;"","",IF(IFERROR(VLOOKUP((F1415&amp;C1414),'Ma Base de Repas'!$E:$N,10,FALSE),"")=0,"",IFERROR(VLOOKUP((F1415&amp;C1414),'Ma Base de Repas'!$E:$N,10,FALSE),""))))</f>
        <v/>
      </c>
      <c r="H1415" s="14">
        <v>7</v>
      </c>
      <c r="I1415" s="15" t="str">
        <f>IF(C1414="","",IF(E1414&lt;&gt;"","",IF(IFERROR(VLOOKUP((H1415&amp;C1414),'Ma Base de Repas'!$E:$N,10,FALSE),"")=0,"",IFERROR(VLOOKUP((H1415&amp;C1414),'Ma Base de Repas'!$E:$N,10,FALSE),""))))</f>
        <v/>
      </c>
      <c r="J1415" s="105"/>
      <c r="K1415" s="100"/>
      <c r="L1415" s="79"/>
      <c r="M1415" s="79"/>
      <c r="N1415" s="17">
        <v>2</v>
      </c>
      <c r="O1415" s="13" t="str">
        <f>IF(K1414="","",IF(M1414&lt;&gt;"","",IF(IFERROR(VLOOKUP((N1415&amp;K1414),'Ma Base de Repas'!$E:$N,10,FALSE),"")=0,"",IFERROR(VLOOKUP((N1415&amp;K1414),'Ma Base de Repas'!$E:$N,10,FALSE),""))))</f>
        <v/>
      </c>
      <c r="P1415" s="14">
        <v>7</v>
      </c>
      <c r="Q1415" s="15" t="str">
        <f>IF(K1414="","",IF(M1414&lt;&gt;"","",IF(IFERROR(VLOOKUP((P1415&amp;K1414),'Ma Base de Repas'!$E:$N,10,FALSE),"")=0,"",IFERROR(VLOOKUP((P1415&amp;K1414),'Ma Base de Repas'!$E:$N,10,FALSE),""))))</f>
        <v/>
      </c>
      <c r="R1415" s="119"/>
    </row>
    <row r="1416" spans="1:18" x14ac:dyDescent="0.25">
      <c r="A1416" s="96"/>
      <c r="B1416" s="97"/>
      <c r="C1416" s="79"/>
      <c r="D1416" s="79"/>
      <c r="E1416" s="79"/>
      <c r="F1416" s="17">
        <v>3</v>
      </c>
      <c r="G1416" s="13" t="str">
        <f>IF(C1414="","",IF(E1414&lt;&gt;"","",IF(IFERROR(VLOOKUP((F1416&amp;C1414),'Ma Base de Repas'!$E:$N,10,FALSE),"")=0,"",IFERROR(VLOOKUP((F1416&amp;C1414),'Ma Base de Repas'!$E:$N,10,FALSE),""))))</f>
        <v/>
      </c>
      <c r="H1416" s="14">
        <v>8</v>
      </c>
      <c r="I1416" s="15" t="str">
        <f>IF(C1414="","",IF(E1414&lt;&gt;"","",IF(IFERROR(VLOOKUP((H1416&amp;C1414),'Ma Base de Repas'!$E:$N,10,FALSE),"")=0,"",IFERROR(VLOOKUP((H1416&amp;C1414),'Ma Base de Repas'!$E:$N,10,FALSE),""))))</f>
        <v/>
      </c>
      <c r="J1416" s="105"/>
      <c r="K1416" s="100"/>
      <c r="L1416" s="79"/>
      <c r="M1416" s="79"/>
      <c r="N1416" s="17">
        <v>3</v>
      </c>
      <c r="O1416" s="13" t="str">
        <f>IF(K1414="","",IF(M1414&lt;&gt;"","",IF(IFERROR(VLOOKUP((N1416&amp;K1414),'Ma Base de Repas'!$E:$N,10,FALSE),"")=0,"",IFERROR(VLOOKUP((N1416&amp;K1414),'Ma Base de Repas'!$E:$N,10,FALSE),""))))</f>
        <v/>
      </c>
      <c r="P1416" s="14">
        <v>8</v>
      </c>
      <c r="Q1416" s="15" t="str">
        <f>IF(K1414="","",IF(M1414&lt;&gt;"","",IF(IFERROR(VLOOKUP((P1416&amp;K1414),'Ma Base de Repas'!$E:$N,10,FALSE),"")=0,"",IFERROR(VLOOKUP((P1416&amp;K1414),'Ma Base de Repas'!$E:$N,10,FALSE),""))))</f>
        <v/>
      </c>
      <c r="R1416" s="119"/>
    </row>
    <row r="1417" spans="1:18" x14ac:dyDescent="0.25">
      <c r="A1417" s="96"/>
      <c r="B1417" s="97"/>
      <c r="C1417" s="79"/>
      <c r="D1417" s="79"/>
      <c r="E1417" s="79"/>
      <c r="F1417" s="17">
        <v>4</v>
      </c>
      <c r="G1417" s="13" t="str">
        <f>IF(C1414="","",IF(E1414&lt;&gt;"","",IF(IFERROR(VLOOKUP((F1417&amp;C1414),'Ma Base de Repas'!$E:$N,10,FALSE),"")=0,"",IFERROR(VLOOKUP((F1417&amp;C1414),'Ma Base de Repas'!$E:$N,10,FALSE),""))))</f>
        <v/>
      </c>
      <c r="H1417" s="14">
        <v>9</v>
      </c>
      <c r="I1417" s="15" t="str">
        <f>IF(C1414="","",IF(E1414&lt;&gt;"","",IF(IFERROR(VLOOKUP((H1417&amp;C1414),'Ma Base de Repas'!$E:$N,10,FALSE),"")=0,"",IFERROR(VLOOKUP((H1417&amp;C1414),'Ma Base de Repas'!$E:$N,10,FALSE),""))))</f>
        <v/>
      </c>
      <c r="J1417" s="105"/>
      <c r="K1417" s="100"/>
      <c r="L1417" s="79"/>
      <c r="M1417" s="79"/>
      <c r="N1417" s="17">
        <v>4</v>
      </c>
      <c r="O1417" s="13" t="str">
        <f>IF(K1414="","",IF(M1414&lt;&gt;"","",IF(IFERROR(VLOOKUP((N1417&amp;K1414),'Ma Base de Repas'!$E:$N,10,FALSE),"")=0,"",IFERROR(VLOOKUP((N1417&amp;K1414),'Ma Base de Repas'!$E:$N,10,FALSE),""))))</f>
        <v/>
      </c>
      <c r="P1417" s="14">
        <v>9</v>
      </c>
      <c r="Q1417" s="15" t="str">
        <f>IF(K1414="","",IF(M1414&lt;&gt;"","",IF(IFERROR(VLOOKUP((P1417&amp;K1414),'Ma Base de Repas'!$E:$N,10,FALSE),"")=0,"",IFERROR(VLOOKUP((P1417&amp;K1414),'Ma Base de Repas'!$E:$N,10,FALSE),""))))</f>
        <v/>
      </c>
      <c r="R1417" s="119"/>
    </row>
    <row r="1418" spans="1:18" x14ac:dyDescent="0.25">
      <c r="A1418" s="96"/>
      <c r="B1418" s="97"/>
      <c r="C1418" s="79"/>
      <c r="D1418" s="79"/>
      <c r="E1418" s="79"/>
      <c r="F1418" s="17">
        <v>5</v>
      </c>
      <c r="G1418" s="24" t="str">
        <f>IF(C1414="","",IF(E1414&lt;&gt;"","",IF(IFERROR(VLOOKUP((F1418&amp;C1414),'Ma Base de Repas'!$E:$N,10,FALSE),"")=0,"",IFERROR(VLOOKUP((F1418&amp;C1414),'Ma Base de Repas'!$E:$N,10,FALSE),""))))</f>
        <v/>
      </c>
      <c r="H1418" s="25">
        <v>10</v>
      </c>
      <c r="I1418" s="26" t="str">
        <f>IF(C1414="","",IF(E1414&lt;&gt;"","",IF(IFERROR(VLOOKUP((H1418&amp;C1414),'Ma Base de Repas'!$E:$N,10,FALSE),"")=0,"",IFERROR(VLOOKUP((H1418&amp;C1414),'Ma Base de Repas'!$E:$N,10,FALSE),""))))</f>
        <v/>
      </c>
      <c r="J1418" s="105"/>
      <c r="K1418" s="100"/>
      <c r="L1418" s="79"/>
      <c r="M1418" s="79"/>
      <c r="N1418" s="17">
        <v>5</v>
      </c>
      <c r="O1418" s="24" t="str">
        <f>IF(K1414="","",IF(M1414&lt;&gt;"","",IF(IFERROR(VLOOKUP((N1418&amp;K1414),'Ma Base de Repas'!$E:$N,10,FALSE),"")=0,"",IFERROR(VLOOKUP((N1418&amp;K1414),'Ma Base de Repas'!$E:$N,10,FALSE),""))))</f>
        <v/>
      </c>
      <c r="P1418" s="25">
        <v>10</v>
      </c>
      <c r="Q1418" s="26" t="str">
        <f>IF(K1414="","",IF(M1414&lt;&gt;"","",IF(IFERROR(VLOOKUP((P1418&amp;K1414),'Ma Base de Repas'!$E:$N,10,FALSE),"")=0,"",IFERROR(VLOOKUP((P1418&amp;K1414),'Ma Base de Repas'!$E:$N,10,FALSE),""))))</f>
        <v/>
      </c>
      <c r="R1418" s="119"/>
    </row>
    <row r="1419" spans="1:18" x14ac:dyDescent="0.25">
      <c r="A1419" s="98" t="s">
        <v>11</v>
      </c>
      <c r="B1419" s="126">
        <v>44479</v>
      </c>
      <c r="C1419" s="78"/>
      <c r="D1419" s="78"/>
      <c r="E1419" s="78"/>
      <c r="F1419" s="17">
        <v>1</v>
      </c>
      <c r="G1419" s="21" t="str">
        <f>IF(C1419="","",IF(E1419&lt;&gt;"","",IF(IFERROR(VLOOKUP((F1419&amp;C1419),'Ma Base de Repas'!$E:$N,10,FALSE),"")=0,"",IFERROR(VLOOKUP((F1419&amp;C1419),'Ma Base de Repas'!$E:$N,10,FALSE),""))))</f>
        <v/>
      </c>
      <c r="H1419" s="22">
        <v>6</v>
      </c>
      <c r="I1419" s="23" t="str">
        <f>IF(C1419="","",IF(E1419&lt;&gt;"","",IF(C1419="","",IF(IFERROR(VLOOKUP((H1419&amp;C1419),'Ma Base de Repas'!$E:$N,10,FALSE),"")=0,"",IFERROR(VLOOKUP((H1419&amp;C1419),'Ma Base de Repas'!$E:$N,10,FALSE),"")))))</f>
        <v/>
      </c>
      <c r="J1419" s="122" t="str">
        <f>IF(IFERROR((VLOOKUP(C1419,'Ma Base de Repas'!$C:$M,11,0)),"")=0,"",IFERROR((VLOOKUP(C1419,'Ma Base de Repas'!$C:$M,11,0)),""))</f>
        <v/>
      </c>
      <c r="K1419" s="118"/>
      <c r="L1419" s="78"/>
      <c r="M1419" s="78"/>
      <c r="N1419" s="17">
        <v>1</v>
      </c>
      <c r="O1419" s="13" t="str">
        <f>IF(K1419="","",IF(M1419&lt;&gt;"","",IF(IFERROR(VLOOKUP((N1419&amp;K1419),'Ma Base de Repas'!$E:$N,10,FALSE),"")=0,"",IFERROR(VLOOKUP((N1419&amp;K1419),'Ma Base de Repas'!$E:$N,10,FALSE),""))))</f>
        <v/>
      </c>
      <c r="P1419" s="14">
        <v>6</v>
      </c>
      <c r="Q1419" s="15" t="str">
        <f>IF(K1419="","",IF(M1419&lt;&gt;"","",IF(K1419="","",IF(IFERROR(VLOOKUP((P1419&amp;K1419),'Ma Base de Repas'!$E:$N,10,FALSE),"")=0,"",IFERROR(VLOOKUP((P1419&amp;K1419),'Ma Base de Repas'!$E:$N,10,FALSE),"")))))</f>
        <v/>
      </c>
      <c r="R1419" s="120" t="str">
        <f>IF(IFERROR((VLOOKUP(K1419,'Ma Base de Repas'!$C:$M,11,0)),"")=0,"",IFERROR((VLOOKUP(K1419,'Ma Base de Repas'!$C:$M,11,0)),""))</f>
        <v/>
      </c>
    </row>
    <row r="1420" spans="1:18" x14ac:dyDescent="0.25">
      <c r="A1420" s="96"/>
      <c r="B1420" s="124"/>
      <c r="C1420" s="79"/>
      <c r="D1420" s="79"/>
      <c r="E1420" s="79"/>
      <c r="F1420" s="17">
        <v>2</v>
      </c>
      <c r="G1420" s="13" t="str">
        <f>IF(C1419="","",IF(E1419&lt;&gt;"","",IF(IFERROR(VLOOKUP((F1420&amp;C1419),'Ma Base de Repas'!$E:$N,10,FALSE),"")=0,"",IFERROR(VLOOKUP((F1420&amp;C1419),'Ma Base de Repas'!$E:$N,10,FALSE),""))))</f>
        <v/>
      </c>
      <c r="H1420" s="14">
        <v>7</v>
      </c>
      <c r="I1420" s="15" t="str">
        <f>IF(C1419="","",IF(E1419&lt;&gt;"","",IF(IFERROR(VLOOKUP((H1420&amp;C1419),'Ma Base de Repas'!$E:$N,10,FALSE),"")=0,"",IFERROR(VLOOKUP((H1420&amp;C1419),'Ma Base de Repas'!$E:$N,10,FALSE),""))))</f>
        <v/>
      </c>
      <c r="J1420" s="105"/>
      <c r="K1420" s="100"/>
      <c r="L1420" s="79"/>
      <c r="M1420" s="79"/>
      <c r="N1420" s="17">
        <v>2</v>
      </c>
      <c r="O1420" s="13" t="str">
        <f>IF(K1419="","",IF(M1419&lt;&gt;"","",IF(IFERROR(VLOOKUP((N1420&amp;K1419),'Ma Base de Repas'!$E:$N,10,FALSE),"")=0,"",IFERROR(VLOOKUP((N1420&amp;K1419),'Ma Base de Repas'!$E:$N,10,FALSE),""))))</f>
        <v/>
      </c>
      <c r="P1420" s="14">
        <v>7</v>
      </c>
      <c r="Q1420" s="15" t="str">
        <f>IF(K1419="","",IF(M1419&lt;&gt;"","",IF(IFERROR(VLOOKUP((P1420&amp;K1419),'Ma Base de Repas'!$E:$N,10,FALSE),"")=0,"",IFERROR(VLOOKUP((P1420&amp;K1419),'Ma Base de Repas'!$E:$N,10,FALSE),""))))</f>
        <v/>
      </c>
      <c r="R1420" s="119"/>
    </row>
    <row r="1421" spans="1:18" x14ac:dyDescent="0.25">
      <c r="A1421" s="96"/>
      <c r="B1421" s="124"/>
      <c r="C1421" s="79"/>
      <c r="D1421" s="79"/>
      <c r="E1421" s="79"/>
      <c r="F1421" s="17">
        <v>3</v>
      </c>
      <c r="G1421" s="13" t="str">
        <f>IF(C1419="","",IF(E1419&lt;&gt;"","",IF(IFERROR(VLOOKUP((F1421&amp;C1419),'Ma Base de Repas'!$E:$N,10,FALSE),"")=0,"",IFERROR(VLOOKUP((F1421&amp;C1419),'Ma Base de Repas'!$E:$N,10,FALSE),""))))</f>
        <v/>
      </c>
      <c r="H1421" s="14">
        <v>8</v>
      </c>
      <c r="I1421" s="15" t="str">
        <f>IF(C1419="","",IF(E1419&lt;&gt;"","",IF(IFERROR(VLOOKUP((H1421&amp;C1419),'Ma Base de Repas'!$E:$N,10,FALSE),"")=0,"",IFERROR(VLOOKUP((H1421&amp;C1419),'Ma Base de Repas'!$E:$N,10,FALSE),""))))</f>
        <v/>
      </c>
      <c r="J1421" s="105"/>
      <c r="K1421" s="100"/>
      <c r="L1421" s="79"/>
      <c r="M1421" s="79"/>
      <c r="N1421" s="17">
        <v>3</v>
      </c>
      <c r="O1421" s="13" t="str">
        <f>IF(K1419="","",IF(M1419&lt;&gt;"","",IF(IFERROR(VLOOKUP((N1421&amp;K1419),'Ma Base de Repas'!$E:$N,10,FALSE),"")=0,"",IFERROR(VLOOKUP((N1421&amp;K1419),'Ma Base de Repas'!$E:$N,10,FALSE),""))))</f>
        <v/>
      </c>
      <c r="P1421" s="14">
        <v>8</v>
      </c>
      <c r="Q1421" s="15" t="str">
        <f>IF(K1419="","",IF(M1419&lt;&gt;"","",IF(IFERROR(VLOOKUP((P1421&amp;K1419),'Ma Base de Repas'!$E:$N,10,FALSE),"")=0,"",IFERROR(VLOOKUP((P1421&amp;K1419),'Ma Base de Repas'!$E:$N,10,FALSE),""))))</f>
        <v/>
      </c>
      <c r="R1421" s="119"/>
    </row>
    <row r="1422" spans="1:18" x14ac:dyDescent="0.25">
      <c r="A1422" s="96"/>
      <c r="B1422" s="124"/>
      <c r="C1422" s="79"/>
      <c r="D1422" s="79"/>
      <c r="E1422" s="79"/>
      <c r="F1422" s="17">
        <v>4</v>
      </c>
      <c r="G1422" s="13" t="str">
        <f>IF(C1419="","",IF(E1419&lt;&gt;"","",IF(IFERROR(VLOOKUP((F1422&amp;C1419),'Ma Base de Repas'!$E:$N,10,FALSE),"")=0,"",IFERROR(VLOOKUP((F1422&amp;C1419),'Ma Base de Repas'!$E:$N,10,FALSE),""))))</f>
        <v/>
      </c>
      <c r="H1422" s="14">
        <v>9</v>
      </c>
      <c r="I1422" s="15" t="str">
        <f>IF(C1419="","",IF(E1419&lt;&gt;"","",IF(IFERROR(VLOOKUP((H1422&amp;C1419),'Ma Base de Repas'!$E:$N,10,FALSE),"")=0,"",IFERROR(VLOOKUP((H1422&amp;C1419),'Ma Base de Repas'!$E:$N,10,FALSE),""))))</f>
        <v/>
      </c>
      <c r="J1422" s="105"/>
      <c r="K1422" s="100"/>
      <c r="L1422" s="79"/>
      <c r="M1422" s="79"/>
      <c r="N1422" s="17">
        <v>4</v>
      </c>
      <c r="O1422" s="13" t="str">
        <f>IF(K1419="","",IF(M1419&lt;&gt;"","",IF(IFERROR(VLOOKUP((N1422&amp;K1419),'Ma Base de Repas'!$E:$N,10,FALSE),"")=0,"",IFERROR(VLOOKUP((N1422&amp;K1419),'Ma Base de Repas'!$E:$N,10,FALSE),""))))</f>
        <v/>
      </c>
      <c r="P1422" s="14">
        <v>9</v>
      </c>
      <c r="Q1422" s="15" t="str">
        <f>IF(K1419="","",IF(M1419&lt;&gt;"","",IF(IFERROR(VLOOKUP((P1422&amp;K1419),'Ma Base de Repas'!$E:$N,10,FALSE),"")=0,"",IFERROR(VLOOKUP((P1422&amp;K1419),'Ma Base de Repas'!$E:$N,10,FALSE),""))))</f>
        <v/>
      </c>
      <c r="R1422" s="119"/>
    </row>
    <row r="1423" spans="1:18" x14ac:dyDescent="0.25">
      <c r="A1423" s="96"/>
      <c r="B1423" s="125"/>
      <c r="C1423" s="79"/>
      <c r="D1423" s="79"/>
      <c r="E1423" s="79"/>
      <c r="F1423" s="17">
        <v>5</v>
      </c>
      <c r="G1423" s="24" t="str">
        <f>IF(C1419="","",IF(E1419&lt;&gt;"","",IF(IFERROR(VLOOKUP((F1423&amp;C1419),'Ma Base de Repas'!$E:$N,10,FALSE),"")=0,"",IFERROR(VLOOKUP((F1423&amp;C1419),'Ma Base de Repas'!$E:$N,10,FALSE),""))))</f>
        <v/>
      </c>
      <c r="H1423" s="25">
        <v>10</v>
      </c>
      <c r="I1423" s="26" t="str">
        <f>IF(C1419="","",IF(E1419&lt;&gt;"","",IF(IFERROR(VLOOKUP((H1423&amp;C1419),'Ma Base de Repas'!$E:$N,10,FALSE),"")=0,"",IFERROR(VLOOKUP((H1423&amp;C1419),'Ma Base de Repas'!$E:$N,10,FALSE),""))))</f>
        <v/>
      </c>
      <c r="J1423" s="105"/>
      <c r="K1423" s="100"/>
      <c r="L1423" s="79"/>
      <c r="M1423" s="79"/>
      <c r="N1423" s="17">
        <v>5</v>
      </c>
      <c r="O1423" s="24" t="str">
        <f>IF(K1419="","",IF(M1419&lt;&gt;"","",IF(IFERROR(VLOOKUP((N1423&amp;K1419),'Ma Base de Repas'!$E:$N,10,FALSE),"")=0,"",IFERROR(VLOOKUP((N1423&amp;K1419),'Ma Base de Repas'!$E:$N,10,FALSE),""))))</f>
        <v/>
      </c>
      <c r="P1423" s="25">
        <v>10</v>
      </c>
      <c r="Q1423" s="26" t="str">
        <f>IF(K1419="","",IF(M1419&lt;&gt;"","",IF(IFERROR(VLOOKUP((P1423&amp;K1419),'Ma Base de Repas'!$E:$N,10,FALSE),"")=0,"",IFERROR(VLOOKUP((P1423&amp;K1419),'Ma Base de Repas'!$E:$N,10,FALSE),""))))</f>
        <v/>
      </c>
      <c r="R1423" s="119"/>
    </row>
    <row r="1424" spans="1:18" x14ac:dyDescent="0.25">
      <c r="A1424" s="96" t="s">
        <v>5</v>
      </c>
      <c r="B1424" s="97">
        <v>44480</v>
      </c>
      <c r="C1424" s="79"/>
      <c r="D1424" s="79"/>
      <c r="E1424" s="79"/>
      <c r="F1424" s="17">
        <v>1</v>
      </c>
      <c r="G1424" s="27" t="str">
        <f>IF(C1424="","",IF(E1424&lt;&gt;"","",IF(IFERROR(VLOOKUP((F1424&amp;C1424),'Ma Base de Repas'!$E:$N,10,FALSE),"")=0,"",IFERROR(VLOOKUP((F1424&amp;C1424),'Ma Base de Repas'!$E:$N,10,FALSE),""))))</f>
        <v/>
      </c>
      <c r="H1424" s="28">
        <v>6</v>
      </c>
      <c r="I1424" s="29" t="str">
        <f>IF(C1424="","",IF(E1424&lt;&gt;"","",IF(C1424="","",IF(IFERROR(VLOOKUP((H1424&amp;C1424),'Ma Base de Repas'!$E:$N,10,FALSE),"")=0,"",IFERROR(VLOOKUP((H1424&amp;C1424),'Ma Base de Repas'!$E:$N,10,FALSE),"")))))</f>
        <v/>
      </c>
      <c r="J1424" s="105" t="str">
        <f>IF(IFERROR((VLOOKUP(C1424,'Ma Base de Repas'!$C:$M,11,0)),"")=0,"",IFERROR((VLOOKUP(C1424,'Ma Base de Repas'!$C:$M,11,0)),""))</f>
        <v/>
      </c>
      <c r="K1424" s="100"/>
      <c r="L1424" s="79"/>
      <c r="M1424" s="79"/>
      <c r="N1424" s="17">
        <v>1</v>
      </c>
      <c r="O1424" s="10" t="str">
        <f>IF(K1424="","",IF(M1424&lt;&gt;"","",IF(IFERROR(VLOOKUP((N1424&amp;K1424),'Ma Base de Repas'!$E:$N,10,FALSE),"")=0,"",IFERROR(VLOOKUP((N1424&amp;K1424),'Ma Base de Repas'!$E:$N,10,FALSE),""))))</f>
        <v/>
      </c>
      <c r="P1424" s="11">
        <v>6</v>
      </c>
      <c r="Q1424" s="12" t="str">
        <f>IF(K1424="","",IF(M1424&lt;&gt;"","",IF(K1424="","",IF(IFERROR(VLOOKUP((P1424&amp;K1424),'Ma Base de Repas'!$E:$N,10,FALSE),"")=0,"",IFERROR(VLOOKUP((P1424&amp;K1424),'Ma Base de Repas'!$E:$N,10,FALSE),"")))))</f>
        <v/>
      </c>
      <c r="R1424" s="119" t="str">
        <f>IF(IFERROR((VLOOKUP(K1424,'Ma Base de Repas'!$C:$M,11,0)),"")=0,"",IFERROR((VLOOKUP(K1424,'Ma Base de Repas'!$C:$M,11,0)),""))</f>
        <v/>
      </c>
    </row>
    <row r="1425" spans="1:18" x14ac:dyDescent="0.25">
      <c r="A1425" s="96"/>
      <c r="B1425" s="97"/>
      <c r="C1425" s="79"/>
      <c r="D1425" s="79"/>
      <c r="E1425" s="79"/>
      <c r="F1425" s="17">
        <v>2</v>
      </c>
      <c r="G1425" s="10" t="str">
        <f>IF(C1424="","",IF(E1424&lt;&gt;"","",IF(IFERROR(VLOOKUP((F1425&amp;C1424),'Ma Base de Repas'!$E:$N,10,FALSE),"")=0,"",IFERROR(VLOOKUP((F1425&amp;C1424),'Ma Base de Repas'!$E:$N,10,FALSE),""))))</f>
        <v/>
      </c>
      <c r="H1425" s="11">
        <v>7</v>
      </c>
      <c r="I1425" s="12" t="str">
        <f>IF(C1424="","",IF(E1424&lt;&gt;"","",IF(IFERROR(VLOOKUP((H1425&amp;C1424),'Ma Base de Repas'!$E:$N,10,FALSE),"")=0,"",IFERROR(VLOOKUP((H1425&amp;C1424),'Ma Base de Repas'!$E:$N,10,FALSE),""))))</f>
        <v/>
      </c>
      <c r="J1425" s="105"/>
      <c r="K1425" s="100"/>
      <c r="L1425" s="79"/>
      <c r="M1425" s="79"/>
      <c r="N1425" s="17">
        <v>2</v>
      </c>
      <c r="O1425" s="10" t="str">
        <f>IF(K1424="","",IF(M1424&lt;&gt;"","",IF(IFERROR(VLOOKUP((N1425&amp;K1424),'Ma Base de Repas'!$E:$N,10,FALSE),"")=0,"",IFERROR(VLOOKUP((N1425&amp;K1424),'Ma Base de Repas'!$E:$N,10,FALSE),""))))</f>
        <v/>
      </c>
      <c r="P1425" s="11">
        <v>7</v>
      </c>
      <c r="Q1425" s="12" t="str">
        <f>IF(K1424="","",IF(M1424&lt;&gt;"","",IF(IFERROR(VLOOKUP((P1425&amp;K1424),'Ma Base de Repas'!$E:$N,10,FALSE),"")=0,"",IFERROR(VLOOKUP((P1425&amp;K1424),'Ma Base de Repas'!$E:$N,10,FALSE),""))))</f>
        <v/>
      </c>
      <c r="R1425" s="119"/>
    </row>
    <row r="1426" spans="1:18" x14ac:dyDescent="0.25">
      <c r="A1426" s="96"/>
      <c r="B1426" s="97"/>
      <c r="C1426" s="79"/>
      <c r="D1426" s="79"/>
      <c r="E1426" s="79"/>
      <c r="F1426" s="17">
        <v>3</v>
      </c>
      <c r="G1426" s="10" t="str">
        <f>IF(C1424="","",IF(E1424&lt;&gt;"","",IF(IFERROR(VLOOKUP((F1426&amp;C1424),'Ma Base de Repas'!$E:$N,10,FALSE),"")=0,"",IFERROR(VLOOKUP((F1426&amp;C1424),'Ma Base de Repas'!$E:$N,10,FALSE),""))))</f>
        <v/>
      </c>
      <c r="H1426" s="11">
        <v>8</v>
      </c>
      <c r="I1426" s="12" t="str">
        <f>IF(C1424="","",IF(E1424&lt;&gt;"","",IF(IFERROR(VLOOKUP((H1426&amp;C1424),'Ma Base de Repas'!$E:$N,10,FALSE),"")=0,"",IFERROR(VLOOKUP((H1426&amp;C1424),'Ma Base de Repas'!$E:$N,10,FALSE),""))))</f>
        <v/>
      </c>
      <c r="J1426" s="105"/>
      <c r="K1426" s="100"/>
      <c r="L1426" s="79"/>
      <c r="M1426" s="79"/>
      <c r="N1426" s="17">
        <v>3</v>
      </c>
      <c r="O1426" s="10" t="str">
        <f>IF(K1424="","",IF(M1424&lt;&gt;"","",IF(IFERROR(VLOOKUP((N1426&amp;K1424),'Ma Base de Repas'!$E:$N,10,FALSE),"")=0,"",IFERROR(VLOOKUP((N1426&amp;K1424),'Ma Base de Repas'!$E:$N,10,FALSE),""))))</f>
        <v/>
      </c>
      <c r="P1426" s="11">
        <v>8</v>
      </c>
      <c r="Q1426" s="12" t="str">
        <f>IF(K1424="","",IF(M1424&lt;&gt;"","",IF(IFERROR(VLOOKUP((P1426&amp;K1424),'Ma Base de Repas'!$E:$N,10,FALSE),"")=0,"",IFERROR(VLOOKUP((P1426&amp;K1424),'Ma Base de Repas'!$E:$N,10,FALSE),""))))</f>
        <v/>
      </c>
      <c r="R1426" s="119"/>
    </row>
    <row r="1427" spans="1:18" x14ac:dyDescent="0.25">
      <c r="A1427" s="96"/>
      <c r="B1427" s="97"/>
      <c r="C1427" s="79"/>
      <c r="D1427" s="79"/>
      <c r="E1427" s="79"/>
      <c r="F1427" s="17">
        <v>4</v>
      </c>
      <c r="G1427" s="10" t="str">
        <f>IF(C1424="","",IF(E1424&lt;&gt;"","",IF(IFERROR(VLOOKUP((F1427&amp;C1424),'Ma Base de Repas'!$E:$N,10,FALSE),"")=0,"",IFERROR(VLOOKUP((F1427&amp;C1424),'Ma Base de Repas'!$E:$N,10,FALSE),""))))</f>
        <v/>
      </c>
      <c r="H1427" s="11">
        <v>9</v>
      </c>
      <c r="I1427" s="12" t="str">
        <f>IF(C1424="","",IF(E1424&lt;&gt;"","",IF(IFERROR(VLOOKUP((H1427&amp;C1424),'Ma Base de Repas'!$E:$N,10,FALSE),"")=0,"",IFERROR(VLOOKUP((H1427&amp;C1424),'Ma Base de Repas'!$E:$N,10,FALSE),""))))</f>
        <v/>
      </c>
      <c r="J1427" s="105"/>
      <c r="K1427" s="100"/>
      <c r="L1427" s="79"/>
      <c r="M1427" s="79"/>
      <c r="N1427" s="17">
        <v>4</v>
      </c>
      <c r="O1427" s="10" t="str">
        <f>IF(K1424="","",IF(M1424&lt;&gt;"","",IF(IFERROR(VLOOKUP((N1427&amp;K1424),'Ma Base de Repas'!$E:$N,10,FALSE),"")=0,"",IFERROR(VLOOKUP((N1427&amp;K1424),'Ma Base de Repas'!$E:$N,10,FALSE),""))))</f>
        <v/>
      </c>
      <c r="P1427" s="11">
        <v>9</v>
      </c>
      <c r="Q1427" s="12" t="str">
        <f>IF(K1424="","",IF(M1424&lt;&gt;"","",IF(IFERROR(VLOOKUP((P1427&amp;K1424),'Ma Base de Repas'!$E:$N,10,FALSE),"")=0,"",IFERROR(VLOOKUP((P1427&amp;K1424),'Ma Base de Repas'!$E:$N,10,FALSE),""))))</f>
        <v/>
      </c>
      <c r="R1427" s="119"/>
    </row>
    <row r="1428" spans="1:18" x14ac:dyDescent="0.25">
      <c r="A1428" s="96"/>
      <c r="B1428" s="97"/>
      <c r="C1428" s="79"/>
      <c r="D1428" s="79"/>
      <c r="E1428" s="79"/>
      <c r="F1428" s="17">
        <v>5</v>
      </c>
      <c r="G1428" s="18" t="str">
        <f>IF(C1424="","",IF(E1424&lt;&gt;"","",IF(IFERROR(VLOOKUP((F1428&amp;C1424),'Ma Base de Repas'!$E:$N,10,FALSE),"")=0,"",IFERROR(VLOOKUP((F1428&amp;C1424),'Ma Base de Repas'!$E:$N,10,FALSE),""))))</f>
        <v/>
      </c>
      <c r="H1428" s="19">
        <v>10</v>
      </c>
      <c r="I1428" s="20" t="str">
        <f>IF(C1424="","",IF(E1424&lt;&gt;"","",IF(IFERROR(VLOOKUP((H1428&amp;C1424),'Ma Base de Repas'!$E:$N,10,FALSE),"")=0,"",IFERROR(VLOOKUP((H1428&amp;C1424),'Ma Base de Repas'!$E:$N,10,FALSE),""))))</f>
        <v/>
      </c>
      <c r="J1428" s="105"/>
      <c r="K1428" s="100"/>
      <c r="L1428" s="79"/>
      <c r="M1428" s="79"/>
      <c r="N1428" s="17">
        <v>5</v>
      </c>
      <c r="O1428" s="18" t="str">
        <f>IF(K1424="","",IF(M1424&lt;&gt;"","",IF(IFERROR(VLOOKUP((N1428&amp;K1424),'Ma Base de Repas'!$E:$N,10,FALSE),"")=0,"",IFERROR(VLOOKUP((N1428&amp;K1424),'Ma Base de Repas'!$E:$N,10,FALSE),""))))</f>
        <v/>
      </c>
      <c r="P1428" s="19">
        <v>10</v>
      </c>
      <c r="Q1428" s="20" t="str">
        <f>IF(K1424="","",IF(M1424&lt;&gt;"","",IF(IFERROR(VLOOKUP((P1428&amp;K1424),'Ma Base de Repas'!$E:$N,10,FALSE),"")=0,"",IFERROR(VLOOKUP((P1428&amp;K1424),'Ma Base de Repas'!$E:$N,10,FALSE),""))))</f>
        <v/>
      </c>
      <c r="R1428" s="119"/>
    </row>
    <row r="1429" spans="1:18" x14ac:dyDescent="0.25">
      <c r="A1429" s="96" t="s">
        <v>6</v>
      </c>
      <c r="B1429" s="123">
        <v>44481</v>
      </c>
      <c r="C1429" s="79"/>
      <c r="D1429" s="79"/>
      <c r="E1429" s="79"/>
      <c r="F1429" s="17">
        <v>1</v>
      </c>
      <c r="G1429" s="27" t="str">
        <f>IF(C1429="","",IF(E1429&lt;&gt;"","",IF(IFERROR(VLOOKUP((F1429&amp;C1429),'Ma Base de Repas'!$E:$N,10,FALSE),"")=0,"",IFERROR(VLOOKUP((F1429&amp;C1429),'Ma Base de Repas'!$E:$N,10,FALSE),""))))</f>
        <v/>
      </c>
      <c r="H1429" s="28">
        <v>6</v>
      </c>
      <c r="I1429" s="29" t="str">
        <f>IF(C1429="","",IF(E1429&lt;&gt;"","",IF(C1429="","",IF(IFERROR(VLOOKUP((H1429&amp;C1429),'Ma Base de Repas'!$E:$N,10,FALSE),"")=0,"",IFERROR(VLOOKUP((H1429&amp;C1429),'Ma Base de Repas'!$E:$N,10,FALSE),"")))))</f>
        <v/>
      </c>
      <c r="J1429" s="105" t="str">
        <f>IF(IFERROR((VLOOKUP(C1429,'Ma Base de Repas'!$C:$M,11,0)),"")=0,"",IFERROR((VLOOKUP(C1429,'Ma Base de Repas'!$C:$M,11,0)),""))</f>
        <v/>
      </c>
      <c r="K1429" s="100"/>
      <c r="L1429" s="79"/>
      <c r="M1429" s="79"/>
      <c r="N1429" s="17">
        <v>1</v>
      </c>
      <c r="O1429" s="10" t="str">
        <f>IF(K1429="","",IF(M1429&lt;&gt;"","",IF(IFERROR(VLOOKUP((N1429&amp;K1429),'Ma Base de Repas'!$E:$N,10,FALSE),"")=0,"",IFERROR(VLOOKUP((N1429&amp;K1429),'Ma Base de Repas'!$E:$N,10,FALSE),""))))</f>
        <v/>
      </c>
      <c r="P1429" s="11">
        <v>6</v>
      </c>
      <c r="Q1429" s="12" t="str">
        <f>IF(K1429="","",IF(M1429&lt;&gt;"","",IF(K1429="","",IF(IFERROR(VLOOKUP((P1429&amp;K1429),'Ma Base de Repas'!$E:$N,10,FALSE),"")=0,"",IFERROR(VLOOKUP((P1429&amp;K1429),'Ma Base de Repas'!$E:$N,10,FALSE),"")))))</f>
        <v/>
      </c>
      <c r="R1429" s="119" t="str">
        <f>IF(IFERROR((VLOOKUP(K1429,'Ma Base de Repas'!$C:$M,11,0)),"")=0,"",IFERROR((VLOOKUP(K1429,'Ma Base de Repas'!$C:$M,11,0)),""))</f>
        <v/>
      </c>
    </row>
    <row r="1430" spans="1:18" x14ac:dyDescent="0.25">
      <c r="A1430" s="96"/>
      <c r="B1430" s="124"/>
      <c r="C1430" s="79"/>
      <c r="D1430" s="79"/>
      <c r="E1430" s="79"/>
      <c r="F1430" s="17">
        <v>2</v>
      </c>
      <c r="G1430" s="10" t="str">
        <f>IF(C1429="","",IF(E1429&lt;&gt;"","",IF(IFERROR(VLOOKUP((F1430&amp;C1429),'Ma Base de Repas'!$E:$N,10,FALSE),"")=0,"",IFERROR(VLOOKUP((F1430&amp;C1429),'Ma Base de Repas'!$E:$N,10,FALSE),""))))</f>
        <v/>
      </c>
      <c r="H1430" s="11">
        <v>7</v>
      </c>
      <c r="I1430" s="12" t="str">
        <f>IF(C1429="","",IF(E1429&lt;&gt;"","",IF(IFERROR(VLOOKUP((H1430&amp;C1429),'Ma Base de Repas'!$E:$N,10,FALSE),"")=0,"",IFERROR(VLOOKUP((H1430&amp;C1429),'Ma Base de Repas'!$E:$N,10,FALSE),""))))</f>
        <v/>
      </c>
      <c r="J1430" s="105"/>
      <c r="K1430" s="100"/>
      <c r="L1430" s="79"/>
      <c r="M1430" s="79"/>
      <c r="N1430" s="17">
        <v>2</v>
      </c>
      <c r="O1430" s="10" t="str">
        <f>IF(K1429="","",IF(M1429&lt;&gt;"","",IF(IFERROR(VLOOKUP((N1430&amp;K1429),'Ma Base de Repas'!$E:$N,10,FALSE),"")=0,"",IFERROR(VLOOKUP((N1430&amp;K1429),'Ma Base de Repas'!$E:$N,10,FALSE),""))))</f>
        <v/>
      </c>
      <c r="P1430" s="11">
        <v>7</v>
      </c>
      <c r="Q1430" s="12" t="str">
        <f>IF(K1429="","",IF(M1429&lt;&gt;"","",IF(IFERROR(VLOOKUP((P1430&amp;K1429),'Ma Base de Repas'!$E:$N,10,FALSE),"")=0,"",IFERROR(VLOOKUP((P1430&amp;K1429),'Ma Base de Repas'!$E:$N,10,FALSE),""))))</f>
        <v/>
      </c>
      <c r="R1430" s="119"/>
    </row>
    <row r="1431" spans="1:18" x14ac:dyDescent="0.25">
      <c r="A1431" s="96"/>
      <c r="B1431" s="124"/>
      <c r="C1431" s="79"/>
      <c r="D1431" s="79"/>
      <c r="E1431" s="79"/>
      <c r="F1431" s="17">
        <v>3</v>
      </c>
      <c r="G1431" s="10" t="str">
        <f>IF(C1429="","",IF(E1429&lt;&gt;"","",IF(IFERROR(VLOOKUP((F1431&amp;C1429),'Ma Base de Repas'!$E:$N,10,FALSE),"")=0,"",IFERROR(VLOOKUP((F1431&amp;C1429),'Ma Base de Repas'!$E:$N,10,FALSE),""))))</f>
        <v/>
      </c>
      <c r="H1431" s="11">
        <v>8</v>
      </c>
      <c r="I1431" s="12" t="str">
        <f>IF(C1429="","",IF(E1429&lt;&gt;"","",IF(IFERROR(VLOOKUP((H1431&amp;C1429),'Ma Base de Repas'!$E:$N,10,FALSE),"")=0,"",IFERROR(VLOOKUP((H1431&amp;C1429),'Ma Base de Repas'!$E:$N,10,FALSE),""))))</f>
        <v/>
      </c>
      <c r="J1431" s="105"/>
      <c r="K1431" s="100"/>
      <c r="L1431" s="79"/>
      <c r="M1431" s="79"/>
      <c r="N1431" s="17">
        <v>3</v>
      </c>
      <c r="O1431" s="10" t="str">
        <f>IF(K1429="","",IF(M1429&lt;&gt;"","",IF(IFERROR(VLOOKUP((N1431&amp;K1429),'Ma Base de Repas'!$E:$N,10,FALSE),"")=0,"",IFERROR(VLOOKUP((N1431&amp;K1429),'Ma Base de Repas'!$E:$N,10,FALSE),""))))</f>
        <v/>
      </c>
      <c r="P1431" s="11">
        <v>8</v>
      </c>
      <c r="Q1431" s="12" t="str">
        <f>IF(K1429="","",IF(M1429&lt;&gt;"","",IF(IFERROR(VLOOKUP((P1431&amp;K1429),'Ma Base de Repas'!$E:$N,10,FALSE),"")=0,"",IFERROR(VLOOKUP((P1431&amp;K1429),'Ma Base de Repas'!$E:$N,10,FALSE),""))))</f>
        <v/>
      </c>
      <c r="R1431" s="119"/>
    </row>
    <row r="1432" spans="1:18" x14ac:dyDescent="0.25">
      <c r="A1432" s="96"/>
      <c r="B1432" s="124"/>
      <c r="C1432" s="79"/>
      <c r="D1432" s="79"/>
      <c r="E1432" s="79"/>
      <c r="F1432" s="17">
        <v>4</v>
      </c>
      <c r="G1432" s="10" t="str">
        <f>IF(C1429="","",IF(E1429&lt;&gt;"","",IF(IFERROR(VLOOKUP((F1432&amp;C1429),'Ma Base de Repas'!$E:$N,10,FALSE),"")=0,"",IFERROR(VLOOKUP((F1432&amp;C1429),'Ma Base de Repas'!$E:$N,10,FALSE),""))))</f>
        <v/>
      </c>
      <c r="H1432" s="11">
        <v>9</v>
      </c>
      <c r="I1432" s="12" t="str">
        <f>IF(C1429="","",IF(E1429&lt;&gt;"","",IF(IFERROR(VLOOKUP((H1432&amp;C1429),'Ma Base de Repas'!$E:$N,10,FALSE),"")=0,"",IFERROR(VLOOKUP((H1432&amp;C1429),'Ma Base de Repas'!$E:$N,10,FALSE),""))))</f>
        <v/>
      </c>
      <c r="J1432" s="105"/>
      <c r="K1432" s="100"/>
      <c r="L1432" s="79"/>
      <c r="M1432" s="79"/>
      <c r="N1432" s="17">
        <v>4</v>
      </c>
      <c r="O1432" s="10" t="str">
        <f>IF(K1429="","",IF(M1429&lt;&gt;"","",IF(IFERROR(VLOOKUP((N1432&amp;K1429),'Ma Base de Repas'!$E:$N,10,FALSE),"")=0,"",IFERROR(VLOOKUP((N1432&amp;K1429),'Ma Base de Repas'!$E:$N,10,FALSE),""))))</f>
        <v/>
      </c>
      <c r="P1432" s="11">
        <v>9</v>
      </c>
      <c r="Q1432" s="12" t="str">
        <f>IF(K1429="","",IF(M1429&lt;&gt;"","",IF(IFERROR(VLOOKUP((P1432&amp;K1429),'Ma Base de Repas'!$E:$N,10,FALSE),"")=0,"",IFERROR(VLOOKUP((P1432&amp;K1429),'Ma Base de Repas'!$E:$N,10,FALSE),""))))</f>
        <v/>
      </c>
      <c r="R1432" s="119"/>
    </row>
    <row r="1433" spans="1:18" x14ac:dyDescent="0.25">
      <c r="A1433" s="96"/>
      <c r="B1433" s="125"/>
      <c r="C1433" s="79"/>
      <c r="D1433" s="79"/>
      <c r="E1433" s="79"/>
      <c r="F1433" s="17">
        <v>5</v>
      </c>
      <c r="G1433" s="18" t="str">
        <f>IF(C1429="","",IF(E1429&lt;&gt;"","",IF(IFERROR(VLOOKUP((F1433&amp;C1429),'Ma Base de Repas'!$E:$N,10,FALSE),"")=0,"",IFERROR(VLOOKUP((F1433&amp;C1429),'Ma Base de Repas'!$E:$N,10,FALSE),""))))</f>
        <v/>
      </c>
      <c r="H1433" s="19">
        <v>10</v>
      </c>
      <c r="I1433" s="20" t="str">
        <f>IF(C1429="","",IF(E1429&lt;&gt;"","",IF(IFERROR(VLOOKUP((H1433&amp;C1429),'Ma Base de Repas'!$E:$N,10,FALSE),"")=0,"",IFERROR(VLOOKUP((H1433&amp;C1429),'Ma Base de Repas'!$E:$N,10,FALSE),""))))</f>
        <v/>
      </c>
      <c r="J1433" s="105"/>
      <c r="K1433" s="100"/>
      <c r="L1433" s="79"/>
      <c r="M1433" s="79"/>
      <c r="N1433" s="17">
        <v>5</v>
      </c>
      <c r="O1433" s="18" t="str">
        <f>IF(K1429="","",IF(M1429&lt;&gt;"","",IF(IFERROR(VLOOKUP((N1433&amp;K1429),'Ma Base de Repas'!$E:$N,10,FALSE),"")=0,"",IFERROR(VLOOKUP((N1433&amp;K1429),'Ma Base de Repas'!$E:$N,10,FALSE),""))))</f>
        <v/>
      </c>
      <c r="P1433" s="19">
        <v>10</v>
      </c>
      <c r="Q1433" s="20" t="str">
        <f>IF(K1429="","",IF(M1429&lt;&gt;"","",IF(IFERROR(VLOOKUP((P1433&amp;K1429),'Ma Base de Repas'!$E:$N,10,FALSE),"")=0,"",IFERROR(VLOOKUP((P1433&amp;K1429),'Ma Base de Repas'!$E:$N,10,FALSE),""))))</f>
        <v/>
      </c>
      <c r="R1433" s="119"/>
    </row>
    <row r="1434" spans="1:18" x14ac:dyDescent="0.25">
      <c r="A1434" s="96" t="s">
        <v>7</v>
      </c>
      <c r="B1434" s="97">
        <v>44482</v>
      </c>
      <c r="C1434" s="79"/>
      <c r="D1434" s="79"/>
      <c r="E1434" s="79"/>
      <c r="F1434" s="17">
        <v>1</v>
      </c>
      <c r="G1434" s="27" t="str">
        <f>IF(C1434="","",IF(E1434&lt;&gt;"","",IF(IFERROR(VLOOKUP((F1434&amp;C1434),'Ma Base de Repas'!$E:$N,10,FALSE),"")=0,"",IFERROR(VLOOKUP((F1434&amp;C1434),'Ma Base de Repas'!$E:$N,10,FALSE),""))))</f>
        <v/>
      </c>
      <c r="H1434" s="28">
        <v>6</v>
      </c>
      <c r="I1434" s="29" t="str">
        <f>IF(C1434="","",IF(E1434&lt;&gt;"","",IF(C1434="","",IF(IFERROR(VLOOKUP((H1434&amp;C1434),'Ma Base de Repas'!$E:$N,10,FALSE),"")=0,"",IFERROR(VLOOKUP((H1434&amp;C1434),'Ma Base de Repas'!$E:$N,10,FALSE),"")))))</f>
        <v/>
      </c>
      <c r="J1434" s="105" t="str">
        <f>IF(IFERROR((VLOOKUP(C1434,'Ma Base de Repas'!$C:$M,11,0)),"")=0,"",IFERROR((VLOOKUP(C1434,'Ma Base de Repas'!$C:$M,11,0)),""))</f>
        <v/>
      </c>
      <c r="K1434" s="100"/>
      <c r="L1434" s="79"/>
      <c r="M1434" s="79"/>
      <c r="N1434" s="17">
        <v>1</v>
      </c>
      <c r="O1434" s="10" t="str">
        <f>IF(K1434="","",IF(M1434&lt;&gt;"","",IF(IFERROR(VLOOKUP((N1434&amp;K1434),'Ma Base de Repas'!$E:$N,10,FALSE),"")=0,"",IFERROR(VLOOKUP((N1434&amp;K1434),'Ma Base de Repas'!$E:$N,10,FALSE),""))))</f>
        <v/>
      </c>
      <c r="P1434" s="11">
        <v>6</v>
      </c>
      <c r="Q1434" s="12" t="str">
        <f>IF(K1434="","",IF(M1434&lt;&gt;"","",IF(K1434="","",IF(IFERROR(VLOOKUP((P1434&amp;K1434),'Ma Base de Repas'!$E:$N,10,FALSE),"")=0,"",IFERROR(VLOOKUP((P1434&amp;K1434),'Ma Base de Repas'!$E:$N,10,FALSE),"")))))</f>
        <v/>
      </c>
      <c r="R1434" s="119" t="str">
        <f>IF(IFERROR((VLOOKUP(K1434,'Ma Base de Repas'!$C:$M,11,0)),"")=0,"",IFERROR((VLOOKUP(K1434,'Ma Base de Repas'!$C:$M,11,0)),""))</f>
        <v/>
      </c>
    </row>
    <row r="1435" spans="1:18" x14ac:dyDescent="0.25">
      <c r="A1435" s="96"/>
      <c r="B1435" s="97"/>
      <c r="C1435" s="79"/>
      <c r="D1435" s="79"/>
      <c r="E1435" s="79"/>
      <c r="F1435" s="17">
        <v>2</v>
      </c>
      <c r="G1435" s="10" t="str">
        <f>IF(C1434="","",IF(E1434&lt;&gt;"","",IF(IFERROR(VLOOKUP((F1435&amp;C1434),'Ma Base de Repas'!$E:$N,10,FALSE),"")=0,"",IFERROR(VLOOKUP((F1435&amp;C1434),'Ma Base de Repas'!$E:$N,10,FALSE),""))))</f>
        <v/>
      </c>
      <c r="H1435" s="11">
        <v>7</v>
      </c>
      <c r="I1435" s="12" t="str">
        <f>IF(C1434="","",IF(E1434&lt;&gt;"","",IF(IFERROR(VLOOKUP((H1435&amp;C1434),'Ma Base de Repas'!$E:$N,10,FALSE),"")=0,"",IFERROR(VLOOKUP((H1435&amp;C1434),'Ma Base de Repas'!$E:$N,10,FALSE),""))))</f>
        <v/>
      </c>
      <c r="J1435" s="105"/>
      <c r="K1435" s="100"/>
      <c r="L1435" s="79"/>
      <c r="M1435" s="79"/>
      <c r="N1435" s="17">
        <v>2</v>
      </c>
      <c r="O1435" s="10" t="str">
        <f>IF(K1434="","",IF(M1434&lt;&gt;"","",IF(IFERROR(VLOOKUP((N1435&amp;K1434),'Ma Base de Repas'!$E:$N,10,FALSE),"")=0,"",IFERROR(VLOOKUP((N1435&amp;K1434),'Ma Base de Repas'!$E:$N,10,FALSE),""))))</f>
        <v/>
      </c>
      <c r="P1435" s="11">
        <v>7</v>
      </c>
      <c r="Q1435" s="12" t="str">
        <f>IF(K1434="","",IF(M1434&lt;&gt;"","",IF(IFERROR(VLOOKUP((P1435&amp;K1434),'Ma Base de Repas'!$E:$N,10,FALSE),"")=0,"",IFERROR(VLOOKUP((P1435&amp;K1434),'Ma Base de Repas'!$E:$N,10,FALSE),""))))</f>
        <v/>
      </c>
      <c r="R1435" s="119"/>
    </row>
    <row r="1436" spans="1:18" x14ac:dyDescent="0.25">
      <c r="A1436" s="96"/>
      <c r="B1436" s="97"/>
      <c r="C1436" s="79"/>
      <c r="D1436" s="79"/>
      <c r="E1436" s="79"/>
      <c r="F1436" s="17">
        <v>3</v>
      </c>
      <c r="G1436" s="10" t="str">
        <f>IF(C1434="","",IF(E1434&lt;&gt;"","",IF(IFERROR(VLOOKUP((F1436&amp;C1434),'Ma Base de Repas'!$E:$N,10,FALSE),"")=0,"",IFERROR(VLOOKUP((F1436&amp;C1434),'Ma Base de Repas'!$E:$N,10,FALSE),""))))</f>
        <v/>
      </c>
      <c r="H1436" s="11">
        <v>8</v>
      </c>
      <c r="I1436" s="12" t="str">
        <f>IF(C1434="","",IF(E1434&lt;&gt;"","",IF(IFERROR(VLOOKUP((H1436&amp;C1434),'Ma Base de Repas'!$E:$N,10,FALSE),"")=0,"",IFERROR(VLOOKUP((H1436&amp;C1434),'Ma Base de Repas'!$E:$N,10,FALSE),""))))</f>
        <v/>
      </c>
      <c r="J1436" s="105"/>
      <c r="K1436" s="100"/>
      <c r="L1436" s="79"/>
      <c r="M1436" s="79"/>
      <c r="N1436" s="17">
        <v>3</v>
      </c>
      <c r="O1436" s="10" t="str">
        <f>IF(K1434="","",IF(M1434&lt;&gt;"","",IF(IFERROR(VLOOKUP((N1436&amp;K1434),'Ma Base de Repas'!$E:$N,10,FALSE),"")=0,"",IFERROR(VLOOKUP((N1436&amp;K1434),'Ma Base de Repas'!$E:$N,10,FALSE),""))))</f>
        <v/>
      </c>
      <c r="P1436" s="11">
        <v>8</v>
      </c>
      <c r="Q1436" s="12" t="str">
        <f>IF(K1434="","",IF(M1434&lt;&gt;"","",IF(IFERROR(VLOOKUP((P1436&amp;K1434),'Ma Base de Repas'!$E:$N,10,FALSE),"")=0,"",IFERROR(VLOOKUP((P1436&amp;K1434),'Ma Base de Repas'!$E:$N,10,FALSE),""))))</f>
        <v/>
      </c>
      <c r="R1436" s="119"/>
    </row>
    <row r="1437" spans="1:18" x14ac:dyDescent="0.25">
      <c r="A1437" s="96"/>
      <c r="B1437" s="97"/>
      <c r="C1437" s="79"/>
      <c r="D1437" s="79"/>
      <c r="E1437" s="79"/>
      <c r="F1437" s="17">
        <v>4</v>
      </c>
      <c r="G1437" s="10" t="str">
        <f>IF(C1434="","",IF(E1434&lt;&gt;"","",IF(IFERROR(VLOOKUP((F1437&amp;C1434),'Ma Base de Repas'!$E:$N,10,FALSE),"")=0,"",IFERROR(VLOOKUP((F1437&amp;C1434),'Ma Base de Repas'!$E:$N,10,FALSE),""))))</f>
        <v/>
      </c>
      <c r="H1437" s="11">
        <v>9</v>
      </c>
      <c r="I1437" s="12" t="str">
        <f>IF(C1434="","",IF(E1434&lt;&gt;"","",IF(IFERROR(VLOOKUP((H1437&amp;C1434),'Ma Base de Repas'!$E:$N,10,FALSE),"")=0,"",IFERROR(VLOOKUP((H1437&amp;C1434),'Ma Base de Repas'!$E:$N,10,FALSE),""))))</f>
        <v/>
      </c>
      <c r="J1437" s="105"/>
      <c r="K1437" s="100"/>
      <c r="L1437" s="79"/>
      <c r="M1437" s="79"/>
      <c r="N1437" s="17">
        <v>4</v>
      </c>
      <c r="O1437" s="10" t="str">
        <f>IF(K1434="","",IF(M1434&lt;&gt;"","",IF(IFERROR(VLOOKUP((N1437&amp;K1434),'Ma Base de Repas'!$E:$N,10,FALSE),"")=0,"",IFERROR(VLOOKUP((N1437&amp;K1434),'Ma Base de Repas'!$E:$N,10,FALSE),""))))</f>
        <v/>
      </c>
      <c r="P1437" s="11">
        <v>9</v>
      </c>
      <c r="Q1437" s="12" t="str">
        <f>IF(K1434="","",IF(M1434&lt;&gt;"","",IF(IFERROR(VLOOKUP((P1437&amp;K1434),'Ma Base de Repas'!$E:$N,10,FALSE),"")=0,"",IFERROR(VLOOKUP((P1437&amp;K1434),'Ma Base de Repas'!$E:$N,10,FALSE),""))))</f>
        <v/>
      </c>
      <c r="R1437" s="119"/>
    </row>
    <row r="1438" spans="1:18" x14ac:dyDescent="0.25">
      <c r="A1438" s="96"/>
      <c r="B1438" s="97"/>
      <c r="C1438" s="79"/>
      <c r="D1438" s="79"/>
      <c r="E1438" s="79"/>
      <c r="F1438" s="17">
        <v>5</v>
      </c>
      <c r="G1438" s="18" t="str">
        <f>IF(C1434="","",IF(E1434&lt;&gt;"","",IF(IFERROR(VLOOKUP((F1438&amp;C1434),'Ma Base de Repas'!$E:$N,10,FALSE),"")=0,"",IFERROR(VLOOKUP((F1438&amp;C1434),'Ma Base de Repas'!$E:$N,10,FALSE),""))))</f>
        <v/>
      </c>
      <c r="H1438" s="19">
        <v>10</v>
      </c>
      <c r="I1438" s="20" t="str">
        <f>IF(C1434="","",IF(E1434&lt;&gt;"","",IF(IFERROR(VLOOKUP((H1438&amp;C1434),'Ma Base de Repas'!$E:$N,10,FALSE),"")=0,"",IFERROR(VLOOKUP((H1438&amp;C1434),'Ma Base de Repas'!$E:$N,10,FALSE),""))))</f>
        <v/>
      </c>
      <c r="J1438" s="105"/>
      <c r="K1438" s="100"/>
      <c r="L1438" s="79"/>
      <c r="M1438" s="79"/>
      <c r="N1438" s="17">
        <v>5</v>
      </c>
      <c r="O1438" s="18" t="str">
        <f>IF(K1434="","",IF(M1434&lt;&gt;"","",IF(IFERROR(VLOOKUP((N1438&amp;K1434),'Ma Base de Repas'!$E:$N,10,FALSE),"")=0,"",IFERROR(VLOOKUP((N1438&amp;K1434),'Ma Base de Repas'!$E:$N,10,FALSE),""))))</f>
        <v/>
      </c>
      <c r="P1438" s="19">
        <v>10</v>
      </c>
      <c r="Q1438" s="20" t="str">
        <f>IF(K1434="","",IF(M1434&lt;&gt;"","",IF(IFERROR(VLOOKUP((P1438&amp;K1434),'Ma Base de Repas'!$E:$N,10,FALSE),"")=0,"",IFERROR(VLOOKUP((P1438&amp;K1434),'Ma Base de Repas'!$E:$N,10,FALSE),""))))</f>
        <v/>
      </c>
      <c r="R1438" s="119"/>
    </row>
    <row r="1439" spans="1:18" x14ac:dyDescent="0.25">
      <c r="A1439" s="96" t="s">
        <v>8</v>
      </c>
      <c r="B1439" s="123">
        <v>44483</v>
      </c>
      <c r="C1439" s="79"/>
      <c r="D1439" s="79"/>
      <c r="E1439" s="79"/>
      <c r="F1439" s="17">
        <v>1</v>
      </c>
      <c r="G1439" s="27" t="str">
        <f>IF(C1439="","",IF(E1439&lt;&gt;"","",IF(IFERROR(VLOOKUP((F1439&amp;C1439),'Ma Base de Repas'!$E:$N,10,FALSE),"")=0,"",IFERROR(VLOOKUP((F1439&amp;C1439),'Ma Base de Repas'!$E:$N,10,FALSE),""))))</f>
        <v/>
      </c>
      <c r="H1439" s="28">
        <v>6</v>
      </c>
      <c r="I1439" s="29" t="str">
        <f>IF(C1439="","",IF(E1439&lt;&gt;"","",IF(C1439="","",IF(IFERROR(VLOOKUP((H1439&amp;C1439),'Ma Base de Repas'!$E:$N,10,FALSE),"")=0,"",IFERROR(VLOOKUP((H1439&amp;C1439),'Ma Base de Repas'!$E:$N,10,FALSE),"")))))</f>
        <v/>
      </c>
      <c r="J1439" s="105" t="str">
        <f>IF(IFERROR((VLOOKUP(C1439,'Ma Base de Repas'!$C:$M,11,0)),"")=0,"",IFERROR((VLOOKUP(C1439,'Ma Base de Repas'!$C:$M,11,0)),""))</f>
        <v/>
      </c>
      <c r="K1439" s="100"/>
      <c r="L1439" s="79"/>
      <c r="M1439" s="79"/>
      <c r="N1439" s="17">
        <v>1</v>
      </c>
      <c r="O1439" s="10" t="str">
        <f>IF(K1439="","",IF(M1439&lt;&gt;"","",IF(IFERROR(VLOOKUP((N1439&amp;K1439),'Ma Base de Repas'!$E:$N,10,FALSE),"")=0,"",IFERROR(VLOOKUP((N1439&amp;K1439),'Ma Base de Repas'!$E:$N,10,FALSE),""))))</f>
        <v/>
      </c>
      <c r="P1439" s="11">
        <v>6</v>
      </c>
      <c r="Q1439" s="12" t="str">
        <f>IF(K1439="","",IF(M1439&lt;&gt;"","",IF(K1439="","",IF(IFERROR(VLOOKUP((P1439&amp;K1439),'Ma Base de Repas'!$E:$N,10,FALSE),"")=0,"",IFERROR(VLOOKUP((P1439&amp;K1439),'Ma Base de Repas'!$E:$N,10,FALSE),"")))))</f>
        <v/>
      </c>
      <c r="R1439" s="119" t="str">
        <f>IF(IFERROR((VLOOKUP(K1439,'Ma Base de Repas'!$C:$M,11,0)),"")=0,"",IFERROR((VLOOKUP(K1439,'Ma Base de Repas'!$C:$M,11,0)),""))</f>
        <v/>
      </c>
    </row>
    <row r="1440" spans="1:18" x14ac:dyDescent="0.25">
      <c r="A1440" s="96"/>
      <c r="B1440" s="124"/>
      <c r="C1440" s="79"/>
      <c r="D1440" s="79"/>
      <c r="E1440" s="79"/>
      <c r="F1440" s="17">
        <v>2</v>
      </c>
      <c r="G1440" s="10" t="str">
        <f>IF(C1439="","",IF(E1439&lt;&gt;"","",IF(IFERROR(VLOOKUP((F1440&amp;C1439),'Ma Base de Repas'!$E:$N,10,FALSE),"")=0,"",IFERROR(VLOOKUP((F1440&amp;C1439),'Ma Base de Repas'!$E:$N,10,FALSE),""))))</f>
        <v/>
      </c>
      <c r="H1440" s="11">
        <v>7</v>
      </c>
      <c r="I1440" s="12" t="str">
        <f>IF(C1439="","",IF(E1439&lt;&gt;"","",IF(IFERROR(VLOOKUP((H1440&amp;C1439),'Ma Base de Repas'!$E:$N,10,FALSE),"")=0,"",IFERROR(VLOOKUP((H1440&amp;C1439),'Ma Base de Repas'!$E:$N,10,FALSE),""))))</f>
        <v/>
      </c>
      <c r="J1440" s="105"/>
      <c r="K1440" s="100"/>
      <c r="L1440" s="79"/>
      <c r="M1440" s="79"/>
      <c r="N1440" s="17">
        <v>2</v>
      </c>
      <c r="O1440" s="10" t="str">
        <f>IF(K1439="","",IF(M1439&lt;&gt;"","",IF(IFERROR(VLOOKUP((N1440&amp;K1439),'Ma Base de Repas'!$E:$N,10,FALSE),"")=0,"",IFERROR(VLOOKUP((N1440&amp;K1439),'Ma Base de Repas'!$E:$N,10,FALSE),""))))</f>
        <v/>
      </c>
      <c r="P1440" s="11">
        <v>7</v>
      </c>
      <c r="Q1440" s="12" t="str">
        <f>IF(K1439="","",IF(M1439&lt;&gt;"","",IF(IFERROR(VLOOKUP((P1440&amp;K1439),'Ma Base de Repas'!$E:$N,10,FALSE),"")=0,"",IFERROR(VLOOKUP((P1440&amp;K1439),'Ma Base de Repas'!$E:$N,10,FALSE),""))))</f>
        <v/>
      </c>
      <c r="R1440" s="119"/>
    </row>
    <row r="1441" spans="1:18" x14ac:dyDescent="0.25">
      <c r="A1441" s="96"/>
      <c r="B1441" s="124"/>
      <c r="C1441" s="79"/>
      <c r="D1441" s="79"/>
      <c r="E1441" s="79"/>
      <c r="F1441" s="17">
        <v>3</v>
      </c>
      <c r="G1441" s="10" t="str">
        <f>IF(C1439="","",IF(E1439&lt;&gt;"","",IF(IFERROR(VLOOKUP((F1441&amp;C1439),'Ma Base de Repas'!$E:$N,10,FALSE),"")=0,"",IFERROR(VLOOKUP((F1441&amp;C1439),'Ma Base de Repas'!$E:$N,10,FALSE),""))))</f>
        <v/>
      </c>
      <c r="H1441" s="11">
        <v>8</v>
      </c>
      <c r="I1441" s="12" t="str">
        <f>IF(C1439="","",IF(E1439&lt;&gt;"","",IF(IFERROR(VLOOKUP((H1441&amp;C1439),'Ma Base de Repas'!$E:$N,10,FALSE),"")=0,"",IFERROR(VLOOKUP((H1441&amp;C1439),'Ma Base de Repas'!$E:$N,10,FALSE),""))))</f>
        <v/>
      </c>
      <c r="J1441" s="105"/>
      <c r="K1441" s="100"/>
      <c r="L1441" s="79"/>
      <c r="M1441" s="79"/>
      <c r="N1441" s="17">
        <v>3</v>
      </c>
      <c r="O1441" s="10" t="str">
        <f>IF(K1439="","",IF(M1439&lt;&gt;"","",IF(IFERROR(VLOOKUP((N1441&amp;K1439),'Ma Base de Repas'!$E:$N,10,FALSE),"")=0,"",IFERROR(VLOOKUP((N1441&amp;K1439),'Ma Base de Repas'!$E:$N,10,FALSE),""))))</f>
        <v/>
      </c>
      <c r="P1441" s="11">
        <v>8</v>
      </c>
      <c r="Q1441" s="12" t="str">
        <f>IF(K1439="","",IF(M1439&lt;&gt;"","",IF(IFERROR(VLOOKUP((P1441&amp;K1439),'Ma Base de Repas'!$E:$N,10,FALSE),"")=0,"",IFERROR(VLOOKUP((P1441&amp;K1439),'Ma Base de Repas'!$E:$N,10,FALSE),""))))</f>
        <v/>
      </c>
      <c r="R1441" s="119"/>
    </row>
    <row r="1442" spans="1:18" x14ac:dyDescent="0.25">
      <c r="A1442" s="96"/>
      <c r="B1442" s="124"/>
      <c r="C1442" s="79"/>
      <c r="D1442" s="79"/>
      <c r="E1442" s="79"/>
      <c r="F1442" s="17">
        <v>4</v>
      </c>
      <c r="G1442" s="10" t="str">
        <f>IF(C1439="","",IF(E1439&lt;&gt;"","",IF(IFERROR(VLOOKUP((F1442&amp;C1439),'Ma Base de Repas'!$E:$N,10,FALSE),"")=0,"",IFERROR(VLOOKUP((F1442&amp;C1439),'Ma Base de Repas'!$E:$N,10,FALSE),""))))</f>
        <v/>
      </c>
      <c r="H1442" s="11">
        <v>9</v>
      </c>
      <c r="I1442" s="12" t="str">
        <f>IF(C1439="","",IF(E1439&lt;&gt;"","",IF(IFERROR(VLOOKUP((H1442&amp;C1439),'Ma Base de Repas'!$E:$N,10,FALSE),"")=0,"",IFERROR(VLOOKUP((H1442&amp;C1439),'Ma Base de Repas'!$E:$N,10,FALSE),""))))</f>
        <v/>
      </c>
      <c r="J1442" s="105"/>
      <c r="K1442" s="100"/>
      <c r="L1442" s="79"/>
      <c r="M1442" s="79"/>
      <c r="N1442" s="17">
        <v>4</v>
      </c>
      <c r="O1442" s="10" t="str">
        <f>IF(K1439="","",IF(M1439&lt;&gt;"","",IF(IFERROR(VLOOKUP((N1442&amp;K1439),'Ma Base de Repas'!$E:$N,10,FALSE),"")=0,"",IFERROR(VLOOKUP((N1442&amp;K1439),'Ma Base de Repas'!$E:$N,10,FALSE),""))))</f>
        <v/>
      </c>
      <c r="P1442" s="11">
        <v>9</v>
      </c>
      <c r="Q1442" s="12" t="str">
        <f>IF(K1439="","",IF(M1439&lt;&gt;"","",IF(IFERROR(VLOOKUP((P1442&amp;K1439),'Ma Base de Repas'!$E:$N,10,FALSE),"")=0,"",IFERROR(VLOOKUP((P1442&amp;K1439),'Ma Base de Repas'!$E:$N,10,FALSE),""))))</f>
        <v/>
      </c>
      <c r="R1442" s="119"/>
    </row>
    <row r="1443" spans="1:18" x14ac:dyDescent="0.25">
      <c r="A1443" s="96"/>
      <c r="B1443" s="125"/>
      <c r="C1443" s="79"/>
      <c r="D1443" s="79"/>
      <c r="E1443" s="79"/>
      <c r="F1443" s="17">
        <v>5</v>
      </c>
      <c r="G1443" s="18" t="str">
        <f>IF(C1439="","",IF(E1439&lt;&gt;"","",IF(IFERROR(VLOOKUP((F1443&amp;C1439),'Ma Base de Repas'!$E:$N,10,FALSE),"")=0,"",IFERROR(VLOOKUP((F1443&amp;C1439),'Ma Base de Repas'!$E:$N,10,FALSE),""))))</f>
        <v/>
      </c>
      <c r="H1443" s="19">
        <v>10</v>
      </c>
      <c r="I1443" s="20" t="str">
        <f>IF(C1439="","",IF(E1439&lt;&gt;"","",IF(IFERROR(VLOOKUP((H1443&amp;C1439),'Ma Base de Repas'!$E:$N,10,FALSE),"")=0,"",IFERROR(VLOOKUP((H1443&amp;C1439),'Ma Base de Repas'!$E:$N,10,FALSE),""))))</f>
        <v/>
      </c>
      <c r="J1443" s="105"/>
      <c r="K1443" s="100"/>
      <c r="L1443" s="79"/>
      <c r="M1443" s="79"/>
      <c r="N1443" s="17">
        <v>5</v>
      </c>
      <c r="O1443" s="18" t="str">
        <f>IF(K1439="","",IF(M1439&lt;&gt;"","",IF(IFERROR(VLOOKUP((N1443&amp;K1439),'Ma Base de Repas'!$E:$N,10,FALSE),"")=0,"",IFERROR(VLOOKUP((N1443&amp;K1439),'Ma Base de Repas'!$E:$N,10,FALSE),""))))</f>
        <v/>
      </c>
      <c r="P1443" s="19">
        <v>10</v>
      </c>
      <c r="Q1443" s="20" t="str">
        <f>IF(K1439="","",IF(M1439&lt;&gt;"","",IF(IFERROR(VLOOKUP((P1443&amp;K1439),'Ma Base de Repas'!$E:$N,10,FALSE),"")=0,"",IFERROR(VLOOKUP((P1443&amp;K1439),'Ma Base de Repas'!$E:$N,10,FALSE),""))))</f>
        <v/>
      </c>
      <c r="R1443" s="119"/>
    </row>
    <row r="1444" spans="1:18" x14ac:dyDescent="0.25">
      <c r="A1444" s="96" t="s">
        <v>9</v>
      </c>
      <c r="B1444" s="97">
        <v>44484</v>
      </c>
      <c r="C1444" s="79"/>
      <c r="D1444" s="79"/>
      <c r="E1444" s="79"/>
      <c r="F1444" s="17">
        <v>1</v>
      </c>
      <c r="G1444" s="27" t="str">
        <f>IF(C1444="","",IF(E1444&lt;&gt;"","",IF(IFERROR(VLOOKUP((F1444&amp;C1444),'Ma Base de Repas'!$E:$N,10,FALSE),"")=0,"",IFERROR(VLOOKUP((F1444&amp;C1444),'Ma Base de Repas'!$E:$N,10,FALSE),""))))</f>
        <v/>
      </c>
      <c r="H1444" s="28">
        <v>6</v>
      </c>
      <c r="I1444" s="29" t="str">
        <f>IF(C1444="","",IF(E1444&lt;&gt;"","",IF(C1444="","",IF(IFERROR(VLOOKUP((H1444&amp;C1444),'Ma Base de Repas'!$E:$N,10,FALSE),"")=0,"",IFERROR(VLOOKUP((H1444&amp;C1444),'Ma Base de Repas'!$E:$N,10,FALSE),"")))))</f>
        <v/>
      </c>
      <c r="J1444" s="105" t="str">
        <f>IF(IFERROR((VLOOKUP(C1444,'Ma Base de Repas'!$C:$M,11,0)),"")=0,"",IFERROR((VLOOKUP(C1444,'Ma Base de Repas'!$C:$M,11,0)),""))</f>
        <v/>
      </c>
      <c r="K1444" s="100"/>
      <c r="L1444" s="79"/>
      <c r="M1444" s="79"/>
      <c r="N1444" s="17">
        <v>1</v>
      </c>
      <c r="O1444" s="10" t="str">
        <f>IF(K1444="","",IF(M1444&lt;&gt;"","",IF(IFERROR(VLOOKUP((N1444&amp;K1444),'Ma Base de Repas'!$E:$N,10,FALSE),"")=0,"",IFERROR(VLOOKUP((N1444&amp;K1444),'Ma Base de Repas'!$E:$N,10,FALSE),""))))</f>
        <v/>
      </c>
      <c r="P1444" s="11">
        <v>6</v>
      </c>
      <c r="Q1444" s="12" t="str">
        <f>IF(K1444="","",IF(M1444&lt;&gt;"","",IF(K1444="","",IF(IFERROR(VLOOKUP((P1444&amp;K1444),'Ma Base de Repas'!$E:$N,10,FALSE),"")=0,"",IFERROR(VLOOKUP((P1444&amp;K1444),'Ma Base de Repas'!$E:$N,10,FALSE),"")))))</f>
        <v/>
      </c>
      <c r="R1444" s="119" t="str">
        <f>IF(IFERROR((VLOOKUP(K1444,'Ma Base de Repas'!$C:$M,11,0)),"")=0,"",IFERROR((VLOOKUP(K1444,'Ma Base de Repas'!$C:$M,11,0)),""))</f>
        <v/>
      </c>
    </row>
    <row r="1445" spans="1:18" x14ac:dyDescent="0.25">
      <c r="A1445" s="96"/>
      <c r="B1445" s="97"/>
      <c r="C1445" s="79"/>
      <c r="D1445" s="79"/>
      <c r="E1445" s="79"/>
      <c r="F1445" s="17">
        <v>2</v>
      </c>
      <c r="G1445" s="10" t="str">
        <f>IF(C1444="","",IF(E1444&lt;&gt;"","",IF(IFERROR(VLOOKUP((F1445&amp;C1444),'Ma Base de Repas'!$E:$N,10,FALSE),"")=0,"",IFERROR(VLOOKUP((F1445&amp;C1444),'Ma Base de Repas'!$E:$N,10,FALSE),""))))</f>
        <v/>
      </c>
      <c r="H1445" s="11">
        <v>7</v>
      </c>
      <c r="I1445" s="12" t="str">
        <f>IF(C1444="","",IF(E1444&lt;&gt;"","",IF(IFERROR(VLOOKUP((H1445&amp;C1444),'Ma Base de Repas'!$E:$N,10,FALSE),"")=0,"",IFERROR(VLOOKUP((H1445&amp;C1444),'Ma Base de Repas'!$E:$N,10,FALSE),""))))</f>
        <v/>
      </c>
      <c r="J1445" s="105"/>
      <c r="K1445" s="100"/>
      <c r="L1445" s="79"/>
      <c r="M1445" s="79"/>
      <c r="N1445" s="17">
        <v>2</v>
      </c>
      <c r="O1445" s="10" t="str">
        <f>IF(K1444="","",IF(M1444&lt;&gt;"","",IF(IFERROR(VLOOKUP((N1445&amp;K1444),'Ma Base de Repas'!$E:$N,10,FALSE),"")=0,"",IFERROR(VLOOKUP((N1445&amp;K1444),'Ma Base de Repas'!$E:$N,10,FALSE),""))))</f>
        <v/>
      </c>
      <c r="P1445" s="11">
        <v>7</v>
      </c>
      <c r="Q1445" s="12" t="str">
        <f>IF(K1444="","",IF(M1444&lt;&gt;"","",IF(IFERROR(VLOOKUP((P1445&amp;K1444),'Ma Base de Repas'!$E:$N,10,FALSE),"")=0,"",IFERROR(VLOOKUP((P1445&amp;K1444),'Ma Base de Repas'!$E:$N,10,FALSE),""))))</f>
        <v/>
      </c>
      <c r="R1445" s="119"/>
    </row>
    <row r="1446" spans="1:18" x14ac:dyDescent="0.25">
      <c r="A1446" s="96"/>
      <c r="B1446" s="97"/>
      <c r="C1446" s="79"/>
      <c r="D1446" s="79"/>
      <c r="E1446" s="79"/>
      <c r="F1446" s="17">
        <v>3</v>
      </c>
      <c r="G1446" s="10" t="str">
        <f>IF(C1444="","",IF(E1444&lt;&gt;"","",IF(IFERROR(VLOOKUP((F1446&amp;C1444),'Ma Base de Repas'!$E:$N,10,FALSE),"")=0,"",IFERROR(VLOOKUP((F1446&amp;C1444),'Ma Base de Repas'!$E:$N,10,FALSE),""))))</f>
        <v/>
      </c>
      <c r="H1446" s="11">
        <v>8</v>
      </c>
      <c r="I1446" s="12" t="str">
        <f>IF(C1444="","",IF(E1444&lt;&gt;"","",IF(IFERROR(VLOOKUP((H1446&amp;C1444),'Ma Base de Repas'!$E:$N,10,FALSE),"")=0,"",IFERROR(VLOOKUP((H1446&amp;C1444),'Ma Base de Repas'!$E:$N,10,FALSE),""))))</f>
        <v/>
      </c>
      <c r="J1446" s="105"/>
      <c r="K1446" s="100"/>
      <c r="L1446" s="79"/>
      <c r="M1446" s="79"/>
      <c r="N1446" s="17">
        <v>3</v>
      </c>
      <c r="O1446" s="10" t="str">
        <f>IF(K1444="","",IF(M1444&lt;&gt;"","",IF(IFERROR(VLOOKUP((N1446&amp;K1444),'Ma Base de Repas'!$E:$N,10,FALSE),"")=0,"",IFERROR(VLOOKUP((N1446&amp;K1444),'Ma Base de Repas'!$E:$N,10,FALSE),""))))</f>
        <v/>
      </c>
      <c r="P1446" s="11">
        <v>8</v>
      </c>
      <c r="Q1446" s="12" t="str">
        <f>IF(K1444="","",IF(M1444&lt;&gt;"","",IF(IFERROR(VLOOKUP((P1446&amp;K1444),'Ma Base de Repas'!$E:$N,10,FALSE),"")=0,"",IFERROR(VLOOKUP((P1446&amp;K1444),'Ma Base de Repas'!$E:$N,10,FALSE),""))))</f>
        <v/>
      </c>
      <c r="R1446" s="119"/>
    </row>
    <row r="1447" spans="1:18" x14ac:dyDescent="0.25">
      <c r="A1447" s="96"/>
      <c r="B1447" s="97"/>
      <c r="C1447" s="79"/>
      <c r="D1447" s="79"/>
      <c r="E1447" s="79"/>
      <c r="F1447" s="17">
        <v>4</v>
      </c>
      <c r="G1447" s="10" t="str">
        <f>IF(C1444="","",IF(E1444&lt;&gt;"","",IF(IFERROR(VLOOKUP((F1447&amp;C1444),'Ma Base de Repas'!$E:$N,10,FALSE),"")=0,"",IFERROR(VLOOKUP((F1447&amp;C1444),'Ma Base de Repas'!$E:$N,10,FALSE),""))))</f>
        <v/>
      </c>
      <c r="H1447" s="11">
        <v>9</v>
      </c>
      <c r="I1447" s="12" t="str">
        <f>IF(C1444="","",IF(E1444&lt;&gt;"","",IF(IFERROR(VLOOKUP((H1447&amp;C1444),'Ma Base de Repas'!$E:$N,10,FALSE),"")=0,"",IFERROR(VLOOKUP((H1447&amp;C1444),'Ma Base de Repas'!$E:$N,10,FALSE),""))))</f>
        <v/>
      </c>
      <c r="J1447" s="105"/>
      <c r="K1447" s="100"/>
      <c r="L1447" s="79"/>
      <c r="M1447" s="79"/>
      <c r="N1447" s="17">
        <v>4</v>
      </c>
      <c r="O1447" s="10" t="str">
        <f>IF(K1444="","",IF(M1444&lt;&gt;"","",IF(IFERROR(VLOOKUP((N1447&amp;K1444),'Ma Base de Repas'!$E:$N,10,FALSE),"")=0,"",IFERROR(VLOOKUP((N1447&amp;K1444),'Ma Base de Repas'!$E:$N,10,FALSE),""))))</f>
        <v/>
      </c>
      <c r="P1447" s="11">
        <v>9</v>
      </c>
      <c r="Q1447" s="12" t="str">
        <f>IF(K1444="","",IF(M1444&lt;&gt;"","",IF(IFERROR(VLOOKUP((P1447&amp;K1444),'Ma Base de Repas'!$E:$N,10,FALSE),"")=0,"",IFERROR(VLOOKUP((P1447&amp;K1444),'Ma Base de Repas'!$E:$N,10,FALSE),""))))</f>
        <v/>
      </c>
      <c r="R1447" s="119"/>
    </row>
    <row r="1448" spans="1:18" x14ac:dyDescent="0.25">
      <c r="A1448" s="96"/>
      <c r="B1448" s="97"/>
      <c r="C1448" s="79"/>
      <c r="D1448" s="79"/>
      <c r="E1448" s="79"/>
      <c r="F1448" s="17">
        <v>5</v>
      </c>
      <c r="G1448" s="18" t="str">
        <f>IF(C1444="","",IF(E1444&lt;&gt;"","",IF(IFERROR(VLOOKUP((F1448&amp;C1444),'Ma Base de Repas'!$E:$N,10,FALSE),"")=0,"",IFERROR(VLOOKUP((F1448&amp;C1444),'Ma Base de Repas'!$E:$N,10,FALSE),""))))</f>
        <v/>
      </c>
      <c r="H1448" s="19">
        <v>10</v>
      </c>
      <c r="I1448" s="20" t="str">
        <f>IF(C1444="","",IF(E1444&lt;&gt;"","",IF(IFERROR(VLOOKUP((H1448&amp;C1444),'Ma Base de Repas'!$E:$N,10,FALSE),"")=0,"",IFERROR(VLOOKUP((H1448&amp;C1444),'Ma Base de Repas'!$E:$N,10,FALSE),""))))</f>
        <v/>
      </c>
      <c r="J1448" s="105"/>
      <c r="K1448" s="100"/>
      <c r="L1448" s="79"/>
      <c r="M1448" s="79"/>
      <c r="N1448" s="17">
        <v>5</v>
      </c>
      <c r="O1448" s="18" t="str">
        <f>IF(K1444="","",IF(M1444&lt;&gt;"","",IF(IFERROR(VLOOKUP((N1448&amp;K1444),'Ma Base de Repas'!$E:$N,10,FALSE),"")=0,"",IFERROR(VLOOKUP((N1448&amp;K1444),'Ma Base de Repas'!$E:$N,10,FALSE),""))))</f>
        <v/>
      </c>
      <c r="P1448" s="19">
        <v>10</v>
      </c>
      <c r="Q1448" s="20" t="str">
        <f>IF(K1444="","",IF(M1444&lt;&gt;"","",IF(IFERROR(VLOOKUP((P1448&amp;K1444),'Ma Base de Repas'!$E:$N,10,FALSE),"")=0,"",IFERROR(VLOOKUP((P1448&amp;K1444),'Ma Base de Repas'!$E:$N,10,FALSE),""))))</f>
        <v/>
      </c>
      <c r="R1448" s="119"/>
    </row>
    <row r="1449" spans="1:18" x14ac:dyDescent="0.25">
      <c r="A1449" s="98" t="s">
        <v>10</v>
      </c>
      <c r="B1449" s="126">
        <v>44485</v>
      </c>
      <c r="C1449" s="78"/>
      <c r="D1449" s="78"/>
      <c r="E1449" s="78"/>
      <c r="F1449" s="17">
        <v>1</v>
      </c>
      <c r="G1449" s="21" t="str">
        <f>IF(C1449="","",IF(E1449&lt;&gt;"","",IF(IFERROR(VLOOKUP((F1449&amp;C1449),'Ma Base de Repas'!$E:$N,10,FALSE),"")=0,"",IFERROR(VLOOKUP((F1449&amp;C1449),'Ma Base de Repas'!$E:$N,10,FALSE),""))))</f>
        <v/>
      </c>
      <c r="H1449" s="28">
        <v>6</v>
      </c>
      <c r="I1449" s="23" t="str">
        <f>IF(C1449="","",IF(E1449&lt;&gt;"","",IF(C1449="","",IF(IFERROR(VLOOKUP((H1449&amp;C1449),'Ma Base de Repas'!$E:$N,10,FALSE),"")=0,"",IFERROR(VLOOKUP((H1449&amp;C1449),'Ma Base de Repas'!$E:$N,10,FALSE),"")))))</f>
        <v/>
      </c>
      <c r="J1449" s="122" t="str">
        <f>IF(IFERROR((VLOOKUP(C1449,'Ma Base de Repas'!$C:$M,11,0)),"")=0,"",IFERROR((VLOOKUP(C1449,'Ma Base de Repas'!$C:$M,11,0)),""))</f>
        <v/>
      </c>
      <c r="K1449" s="118"/>
      <c r="L1449" s="78"/>
      <c r="M1449" s="78"/>
      <c r="N1449" s="17">
        <v>1</v>
      </c>
      <c r="O1449" s="13" t="str">
        <f>IF(K1449="","",IF(M1449&lt;&gt;"","",IF(IFERROR(VLOOKUP((N1449&amp;K1449),'Ma Base de Repas'!$E:$N,10,FALSE),"")=0,"",IFERROR(VLOOKUP((N1449&amp;K1449),'Ma Base de Repas'!$E:$N,10,FALSE),""))))</f>
        <v/>
      </c>
      <c r="P1449" s="11">
        <v>6</v>
      </c>
      <c r="Q1449" s="15" t="str">
        <f>IF(K1449="","",IF(M1449&lt;&gt;"","",IF(K1449="","",IF(IFERROR(VLOOKUP((P1449&amp;K1449),'Ma Base de Repas'!$E:$N,10,FALSE),"")=0,"",IFERROR(VLOOKUP((P1449&amp;K1449),'Ma Base de Repas'!$E:$N,10,FALSE),"")))))</f>
        <v/>
      </c>
      <c r="R1449" s="120" t="str">
        <f>IF(IFERROR((VLOOKUP(K1449,'Ma Base de Repas'!$C:$M,11,0)),"")=0,"",IFERROR((VLOOKUP(K1449,'Ma Base de Repas'!$C:$M,11,0)),""))</f>
        <v/>
      </c>
    </row>
    <row r="1450" spans="1:18" x14ac:dyDescent="0.25">
      <c r="A1450" s="96"/>
      <c r="B1450" s="124"/>
      <c r="C1450" s="79"/>
      <c r="D1450" s="79"/>
      <c r="E1450" s="79"/>
      <c r="F1450" s="17">
        <v>2</v>
      </c>
      <c r="G1450" s="13" t="str">
        <f>IF(C1449="","",IF(E1449&lt;&gt;"","",IF(IFERROR(VLOOKUP((F1450&amp;C1449),'Ma Base de Repas'!$E:$N,10,FALSE),"")=0,"",IFERROR(VLOOKUP((F1450&amp;C1449),'Ma Base de Repas'!$E:$N,10,FALSE),""))))</f>
        <v/>
      </c>
      <c r="H1450" s="14">
        <v>7</v>
      </c>
      <c r="I1450" s="15" t="str">
        <f>IF(C1449="","",IF(E1449&lt;&gt;"","",IF(IFERROR(VLOOKUP((H1450&amp;C1449),'Ma Base de Repas'!$E:$N,10,FALSE),"")=0,"",IFERROR(VLOOKUP((H1450&amp;C1449),'Ma Base de Repas'!$E:$N,10,FALSE),""))))</f>
        <v/>
      </c>
      <c r="J1450" s="105"/>
      <c r="K1450" s="100"/>
      <c r="L1450" s="79"/>
      <c r="M1450" s="79"/>
      <c r="N1450" s="17">
        <v>2</v>
      </c>
      <c r="O1450" s="13" t="str">
        <f>IF(K1449="","",IF(M1449&lt;&gt;"","",IF(IFERROR(VLOOKUP((N1450&amp;K1449),'Ma Base de Repas'!$E:$N,10,FALSE),"")=0,"",IFERROR(VLOOKUP((N1450&amp;K1449),'Ma Base de Repas'!$E:$N,10,FALSE),""))))</f>
        <v/>
      </c>
      <c r="P1450" s="14">
        <v>7</v>
      </c>
      <c r="Q1450" s="15" t="str">
        <f>IF(K1449="","",IF(M1449&lt;&gt;"","",IF(IFERROR(VLOOKUP((P1450&amp;K1449),'Ma Base de Repas'!$E:$N,10,FALSE),"")=0,"",IFERROR(VLOOKUP((P1450&amp;K1449),'Ma Base de Repas'!$E:$N,10,FALSE),""))))</f>
        <v/>
      </c>
      <c r="R1450" s="119"/>
    </row>
    <row r="1451" spans="1:18" x14ac:dyDescent="0.25">
      <c r="A1451" s="96"/>
      <c r="B1451" s="124"/>
      <c r="C1451" s="79"/>
      <c r="D1451" s="79"/>
      <c r="E1451" s="79"/>
      <c r="F1451" s="17">
        <v>3</v>
      </c>
      <c r="G1451" s="13" t="str">
        <f>IF(C1449="","",IF(E1449&lt;&gt;"","",IF(IFERROR(VLOOKUP((F1451&amp;C1449),'Ma Base de Repas'!$E:$N,10,FALSE),"")=0,"",IFERROR(VLOOKUP((F1451&amp;C1449),'Ma Base de Repas'!$E:$N,10,FALSE),""))))</f>
        <v/>
      </c>
      <c r="H1451" s="14">
        <v>8</v>
      </c>
      <c r="I1451" s="15" t="str">
        <f>IF(C1449="","",IF(E1449&lt;&gt;"","",IF(IFERROR(VLOOKUP((H1451&amp;C1449),'Ma Base de Repas'!$E:$N,10,FALSE),"")=0,"",IFERROR(VLOOKUP((H1451&amp;C1449),'Ma Base de Repas'!$E:$N,10,FALSE),""))))</f>
        <v/>
      </c>
      <c r="J1451" s="105"/>
      <c r="K1451" s="100"/>
      <c r="L1451" s="79"/>
      <c r="M1451" s="79"/>
      <c r="N1451" s="17">
        <v>3</v>
      </c>
      <c r="O1451" s="13" t="str">
        <f>IF(K1449="","",IF(M1449&lt;&gt;"","",IF(IFERROR(VLOOKUP((N1451&amp;K1449),'Ma Base de Repas'!$E:$N,10,FALSE),"")=0,"",IFERROR(VLOOKUP((N1451&amp;K1449),'Ma Base de Repas'!$E:$N,10,FALSE),""))))</f>
        <v/>
      </c>
      <c r="P1451" s="14">
        <v>8</v>
      </c>
      <c r="Q1451" s="15" t="str">
        <f>IF(K1449="","",IF(M1449&lt;&gt;"","",IF(IFERROR(VLOOKUP((P1451&amp;K1449),'Ma Base de Repas'!$E:$N,10,FALSE),"")=0,"",IFERROR(VLOOKUP((P1451&amp;K1449),'Ma Base de Repas'!$E:$N,10,FALSE),""))))</f>
        <v/>
      </c>
      <c r="R1451" s="119"/>
    </row>
    <row r="1452" spans="1:18" x14ac:dyDescent="0.25">
      <c r="A1452" s="96"/>
      <c r="B1452" s="124"/>
      <c r="C1452" s="79"/>
      <c r="D1452" s="79"/>
      <c r="E1452" s="79"/>
      <c r="F1452" s="17">
        <v>4</v>
      </c>
      <c r="G1452" s="13" t="str">
        <f>IF(C1449="","",IF(E1449&lt;&gt;"","",IF(IFERROR(VLOOKUP((F1452&amp;C1449),'Ma Base de Repas'!$E:$N,10,FALSE),"")=0,"",IFERROR(VLOOKUP((F1452&amp;C1449),'Ma Base de Repas'!$E:$N,10,FALSE),""))))</f>
        <v/>
      </c>
      <c r="H1452" s="14">
        <v>9</v>
      </c>
      <c r="I1452" s="15" t="str">
        <f>IF(C1449="","",IF(E1449&lt;&gt;"","",IF(IFERROR(VLOOKUP((H1452&amp;C1449),'Ma Base de Repas'!$E:$N,10,FALSE),"")=0,"",IFERROR(VLOOKUP((H1452&amp;C1449),'Ma Base de Repas'!$E:$N,10,FALSE),""))))</f>
        <v/>
      </c>
      <c r="J1452" s="105"/>
      <c r="K1452" s="100"/>
      <c r="L1452" s="79"/>
      <c r="M1452" s="79"/>
      <c r="N1452" s="17">
        <v>4</v>
      </c>
      <c r="O1452" s="13" t="str">
        <f>IF(K1449="","",IF(M1449&lt;&gt;"","",IF(IFERROR(VLOOKUP((N1452&amp;K1449),'Ma Base de Repas'!$E:$N,10,FALSE),"")=0,"",IFERROR(VLOOKUP((N1452&amp;K1449),'Ma Base de Repas'!$E:$N,10,FALSE),""))))</f>
        <v/>
      </c>
      <c r="P1452" s="14">
        <v>9</v>
      </c>
      <c r="Q1452" s="15" t="str">
        <f>IF(K1449="","",IF(M1449&lt;&gt;"","",IF(IFERROR(VLOOKUP((P1452&amp;K1449),'Ma Base de Repas'!$E:$N,10,FALSE),"")=0,"",IFERROR(VLOOKUP((P1452&amp;K1449),'Ma Base de Repas'!$E:$N,10,FALSE),""))))</f>
        <v/>
      </c>
      <c r="R1452" s="119"/>
    </row>
    <row r="1453" spans="1:18" x14ac:dyDescent="0.25">
      <c r="A1453" s="96"/>
      <c r="B1453" s="125"/>
      <c r="C1453" s="79"/>
      <c r="D1453" s="79"/>
      <c r="E1453" s="79"/>
      <c r="F1453" s="17">
        <v>5</v>
      </c>
      <c r="G1453" s="24" t="str">
        <f>IF(C1449="","",IF(E1449&lt;&gt;"","",IF(IFERROR(VLOOKUP((F1453&amp;C1449),'Ma Base de Repas'!$E:$N,10,FALSE),"")=0,"",IFERROR(VLOOKUP((F1453&amp;C1449),'Ma Base de Repas'!$E:$N,10,FALSE),""))))</f>
        <v/>
      </c>
      <c r="H1453" s="25">
        <v>10</v>
      </c>
      <c r="I1453" s="26" t="str">
        <f>IF(C1449="","",IF(E1449&lt;&gt;"","",IF(IFERROR(VLOOKUP((H1453&amp;C1449),'Ma Base de Repas'!$E:$N,10,FALSE),"")=0,"",IFERROR(VLOOKUP((H1453&amp;C1449),'Ma Base de Repas'!$E:$N,10,FALSE),""))))</f>
        <v/>
      </c>
      <c r="J1453" s="105"/>
      <c r="K1453" s="100"/>
      <c r="L1453" s="79"/>
      <c r="M1453" s="79"/>
      <c r="N1453" s="17">
        <v>5</v>
      </c>
      <c r="O1453" s="24" t="str">
        <f>IF(K1449="","",IF(M1449&lt;&gt;"","",IF(IFERROR(VLOOKUP((N1453&amp;K1449),'Ma Base de Repas'!$E:$N,10,FALSE),"")=0,"",IFERROR(VLOOKUP((N1453&amp;K1449),'Ma Base de Repas'!$E:$N,10,FALSE),""))))</f>
        <v/>
      </c>
      <c r="P1453" s="25">
        <v>10</v>
      </c>
      <c r="Q1453" s="26" t="str">
        <f>IF(K1449="","",IF(M1449&lt;&gt;"","",IF(IFERROR(VLOOKUP((P1453&amp;K1449),'Ma Base de Repas'!$E:$N,10,FALSE),"")=0,"",IFERROR(VLOOKUP((P1453&amp;K1449),'Ma Base de Repas'!$E:$N,10,FALSE),""))))</f>
        <v/>
      </c>
      <c r="R1453" s="119"/>
    </row>
    <row r="1454" spans="1:18" x14ac:dyDescent="0.25">
      <c r="A1454" s="98" t="s">
        <v>11</v>
      </c>
      <c r="B1454" s="99">
        <v>44486</v>
      </c>
      <c r="C1454" s="78"/>
      <c r="D1454" s="78"/>
      <c r="E1454" s="78"/>
      <c r="F1454" s="17">
        <v>1</v>
      </c>
      <c r="G1454" s="21" t="str">
        <f>IF(C1454="","",IF(E1454&lt;&gt;"","",IF(IFERROR(VLOOKUP((F1454&amp;C1454),'Ma Base de Repas'!$E:$N,10,FALSE),"")=0,"",IFERROR(VLOOKUP((F1454&amp;C1454),'Ma Base de Repas'!$E:$N,10,FALSE),""))))</f>
        <v/>
      </c>
      <c r="H1454" s="22">
        <v>6</v>
      </c>
      <c r="I1454" s="23" t="str">
        <f>IF(C1454="","",IF(E1454&lt;&gt;"","",IF(C1454="","",IF(IFERROR(VLOOKUP((H1454&amp;C1454),'Ma Base de Repas'!$E:$N,10,FALSE),"")=0,"",IFERROR(VLOOKUP((H1454&amp;C1454),'Ma Base de Repas'!$E:$N,10,FALSE),"")))))</f>
        <v/>
      </c>
      <c r="J1454" s="122" t="str">
        <f>IF(IFERROR((VLOOKUP(C1454,'Ma Base de Repas'!$C:$M,11,0)),"")=0,"",IFERROR((VLOOKUP(C1454,'Ma Base de Repas'!$C:$M,11,0)),""))</f>
        <v/>
      </c>
      <c r="K1454" s="118"/>
      <c r="L1454" s="78"/>
      <c r="M1454" s="78"/>
      <c r="N1454" s="17">
        <v>1</v>
      </c>
      <c r="O1454" s="13" t="str">
        <f>IF(K1454="","",IF(M1454&lt;&gt;"","",IF(IFERROR(VLOOKUP((N1454&amp;K1454),'Ma Base de Repas'!$E:$N,10,FALSE),"")=0,"",IFERROR(VLOOKUP((N1454&amp;K1454),'Ma Base de Repas'!$E:$N,10,FALSE),""))))</f>
        <v/>
      </c>
      <c r="P1454" s="14">
        <v>6</v>
      </c>
      <c r="Q1454" s="15" t="str">
        <f>IF(K1454="","",IF(M1454&lt;&gt;"","",IF(K1454="","",IF(IFERROR(VLOOKUP((P1454&amp;K1454),'Ma Base de Repas'!$E:$N,10,FALSE),"")=0,"",IFERROR(VLOOKUP((P1454&amp;K1454),'Ma Base de Repas'!$E:$N,10,FALSE),"")))))</f>
        <v/>
      </c>
      <c r="R1454" s="120" t="str">
        <f>IF(IFERROR((VLOOKUP(K1454,'Ma Base de Repas'!$C:$M,11,0)),"")=0,"",IFERROR((VLOOKUP(K1454,'Ma Base de Repas'!$C:$M,11,0)),""))</f>
        <v/>
      </c>
    </row>
    <row r="1455" spans="1:18" x14ac:dyDescent="0.25">
      <c r="A1455" s="96"/>
      <c r="B1455" s="97"/>
      <c r="C1455" s="79"/>
      <c r="D1455" s="79"/>
      <c r="E1455" s="79"/>
      <c r="F1455" s="17">
        <v>2</v>
      </c>
      <c r="G1455" s="13" t="str">
        <f>IF(C1454="","",IF(E1454&lt;&gt;"","",IF(IFERROR(VLOOKUP((F1455&amp;C1454),'Ma Base de Repas'!$E:$N,10,FALSE),"")=0,"",IFERROR(VLOOKUP((F1455&amp;C1454),'Ma Base de Repas'!$E:$N,10,FALSE),""))))</f>
        <v/>
      </c>
      <c r="H1455" s="14">
        <v>7</v>
      </c>
      <c r="I1455" s="15" t="str">
        <f>IF(C1454="","",IF(E1454&lt;&gt;"","",IF(IFERROR(VLOOKUP((H1455&amp;C1454),'Ma Base de Repas'!$E:$N,10,FALSE),"")=0,"",IFERROR(VLOOKUP((H1455&amp;C1454),'Ma Base de Repas'!$E:$N,10,FALSE),""))))</f>
        <v/>
      </c>
      <c r="J1455" s="105"/>
      <c r="K1455" s="100"/>
      <c r="L1455" s="79"/>
      <c r="M1455" s="79"/>
      <c r="N1455" s="17">
        <v>2</v>
      </c>
      <c r="O1455" s="13" t="str">
        <f>IF(K1454="","",IF(M1454&lt;&gt;"","",IF(IFERROR(VLOOKUP((N1455&amp;K1454),'Ma Base de Repas'!$E:$N,10,FALSE),"")=0,"",IFERROR(VLOOKUP((N1455&amp;K1454),'Ma Base de Repas'!$E:$N,10,FALSE),""))))</f>
        <v/>
      </c>
      <c r="P1455" s="14">
        <v>7</v>
      </c>
      <c r="Q1455" s="15" t="str">
        <f>IF(K1454="","",IF(M1454&lt;&gt;"","",IF(IFERROR(VLOOKUP((P1455&amp;K1454),'Ma Base de Repas'!$E:$N,10,FALSE),"")=0,"",IFERROR(VLOOKUP((P1455&amp;K1454),'Ma Base de Repas'!$E:$N,10,FALSE),""))))</f>
        <v/>
      </c>
      <c r="R1455" s="119"/>
    </row>
    <row r="1456" spans="1:18" x14ac:dyDescent="0.25">
      <c r="A1456" s="96"/>
      <c r="B1456" s="97"/>
      <c r="C1456" s="79"/>
      <c r="D1456" s="79"/>
      <c r="E1456" s="79"/>
      <c r="F1456" s="17">
        <v>3</v>
      </c>
      <c r="G1456" s="13" t="str">
        <f>IF(C1454="","",IF(E1454&lt;&gt;"","",IF(IFERROR(VLOOKUP((F1456&amp;C1454),'Ma Base de Repas'!$E:$N,10,FALSE),"")=0,"",IFERROR(VLOOKUP((F1456&amp;C1454),'Ma Base de Repas'!$E:$N,10,FALSE),""))))</f>
        <v/>
      </c>
      <c r="H1456" s="14">
        <v>8</v>
      </c>
      <c r="I1456" s="15" t="str">
        <f>IF(C1454="","",IF(E1454&lt;&gt;"","",IF(IFERROR(VLOOKUP((H1456&amp;C1454),'Ma Base de Repas'!$E:$N,10,FALSE),"")=0,"",IFERROR(VLOOKUP((H1456&amp;C1454),'Ma Base de Repas'!$E:$N,10,FALSE),""))))</f>
        <v/>
      </c>
      <c r="J1456" s="105"/>
      <c r="K1456" s="100"/>
      <c r="L1456" s="79"/>
      <c r="M1456" s="79"/>
      <c r="N1456" s="17">
        <v>3</v>
      </c>
      <c r="O1456" s="13" t="str">
        <f>IF(K1454="","",IF(M1454&lt;&gt;"","",IF(IFERROR(VLOOKUP((N1456&amp;K1454),'Ma Base de Repas'!$E:$N,10,FALSE),"")=0,"",IFERROR(VLOOKUP((N1456&amp;K1454),'Ma Base de Repas'!$E:$N,10,FALSE),""))))</f>
        <v/>
      </c>
      <c r="P1456" s="14">
        <v>8</v>
      </c>
      <c r="Q1456" s="15" t="str">
        <f>IF(K1454="","",IF(M1454&lt;&gt;"","",IF(IFERROR(VLOOKUP((P1456&amp;K1454),'Ma Base de Repas'!$E:$N,10,FALSE),"")=0,"",IFERROR(VLOOKUP((P1456&amp;K1454),'Ma Base de Repas'!$E:$N,10,FALSE),""))))</f>
        <v/>
      </c>
      <c r="R1456" s="119"/>
    </row>
    <row r="1457" spans="1:18" x14ac:dyDescent="0.25">
      <c r="A1457" s="96"/>
      <c r="B1457" s="97"/>
      <c r="C1457" s="79"/>
      <c r="D1457" s="79"/>
      <c r="E1457" s="79"/>
      <c r="F1457" s="17">
        <v>4</v>
      </c>
      <c r="G1457" s="13" t="str">
        <f>IF(C1454="","",IF(E1454&lt;&gt;"","",IF(IFERROR(VLOOKUP((F1457&amp;C1454),'Ma Base de Repas'!$E:$N,10,FALSE),"")=0,"",IFERROR(VLOOKUP((F1457&amp;C1454),'Ma Base de Repas'!$E:$N,10,FALSE),""))))</f>
        <v/>
      </c>
      <c r="H1457" s="14">
        <v>9</v>
      </c>
      <c r="I1457" s="15" t="str">
        <f>IF(C1454="","",IF(E1454&lt;&gt;"","",IF(IFERROR(VLOOKUP((H1457&amp;C1454),'Ma Base de Repas'!$E:$N,10,FALSE),"")=0,"",IFERROR(VLOOKUP((H1457&amp;C1454),'Ma Base de Repas'!$E:$N,10,FALSE),""))))</f>
        <v/>
      </c>
      <c r="J1457" s="105"/>
      <c r="K1457" s="100"/>
      <c r="L1457" s="79"/>
      <c r="M1457" s="79"/>
      <c r="N1457" s="17">
        <v>4</v>
      </c>
      <c r="O1457" s="13" t="str">
        <f>IF(K1454="","",IF(M1454&lt;&gt;"","",IF(IFERROR(VLOOKUP((N1457&amp;K1454),'Ma Base de Repas'!$E:$N,10,FALSE),"")=0,"",IFERROR(VLOOKUP((N1457&amp;K1454),'Ma Base de Repas'!$E:$N,10,FALSE),""))))</f>
        <v/>
      </c>
      <c r="P1457" s="14">
        <v>9</v>
      </c>
      <c r="Q1457" s="15" t="str">
        <f>IF(K1454="","",IF(M1454&lt;&gt;"","",IF(IFERROR(VLOOKUP((P1457&amp;K1454),'Ma Base de Repas'!$E:$N,10,FALSE),"")=0,"",IFERROR(VLOOKUP((P1457&amp;K1454),'Ma Base de Repas'!$E:$N,10,FALSE),""))))</f>
        <v/>
      </c>
      <c r="R1457" s="119"/>
    </row>
    <row r="1458" spans="1:18" x14ac:dyDescent="0.25">
      <c r="A1458" s="96"/>
      <c r="B1458" s="97"/>
      <c r="C1458" s="79"/>
      <c r="D1458" s="79"/>
      <c r="E1458" s="79"/>
      <c r="F1458" s="17">
        <v>5</v>
      </c>
      <c r="G1458" s="24" t="str">
        <f>IF(C1454="","",IF(E1454&lt;&gt;"","",IF(IFERROR(VLOOKUP((F1458&amp;C1454),'Ma Base de Repas'!$E:$N,10,FALSE),"")=0,"",IFERROR(VLOOKUP((F1458&amp;C1454),'Ma Base de Repas'!$E:$N,10,FALSE),""))))</f>
        <v/>
      </c>
      <c r="H1458" s="25">
        <v>10</v>
      </c>
      <c r="I1458" s="26" t="str">
        <f>IF(C1454="","",IF(E1454&lt;&gt;"","",IF(IFERROR(VLOOKUP((H1458&amp;C1454),'Ma Base de Repas'!$E:$N,10,FALSE),"")=0,"",IFERROR(VLOOKUP((H1458&amp;C1454),'Ma Base de Repas'!$E:$N,10,FALSE),""))))</f>
        <v/>
      </c>
      <c r="J1458" s="105"/>
      <c r="K1458" s="100"/>
      <c r="L1458" s="79"/>
      <c r="M1458" s="79"/>
      <c r="N1458" s="17">
        <v>5</v>
      </c>
      <c r="O1458" s="24" t="str">
        <f>IF(K1454="","",IF(M1454&lt;&gt;"","",IF(IFERROR(VLOOKUP((N1458&amp;K1454),'Ma Base de Repas'!$E:$N,10,FALSE),"")=0,"",IFERROR(VLOOKUP((N1458&amp;K1454),'Ma Base de Repas'!$E:$N,10,FALSE),""))))</f>
        <v/>
      </c>
      <c r="P1458" s="25">
        <v>10</v>
      </c>
      <c r="Q1458" s="26" t="str">
        <f>IF(K1454="","",IF(M1454&lt;&gt;"","",IF(IFERROR(VLOOKUP((P1458&amp;K1454),'Ma Base de Repas'!$E:$N,10,FALSE),"")=0,"",IFERROR(VLOOKUP((P1458&amp;K1454),'Ma Base de Repas'!$E:$N,10,FALSE),""))))</f>
        <v/>
      </c>
      <c r="R1458" s="119"/>
    </row>
    <row r="1459" spans="1:18" x14ac:dyDescent="0.25">
      <c r="A1459" s="96" t="s">
        <v>5</v>
      </c>
      <c r="B1459" s="123">
        <v>44487</v>
      </c>
      <c r="C1459" s="79"/>
      <c r="D1459" s="79"/>
      <c r="E1459" s="79"/>
      <c r="F1459" s="17">
        <v>1</v>
      </c>
      <c r="G1459" s="27" t="str">
        <f>IF(C1459="","",IF(E1459&lt;&gt;"","",IF(IFERROR(VLOOKUP((F1459&amp;C1459),'Ma Base de Repas'!$E:$N,10,FALSE),"")=0,"",IFERROR(VLOOKUP((F1459&amp;C1459),'Ma Base de Repas'!$E:$N,10,FALSE),""))))</f>
        <v/>
      </c>
      <c r="H1459" s="28">
        <v>6</v>
      </c>
      <c r="I1459" s="29" t="str">
        <f>IF(C1459="","",IF(E1459&lt;&gt;"","",IF(C1459="","",IF(IFERROR(VLOOKUP((H1459&amp;C1459),'Ma Base de Repas'!$E:$N,10,FALSE),"")=0,"",IFERROR(VLOOKUP((H1459&amp;C1459),'Ma Base de Repas'!$E:$N,10,FALSE),"")))))</f>
        <v/>
      </c>
      <c r="J1459" s="105" t="str">
        <f>IF(IFERROR((VLOOKUP(C1459,'Ma Base de Repas'!$C:$M,11,0)),"")=0,"",IFERROR((VLOOKUP(C1459,'Ma Base de Repas'!$C:$M,11,0)),""))</f>
        <v/>
      </c>
      <c r="K1459" s="100"/>
      <c r="L1459" s="79"/>
      <c r="M1459" s="79"/>
      <c r="N1459" s="17">
        <v>1</v>
      </c>
      <c r="O1459" s="10" t="str">
        <f>IF(K1459="","",IF(M1459&lt;&gt;"","",IF(IFERROR(VLOOKUP((N1459&amp;K1459),'Ma Base de Repas'!$E:$N,10,FALSE),"")=0,"",IFERROR(VLOOKUP((N1459&amp;K1459),'Ma Base de Repas'!$E:$N,10,FALSE),""))))</f>
        <v/>
      </c>
      <c r="P1459" s="11">
        <v>6</v>
      </c>
      <c r="Q1459" s="12" t="str">
        <f>IF(K1459="","",IF(M1459&lt;&gt;"","",IF(K1459="","",IF(IFERROR(VLOOKUP((P1459&amp;K1459),'Ma Base de Repas'!$E:$N,10,FALSE),"")=0,"",IFERROR(VLOOKUP((P1459&amp;K1459),'Ma Base de Repas'!$E:$N,10,FALSE),"")))))</f>
        <v/>
      </c>
      <c r="R1459" s="119" t="str">
        <f>IF(IFERROR((VLOOKUP(K1459,'Ma Base de Repas'!$C:$M,11,0)),"")=0,"",IFERROR((VLOOKUP(K1459,'Ma Base de Repas'!$C:$M,11,0)),""))</f>
        <v/>
      </c>
    </row>
    <row r="1460" spans="1:18" x14ac:dyDescent="0.25">
      <c r="A1460" s="96"/>
      <c r="B1460" s="124"/>
      <c r="C1460" s="79"/>
      <c r="D1460" s="79"/>
      <c r="E1460" s="79"/>
      <c r="F1460" s="17">
        <v>2</v>
      </c>
      <c r="G1460" s="10" t="str">
        <f>IF(C1459="","",IF(E1459&lt;&gt;"","",IF(IFERROR(VLOOKUP((F1460&amp;C1459),'Ma Base de Repas'!$E:$N,10,FALSE),"")=0,"",IFERROR(VLOOKUP((F1460&amp;C1459),'Ma Base de Repas'!$E:$N,10,FALSE),""))))</f>
        <v/>
      </c>
      <c r="H1460" s="11">
        <v>7</v>
      </c>
      <c r="I1460" s="12" t="str">
        <f>IF(C1459="","",IF(E1459&lt;&gt;"","",IF(IFERROR(VLOOKUP((H1460&amp;C1459),'Ma Base de Repas'!$E:$N,10,FALSE),"")=0,"",IFERROR(VLOOKUP((H1460&amp;C1459),'Ma Base de Repas'!$E:$N,10,FALSE),""))))</f>
        <v/>
      </c>
      <c r="J1460" s="105"/>
      <c r="K1460" s="100"/>
      <c r="L1460" s="79"/>
      <c r="M1460" s="79"/>
      <c r="N1460" s="17">
        <v>2</v>
      </c>
      <c r="O1460" s="10" t="str">
        <f>IF(K1459="","",IF(M1459&lt;&gt;"","",IF(IFERROR(VLOOKUP((N1460&amp;K1459),'Ma Base de Repas'!$E:$N,10,FALSE),"")=0,"",IFERROR(VLOOKUP((N1460&amp;K1459),'Ma Base de Repas'!$E:$N,10,FALSE),""))))</f>
        <v/>
      </c>
      <c r="P1460" s="11">
        <v>7</v>
      </c>
      <c r="Q1460" s="12" t="str">
        <f>IF(K1459="","",IF(M1459&lt;&gt;"","",IF(IFERROR(VLOOKUP((P1460&amp;K1459),'Ma Base de Repas'!$E:$N,10,FALSE),"")=0,"",IFERROR(VLOOKUP((P1460&amp;K1459),'Ma Base de Repas'!$E:$N,10,FALSE),""))))</f>
        <v/>
      </c>
      <c r="R1460" s="119"/>
    </row>
    <row r="1461" spans="1:18" x14ac:dyDescent="0.25">
      <c r="A1461" s="96"/>
      <c r="B1461" s="124"/>
      <c r="C1461" s="79"/>
      <c r="D1461" s="79"/>
      <c r="E1461" s="79"/>
      <c r="F1461" s="17">
        <v>3</v>
      </c>
      <c r="G1461" s="10" t="str">
        <f>IF(C1459="","",IF(E1459&lt;&gt;"","",IF(IFERROR(VLOOKUP((F1461&amp;C1459),'Ma Base de Repas'!$E:$N,10,FALSE),"")=0,"",IFERROR(VLOOKUP((F1461&amp;C1459),'Ma Base de Repas'!$E:$N,10,FALSE),""))))</f>
        <v/>
      </c>
      <c r="H1461" s="11">
        <v>8</v>
      </c>
      <c r="I1461" s="12" t="str">
        <f>IF(C1459="","",IF(E1459&lt;&gt;"","",IF(IFERROR(VLOOKUP((H1461&amp;C1459),'Ma Base de Repas'!$E:$N,10,FALSE),"")=0,"",IFERROR(VLOOKUP((H1461&amp;C1459),'Ma Base de Repas'!$E:$N,10,FALSE),""))))</f>
        <v/>
      </c>
      <c r="J1461" s="105"/>
      <c r="K1461" s="100"/>
      <c r="L1461" s="79"/>
      <c r="M1461" s="79"/>
      <c r="N1461" s="17">
        <v>3</v>
      </c>
      <c r="O1461" s="10" t="str">
        <f>IF(K1459="","",IF(M1459&lt;&gt;"","",IF(IFERROR(VLOOKUP((N1461&amp;K1459),'Ma Base de Repas'!$E:$N,10,FALSE),"")=0,"",IFERROR(VLOOKUP((N1461&amp;K1459),'Ma Base de Repas'!$E:$N,10,FALSE),""))))</f>
        <v/>
      </c>
      <c r="P1461" s="11">
        <v>8</v>
      </c>
      <c r="Q1461" s="12" t="str">
        <f>IF(K1459="","",IF(M1459&lt;&gt;"","",IF(IFERROR(VLOOKUP((P1461&amp;K1459),'Ma Base de Repas'!$E:$N,10,FALSE),"")=0,"",IFERROR(VLOOKUP((P1461&amp;K1459),'Ma Base de Repas'!$E:$N,10,FALSE),""))))</f>
        <v/>
      </c>
      <c r="R1461" s="119"/>
    </row>
    <row r="1462" spans="1:18" x14ac:dyDescent="0.25">
      <c r="A1462" s="96"/>
      <c r="B1462" s="124"/>
      <c r="C1462" s="79"/>
      <c r="D1462" s="79"/>
      <c r="E1462" s="79"/>
      <c r="F1462" s="17">
        <v>4</v>
      </c>
      <c r="G1462" s="10" t="str">
        <f>IF(C1459="","",IF(E1459&lt;&gt;"","",IF(IFERROR(VLOOKUP((F1462&amp;C1459),'Ma Base de Repas'!$E:$N,10,FALSE),"")=0,"",IFERROR(VLOOKUP((F1462&amp;C1459),'Ma Base de Repas'!$E:$N,10,FALSE),""))))</f>
        <v/>
      </c>
      <c r="H1462" s="11">
        <v>9</v>
      </c>
      <c r="I1462" s="12" t="str">
        <f>IF(C1459="","",IF(E1459&lt;&gt;"","",IF(IFERROR(VLOOKUP((H1462&amp;C1459),'Ma Base de Repas'!$E:$N,10,FALSE),"")=0,"",IFERROR(VLOOKUP((H1462&amp;C1459),'Ma Base de Repas'!$E:$N,10,FALSE),""))))</f>
        <v/>
      </c>
      <c r="J1462" s="105"/>
      <c r="K1462" s="100"/>
      <c r="L1462" s="79"/>
      <c r="M1462" s="79"/>
      <c r="N1462" s="17">
        <v>4</v>
      </c>
      <c r="O1462" s="10" t="str">
        <f>IF(K1459="","",IF(M1459&lt;&gt;"","",IF(IFERROR(VLOOKUP((N1462&amp;K1459),'Ma Base de Repas'!$E:$N,10,FALSE),"")=0,"",IFERROR(VLOOKUP((N1462&amp;K1459),'Ma Base de Repas'!$E:$N,10,FALSE),""))))</f>
        <v/>
      </c>
      <c r="P1462" s="11">
        <v>9</v>
      </c>
      <c r="Q1462" s="12" t="str">
        <f>IF(K1459="","",IF(M1459&lt;&gt;"","",IF(IFERROR(VLOOKUP((P1462&amp;K1459),'Ma Base de Repas'!$E:$N,10,FALSE),"")=0,"",IFERROR(VLOOKUP((P1462&amp;K1459),'Ma Base de Repas'!$E:$N,10,FALSE),""))))</f>
        <v/>
      </c>
      <c r="R1462" s="119"/>
    </row>
    <row r="1463" spans="1:18" x14ac:dyDescent="0.25">
      <c r="A1463" s="96"/>
      <c r="B1463" s="125"/>
      <c r="C1463" s="79"/>
      <c r="D1463" s="79"/>
      <c r="E1463" s="79"/>
      <c r="F1463" s="17">
        <v>5</v>
      </c>
      <c r="G1463" s="18" t="str">
        <f>IF(C1459="","",IF(E1459&lt;&gt;"","",IF(IFERROR(VLOOKUP((F1463&amp;C1459),'Ma Base de Repas'!$E:$N,10,FALSE),"")=0,"",IFERROR(VLOOKUP((F1463&amp;C1459),'Ma Base de Repas'!$E:$N,10,FALSE),""))))</f>
        <v/>
      </c>
      <c r="H1463" s="19">
        <v>10</v>
      </c>
      <c r="I1463" s="20" t="str">
        <f>IF(C1459="","",IF(E1459&lt;&gt;"","",IF(IFERROR(VLOOKUP((H1463&amp;C1459),'Ma Base de Repas'!$E:$N,10,FALSE),"")=0,"",IFERROR(VLOOKUP((H1463&amp;C1459),'Ma Base de Repas'!$E:$N,10,FALSE),""))))</f>
        <v/>
      </c>
      <c r="J1463" s="105"/>
      <c r="K1463" s="100"/>
      <c r="L1463" s="79"/>
      <c r="M1463" s="79"/>
      <c r="N1463" s="17">
        <v>5</v>
      </c>
      <c r="O1463" s="18" t="str">
        <f>IF(K1459="","",IF(M1459&lt;&gt;"","",IF(IFERROR(VLOOKUP((N1463&amp;K1459),'Ma Base de Repas'!$E:$N,10,FALSE),"")=0,"",IFERROR(VLOOKUP((N1463&amp;K1459),'Ma Base de Repas'!$E:$N,10,FALSE),""))))</f>
        <v/>
      </c>
      <c r="P1463" s="19">
        <v>10</v>
      </c>
      <c r="Q1463" s="20" t="str">
        <f>IF(K1459="","",IF(M1459&lt;&gt;"","",IF(IFERROR(VLOOKUP((P1463&amp;K1459),'Ma Base de Repas'!$E:$N,10,FALSE),"")=0,"",IFERROR(VLOOKUP((P1463&amp;K1459),'Ma Base de Repas'!$E:$N,10,FALSE),""))))</f>
        <v/>
      </c>
      <c r="R1463" s="119"/>
    </row>
    <row r="1464" spans="1:18" x14ac:dyDescent="0.25">
      <c r="A1464" s="96" t="s">
        <v>6</v>
      </c>
      <c r="B1464" s="97">
        <v>44488</v>
      </c>
      <c r="C1464" s="79"/>
      <c r="D1464" s="79"/>
      <c r="E1464" s="79"/>
      <c r="F1464" s="17">
        <v>1</v>
      </c>
      <c r="G1464" s="27" t="str">
        <f>IF(C1464="","",IF(E1464&lt;&gt;"","",IF(IFERROR(VLOOKUP((F1464&amp;C1464),'Ma Base de Repas'!$E:$N,10,FALSE),"")=0,"",IFERROR(VLOOKUP((F1464&amp;C1464),'Ma Base de Repas'!$E:$N,10,FALSE),""))))</f>
        <v/>
      </c>
      <c r="H1464" s="28">
        <v>6</v>
      </c>
      <c r="I1464" s="29" t="str">
        <f>IF(C1464="","",IF(E1464&lt;&gt;"","",IF(C1464="","",IF(IFERROR(VLOOKUP((H1464&amp;C1464),'Ma Base de Repas'!$E:$N,10,FALSE),"")=0,"",IFERROR(VLOOKUP((H1464&amp;C1464),'Ma Base de Repas'!$E:$N,10,FALSE),"")))))</f>
        <v/>
      </c>
      <c r="J1464" s="105" t="str">
        <f>IF(IFERROR((VLOOKUP(C1464,'Ma Base de Repas'!$C:$M,11,0)),"")=0,"",IFERROR((VLOOKUP(C1464,'Ma Base de Repas'!$C:$M,11,0)),""))</f>
        <v/>
      </c>
      <c r="K1464" s="100"/>
      <c r="L1464" s="79"/>
      <c r="M1464" s="79"/>
      <c r="N1464" s="17">
        <v>1</v>
      </c>
      <c r="O1464" s="10" t="str">
        <f>IF(K1464="","",IF(M1464&lt;&gt;"","",IF(IFERROR(VLOOKUP((N1464&amp;K1464),'Ma Base de Repas'!$E:$N,10,FALSE),"")=0,"",IFERROR(VLOOKUP((N1464&amp;K1464),'Ma Base de Repas'!$E:$N,10,FALSE),""))))</f>
        <v/>
      </c>
      <c r="P1464" s="11">
        <v>6</v>
      </c>
      <c r="Q1464" s="12" t="str">
        <f>IF(K1464="","",IF(M1464&lt;&gt;"","",IF(K1464="","",IF(IFERROR(VLOOKUP((P1464&amp;K1464),'Ma Base de Repas'!$E:$N,10,FALSE),"")=0,"",IFERROR(VLOOKUP((P1464&amp;K1464),'Ma Base de Repas'!$E:$N,10,FALSE),"")))))</f>
        <v/>
      </c>
      <c r="R1464" s="119" t="str">
        <f>IF(IFERROR((VLOOKUP(K1464,'Ma Base de Repas'!$C:$M,11,0)),"")=0,"",IFERROR((VLOOKUP(K1464,'Ma Base de Repas'!$C:$M,11,0)),""))</f>
        <v/>
      </c>
    </row>
    <row r="1465" spans="1:18" x14ac:dyDescent="0.25">
      <c r="A1465" s="96"/>
      <c r="B1465" s="97"/>
      <c r="C1465" s="79"/>
      <c r="D1465" s="79"/>
      <c r="E1465" s="79"/>
      <c r="F1465" s="17">
        <v>2</v>
      </c>
      <c r="G1465" s="10" t="str">
        <f>IF(C1464="","",IF(E1464&lt;&gt;"","",IF(IFERROR(VLOOKUP((F1465&amp;C1464),'Ma Base de Repas'!$E:$N,10,FALSE),"")=0,"",IFERROR(VLOOKUP((F1465&amp;C1464),'Ma Base de Repas'!$E:$N,10,FALSE),""))))</f>
        <v/>
      </c>
      <c r="H1465" s="11">
        <v>7</v>
      </c>
      <c r="I1465" s="12" t="str">
        <f>IF(C1464="","",IF(E1464&lt;&gt;"","",IF(IFERROR(VLOOKUP((H1465&amp;C1464),'Ma Base de Repas'!$E:$N,10,FALSE),"")=0,"",IFERROR(VLOOKUP((H1465&amp;C1464),'Ma Base de Repas'!$E:$N,10,FALSE),""))))</f>
        <v/>
      </c>
      <c r="J1465" s="105"/>
      <c r="K1465" s="100"/>
      <c r="L1465" s="79"/>
      <c r="M1465" s="79"/>
      <c r="N1465" s="17">
        <v>2</v>
      </c>
      <c r="O1465" s="10" t="str">
        <f>IF(K1464="","",IF(M1464&lt;&gt;"","",IF(IFERROR(VLOOKUP((N1465&amp;K1464),'Ma Base de Repas'!$E:$N,10,FALSE),"")=0,"",IFERROR(VLOOKUP((N1465&amp;K1464),'Ma Base de Repas'!$E:$N,10,FALSE),""))))</f>
        <v/>
      </c>
      <c r="P1465" s="11">
        <v>7</v>
      </c>
      <c r="Q1465" s="12" t="str">
        <f>IF(K1464="","",IF(M1464&lt;&gt;"","",IF(IFERROR(VLOOKUP((P1465&amp;K1464),'Ma Base de Repas'!$E:$N,10,FALSE),"")=0,"",IFERROR(VLOOKUP((P1465&amp;K1464),'Ma Base de Repas'!$E:$N,10,FALSE),""))))</f>
        <v/>
      </c>
      <c r="R1465" s="119"/>
    </row>
    <row r="1466" spans="1:18" x14ac:dyDescent="0.25">
      <c r="A1466" s="96"/>
      <c r="B1466" s="97"/>
      <c r="C1466" s="79"/>
      <c r="D1466" s="79"/>
      <c r="E1466" s="79"/>
      <c r="F1466" s="17">
        <v>3</v>
      </c>
      <c r="G1466" s="10" t="str">
        <f>IF(C1464="","",IF(E1464&lt;&gt;"","",IF(IFERROR(VLOOKUP((F1466&amp;C1464),'Ma Base de Repas'!$E:$N,10,FALSE),"")=0,"",IFERROR(VLOOKUP((F1466&amp;C1464),'Ma Base de Repas'!$E:$N,10,FALSE),""))))</f>
        <v/>
      </c>
      <c r="H1466" s="11">
        <v>8</v>
      </c>
      <c r="I1466" s="12" t="str">
        <f>IF(C1464="","",IF(E1464&lt;&gt;"","",IF(IFERROR(VLOOKUP((H1466&amp;C1464),'Ma Base de Repas'!$E:$N,10,FALSE),"")=0,"",IFERROR(VLOOKUP((H1466&amp;C1464),'Ma Base de Repas'!$E:$N,10,FALSE),""))))</f>
        <v/>
      </c>
      <c r="J1466" s="105"/>
      <c r="K1466" s="100"/>
      <c r="L1466" s="79"/>
      <c r="M1466" s="79"/>
      <c r="N1466" s="17">
        <v>3</v>
      </c>
      <c r="O1466" s="10" t="str">
        <f>IF(K1464="","",IF(M1464&lt;&gt;"","",IF(IFERROR(VLOOKUP((N1466&amp;K1464),'Ma Base de Repas'!$E:$N,10,FALSE),"")=0,"",IFERROR(VLOOKUP((N1466&amp;K1464),'Ma Base de Repas'!$E:$N,10,FALSE),""))))</f>
        <v/>
      </c>
      <c r="P1466" s="11">
        <v>8</v>
      </c>
      <c r="Q1466" s="12" t="str">
        <f>IF(K1464="","",IF(M1464&lt;&gt;"","",IF(IFERROR(VLOOKUP((P1466&amp;K1464),'Ma Base de Repas'!$E:$N,10,FALSE),"")=0,"",IFERROR(VLOOKUP((P1466&amp;K1464),'Ma Base de Repas'!$E:$N,10,FALSE),""))))</f>
        <v/>
      </c>
      <c r="R1466" s="119"/>
    </row>
    <row r="1467" spans="1:18" x14ac:dyDescent="0.25">
      <c r="A1467" s="96"/>
      <c r="B1467" s="97"/>
      <c r="C1467" s="79"/>
      <c r="D1467" s="79"/>
      <c r="E1467" s="79"/>
      <c r="F1467" s="17">
        <v>4</v>
      </c>
      <c r="G1467" s="10" t="str">
        <f>IF(C1464="","",IF(E1464&lt;&gt;"","",IF(IFERROR(VLOOKUP((F1467&amp;C1464),'Ma Base de Repas'!$E:$N,10,FALSE),"")=0,"",IFERROR(VLOOKUP((F1467&amp;C1464),'Ma Base de Repas'!$E:$N,10,FALSE),""))))</f>
        <v/>
      </c>
      <c r="H1467" s="11">
        <v>9</v>
      </c>
      <c r="I1467" s="12" t="str">
        <f>IF(C1464="","",IF(E1464&lt;&gt;"","",IF(IFERROR(VLOOKUP((H1467&amp;C1464),'Ma Base de Repas'!$E:$N,10,FALSE),"")=0,"",IFERROR(VLOOKUP((H1467&amp;C1464),'Ma Base de Repas'!$E:$N,10,FALSE),""))))</f>
        <v/>
      </c>
      <c r="J1467" s="105"/>
      <c r="K1467" s="100"/>
      <c r="L1467" s="79"/>
      <c r="M1467" s="79"/>
      <c r="N1467" s="17">
        <v>4</v>
      </c>
      <c r="O1467" s="10" t="str">
        <f>IF(K1464="","",IF(M1464&lt;&gt;"","",IF(IFERROR(VLOOKUP((N1467&amp;K1464),'Ma Base de Repas'!$E:$N,10,FALSE),"")=0,"",IFERROR(VLOOKUP((N1467&amp;K1464),'Ma Base de Repas'!$E:$N,10,FALSE),""))))</f>
        <v/>
      </c>
      <c r="P1467" s="11">
        <v>9</v>
      </c>
      <c r="Q1467" s="12" t="str">
        <f>IF(K1464="","",IF(M1464&lt;&gt;"","",IF(IFERROR(VLOOKUP((P1467&amp;K1464),'Ma Base de Repas'!$E:$N,10,FALSE),"")=0,"",IFERROR(VLOOKUP((P1467&amp;K1464),'Ma Base de Repas'!$E:$N,10,FALSE),""))))</f>
        <v/>
      </c>
      <c r="R1467" s="119"/>
    </row>
    <row r="1468" spans="1:18" x14ac:dyDescent="0.25">
      <c r="A1468" s="96"/>
      <c r="B1468" s="97"/>
      <c r="C1468" s="79"/>
      <c r="D1468" s="79"/>
      <c r="E1468" s="79"/>
      <c r="F1468" s="17">
        <v>5</v>
      </c>
      <c r="G1468" s="18" t="str">
        <f>IF(C1464="","",IF(E1464&lt;&gt;"","",IF(IFERROR(VLOOKUP((F1468&amp;C1464),'Ma Base de Repas'!$E:$N,10,FALSE),"")=0,"",IFERROR(VLOOKUP((F1468&amp;C1464),'Ma Base de Repas'!$E:$N,10,FALSE),""))))</f>
        <v/>
      </c>
      <c r="H1468" s="19">
        <v>10</v>
      </c>
      <c r="I1468" s="20" t="str">
        <f>IF(C1464="","",IF(E1464&lt;&gt;"","",IF(IFERROR(VLOOKUP((H1468&amp;C1464),'Ma Base de Repas'!$E:$N,10,FALSE),"")=0,"",IFERROR(VLOOKUP((H1468&amp;C1464),'Ma Base de Repas'!$E:$N,10,FALSE),""))))</f>
        <v/>
      </c>
      <c r="J1468" s="105"/>
      <c r="K1468" s="100"/>
      <c r="L1468" s="79"/>
      <c r="M1468" s="79"/>
      <c r="N1468" s="17">
        <v>5</v>
      </c>
      <c r="O1468" s="18" t="str">
        <f>IF(K1464="","",IF(M1464&lt;&gt;"","",IF(IFERROR(VLOOKUP((N1468&amp;K1464),'Ma Base de Repas'!$E:$N,10,FALSE),"")=0,"",IFERROR(VLOOKUP((N1468&amp;K1464),'Ma Base de Repas'!$E:$N,10,FALSE),""))))</f>
        <v/>
      </c>
      <c r="P1468" s="19">
        <v>10</v>
      </c>
      <c r="Q1468" s="20" t="str">
        <f>IF(K1464="","",IF(M1464&lt;&gt;"","",IF(IFERROR(VLOOKUP((P1468&amp;K1464),'Ma Base de Repas'!$E:$N,10,FALSE),"")=0,"",IFERROR(VLOOKUP((P1468&amp;K1464),'Ma Base de Repas'!$E:$N,10,FALSE),""))))</f>
        <v/>
      </c>
      <c r="R1468" s="119"/>
    </row>
    <row r="1469" spans="1:18" x14ac:dyDescent="0.25">
      <c r="A1469" s="96" t="s">
        <v>7</v>
      </c>
      <c r="B1469" s="123">
        <v>44489</v>
      </c>
      <c r="C1469" s="79"/>
      <c r="D1469" s="79"/>
      <c r="E1469" s="79"/>
      <c r="F1469" s="17">
        <v>1</v>
      </c>
      <c r="G1469" s="27" t="str">
        <f>IF(C1469="","",IF(E1469&lt;&gt;"","",IF(IFERROR(VLOOKUP((F1469&amp;C1469),'Ma Base de Repas'!$E:$N,10,FALSE),"")=0,"",IFERROR(VLOOKUP((F1469&amp;C1469),'Ma Base de Repas'!$E:$N,10,FALSE),""))))</f>
        <v/>
      </c>
      <c r="H1469" s="28">
        <v>6</v>
      </c>
      <c r="I1469" s="29" t="str">
        <f>IF(C1469="","",IF(E1469&lt;&gt;"","",IF(C1469="","",IF(IFERROR(VLOOKUP((H1469&amp;C1469),'Ma Base de Repas'!$E:$N,10,FALSE),"")=0,"",IFERROR(VLOOKUP((H1469&amp;C1469),'Ma Base de Repas'!$E:$N,10,FALSE),"")))))</f>
        <v/>
      </c>
      <c r="J1469" s="105" t="str">
        <f>IF(IFERROR((VLOOKUP(C1469,'Ma Base de Repas'!$C:$M,11,0)),"")=0,"",IFERROR((VLOOKUP(C1469,'Ma Base de Repas'!$C:$M,11,0)),""))</f>
        <v/>
      </c>
      <c r="K1469" s="100"/>
      <c r="L1469" s="79"/>
      <c r="M1469" s="79"/>
      <c r="N1469" s="17">
        <v>1</v>
      </c>
      <c r="O1469" s="10" t="str">
        <f>IF(K1469="","",IF(M1469&lt;&gt;"","",IF(IFERROR(VLOOKUP((N1469&amp;K1469),'Ma Base de Repas'!$E:$N,10,FALSE),"")=0,"",IFERROR(VLOOKUP((N1469&amp;K1469),'Ma Base de Repas'!$E:$N,10,FALSE),""))))</f>
        <v/>
      </c>
      <c r="P1469" s="11">
        <v>6</v>
      </c>
      <c r="Q1469" s="12" t="str">
        <f>IF(K1469="","",IF(M1469&lt;&gt;"","",IF(K1469="","",IF(IFERROR(VLOOKUP((P1469&amp;K1469),'Ma Base de Repas'!$E:$N,10,FALSE),"")=0,"",IFERROR(VLOOKUP((P1469&amp;K1469),'Ma Base de Repas'!$E:$N,10,FALSE),"")))))</f>
        <v/>
      </c>
      <c r="R1469" s="119" t="str">
        <f>IF(IFERROR((VLOOKUP(K1469,'Ma Base de Repas'!$C:$M,11,0)),"")=0,"",IFERROR((VLOOKUP(K1469,'Ma Base de Repas'!$C:$M,11,0)),""))</f>
        <v/>
      </c>
    </row>
    <row r="1470" spans="1:18" x14ac:dyDescent="0.25">
      <c r="A1470" s="96"/>
      <c r="B1470" s="124"/>
      <c r="C1470" s="79"/>
      <c r="D1470" s="79"/>
      <c r="E1470" s="79"/>
      <c r="F1470" s="17">
        <v>2</v>
      </c>
      <c r="G1470" s="10" t="str">
        <f>IF(C1469="","",IF(E1469&lt;&gt;"","",IF(IFERROR(VLOOKUP((F1470&amp;C1469),'Ma Base de Repas'!$E:$N,10,FALSE),"")=0,"",IFERROR(VLOOKUP((F1470&amp;C1469),'Ma Base de Repas'!$E:$N,10,FALSE),""))))</f>
        <v/>
      </c>
      <c r="H1470" s="11">
        <v>7</v>
      </c>
      <c r="I1470" s="12" t="str">
        <f>IF(C1469="","",IF(E1469&lt;&gt;"","",IF(IFERROR(VLOOKUP((H1470&amp;C1469),'Ma Base de Repas'!$E:$N,10,FALSE),"")=0,"",IFERROR(VLOOKUP((H1470&amp;C1469),'Ma Base de Repas'!$E:$N,10,FALSE),""))))</f>
        <v/>
      </c>
      <c r="J1470" s="105"/>
      <c r="K1470" s="100"/>
      <c r="L1470" s="79"/>
      <c r="M1470" s="79"/>
      <c r="N1470" s="17">
        <v>2</v>
      </c>
      <c r="O1470" s="10" t="str">
        <f>IF(K1469="","",IF(M1469&lt;&gt;"","",IF(IFERROR(VLOOKUP((N1470&amp;K1469),'Ma Base de Repas'!$E:$N,10,FALSE),"")=0,"",IFERROR(VLOOKUP((N1470&amp;K1469),'Ma Base de Repas'!$E:$N,10,FALSE),""))))</f>
        <v/>
      </c>
      <c r="P1470" s="11">
        <v>7</v>
      </c>
      <c r="Q1470" s="12" t="str">
        <f>IF(K1469="","",IF(M1469&lt;&gt;"","",IF(IFERROR(VLOOKUP((P1470&amp;K1469),'Ma Base de Repas'!$E:$N,10,FALSE),"")=0,"",IFERROR(VLOOKUP((P1470&amp;K1469),'Ma Base de Repas'!$E:$N,10,FALSE),""))))</f>
        <v/>
      </c>
      <c r="R1470" s="119"/>
    </row>
    <row r="1471" spans="1:18" x14ac:dyDescent="0.25">
      <c r="A1471" s="96"/>
      <c r="B1471" s="124"/>
      <c r="C1471" s="79"/>
      <c r="D1471" s="79"/>
      <c r="E1471" s="79"/>
      <c r="F1471" s="17">
        <v>3</v>
      </c>
      <c r="G1471" s="10" t="str">
        <f>IF(C1469="","",IF(E1469&lt;&gt;"","",IF(IFERROR(VLOOKUP((F1471&amp;C1469),'Ma Base de Repas'!$E:$N,10,FALSE),"")=0,"",IFERROR(VLOOKUP((F1471&amp;C1469),'Ma Base de Repas'!$E:$N,10,FALSE),""))))</f>
        <v/>
      </c>
      <c r="H1471" s="11">
        <v>8</v>
      </c>
      <c r="I1471" s="12" t="str">
        <f>IF(C1469="","",IF(E1469&lt;&gt;"","",IF(IFERROR(VLOOKUP((H1471&amp;C1469),'Ma Base de Repas'!$E:$N,10,FALSE),"")=0,"",IFERROR(VLOOKUP((H1471&amp;C1469),'Ma Base de Repas'!$E:$N,10,FALSE),""))))</f>
        <v/>
      </c>
      <c r="J1471" s="105"/>
      <c r="K1471" s="100"/>
      <c r="L1471" s="79"/>
      <c r="M1471" s="79"/>
      <c r="N1471" s="17">
        <v>3</v>
      </c>
      <c r="O1471" s="10" t="str">
        <f>IF(K1469="","",IF(M1469&lt;&gt;"","",IF(IFERROR(VLOOKUP((N1471&amp;K1469),'Ma Base de Repas'!$E:$N,10,FALSE),"")=0,"",IFERROR(VLOOKUP((N1471&amp;K1469),'Ma Base de Repas'!$E:$N,10,FALSE),""))))</f>
        <v/>
      </c>
      <c r="P1471" s="11">
        <v>8</v>
      </c>
      <c r="Q1471" s="12" t="str">
        <f>IF(K1469="","",IF(M1469&lt;&gt;"","",IF(IFERROR(VLOOKUP((P1471&amp;K1469),'Ma Base de Repas'!$E:$N,10,FALSE),"")=0,"",IFERROR(VLOOKUP((P1471&amp;K1469),'Ma Base de Repas'!$E:$N,10,FALSE),""))))</f>
        <v/>
      </c>
      <c r="R1471" s="119"/>
    </row>
    <row r="1472" spans="1:18" x14ac:dyDescent="0.25">
      <c r="A1472" s="96"/>
      <c r="B1472" s="124"/>
      <c r="C1472" s="79"/>
      <c r="D1472" s="79"/>
      <c r="E1472" s="79"/>
      <c r="F1472" s="17">
        <v>4</v>
      </c>
      <c r="G1472" s="10" t="str">
        <f>IF(C1469="","",IF(E1469&lt;&gt;"","",IF(IFERROR(VLOOKUP((F1472&amp;C1469),'Ma Base de Repas'!$E:$N,10,FALSE),"")=0,"",IFERROR(VLOOKUP((F1472&amp;C1469),'Ma Base de Repas'!$E:$N,10,FALSE),""))))</f>
        <v/>
      </c>
      <c r="H1472" s="11">
        <v>9</v>
      </c>
      <c r="I1472" s="12" t="str">
        <f>IF(C1469="","",IF(E1469&lt;&gt;"","",IF(IFERROR(VLOOKUP((H1472&amp;C1469),'Ma Base de Repas'!$E:$N,10,FALSE),"")=0,"",IFERROR(VLOOKUP((H1472&amp;C1469),'Ma Base de Repas'!$E:$N,10,FALSE),""))))</f>
        <v/>
      </c>
      <c r="J1472" s="105"/>
      <c r="K1472" s="100"/>
      <c r="L1472" s="79"/>
      <c r="M1472" s="79"/>
      <c r="N1472" s="17">
        <v>4</v>
      </c>
      <c r="O1472" s="10" t="str">
        <f>IF(K1469="","",IF(M1469&lt;&gt;"","",IF(IFERROR(VLOOKUP((N1472&amp;K1469),'Ma Base de Repas'!$E:$N,10,FALSE),"")=0,"",IFERROR(VLOOKUP((N1472&amp;K1469),'Ma Base de Repas'!$E:$N,10,FALSE),""))))</f>
        <v/>
      </c>
      <c r="P1472" s="11">
        <v>9</v>
      </c>
      <c r="Q1472" s="12" t="str">
        <f>IF(K1469="","",IF(M1469&lt;&gt;"","",IF(IFERROR(VLOOKUP((P1472&amp;K1469),'Ma Base de Repas'!$E:$N,10,FALSE),"")=0,"",IFERROR(VLOOKUP((P1472&amp;K1469),'Ma Base de Repas'!$E:$N,10,FALSE),""))))</f>
        <v/>
      </c>
      <c r="R1472" s="119"/>
    </row>
    <row r="1473" spans="1:18" x14ac:dyDescent="0.25">
      <c r="A1473" s="96"/>
      <c r="B1473" s="125"/>
      <c r="C1473" s="79"/>
      <c r="D1473" s="79"/>
      <c r="E1473" s="79"/>
      <c r="F1473" s="17">
        <v>5</v>
      </c>
      <c r="G1473" s="18" t="str">
        <f>IF(C1469="","",IF(E1469&lt;&gt;"","",IF(IFERROR(VLOOKUP((F1473&amp;C1469),'Ma Base de Repas'!$E:$N,10,FALSE),"")=0,"",IFERROR(VLOOKUP((F1473&amp;C1469),'Ma Base de Repas'!$E:$N,10,FALSE),""))))</f>
        <v/>
      </c>
      <c r="H1473" s="19">
        <v>10</v>
      </c>
      <c r="I1473" s="20" t="str">
        <f>IF(C1469="","",IF(E1469&lt;&gt;"","",IF(IFERROR(VLOOKUP((H1473&amp;C1469),'Ma Base de Repas'!$E:$N,10,FALSE),"")=0,"",IFERROR(VLOOKUP((H1473&amp;C1469),'Ma Base de Repas'!$E:$N,10,FALSE),""))))</f>
        <v/>
      </c>
      <c r="J1473" s="105"/>
      <c r="K1473" s="100"/>
      <c r="L1473" s="79"/>
      <c r="M1473" s="79"/>
      <c r="N1473" s="17">
        <v>5</v>
      </c>
      <c r="O1473" s="18" t="str">
        <f>IF(K1469="","",IF(M1469&lt;&gt;"","",IF(IFERROR(VLOOKUP((N1473&amp;K1469),'Ma Base de Repas'!$E:$N,10,FALSE),"")=0,"",IFERROR(VLOOKUP((N1473&amp;K1469),'Ma Base de Repas'!$E:$N,10,FALSE),""))))</f>
        <v/>
      </c>
      <c r="P1473" s="19">
        <v>10</v>
      </c>
      <c r="Q1473" s="20" t="str">
        <f>IF(K1469="","",IF(M1469&lt;&gt;"","",IF(IFERROR(VLOOKUP((P1473&amp;K1469),'Ma Base de Repas'!$E:$N,10,FALSE),"")=0,"",IFERROR(VLOOKUP((P1473&amp;K1469),'Ma Base de Repas'!$E:$N,10,FALSE),""))))</f>
        <v/>
      </c>
      <c r="R1473" s="119"/>
    </row>
    <row r="1474" spans="1:18" x14ac:dyDescent="0.25">
      <c r="A1474" s="96" t="s">
        <v>8</v>
      </c>
      <c r="B1474" s="97">
        <v>44490</v>
      </c>
      <c r="C1474" s="79"/>
      <c r="D1474" s="79"/>
      <c r="E1474" s="79"/>
      <c r="F1474" s="17">
        <v>1</v>
      </c>
      <c r="G1474" s="27" t="str">
        <f>IF(C1474="","",IF(E1474&lt;&gt;"","",IF(IFERROR(VLOOKUP((F1474&amp;C1474),'Ma Base de Repas'!$E:$N,10,FALSE),"")=0,"",IFERROR(VLOOKUP((F1474&amp;C1474),'Ma Base de Repas'!$E:$N,10,FALSE),""))))</f>
        <v/>
      </c>
      <c r="H1474" s="28">
        <v>6</v>
      </c>
      <c r="I1474" s="29" t="str">
        <f>IF(C1474="","",IF(E1474&lt;&gt;"","",IF(C1474="","",IF(IFERROR(VLOOKUP((H1474&amp;C1474),'Ma Base de Repas'!$E:$N,10,FALSE),"")=0,"",IFERROR(VLOOKUP((H1474&amp;C1474),'Ma Base de Repas'!$E:$N,10,FALSE),"")))))</f>
        <v/>
      </c>
      <c r="J1474" s="105" t="str">
        <f>IF(IFERROR((VLOOKUP(C1474,'Ma Base de Repas'!$C:$M,11,0)),"")=0,"",IFERROR((VLOOKUP(C1474,'Ma Base de Repas'!$C:$M,11,0)),""))</f>
        <v/>
      </c>
      <c r="K1474" s="100"/>
      <c r="L1474" s="79"/>
      <c r="M1474" s="79"/>
      <c r="N1474" s="17">
        <v>1</v>
      </c>
      <c r="O1474" s="10" t="str">
        <f>IF(K1474="","",IF(M1474&lt;&gt;"","",IF(IFERROR(VLOOKUP((N1474&amp;K1474),'Ma Base de Repas'!$E:$N,10,FALSE),"")=0,"",IFERROR(VLOOKUP((N1474&amp;K1474),'Ma Base de Repas'!$E:$N,10,FALSE),""))))</f>
        <v/>
      </c>
      <c r="P1474" s="11">
        <v>6</v>
      </c>
      <c r="Q1474" s="12" t="str">
        <f>IF(K1474="","",IF(M1474&lt;&gt;"","",IF(K1474="","",IF(IFERROR(VLOOKUP((P1474&amp;K1474),'Ma Base de Repas'!$E:$N,10,FALSE),"")=0,"",IFERROR(VLOOKUP((P1474&amp;K1474),'Ma Base de Repas'!$E:$N,10,FALSE),"")))))</f>
        <v/>
      </c>
      <c r="R1474" s="119" t="str">
        <f>IF(IFERROR((VLOOKUP(K1474,'Ma Base de Repas'!$C:$M,11,0)),"")=0,"",IFERROR((VLOOKUP(K1474,'Ma Base de Repas'!$C:$M,11,0)),""))</f>
        <v/>
      </c>
    </row>
    <row r="1475" spans="1:18" x14ac:dyDescent="0.25">
      <c r="A1475" s="96"/>
      <c r="B1475" s="97"/>
      <c r="C1475" s="79"/>
      <c r="D1475" s="79"/>
      <c r="E1475" s="79"/>
      <c r="F1475" s="17">
        <v>2</v>
      </c>
      <c r="G1475" s="10" t="str">
        <f>IF(C1474="","",IF(E1474&lt;&gt;"","",IF(IFERROR(VLOOKUP((F1475&amp;C1474),'Ma Base de Repas'!$E:$N,10,FALSE),"")=0,"",IFERROR(VLOOKUP((F1475&amp;C1474),'Ma Base de Repas'!$E:$N,10,FALSE),""))))</f>
        <v/>
      </c>
      <c r="H1475" s="11">
        <v>7</v>
      </c>
      <c r="I1475" s="12" t="str">
        <f>IF(C1474="","",IF(E1474&lt;&gt;"","",IF(IFERROR(VLOOKUP((H1475&amp;C1474),'Ma Base de Repas'!$E:$N,10,FALSE),"")=0,"",IFERROR(VLOOKUP((H1475&amp;C1474),'Ma Base de Repas'!$E:$N,10,FALSE),""))))</f>
        <v/>
      </c>
      <c r="J1475" s="105"/>
      <c r="K1475" s="100"/>
      <c r="L1475" s="79"/>
      <c r="M1475" s="79"/>
      <c r="N1475" s="17">
        <v>2</v>
      </c>
      <c r="O1475" s="10" t="str">
        <f>IF(K1474="","",IF(M1474&lt;&gt;"","",IF(IFERROR(VLOOKUP((N1475&amp;K1474),'Ma Base de Repas'!$E:$N,10,FALSE),"")=0,"",IFERROR(VLOOKUP((N1475&amp;K1474),'Ma Base de Repas'!$E:$N,10,FALSE),""))))</f>
        <v/>
      </c>
      <c r="P1475" s="11">
        <v>7</v>
      </c>
      <c r="Q1475" s="12" t="str">
        <f>IF(K1474="","",IF(M1474&lt;&gt;"","",IF(IFERROR(VLOOKUP((P1475&amp;K1474),'Ma Base de Repas'!$E:$N,10,FALSE),"")=0,"",IFERROR(VLOOKUP((P1475&amp;K1474),'Ma Base de Repas'!$E:$N,10,FALSE),""))))</f>
        <v/>
      </c>
      <c r="R1475" s="119"/>
    </row>
    <row r="1476" spans="1:18" x14ac:dyDescent="0.25">
      <c r="A1476" s="96"/>
      <c r="B1476" s="97"/>
      <c r="C1476" s="79"/>
      <c r="D1476" s="79"/>
      <c r="E1476" s="79"/>
      <c r="F1476" s="17">
        <v>3</v>
      </c>
      <c r="G1476" s="10" t="str">
        <f>IF(C1474="","",IF(E1474&lt;&gt;"","",IF(IFERROR(VLOOKUP((F1476&amp;C1474),'Ma Base de Repas'!$E:$N,10,FALSE),"")=0,"",IFERROR(VLOOKUP((F1476&amp;C1474),'Ma Base de Repas'!$E:$N,10,FALSE),""))))</f>
        <v/>
      </c>
      <c r="H1476" s="11">
        <v>8</v>
      </c>
      <c r="I1476" s="12" t="str">
        <f>IF(C1474="","",IF(E1474&lt;&gt;"","",IF(IFERROR(VLOOKUP((H1476&amp;C1474),'Ma Base de Repas'!$E:$N,10,FALSE),"")=0,"",IFERROR(VLOOKUP((H1476&amp;C1474),'Ma Base de Repas'!$E:$N,10,FALSE),""))))</f>
        <v/>
      </c>
      <c r="J1476" s="105"/>
      <c r="K1476" s="100"/>
      <c r="L1476" s="79"/>
      <c r="M1476" s="79"/>
      <c r="N1476" s="17">
        <v>3</v>
      </c>
      <c r="O1476" s="10" t="str">
        <f>IF(K1474="","",IF(M1474&lt;&gt;"","",IF(IFERROR(VLOOKUP((N1476&amp;K1474),'Ma Base de Repas'!$E:$N,10,FALSE),"")=0,"",IFERROR(VLOOKUP((N1476&amp;K1474),'Ma Base de Repas'!$E:$N,10,FALSE),""))))</f>
        <v/>
      </c>
      <c r="P1476" s="11">
        <v>8</v>
      </c>
      <c r="Q1476" s="12" t="str">
        <f>IF(K1474="","",IF(M1474&lt;&gt;"","",IF(IFERROR(VLOOKUP((P1476&amp;K1474),'Ma Base de Repas'!$E:$N,10,FALSE),"")=0,"",IFERROR(VLOOKUP((P1476&amp;K1474),'Ma Base de Repas'!$E:$N,10,FALSE),""))))</f>
        <v/>
      </c>
      <c r="R1476" s="119"/>
    </row>
    <row r="1477" spans="1:18" x14ac:dyDescent="0.25">
      <c r="A1477" s="96"/>
      <c r="B1477" s="97"/>
      <c r="C1477" s="79"/>
      <c r="D1477" s="79"/>
      <c r="E1477" s="79"/>
      <c r="F1477" s="17">
        <v>4</v>
      </c>
      <c r="G1477" s="10" t="str">
        <f>IF(C1474="","",IF(E1474&lt;&gt;"","",IF(IFERROR(VLOOKUP((F1477&amp;C1474),'Ma Base de Repas'!$E:$N,10,FALSE),"")=0,"",IFERROR(VLOOKUP((F1477&amp;C1474),'Ma Base de Repas'!$E:$N,10,FALSE),""))))</f>
        <v/>
      </c>
      <c r="H1477" s="11">
        <v>9</v>
      </c>
      <c r="I1477" s="12" t="str">
        <f>IF(C1474="","",IF(E1474&lt;&gt;"","",IF(IFERROR(VLOOKUP((H1477&amp;C1474),'Ma Base de Repas'!$E:$N,10,FALSE),"")=0,"",IFERROR(VLOOKUP((H1477&amp;C1474),'Ma Base de Repas'!$E:$N,10,FALSE),""))))</f>
        <v/>
      </c>
      <c r="J1477" s="105"/>
      <c r="K1477" s="100"/>
      <c r="L1477" s="79"/>
      <c r="M1477" s="79"/>
      <c r="N1477" s="17">
        <v>4</v>
      </c>
      <c r="O1477" s="10" t="str">
        <f>IF(K1474="","",IF(M1474&lt;&gt;"","",IF(IFERROR(VLOOKUP((N1477&amp;K1474),'Ma Base de Repas'!$E:$N,10,FALSE),"")=0,"",IFERROR(VLOOKUP((N1477&amp;K1474),'Ma Base de Repas'!$E:$N,10,FALSE),""))))</f>
        <v/>
      </c>
      <c r="P1477" s="11">
        <v>9</v>
      </c>
      <c r="Q1477" s="12" t="str">
        <f>IF(K1474="","",IF(M1474&lt;&gt;"","",IF(IFERROR(VLOOKUP((P1477&amp;K1474),'Ma Base de Repas'!$E:$N,10,FALSE),"")=0,"",IFERROR(VLOOKUP((P1477&amp;K1474),'Ma Base de Repas'!$E:$N,10,FALSE),""))))</f>
        <v/>
      </c>
      <c r="R1477" s="119"/>
    </row>
    <row r="1478" spans="1:18" x14ac:dyDescent="0.25">
      <c r="A1478" s="96"/>
      <c r="B1478" s="97"/>
      <c r="C1478" s="79"/>
      <c r="D1478" s="79"/>
      <c r="E1478" s="79"/>
      <c r="F1478" s="17">
        <v>5</v>
      </c>
      <c r="G1478" s="18" t="str">
        <f>IF(C1474="","",IF(E1474&lt;&gt;"","",IF(IFERROR(VLOOKUP((F1478&amp;C1474),'Ma Base de Repas'!$E:$N,10,FALSE),"")=0,"",IFERROR(VLOOKUP((F1478&amp;C1474),'Ma Base de Repas'!$E:$N,10,FALSE),""))))</f>
        <v/>
      </c>
      <c r="H1478" s="19">
        <v>10</v>
      </c>
      <c r="I1478" s="20" t="str">
        <f>IF(C1474="","",IF(E1474&lt;&gt;"","",IF(IFERROR(VLOOKUP((H1478&amp;C1474),'Ma Base de Repas'!$E:$N,10,FALSE),"")=0,"",IFERROR(VLOOKUP((H1478&amp;C1474),'Ma Base de Repas'!$E:$N,10,FALSE),""))))</f>
        <v/>
      </c>
      <c r="J1478" s="105"/>
      <c r="K1478" s="100"/>
      <c r="L1478" s="79"/>
      <c r="M1478" s="79"/>
      <c r="N1478" s="17">
        <v>5</v>
      </c>
      <c r="O1478" s="18" t="str">
        <f>IF(K1474="","",IF(M1474&lt;&gt;"","",IF(IFERROR(VLOOKUP((N1478&amp;K1474),'Ma Base de Repas'!$E:$N,10,FALSE),"")=0,"",IFERROR(VLOOKUP((N1478&amp;K1474),'Ma Base de Repas'!$E:$N,10,FALSE),""))))</f>
        <v/>
      </c>
      <c r="P1478" s="19">
        <v>10</v>
      </c>
      <c r="Q1478" s="20" t="str">
        <f>IF(K1474="","",IF(M1474&lt;&gt;"","",IF(IFERROR(VLOOKUP((P1478&amp;K1474),'Ma Base de Repas'!$E:$N,10,FALSE),"")=0,"",IFERROR(VLOOKUP((P1478&amp;K1474),'Ma Base de Repas'!$E:$N,10,FALSE),""))))</f>
        <v/>
      </c>
      <c r="R1478" s="119"/>
    </row>
    <row r="1479" spans="1:18" x14ac:dyDescent="0.25">
      <c r="A1479" s="96" t="s">
        <v>9</v>
      </c>
      <c r="B1479" s="123">
        <v>44491</v>
      </c>
      <c r="C1479" s="79"/>
      <c r="D1479" s="79"/>
      <c r="E1479" s="79"/>
      <c r="F1479" s="17">
        <v>1</v>
      </c>
      <c r="G1479" s="27" t="str">
        <f>IF(C1479="","",IF(E1479&lt;&gt;"","",IF(IFERROR(VLOOKUP((F1479&amp;C1479),'Ma Base de Repas'!$E:$N,10,FALSE),"")=0,"",IFERROR(VLOOKUP((F1479&amp;C1479),'Ma Base de Repas'!$E:$N,10,FALSE),""))))</f>
        <v/>
      </c>
      <c r="H1479" s="28">
        <v>6</v>
      </c>
      <c r="I1479" s="29" t="str">
        <f>IF(C1479="","",IF(E1479&lt;&gt;"","",IF(C1479="","",IF(IFERROR(VLOOKUP((H1479&amp;C1479),'Ma Base de Repas'!$E:$N,10,FALSE),"")=0,"",IFERROR(VLOOKUP((H1479&amp;C1479),'Ma Base de Repas'!$E:$N,10,FALSE),"")))))</f>
        <v/>
      </c>
      <c r="J1479" s="105" t="str">
        <f>IF(IFERROR((VLOOKUP(C1479,'Ma Base de Repas'!$C:$M,11,0)),"")=0,"",IFERROR((VLOOKUP(C1479,'Ma Base de Repas'!$C:$M,11,0)),""))</f>
        <v/>
      </c>
      <c r="K1479" s="100"/>
      <c r="L1479" s="79"/>
      <c r="M1479" s="79"/>
      <c r="N1479" s="17">
        <v>1</v>
      </c>
      <c r="O1479" s="10" t="str">
        <f>IF(K1479="","",IF(M1479&lt;&gt;"","",IF(IFERROR(VLOOKUP((N1479&amp;K1479),'Ma Base de Repas'!$E:$N,10,FALSE),"")=0,"",IFERROR(VLOOKUP((N1479&amp;K1479),'Ma Base de Repas'!$E:$N,10,FALSE),""))))</f>
        <v/>
      </c>
      <c r="P1479" s="11">
        <v>6</v>
      </c>
      <c r="Q1479" s="12" t="str">
        <f>IF(K1479="","",IF(M1479&lt;&gt;"","",IF(K1479="","",IF(IFERROR(VLOOKUP((P1479&amp;K1479),'Ma Base de Repas'!$E:$N,10,FALSE),"")=0,"",IFERROR(VLOOKUP((P1479&amp;K1479),'Ma Base de Repas'!$E:$N,10,FALSE),"")))))</f>
        <v/>
      </c>
      <c r="R1479" s="119" t="str">
        <f>IF(IFERROR((VLOOKUP(K1479,'Ma Base de Repas'!$C:$M,11,0)),"")=0,"",IFERROR((VLOOKUP(K1479,'Ma Base de Repas'!$C:$M,11,0)),""))</f>
        <v/>
      </c>
    </row>
    <row r="1480" spans="1:18" x14ac:dyDescent="0.25">
      <c r="A1480" s="96"/>
      <c r="B1480" s="124"/>
      <c r="C1480" s="79"/>
      <c r="D1480" s="79"/>
      <c r="E1480" s="79"/>
      <c r="F1480" s="17">
        <v>2</v>
      </c>
      <c r="G1480" s="10" t="str">
        <f>IF(C1479="","",IF(E1479&lt;&gt;"","",IF(IFERROR(VLOOKUP((F1480&amp;C1479),'Ma Base de Repas'!$E:$N,10,FALSE),"")=0,"",IFERROR(VLOOKUP((F1480&amp;C1479),'Ma Base de Repas'!$E:$N,10,FALSE),""))))</f>
        <v/>
      </c>
      <c r="H1480" s="11">
        <v>7</v>
      </c>
      <c r="I1480" s="12" t="str">
        <f>IF(C1479="","",IF(E1479&lt;&gt;"","",IF(IFERROR(VLOOKUP((H1480&amp;C1479),'Ma Base de Repas'!$E:$N,10,FALSE),"")=0,"",IFERROR(VLOOKUP((H1480&amp;C1479),'Ma Base de Repas'!$E:$N,10,FALSE),""))))</f>
        <v/>
      </c>
      <c r="J1480" s="105"/>
      <c r="K1480" s="100"/>
      <c r="L1480" s="79"/>
      <c r="M1480" s="79"/>
      <c r="N1480" s="17">
        <v>2</v>
      </c>
      <c r="O1480" s="10" t="str">
        <f>IF(K1479="","",IF(M1479&lt;&gt;"","",IF(IFERROR(VLOOKUP((N1480&amp;K1479),'Ma Base de Repas'!$E:$N,10,FALSE),"")=0,"",IFERROR(VLOOKUP((N1480&amp;K1479),'Ma Base de Repas'!$E:$N,10,FALSE),""))))</f>
        <v/>
      </c>
      <c r="P1480" s="11">
        <v>7</v>
      </c>
      <c r="Q1480" s="12" t="str">
        <f>IF(K1479="","",IF(M1479&lt;&gt;"","",IF(IFERROR(VLOOKUP((P1480&amp;K1479),'Ma Base de Repas'!$E:$N,10,FALSE),"")=0,"",IFERROR(VLOOKUP((P1480&amp;K1479),'Ma Base de Repas'!$E:$N,10,FALSE),""))))</f>
        <v/>
      </c>
      <c r="R1480" s="119"/>
    </row>
    <row r="1481" spans="1:18" x14ac:dyDescent="0.25">
      <c r="A1481" s="96"/>
      <c r="B1481" s="124"/>
      <c r="C1481" s="79"/>
      <c r="D1481" s="79"/>
      <c r="E1481" s="79"/>
      <c r="F1481" s="17">
        <v>3</v>
      </c>
      <c r="G1481" s="10" t="str">
        <f>IF(C1479="","",IF(E1479&lt;&gt;"","",IF(IFERROR(VLOOKUP((F1481&amp;C1479),'Ma Base de Repas'!$E:$N,10,FALSE),"")=0,"",IFERROR(VLOOKUP((F1481&amp;C1479),'Ma Base de Repas'!$E:$N,10,FALSE),""))))</f>
        <v/>
      </c>
      <c r="H1481" s="11">
        <v>8</v>
      </c>
      <c r="I1481" s="12" t="str">
        <f>IF(C1479="","",IF(E1479&lt;&gt;"","",IF(IFERROR(VLOOKUP((H1481&amp;C1479),'Ma Base de Repas'!$E:$N,10,FALSE),"")=0,"",IFERROR(VLOOKUP((H1481&amp;C1479),'Ma Base de Repas'!$E:$N,10,FALSE),""))))</f>
        <v/>
      </c>
      <c r="J1481" s="105"/>
      <c r="K1481" s="100"/>
      <c r="L1481" s="79"/>
      <c r="M1481" s="79"/>
      <c r="N1481" s="17">
        <v>3</v>
      </c>
      <c r="O1481" s="10" t="str">
        <f>IF(K1479="","",IF(M1479&lt;&gt;"","",IF(IFERROR(VLOOKUP((N1481&amp;K1479),'Ma Base de Repas'!$E:$N,10,FALSE),"")=0,"",IFERROR(VLOOKUP((N1481&amp;K1479),'Ma Base de Repas'!$E:$N,10,FALSE),""))))</f>
        <v/>
      </c>
      <c r="P1481" s="11">
        <v>8</v>
      </c>
      <c r="Q1481" s="12" t="str">
        <f>IF(K1479="","",IF(M1479&lt;&gt;"","",IF(IFERROR(VLOOKUP((P1481&amp;K1479),'Ma Base de Repas'!$E:$N,10,FALSE),"")=0,"",IFERROR(VLOOKUP((P1481&amp;K1479),'Ma Base de Repas'!$E:$N,10,FALSE),""))))</f>
        <v/>
      </c>
      <c r="R1481" s="119"/>
    </row>
    <row r="1482" spans="1:18" x14ac:dyDescent="0.25">
      <c r="A1482" s="96"/>
      <c r="B1482" s="124"/>
      <c r="C1482" s="79"/>
      <c r="D1482" s="79"/>
      <c r="E1482" s="79"/>
      <c r="F1482" s="17">
        <v>4</v>
      </c>
      <c r="G1482" s="10" t="str">
        <f>IF(C1479="","",IF(E1479&lt;&gt;"","",IF(IFERROR(VLOOKUP((F1482&amp;C1479),'Ma Base de Repas'!$E:$N,10,FALSE),"")=0,"",IFERROR(VLOOKUP((F1482&amp;C1479),'Ma Base de Repas'!$E:$N,10,FALSE),""))))</f>
        <v/>
      </c>
      <c r="H1482" s="11">
        <v>9</v>
      </c>
      <c r="I1482" s="12" t="str">
        <f>IF(C1479="","",IF(E1479&lt;&gt;"","",IF(IFERROR(VLOOKUP((H1482&amp;C1479),'Ma Base de Repas'!$E:$N,10,FALSE),"")=0,"",IFERROR(VLOOKUP((H1482&amp;C1479),'Ma Base de Repas'!$E:$N,10,FALSE),""))))</f>
        <v/>
      </c>
      <c r="J1482" s="105"/>
      <c r="K1482" s="100"/>
      <c r="L1482" s="79"/>
      <c r="M1482" s="79"/>
      <c r="N1482" s="17">
        <v>4</v>
      </c>
      <c r="O1482" s="10" t="str">
        <f>IF(K1479="","",IF(M1479&lt;&gt;"","",IF(IFERROR(VLOOKUP((N1482&amp;K1479),'Ma Base de Repas'!$E:$N,10,FALSE),"")=0,"",IFERROR(VLOOKUP((N1482&amp;K1479),'Ma Base de Repas'!$E:$N,10,FALSE),""))))</f>
        <v/>
      </c>
      <c r="P1482" s="11">
        <v>9</v>
      </c>
      <c r="Q1482" s="12" t="str">
        <f>IF(K1479="","",IF(M1479&lt;&gt;"","",IF(IFERROR(VLOOKUP((P1482&amp;K1479),'Ma Base de Repas'!$E:$N,10,FALSE),"")=0,"",IFERROR(VLOOKUP((P1482&amp;K1479),'Ma Base de Repas'!$E:$N,10,FALSE),""))))</f>
        <v/>
      </c>
      <c r="R1482" s="119"/>
    </row>
    <row r="1483" spans="1:18" x14ac:dyDescent="0.25">
      <c r="A1483" s="96"/>
      <c r="B1483" s="125"/>
      <c r="C1483" s="79"/>
      <c r="D1483" s="79"/>
      <c r="E1483" s="79"/>
      <c r="F1483" s="17">
        <v>5</v>
      </c>
      <c r="G1483" s="18" t="str">
        <f>IF(C1479="","",IF(E1479&lt;&gt;"","",IF(IFERROR(VLOOKUP((F1483&amp;C1479),'Ma Base de Repas'!$E:$N,10,FALSE),"")=0,"",IFERROR(VLOOKUP((F1483&amp;C1479),'Ma Base de Repas'!$E:$N,10,FALSE),""))))</f>
        <v/>
      </c>
      <c r="H1483" s="19">
        <v>10</v>
      </c>
      <c r="I1483" s="20" t="str">
        <f>IF(C1479="","",IF(E1479&lt;&gt;"","",IF(IFERROR(VLOOKUP((H1483&amp;C1479),'Ma Base de Repas'!$E:$N,10,FALSE),"")=0,"",IFERROR(VLOOKUP((H1483&amp;C1479),'Ma Base de Repas'!$E:$N,10,FALSE),""))))</f>
        <v/>
      </c>
      <c r="J1483" s="105"/>
      <c r="K1483" s="100"/>
      <c r="L1483" s="79"/>
      <c r="M1483" s="79"/>
      <c r="N1483" s="17">
        <v>5</v>
      </c>
      <c r="O1483" s="18" t="str">
        <f>IF(K1479="","",IF(M1479&lt;&gt;"","",IF(IFERROR(VLOOKUP((N1483&amp;K1479),'Ma Base de Repas'!$E:$N,10,FALSE),"")=0,"",IFERROR(VLOOKUP((N1483&amp;K1479),'Ma Base de Repas'!$E:$N,10,FALSE),""))))</f>
        <v/>
      </c>
      <c r="P1483" s="19">
        <v>10</v>
      </c>
      <c r="Q1483" s="20" t="str">
        <f>IF(K1479="","",IF(M1479&lt;&gt;"","",IF(IFERROR(VLOOKUP((P1483&amp;K1479),'Ma Base de Repas'!$E:$N,10,FALSE),"")=0,"",IFERROR(VLOOKUP((P1483&amp;K1479),'Ma Base de Repas'!$E:$N,10,FALSE),""))))</f>
        <v/>
      </c>
      <c r="R1483" s="119"/>
    </row>
    <row r="1484" spans="1:18" x14ac:dyDescent="0.25">
      <c r="A1484" s="98" t="s">
        <v>10</v>
      </c>
      <c r="B1484" s="99">
        <v>44492</v>
      </c>
      <c r="C1484" s="78"/>
      <c r="D1484" s="78"/>
      <c r="E1484" s="78"/>
      <c r="F1484" s="17">
        <v>1</v>
      </c>
      <c r="G1484" s="21" t="str">
        <f>IF(C1484="","",IF(E1484&lt;&gt;"","",IF(IFERROR(VLOOKUP((F1484&amp;C1484),'Ma Base de Repas'!$E:$N,10,FALSE),"")=0,"",IFERROR(VLOOKUP((F1484&amp;C1484),'Ma Base de Repas'!$E:$N,10,FALSE),""))))</f>
        <v/>
      </c>
      <c r="H1484" s="28">
        <v>6</v>
      </c>
      <c r="I1484" s="23" t="str">
        <f>IF(C1484="","",IF(E1484&lt;&gt;"","",IF(C1484="","",IF(IFERROR(VLOOKUP((H1484&amp;C1484),'Ma Base de Repas'!$E:$N,10,FALSE),"")=0,"",IFERROR(VLOOKUP((H1484&amp;C1484),'Ma Base de Repas'!$E:$N,10,FALSE),"")))))</f>
        <v/>
      </c>
      <c r="J1484" s="122" t="str">
        <f>IF(IFERROR((VLOOKUP(C1484,'Ma Base de Repas'!$C:$M,11,0)),"")=0,"",IFERROR((VLOOKUP(C1484,'Ma Base de Repas'!$C:$M,11,0)),""))</f>
        <v/>
      </c>
      <c r="K1484" s="118"/>
      <c r="L1484" s="78"/>
      <c r="M1484" s="78"/>
      <c r="N1484" s="17">
        <v>1</v>
      </c>
      <c r="O1484" s="13" t="str">
        <f>IF(K1484="","",IF(M1484&lt;&gt;"","",IF(IFERROR(VLOOKUP((N1484&amp;K1484),'Ma Base de Repas'!$E:$N,10,FALSE),"")=0,"",IFERROR(VLOOKUP((N1484&amp;K1484),'Ma Base de Repas'!$E:$N,10,FALSE),""))))</f>
        <v/>
      </c>
      <c r="P1484" s="11">
        <v>6</v>
      </c>
      <c r="Q1484" s="15" t="str">
        <f>IF(K1484="","",IF(M1484&lt;&gt;"","",IF(K1484="","",IF(IFERROR(VLOOKUP((P1484&amp;K1484),'Ma Base de Repas'!$E:$N,10,FALSE),"")=0,"",IFERROR(VLOOKUP((P1484&amp;K1484),'Ma Base de Repas'!$E:$N,10,FALSE),"")))))</f>
        <v/>
      </c>
      <c r="R1484" s="120" t="str">
        <f>IF(IFERROR((VLOOKUP(K1484,'Ma Base de Repas'!$C:$M,11,0)),"")=0,"",IFERROR((VLOOKUP(K1484,'Ma Base de Repas'!$C:$M,11,0)),""))</f>
        <v/>
      </c>
    </row>
    <row r="1485" spans="1:18" x14ac:dyDescent="0.25">
      <c r="A1485" s="96"/>
      <c r="B1485" s="97"/>
      <c r="C1485" s="79"/>
      <c r="D1485" s="79"/>
      <c r="E1485" s="79"/>
      <c r="F1485" s="17">
        <v>2</v>
      </c>
      <c r="G1485" s="13" t="str">
        <f>IF(C1484="","",IF(E1484&lt;&gt;"","",IF(IFERROR(VLOOKUP((F1485&amp;C1484),'Ma Base de Repas'!$E:$N,10,FALSE),"")=0,"",IFERROR(VLOOKUP((F1485&amp;C1484),'Ma Base de Repas'!$E:$N,10,FALSE),""))))</f>
        <v/>
      </c>
      <c r="H1485" s="14">
        <v>7</v>
      </c>
      <c r="I1485" s="15" t="str">
        <f>IF(C1484="","",IF(E1484&lt;&gt;"","",IF(IFERROR(VLOOKUP((H1485&amp;C1484),'Ma Base de Repas'!$E:$N,10,FALSE),"")=0,"",IFERROR(VLOOKUP((H1485&amp;C1484),'Ma Base de Repas'!$E:$N,10,FALSE),""))))</f>
        <v/>
      </c>
      <c r="J1485" s="105"/>
      <c r="K1485" s="100"/>
      <c r="L1485" s="79"/>
      <c r="M1485" s="79"/>
      <c r="N1485" s="17">
        <v>2</v>
      </c>
      <c r="O1485" s="13" t="str">
        <f>IF(K1484="","",IF(M1484&lt;&gt;"","",IF(IFERROR(VLOOKUP((N1485&amp;K1484),'Ma Base de Repas'!$E:$N,10,FALSE),"")=0,"",IFERROR(VLOOKUP((N1485&amp;K1484),'Ma Base de Repas'!$E:$N,10,FALSE),""))))</f>
        <v/>
      </c>
      <c r="P1485" s="14">
        <v>7</v>
      </c>
      <c r="Q1485" s="15" t="str">
        <f>IF(K1484="","",IF(M1484&lt;&gt;"","",IF(IFERROR(VLOOKUP((P1485&amp;K1484),'Ma Base de Repas'!$E:$N,10,FALSE),"")=0,"",IFERROR(VLOOKUP((P1485&amp;K1484),'Ma Base de Repas'!$E:$N,10,FALSE),""))))</f>
        <v/>
      </c>
      <c r="R1485" s="119"/>
    </row>
    <row r="1486" spans="1:18" x14ac:dyDescent="0.25">
      <c r="A1486" s="96"/>
      <c r="B1486" s="97"/>
      <c r="C1486" s="79"/>
      <c r="D1486" s="79"/>
      <c r="E1486" s="79"/>
      <c r="F1486" s="17">
        <v>3</v>
      </c>
      <c r="G1486" s="13" t="str">
        <f>IF(C1484="","",IF(E1484&lt;&gt;"","",IF(IFERROR(VLOOKUP((F1486&amp;C1484),'Ma Base de Repas'!$E:$N,10,FALSE),"")=0,"",IFERROR(VLOOKUP((F1486&amp;C1484),'Ma Base de Repas'!$E:$N,10,FALSE),""))))</f>
        <v/>
      </c>
      <c r="H1486" s="14">
        <v>8</v>
      </c>
      <c r="I1486" s="15" t="str">
        <f>IF(C1484="","",IF(E1484&lt;&gt;"","",IF(IFERROR(VLOOKUP((H1486&amp;C1484),'Ma Base de Repas'!$E:$N,10,FALSE),"")=0,"",IFERROR(VLOOKUP((H1486&amp;C1484),'Ma Base de Repas'!$E:$N,10,FALSE),""))))</f>
        <v/>
      </c>
      <c r="J1486" s="105"/>
      <c r="K1486" s="100"/>
      <c r="L1486" s="79"/>
      <c r="M1486" s="79"/>
      <c r="N1486" s="17">
        <v>3</v>
      </c>
      <c r="O1486" s="13" t="str">
        <f>IF(K1484="","",IF(M1484&lt;&gt;"","",IF(IFERROR(VLOOKUP((N1486&amp;K1484),'Ma Base de Repas'!$E:$N,10,FALSE),"")=0,"",IFERROR(VLOOKUP((N1486&amp;K1484),'Ma Base de Repas'!$E:$N,10,FALSE),""))))</f>
        <v/>
      </c>
      <c r="P1486" s="14">
        <v>8</v>
      </c>
      <c r="Q1486" s="15" t="str">
        <f>IF(K1484="","",IF(M1484&lt;&gt;"","",IF(IFERROR(VLOOKUP((P1486&amp;K1484),'Ma Base de Repas'!$E:$N,10,FALSE),"")=0,"",IFERROR(VLOOKUP((P1486&amp;K1484),'Ma Base de Repas'!$E:$N,10,FALSE),""))))</f>
        <v/>
      </c>
      <c r="R1486" s="119"/>
    </row>
    <row r="1487" spans="1:18" x14ac:dyDescent="0.25">
      <c r="A1487" s="96"/>
      <c r="B1487" s="97"/>
      <c r="C1487" s="79"/>
      <c r="D1487" s="79"/>
      <c r="E1487" s="79"/>
      <c r="F1487" s="17">
        <v>4</v>
      </c>
      <c r="G1487" s="13" t="str">
        <f>IF(C1484="","",IF(E1484&lt;&gt;"","",IF(IFERROR(VLOOKUP((F1487&amp;C1484),'Ma Base de Repas'!$E:$N,10,FALSE),"")=0,"",IFERROR(VLOOKUP((F1487&amp;C1484),'Ma Base de Repas'!$E:$N,10,FALSE),""))))</f>
        <v/>
      </c>
      <c r="H1487" s="14">
        <v>9</v>
      </c>
      <c r="I1487" s="15" t="str">
        <f>IF(C1484="","",IF(E1484&lt;&gt;"","",IF(IFERROR(VLOOKUP((H1487&amp;C1484),'Ma Base de Repas'!$E:$N,10,FALSE),"")=0,"",IFERROR(VLOOKUP((H1487&amp;C1484),'Ma Base de Repas'!$E:$N,10,FALSE),""))))</f>
        <v/>
      </c>
      <c r="J1487" s="105"/>
      <c r="K1487" s="100"/>
      <c r="L1487" s="79"/>
      <c r="M1487" s="79"/>
      <c r="N1487" s="17">
        <v>4</v>
      </c>
      <c r="O1487" s="13" t="str">
        <f>IF(K1484="","",IF(M1484&lt;&gt;"","",IF(IFERROR(VLOOKUP((N1487&amp;K1484),'Ma Base de Repas'!$E:$N,10,FALSE),"")=0,"",IFERROR(VLOOKUP((N1487&amp;K1484),'Ma Base de Repas'!$E:$N,10,FALSE),""))))</f>
        <v/>
      </c>
      <c r="P1487" s="14">
        <v>9</v>
      </c>
      <c r="Q1487" s="15" t="str">
        <f>IF(K1484="","",IF(M1484&lt;&gt;"","",IF(IFERROR(VLOOKUP((P1487&amp;K1484),'Ma Base de Repas'!$E:$N,10,FALSE),"")=0,"",IFERROR(VLOOKUP((P1487&amp;K1484),'Ma Base de Repas'!$E:$N,10,FALSE),""))))</f>
        <v/>
      </c>
      <c r="R1487" s="119"/>
    </row>
    <row r="1488" spans="1:18" x14ac:dyDescent="0.25">
      <c r="A1488" s="96"/>
      <c r="B1488" s="97"/>
      <c r="C1488" s="79"/>
      <c r="D1488" s="79"/>
      <c r="E1488" s="79"/>
      <c r="F1488" s="17">
        <v>5</v>
      </c>
      <c r="G1488" s="24" t="str">
        <f>IF(C1484="","",IF(E1484&lt;&gt;"","",IF(IFERROR(VLOOKUP((F1488&amp;C1484),'Ma Base de Repas'!$E:$N,10,FALSE),"")=0,"",IFERROR(VLOOKUP((F1488&amp;C1484),'Ma Base de Repas'!$E:$N,10,FALSE),""))))</f>
        <v/>
      </c>
      <c r="H1488" s="25">
        <v>10</v>
      </c>
      <c r="I1488" s="26" t="str">
        <f>IF(C1484="","",IF(E1484&lt;&gt;"","",IF(IFERROR(VLOOKUP((H1488&amp;C1484),'Ma Base de Repas'!$E:$N,10,FALSE),"")=0,"",IFERROR(VLOOKUP((H1488&amp;C1484),'Ma Base de Repas'!$E:$N,10,FALSE),""))))</f>
        <v/>
      </c>
      <c r="J1488" s="105"/>
      <c r="K1488" s="100"/>
      <c r="L1488" s="79"/>
      <c r="M1488" s="79"/>
      <c r="N1488" s="17">
        <v>5</v>
      </c>
      <c r="O1488" s="24" t="str">
        <f>IF(K1484="","",IF(M1484&lt;&gt;"","",IF(IFERROR(VLOOKUP((N1488&amp;K1484),'Ma Base de Repas'!$E:$N,10,FALSE),"")=0,"",IFERROR(VLOOKUP((N1488&amp;K1484),'Ma Base de Repas'!$E:$N,10,FALSE),""))))</f>
        <v/>
      </c>
      <c r="P1488" s="25">
        <v>10</v>
      </c>
      <c r="Q1488" s="26" t="str">
        <f>IF(K1484="","",IF(M1484&lt;&gt;"","",IF(IFERROR(VLOOKUP((P1488&amp;K1484),'Ma Base de Repas'!$E:$N,10,FALSE),"")=0,"",IFERROR(VLOOKUP((P1488&amp;K1484),'Ma Base de Repas'!$E:$N,10,FALSE),""))))</f>
        <v/>
      </c>
      <c r="R1488" s="119"/>
    </row>
    <row r="1489" spans="1:18" x14ac:dyDescent="0.25">
      <c r="A1489" s="98" t="s">
        <v>11</v>
      </c>
      <c r="B1489" s="126">
        <v>44493</v>
      </c>
      <c r="C1489" s="78"/>
      <c r="D1489" s="78"/>
      <c r="E1489" s="78"/>
      <c r="F1489" s="17">
        <v>1</v>
      </c>
      <c r="G1489" s="21" t="str">
        <f>IF(C1489="","",IF(E1489&lt;&gt;"","",IF(IFERROR(VLOOKUP((F1489&amp;C1489),'Ma Base de Repas'!$E:$N,10,FALSE),"")=0,"",IFERROR(VLOOKUP((F1489&amp;C1489),'Ma Base de Repas'!$E:$N,10,FALSE),""))))</f>
        <v/>
      </c>
      <c r="H1489" s="22">
        <v>6</v>
      </c>
      <c r="I1489" s="23" t="str">
        <f>IF(C1489="","",IF(E1489&lt;&gt;"","",IF(C1489="","",IF(IFERROR(VLOOKUP((H1489&amp;C1489),'Ma Base de Repas'!$E:$N,10,FALSE),"")=0,"",IFERROR(VLOOKUP((H1489&amp;C1489),'Ma Base de Repas'!$E:$N,10,FALSE),"")))))</f>
        <v/>
      </c>
      <c r="J1489" s="122" t="str">
        <f>IF(IFERROR((VLOOKUP(C1489,'Ma Base de Repas'!$C:$M,11,0)),"")=0,"",IFERROR((VLOOKUP(C1489,'Ma Base de Repas'!$C:$M,11,0)),""))</f>
        <v/>
      </c>
      <c r="K1489" s="118"/>
      <c r="L1489" s="78"/>
      <c r="M1489" s="78"/>
      <c r="N1489" s="17">
        <v>1</v>
      </c>
      <c r="O1489" s="13" t="str">
        <f>IF(K1489="","",IF(M1489&lt;&gt;"","",IF(IFERROR(VLOOKUP((N1489&amp;K1489),'Ma Base de Repas'!$E:$N,10,FALSE),"")=0,"",IFERROR(VLOOKUP((N1489&amp;K1489),'Ma Base de Repas'!$E:$N,10,FALSE),""))))</f>
        <v/>
      </c>
      <c r="P1489" s="14">
        <v>6</v>
      </c>
      <c r="Q1489" s="15" t="str">
        <f>IF(K1489="","",IF(M1489&lt;&gt;"","",IF(K1489="","",IF(IFERROR(VLOOKUP((P1489&amp;K1489),'Ma Base de Repas'!$E:$N,10,FALSE),"")=0,"",IFERROR(VLOOKUP((P1489&amp;K1489),'Ma Base de Repas'!$E:$N,10,FALSE),"")))))</f>
        <v/>
      </c>
      <c r="R1489" s="120" t="str">
        <f>IF(IFERROR((VLOOKUP(K1489,'Ma Base de Repas'!$C:$M,11,0)),"")=0,"",IFERROR((VLOOKUP(K1489,'Ma Base de Repas'!$C:$M,11,0)),""))</f>
        <v/>
      </c>
    </row>
    <row r="1490" spans="1:18" x14ac:dyDescent="0.25">
      <c r="A1490" s="96"/>
      <c r="B1490" s="124"/>
      <c r="C1490" s="79"/>
      <c r="D1490" s="79"/>
      <c r="E1490" s="79"/>
      <c r="F1490" s="17">
        <v>2</v>
      </c>
      <c r="G1490" s="13" t="str">
        <f>IF(C1489="","",IF(E1489&lt;&gt;"","",IF(IFERROR(VLOOKUP((F1490&amp;C1489),'Ma Base de Repas'!$E:$N,10,FALSE),"")=0,"",IFERROR(VLOOKUP((F1490&amp;C1489),'Ma Base de Repas'!$E:$N,10,FALSE),""))))</f>
        <v/>
      </c>
      <c r="H1490" s="14">
        <v>7</v>
      </c>
      <c r="I1490" s="15" t="str">
        <f>IF(C1489="","",IF(E1489&lt;&gt;"","",IF(IFERROR(VLOOKUP((H1490&amp;C1489),'Ma Base de Repas'!$E:$N,10,FALSE),"")=0,"",IFERROR(VLOOKUP((H1490&amp;C1489),'Ma Base de Repas'!$E:$N,10,FALSE),""))))</f>
        <v/>
      </c>
      <c r="J1490" s="105"/>
      <c r="K1490" s="100"/>
      <c r="L1490" s="79"/>
      <c r="M1490" s="79"/>
      <c r="N1490" s="17">
        <v>2</v>
      </c>
      <c r="O1490" s="13" t="str">
        <f>IF(K1489="","",IF(M1489&lt;&gt;"","",IF(IFERROR(VLOOKUP((N1490&amp;K1489),'Ma Base de Repas'!$E:$N,10,FALSE),"")=0,"",IFERROR(VLOOKUP((N1490&amp;K1489),'Ma Base de Repas'!$E:$N,10,FALSE),""))))</f>
        <v/>
      </c>
      <c r="P1490" s="14">
        <v>7</v>
      </c>
      <c r="Q1490" s="15" t="str">
        <f>IF(K1489="","",IF(M1489&lt;&gt;"","",IF(IFERROR(VLOOKUP((P1490&amp;K1489),'Ma Base de Repas'!$E:$N,10,FALSE),"")=0,"",IFERROR(VLOOKUP((P1490&amp;K1489),'Ma Base de Repas'!$E:$N,10,FALSE),""))))</f>
        <v/>
      </c>
      <c r="R1490" s="119"/>
    </row>
    <row r="1491" spans="1:18" x14ac:dyDescent="0.25">
      <c r="A1491" s="96"/>
      <c r="B1491" s="124"/>
      <c r="C1491" s="79"/>
      <c r="D1491" s="79"/>
      <c r="E1491" s="79"/>
      <c r="F1491" s="17">
        <v>3</v>
      </c>
      <c r="G1491" s="13" t="str">
        <f>IF(C1489="","",IF(E1489&lt;&gt;"","",IF(IFERROR(VLOOKUP((F1491&amp;C1489),'Ma Base de Repas'!$E:$N,10,FALSE),"")=0,"",IFERROR(VLOOKUP((F1491&amp;C1489),'Ma Base de Repas'!$E:$N,10,FALSE),""))))</f>
        <v/>
      </c>
      <c r="H1491" s="14">
        <v>8</v>
      </c>
      <c r="I1491" s="15" t="str">
        <f>IF(C1489="","",IF(E1489&lt;&gt;"","",IF(IFERROR(VLOOKUP((H1491&amp;C1489),'Ma Base de Repas'!$E:$N,10,FALSE),"")=0,"",IFERROR(VLOOKUP((H1491&amp;C1489),'Ma Base de Repas'!$E:$N,10,FALSE),""))))</f>
        <v/>
      </c>
      <c r="J1491" s="105"/>
      <c r="K1491" s="100"/>
      <c r="L1491" s="79"/>
      <c r="M1491" s="79"/>
      <c r="N1491" s="17">
        <v>3</v>
      </c>
      <c r="O1491" s="13" t="str">
        <f>IF(K1489="","",IF(M1489&lt;&gt;"","",IF(IFERROR(VLOOKUP((N1491&amp;K1489),'Ma Base de Repas'!$E:$N,10,FALSE),"")=0,"",IFERROR(VLOOKUP((N1491&amp;K1489),'Ma Base de Repas'!$E:$N,10,FALSE),""))))</f>
        <v/>
      </c>
      <c r="P1491" s="14">
        <v>8</v>
      </c>
      <c r="Q1491" s="15" t="str">
        <f>IF(K1489="","",IF(M1489&lt;&gt;"","",IF(IFERROR(VLOOKUP((P1491&amp;K1489),'Ma Base de Repas'!$E:$N,10,FALSE),"")=0,"",IFERROR(VLOOKUP((P1491&amp;K1489),'Ma Base de Repas'!$E:$N,10,FALSE),""))))</f>
        <v/>
      </c>
      <c r="R1491" s="119"/>
    </row>
    <row r="1492" spans="1:18" x14ac:dyDescent="0.25">
      <c r="A1492" s="96"/>
      <c r="B1492" s="124"/>
      <c r="C1492" s="79"/>
      <c r="D1492" s="79"/>
      <c r="E1492" s="79"/>
      <c r="F1492" s="17">
        <v>4</v>
      </c>
      <c r="G1492" s="13" t="str">
        <f>IF(C1489="","",IF(E1489&lt;&gt;"","",IF(IFERROR(VLOOKUP((F1492&amp;C1489),'Ma Base de Repas'!$E:$N,10,FALSE),"")=0,"",IFERROR(VLOOKUP((F1492&amp;C1489),'Ma Base de Repas'!$E:$N,10,FALSE),""))))</f>
        <v/>
      </c>
      <c r="H1492" s="14">
        <v>9</v>
      </c>
      <c r="I1492" s="15" t="str">
        <f>IF(C1489="","",IF(E1489&lt;&gt;"","",IF(IFERROR(VLOOKUP((H1492&amp;C1489),'Ma Base de Repas'!$E:$N,10,FALSE),"")=0,"",IFERROR(VLOOKUP((H1492&amp;C1489),'Ma Base de Repas'!$E:$N,10,FALSE),""))))</f>
        <v/>
      </c>
      <c r="J1492" s="105"/>
      <c r="K1492" s="100"/>
      <c r="L1492" s="79"/>
      <c r="M1492" s="79"/>
      <c r="N1492" s="17">
        <v>4</v>
      </c>
      <c r="O1492" s="13" t="str">
        <f>IF(K1489="","",IF(M1489&lt;&gt;"","",IF(IFERROR(VLOOKUP((N1492&amp;K1489),'Ma Base de Repas'!$E:$N,10,FALSE),"")=0,"",IFERROR(VLOOKUP((N1492&amp;K1489),'Ma Base de Repas'!$E:$N,10,FALSE),""))))</f>
        <v/>
      </c>
      <c r="P1492" s="14">
        <v>9</v>
      </c>
      <c r="Q1492" s="15" t="str">
        <f>IF(K1489="","",IF(M1489&lt;&gt;"","",IF(IFERROR(VLOOKUP((P1492&amp;K1489),'Ma Base de Repas'!$E:$N,10,FALSE),"")=0,"",IFERROR(VLOOKUP((P1492&amp;K1489),'Ma Base de Repas'!$E:$N,10,FALSE),""))))</f>
        <v/>
      </c>
      <c r="R1492" s="119"/>
    </row>
    <row r="1493" spans="1:18" x14ac:dyDescent="0.25">
      <c r="A1493" s="96"/>
      <c r="B1493" s="125"/>
      <c r="C1493" s="79"/>
      <c r="D1493" s="79"/>
      <c r="E1493" s="79"/>
      <c r="F1493" s="17">
        <v>5</v>
      </c>
      <c r="G1493" s="24" t="str">
        <f>IF(C1489="","",IF(E1489&lt;&gt;"","",IF(IFERROR(VLOOKUP((F1493&amp;C1489),'Ma Base de Repas'!$E:$N,10,FALSE),"")=0,"",IFERROR(VLOOKUP((F1493&amp;C1489),'Ma Base de Repas'!$E:$N,10,FALSE),""))))</f>
        <v/>
      </c>
      <c r="H1493" s="25">
        <v>10</v>
      </c>
      <c r="I1493" s="26" t="str">
        <f>IF(C1489="","",IF(E1489&lt;&gt;"","",IF(IFERROR(VLOOKUP((H1493&amp;C1489),'Ma Base de Repas'!$E:$N,10,FALSE),"")=0,"",IFERROR(VLOOKUP((H1493&amp;C1489),'Ma Base de Repas'!$E:$N,10,FALSE),""))))</f>
        <v/>
      </c>
      <c r="J1493" s="105"/>
      <c r="K1493" s="100"/>
      <c r="L1493" s="79"/>
      <c r="M1493" s="79"/>
      <c r="N1493" s="17">
        <v>5</v>
      </c>
      <c r="O1493" s="24" t="str">
        <f>IF(K1489="","",IF(M1489&lt;&gt;"","",IF(IFERROR(VLOOKUP((N1493&amp;K1489),'Ma Base de Repas'!$E:$N,10,FALSE),"")=0,"",IFERROR(VLOOKUP((N1493&amp;K1489),'Ma Base de Repas'!$E:$N,10,FALSE),""))))</f>
        <v/>
      </c>
      <c r="P1493" s="25">
        <v>10</v>
      </c>
      <c r="Q1493" s="26" t="str">
        <f>IF(K1489="","",IF(M1489&lt;&gt;"","",IF(IFERROR(VLOOKUP((P1493&amp;K1489),'Ma Base de Repas'!$E:$N,10,FALSE),"")=0,"",IFERROR(VLOOKUP((P1493&amp;K1489),'Ma Base de Repas'!$E:$N,10,FALSE),""))))</f>
        <v/>
      </c>
      <c r="R1493" s="119"/>
    </row>
    <row r="1494" spans="1:18" x14ac:dyDescent="0.25">
      <c r="A1494" s="96" t="s">
        <v>5</v>
      </c>
      <c r="B1494" s="97">
        <v>44494</v>
      </c>
      <c r="C1494" s="79"/>
      <c r="D1494" s="79"/>
      <c r="E1494" s="79"/>
      <c r="F1494" s="17">
        <v>1</v>
      </c>
      <c r="G1494" s="27" t="str">
        <f>IF(C1494="","",IF(E1494&lt;&gt;"","",IF(IFERROR(VLOOKUP((F1494&amp;C1494),'Ma Base de Repas'!$E:$N,10,FALSE),"")=0,"",IFERROR(VLOOKUP((F1494&amp;C1494),'Ma Base de Repas'!$E:$N,10,FALSE),""))))</f>
        <v/>
      </c>
      <c r="H1494" s="28">
        <v>6</v>
      </c>
      <c r="I1494" s="29" t="str">
        <f>IF(C1494="","",IF(E1494&lt;&gt;"","",IF(C1494="","",IF(IFERROR(VLOOKUP((H1494&amp;C1494),'Ma Base de Repas'!$E:$N,10,FALSE),"")=0,"",IFERROR(VLOOKUP((H1494&amp;C1494),'Ma Base de Repas'!$E:$N,10,FALSE),"")))))</f>
        <v/>
      </c>
      <c r="J1494" s="105" t="str">
        <f>IF(IFERROR((VLOOKUP(C1494,'Ma Base de Repas'!$C:$M,11,0)),"")=0,"",IFERROR((VLOOKUP(C1494,'Ma Base de Repas'!$C:$M,11,0)),""))</f>
        <v/>
      </c>
      <c r="K1494" s="100"/>
      <c r="L1494" s="79"/>
      <c r="M1494" s="79"/>
      <c r="N1494" s="17">
        <v>1</v>
      </c>
      <c r="O1494" s="10" t="str">
        <f>IF(K1494="","",IF(M1494&lt;&gt;"","",IF(IFERROR(VLOOKUP((N1494&amp;K1494),'Ma Base de Repas'!$E:$N,10,FALSE),"")=0,"",IFERROR(VLOOKUP((N1494&amp;K1494),'Ma Base de Repas'!$E:$N,10,FALSE),""))))</f>
        <v/>
      </c>
      <c r="P1494" s="11">
        <v>6</v>
      </c>
      <c r="Q1494" s="12" t="str">
        <f>IF(K1494="","",IF(M1494&lt;&gt;"","",IF(K1494="","",IF(IFERROR(VLOOKUP((P1494&amp;K1494),'Ma Base de Repas'!$E:$N,10,FALSE),"")=0,"",IFERROR(VLOOKUP((P1494&amp;K1494),'Ma Base de Repas'!$E:$N,10,FALSE),"")))))</f>
        <v/>
      </c>
      <c r="R1494" s="119" t="str">
        <f>IF(IFERROR((VLOOKUP(K1494,'Ma Base de Repas'!$C:$M,11,0)),"")=0,"",IFERROR((VLOOKUP(K1494,'Ma Base de Repas'!$C:$M,11,0)),""))</f>
        <v/>
      </c>
    </row>
    <row r="1495" spans="1:18" x14ac:dyDescent="0.25">
      <c r="A1495" s="96"/>
      <c r="B1495" s="97"/>
      <c r="C1495" s="79"/>
      <c r="D1495" s="79"/>
      <c r="E1495" s="79"/>
      <c r="F1495" s="17">
        <v>2</v>
      </c>
      <c r="G1495" s="10" t="str">
        <f>IF(C1494="","",IF(E1494&lt;&gt;"","",IF(IFERROR(VLOOKUP((F1495&amp;C1494),'Ma Base de Repas'!$E:$N,10,FALSE),"")=0,"",IFERROR(VLOOKUP((F1495&amp;C1494),'Ma Base de Repas'!$E:$N,10,FALSE),""))))</f>
        <v/>
      </c>
      <c r="H1495" s="11">
        <v>7</v>
      </c>
      <c r="I1495" s="12" t="str">
        <f>IF(C1494="","",IF(E1494&lt;&gt;"","",IF(IFERROR(VLOOKUP((H1495&amp;C1494),'Ma Base de Repas'!$E:$N,10,FALSE),"")=0,"",IFERROR(VLOOKUP((H1495&amp;C1494),'Ma Base de Repas'!$E:$N,10,FALSE),""))))</f>
        <v/>
      </c>
      <c r="J1495" s="105"/>
      <c r="K1495" s="100"/>
      <c r="L1495" s="79"/>
      <c r="M1495" s="79"/>
      <c r="N1495" s="17">
        <v>2</v>
      </c>
      <c r="O1495" s="10" t="str">
        <f>IF(K1494="","",IF(M1494&lt;&gt;"","",IF(IFERROR(VLOOKUP((N1495&amp;K1494),'Ma Base de Repas'!$E:$N,10,FALSE),"")=0,"",IFERROR(VLOOKUP((N1495&amp;K1494),'Ma Base de Repas'!$E:$N,10,FALSE),""))))</f>
        <v/>
      </c>
      <c r="P1495" s="11">
        <v>7</v>
      </c>
      <c r="Q1495" s="12" t="str">
        <f>IF(K1494="","",IF(M1494&lt;&gt;"","",IF(IFERROR(VLOOKUP((P1495&amp;K1494),'Ma Base de Repas'!$E:$N,10,FALSE),"")=0,"",IFERROR(VLOOKUP((P1495&amp;K1494),'Ma Base de Repas'!$E:$N,10,FALSE),""))))</f>
        <v/>
      </c>
      <c r="R1495" s="119"/>
    </row>
    <row r="1496" spans="1:18" x14ac:dyDescent="0.25">
      <c r="A1496" s="96"/>
      <c r="B1496" s="97"/>
      <c r="C1496" s="79"/>
      <c r="D1496" s="79"/>
      <c r="E1496" s="79"/>
      <c r="F1496" s="17">
        <v>3</v>
      </c>
      <c r="G1496" s="10" t="str">
        <f>IF(C1494="","",IF(E1494&lt;&gt;"","",IF(IFERROR(VLOOKUP((F1496&amp;C1494),'Ma Base de Repas'!$E:$N,10,FALSE),"")=0,"",IFERROR(VLOOKUP((F1496&amp;C1494),'Ma Base de Repas'!$E:$N,10,FALSE),""))))</f>
        <v/>
      </c>
      <c r="H1496" s="11">
        <v>8</v>
      </c>
      <c r="I1496" s="12" t="str">
        <f>IF(C1494="","",IF(E1494&lt;&gt;"","",IF(IFERROR(VLOOKUP((H1496&amp;C1494),'Ma Base de Repas'!$E:$N,10,FALSE),"")=0,"",IFERROR(VLOOKUP((H1496&amp;C1494),'Ma Base de Repas'!$E:$N,10,FALSE),""))))</f>
        <v/>
      </c>
      <c r="J1496" s="105"/>
      <c r="K1496" s="100"/>
      <c r="L1496" s="79"/>
      <c r="M1496" s="79"/>
      <c r="N1496" s="17">
        <v>3</v>
      </c>
      <c r="O1496" s="10" t="str">
        <f>IF(K1494="","",IF(M1494&lt;&gt;"","",IF(IFERROR(VLOOKUP((N1496&amp;K1494),'Ma Base de Repas'!$E:$N,10,FALSE),"")=0,"",IFERROR(VLOOKUP((N1496&amp;K1494),'Ma Base de Repas'!$E:$N,10,FALSE),""))))</f>
        <v/>
      </c>
      <c r="P1496" s="11">
        <v>8</v>
      </c>
      <c r="Q1496" s="12" t="str">
        <f>IF(K1494="","",IF(M1494&lt;&gt;"","",IF(IFERROR(VLOOKUP((P1496&amp;K1494),'Ma Base de Repas'!$E:$N,10,FALSE),"")=0,"",IFERROR(VLOOKUP((P1496&amp;K1494),'Ma Base de Repas'!$E:$N,10,FALSE),""))))</f>
        <v/>
      </c>
      <c r="R1496" s="119"/>
    </row>
    <row r="1497" spans="1:18" x14ac:dyDescent="0.25">
      <c r="A1497" s="96"/>
      <c r="B1497" s="97"/>
      <c r="C1497" s="79"/>
      <c r="D1497" s="79"/>
      <c r="E1497" s="79"/>
      <c r="F1497" s="17">
        <v>4</v>
      </c>
      <c r="G1497" s="10" t="str">
        <f>IF(C1494="","",IF(E1494&lt;&gt;"","",IF(IFERROR(VLOOKUP((F1497&amp;C1494),'Ma Base de Repas'!$E:$N,10,FALSE),"")=0,"",IFERROR(VLOOKUP((F1497&amp;C1494),'Ma Base de Repas'!$E:$N,10,FALSE),""))))</f>
        <v/>
      </c>
      <c r="H1497" s="11">
        <v>9</v>
      </c>
      <c r="I1497" s="12" t="str">
        <f>IF(C1494="","",IF(E1494&lt;&gt;"","",IF(IFERROR(VLOOKUP((H1497&amp;C1494),'Ma Base de Repas'!$E:$N,10,FALSE),"")=0,"",IFERROR(VLOOKUP((H1497&amp;C1494),'Ma Base de Repas'!$E:$N,10,FALSE),""))))</f>
        <v/>
      </c>
      <c r="J1497" s="105"/>
      <c r="K1497" s="100"/>
      <c r="L1497" s="79"/>
      <c r="M1497" s="79"/>
      <c r="N1497" s="17">
        <v>4</v>
      </c>
      <c r="O1497" s="10" t="str">
        <f>IF(K1494="","",IF(M1494&lt;&gt;"","",IF(IFERROR(VLOOKUP((N1497&amp;K1494),'Ma Base de Repas'!$E:$N,10,FALSE),"")=0,"",IFERROR(VLOOKUP((N1497&amp;K1494),'Ma Base de Repas'!$E:$N,10,FALSE),""))))</f>
        <v/>
      </c>
      <c r="P1497" s="11">
        <v>9</v>
      </c>
      <c r="Q1497" s="12" t="str">
        <f>IF(K1494="","",IF(M1494&lt;&gt;"","",IF(IFERROR(VLOOKUP((P1497&amp;K1494),'Ma Base de Repas'!$E:$N,10,FALSE),"")=0,"",IFERROR(VLOOKUP((P1497&amp;K1494),'Ma Base de Repas'!$E:$N,10,FALSE),""))))</f>
        <v/>
      </c>
      <c r="R1497" s="119"/>
    </row>
    <row r="1498" spans="1:18" x14ac:dyDescent="0.25">
      <c r="A1498" s="96"/>
      <c r="B1498" s="97"/>
      <c r="C1498" s="79"/>
      <c r="D1498" s="79"/>
      <c r="E1498" s="79"/>
      <c r="F1498" s="17">
        <v>5</v>
      </c>
      <c r="G1498" s="18" t="str">
        <f>IF(C1494="","",IF(E1494&lt;&gt;"","",IF(IFERROR(VLOOKUP((F1498&amp;C1494),'Ma Base de Repas'!$E:$N,10,FALSE),"")=0,"",IFERROR(VLOOKUP((F1498&amp;C1494),'Ma Base de Repas'!$E:$N,10,FALSE),""))))</f>
        <v/>
      </c>
      <c r="H1498" s="19">
        <v>10</v>
      </c>
      <c r="I1498" s="20" t="str">
        <f>IF(C1494="","",IF(E1494&lt;&gt;"","",IF(IFERROR(VLOOKUP((H1498&amp;C1494),'Ma Base de Repas'!$E:$N,10,FALSE),"")=0,"",IFERROR(VLOOKUP((H1498&amp;C1494),'Ma Base de Repas'!$E:$N,10,FALSE),""))))</f>
        <v/>
      </c>
      <c r="J1498" s="105"/>
      <c r="K1498" s="100"/>
      <c r="L1498" s="79"/>
      <c r="M1498" s="79"/>
      <c r="N1498" s="17">
        <v>5</v>
      </c>
      <c r="O1498" s="18" t="str">
        <f>IF(K1494="","",IF(M1494&lt;&gt;"","",IF(IFERROR(VLOOKUP((N1498&amp;K1494),'Ma Base de Repas'!$E:$N,10,FALSE),"")=0,"",IFERROR(VLOOKUP((N1498&amp;K1494),'Ma Base de Repas'!$E:$N,10,FALSE),""))))</f>
        <v/>
      </c>
      <c r="P1498" s="19">
        <v>10</v>
      </c>
      <c r="Q1498" s="20" t="str">
        <f>IF(K1494="","",IF(M1494&lt;&gt;"","",IF(IFERROR(VLOOKUP((P1498&amp;K1494),'Ma Base de Repas'!$E:$N,10,FALSE),"")=0,"",IFERROR(VLOOKUP((P1498&amp;K1494),'Ma Base de Repas'!$E:$N,10,FALSE),""))))</f>
        <v/>
      </c>
      <c r="R1498" s="119"/>
    </row>
    <row r="1499" spans="1:18" x14ac:dyDescent="0.25">
      <c r="A1499" s="96" t="s">
        <v>6</v>
      </c>
      <c r="B1499" s="123">
        <v>44495</v>
      </c>
      <c r="C1499" s="79"/>
      <c r="D1499" s="79"/>
      <c r="E1499" s="79"/>
      <c r="F1499" s="17">
        <v>1</v>
      </c>
      <c r="G1499" s="27" t="str">
        <f>IF(C1499="","",IF(E1499&lt;&gt;"","",IF(IFERROR(VLOOKUP((F1499&amp;C1499),'Ma Base de Repas'!$E:$N,10,FALSE),"")=0,"",IFERROR(VLOOKUP((F1499&amp;C1499),'Ma Base de Repas'!$E:$N,10,FALSE),""))))</f>
        <v/>
      </c>
      <c r="H1499" s="28">
        <v>6</v>
      </c>
      <c r="I1499" s="29" t="str">
        <f>IF(C1499="","",IF(E1499&lt;&gt;"","",IF(C1499="","",IF(IFERROR(VLOOKUP((H1499&amp;C1499),'Ma Base de Repas'!$E:$N,10,FALSE),"")=0,"",IFERROR(VLOOKUP((H1499&amp;C1499),'Ma Base de Repas'!$E:$N,10,FALSE),"")))))</f>
        <v/>
      </c>
      <c r="J1499" s="105" t="str">
        <f>IF(IFERROR((VLOOKUP(C1499,'Ma Base de Repas'!$C:$M,11,0)),"")=0,"",IFERROR((VLOOKUP(C1499,'Ma Base de Repas'!$C:$M,11,0)),""))</f>
        <v/>
      </c>
      <c r="K1499" s="100"/>
      <c r="L1499" s="79"/>
      <c r="M1499" s="79"/>
      <c r="N1499" s="17">
        <v>1</v>
      </c>
      <c r="O1499" s="10" t="str">
        <f>IF(K1499="","",IF(M1499&lt;&gt;"","",IF(IFERROR(VLOOKUP((N1499&amp;K1499),'Ma Base de Repas'!$E:$N,10,FALSE),"")=0,"",IFERROR(VLOOKUP((N1499&amp;K1499),'Ma Base de Repas'!$E:$N,10,FALSE),""))))</f>
        <v/>
      </c>
      <c r="P1499" s="11">
        <v>6</v>
      </c>
      <c r="Q1499" s="12" t="str">
        <f>IF(K1499="","",IF(M1499&lt;&gt;"","",IF(K1499="","",IF(IFERROR(VLOOKUP((P1499&amp;K1499),'Ma Base de Repas'!$E:$N,10,FALSE),"")=0,"",IFERROR(VLOOKUP((P1499&amp;K1499),'Ma Base de Repas'!$E:$N,10,FALSE),"")))))</f>
        <v/>
      </c>
      <c r="R1499" s="119" t="str">
        <f>IF(IFERROR((VLOOKUP(K1499,'Ma Base de Repas'!$C:$M,11,0)),"")=0,"",IFERROR((VLOOKUP(K1499,'Ma Base de Repas'!$C:$M,11,0)),""))</f>
        <v/>
      </c>
    </row>
    <row r="1500" spans="1:18" x14ac:dyDescent="0.25">
      <c r="A1500" s="96"/>
      <c r="B1500" s="124"/>
      <c r="C1500" s="79"/>
      <c r="D1500" s="79"/>
      <c r="E1500" s="79"/>
      <c r="F1500" s="17">
        <v>2</v>
      </c>
      <c r="G1500" s="10" t="str">
        <f>IF(C1499="","",IF(E1499&lt;&gt;"","",IF(IFERROR(VLOOKUP((F1500&amp;C1499),'Ma Base de Repas'!$E:$N,10,FALSE),"")=0,"",IFERROR(VLOOKUP((F1500&amp;C1499),'Ma Base de Repas'!$E:$N,10,FALSE),""))))</f>
        <v/>
      </c>
      <c r="H1500" s="11">
        <v>7</v>
      </c>
      <c r="I1500" s="12" t="str">
        <f>IF(C1499="","",IF(E1499&lt;&gt;"","",IF(IFERROR(VLOOKUP((H1500&amp;C1499),'Ma Base de Repas'!$E:$N,10,FALSE),"")=0,"",IFERROR(VLOOKUP((H1500&amp;C1499),'Ma Base de Repas'!$E:$N,10,FALSE),""))))</f>
        <v/>
      </c>
      <c r="J1500" s="105"/>
      <c r="K1500" s="100"/>
      <c r="L1500" s="79"/>
      <c r="M1500" s="79"/>
      <c r="N1500" s="17">
        <v>2</v>
      </c>
      <c r="O1500" s="10" t="str">
        <f>IF(K1499="","",IF(M1499&lt;&gt;"","",IF(IFERROR(VLOOKUP((N1500&amp;K1499),'Ma Base de Repas'!$E:$N,10,FALSE),"")=0,"",IFERROR(VLOOKUP((N1500&amp;K1499),'Ma Base de Repas'!$E:$N,10,FALSE),""))))</f>
        <v/>
      </c>
      <c r="P1500" s="11">
        <v>7</v>
      </c>
      <c r="Q1500" s="12" t="str">
        <f>IF(K1499="","",IF(M1499&lt;&gt;"","",IF(IFERROR(VLOOKUP((P1500&amp;K1499),'Ma Base de Repas'!$E:$N,10,FALSE),"")=0,"",IFERROR(VLOOKUP((P1500&amp;K1499),'Ma Base de Repas'!$E:$N,10,FALSE),""))))</f>
        <v/>
      </c>
      <c r="R1500" s="119"/>
    </row>
    <row r="1501" spans="1:18" x14ac:dyDescent="0.25">
      <c r="A1501" s="96"/>
      <c r="B1501" s="124"/>
      <c r="C1501" s="79"/>
      <c r="D1501" s="79"/>
      <c r="E1501" s="79"/>
      <c r="F1501" s="17">
        <v>3</v>
      </c>
      <c r="G1501" s="10" t="str">
        <f>IF(C1499="","",IF(E1499&lt;&gt;"","",IF(IFERROR(VLOOKUP((F1501&amp;C1499),'Ma Base de Repas'!$E:$N,10,FALSE),"")=0,"",IFERROR(VLOOKUP((F1501&amp;C1499),'Ma Base de Repas'!$E:$N,10,FALSE),""))))</f>
        <v/>
      </c>
      <c r="H1501" s="11">
        <v>8</v>
      </c>
      <c r="I1501" s="12" t="str">
        <f>IF(C1499="","",IF(E1499&lt;&gt;"","",IF(IFERROR(VLOOKUP((H1501&amp;C1499),'Ma Base de Repas'!$E:$N,10,FALSE),"")=0,"",IFERROR(VLOOKUP((H1501&amp;C1499),'Ma Base de Repas'!$E:$N,10,FALSE),""))))</f>
        <v/>
      </c>
      <c r="J1501" s="105"/>
      <c r="K1501" s="100"/>
      <c r="L1501" s="79"/>
      <c r="M1501" s="79"/>
      <c r="N1501" s="17">
        <v>3</v>
      </c>
      <c r="O1501" s="10" t="str">
        <f>IF(K1499="","",IF(M1499&lt;&gt;"","",IF(IFERROR(VLOOKUP((N1501&amp;K1499),'Ma Base de Repas'!$E:$N,10,FALSE),"")=0,"",IFERROR(VLOOKUP((N1501&amp;K1499),'Ma Base de Repas'!$E:$N,10,FALSE),""))))</f>
        <v/>
      </c>
      <c r="P1501" s="11">
        <v>8</v>
      </c>
      <c r="Q1501" s="12" t="str">
        <f>IF(K1499="","",IF(M1499&lt;&gt;"","",IF(IFERROR(VLOOKUP((P1501&amp;K1499),'Ma Base de Repas'!$E:$N,10,FALSE),"")=0,"",IFERROR(VLOOKUP((P1501&amp;K1499),'Ma Base de Repas'!$E:$N,10,FALSE),""))))</f>
        <v/>
      </c>
      <c r="R1501" s="119"/>
    </row>
    <row r="1502" spans="1:18" x14ac:dyDescent="0.25">
      <c r="A1502" s="96"/>
      <c r="B1502" s="124"/>
      <c r="C1502" s="79"/>
      <c r="D1502" s="79"/>
      <c r="E1502" s="79"/>
      <c r="F1502" s="17">
        <v>4</v>
      </c>
      <c r="G1502" s="10" t="str">
        <f>IF(C1499="","",IF(E1499&lt;&gt;"","",IF(IFERROR(VLOOKUP((F1502&amp;C1499),'Ma Base de Repas'!$E:$N,10,FALSE),"")=0,"",IFERROR(VLOOKUP((F1502&amp;C1499),'Ma Base de Repas'!$E:$N,10,FALSE),""))))</f>
        <v/>
      </c>
      <c r="H1502" s="11">
        <v>9</v>
      </c>
      <c r="I1502" s="12" t="str">
        <f>IF(C1499="","",IF(E1499&lt;&gt;"","",IF(IFERROR(VLOOKUP((H1502&amp;C1499),'Ma Base de Repas'!$E:$N,10,FALSE),"")=0,"",IFERROR(VLOOKUP((H1502&amp;C1499),'Ma Base de Repas'!$E:$N,10,FALSE),""))))</f>
        <v/>
      </c>
      <c r="J1502" s="105"/>
      <c r="K1502" s="100"/>
      <c r="L1502" s="79"/>
      <c r="M1502" s="79"/>
      <c r="N1502" s="17">
        <v>4</v>
      </c>
      <c r="O1502" s="10" t="str">
        <f>IF(K1499="","",IF(M1499&lt;&gt;"","",IF(IFERROR(VLOOKUP((N1502&amp;K1499),'Ma Base de Repas'!$E:$N,10,FALSE),"")=0,"",IFERROR(VLOOKUP((N1502&amp;K1499),'Ma Base de Repas'!$E:$N,10,FALSE),""))))</f>
        <v/>
      </c>
      <c r="P1502" s="11">
        <v>9</v>
      </c>
      <c r="Q1502" s="12" t="str">
        <f>IF(K1499="","",IF(M1499&lt;&gt;"","",IF(IFERROR(VLOOKUP((P1502&amp;K1499),'Ma Base de Repas'!$E:$N,10,FALSE),"")=0,"",IFERROR(VLOOKUP((P1502&amp;K1499),'Ma Base de Repas'!$E:$N,10,FALSE),""))))</f>
        <v/>
      </c>
      <c r="R1502" s="119"/>
    </row>
    <row r="1503" spans="1:18" x14ac:dyDescent="0.25">
      <c r="A1503" s="96"/>
      <c r="B1503" s="125"/>
      <c r="C1503" s="79"/>
      <c r="D1503" s="79"/>
      <c r="E1503" s="79"/>
      <c r="F1503" s="17">
        <v>5</v>
      </c>
      <c r="G1503" s="18" t="str">
        <f>IF(C1499="","",IF(E1499&lt;&gt;"","",IF(IFERROR(VLOOKUP((F1503&amp;C1499),'Ma Base de Repas'!$E:$N,10,FALSE),"")=0,"",IFERROR(VLOOKUP((F1503&amp;C1499),'Ma Base de Repas'!$E:$N,10,FALSE),""))))</f>
        <v/>
      </c>
      <c r="H1503" s="19">
        <v>10</v>
      </c>
      <c r="I1503" s="20" t="str">
        <f>IF(C1499="","",IF(E1499&lt;&gt;"","",IF(IFERROR(VLOOKUP((H1503&amp;C1499),'Ma Base de Repas'!$E:$N,10,FALSE),"")=0,"",IFERROR(VLOOKUP((H1503&amp;C1499),'Ma Base de Repas'!$E:$N,10,FALSE),""))))</f>
        <v/>
      </c>
      <c r="J1503" s="105"/>
      <c r="K1503" s="100"/>
      <c r="L1503" s="79"/>
      <c r="M1503" s="79"/>
      <c r="N1503" s="17">
        <v>5</v>
      </c>
      <c r="O1503" s="18" t="str">
        <f>IF(K1499="","",IF(M1499&lt;&gt;"","",IF(IFERROR(VLOOKUP((N1503&amp;K1499),'Ma Base de Repas'!$E:$N,10,FALSE),"")=0,"",IFERROR(VLOOKUP((N1503&amp;K1499),'Ma Base de Repas'!$E:$N,10,FALSE),""))))</f>
        <v/>
      </c>
      <c r="P1503" s="19">
        <v>10</v>
      </c>
      <c r="Q1503" s="20" t="str">
        <f>IF(K1499="","",IF(M1499&lt;&gt;"","",IF(IFERROR(VLOOKUP((P1503&amp;K1499),'Ma Base de Repas'!$E:$N,10,FALSE),"")=0,"",IFERROR(VLOOKUP((P1503&amp;K1499),'Ma Base de Repas'!$E:$N,10,FALSE),""))))</f>
        <v/>
      </c>
      <c r="R1503" s="119"/>
    </row>
    <row r="1504" spans="1:18" x14ac:dyDescent="0.25">
      <c r="A1504" s="96" t="s">
        <v>7</v>
      </c>
      <c r="B1504" s="97">
        <v>44496</v>
      </c>
      <c r="C1504" s="79"/>
      <c r="D1504" s="79"/>
      <c r="E1504" s="79"/>
      <c r="F1504" s="17">
        <v>1</v>
      </c>
      <c r="G1504" s="27" t="str">
        <f>IF(C1504="","",IF(E1504&lt;&gt;"","",IF(IFERROR(VLOOKUP((F1504&amp;C1504),'Ma Base de Repas'!$E:$N,10,FALSE),"")=0,"",IFERROR(VLOOKUP((F1504&amp;C1504),'Ma Base de Repas'!$E:$N,10,FALSE),""))))</f>
        <v/>
      </c>
      <c r="H1504" s="28">
        <v>6</v>
      </c>
      <c r="I1504" s="29" t="str">
        <f>IF(C1504="","",IF(E1504&lt;&gt;"","",IF(C1504="","",IF(IFERROR(VLOOKUP((H1504&amp;C1504),'Ma Base de Repas'!$E:$N,10,FALSE),"")=0,"",IFERROR(VLOOKUP((H1504&amp;C1504),'Ma Base de Repas'!$E:$N,10,FALSE),"")))))</f>
        <v/>
      </c>
      <c r="J1504" s="105" t="str">
        <f>IF(IFERROR((VLOOKUP(C1504,'Ma Base de Repas'!$C:$M,11,0)),"")=0,"",IFERROR((VLOOKUP(C1504,'Ma Base de Repas'!$C:$M,11,0)),""))</f>
        <v/>
      </c>
      <c r="K1504" s="100"/>
      <c r="L1504" s="79"/>
      <c r="M1504" s="79"/>
      <c r="N1504" s="17">
        <v>1</v>
      </c>
      <c r="O1504" s="10" t="str">
        <f>IF(K1504="","",IF(M1504&lt;&gt;"","",IF(IFERROR(VLOOKUP((N1504&amp;K1504),'Ma Base de Repas'!$E:$N,10,FALSE),"")=0,"",IFERROR(VLOOKUP((N1504&amp;K1504),'Ma Base de Repas'!$E:$N,10,FALSE),""))))</f>
        <v/>
      </c>
      <c r="P1504" s="11">
        <v>6</v>
      </c>
      <c r="Q1504" s="12" t="str">
        <f>IF(K1504="","",IF(M1504&lt;&gt;"","",IF(K1504="","",IF(IFERROR(VLOOKUP((P1504&amp;K1504),'Ma Base de Repas'!$E:$N,10,FALSE),"")=0,"",IFERROR(VLOOKUP((P1504&amp;K1504),'Ma Base de Repas'!$E:$N,10,FALSE),"")))))</f>
        <v/>
      </c>
      <c r="R1504" s="119" t="str">
        <f>IF(IFERROR((VLOOKUP(K1504,'Ma Base de Repas'!$C:$M,11,0)),"")=0,"",IFERROR((VLOOKUP(K1504,'Ma Base de Repas'!$C:$M,11,0)),""))</f>
        <v/>
      </c>
    </row>
    <row r="1505" spans="1:18" x14ac:dyDescent="0.25">
      <c r="A1505" s="96"/>
      <c r="B1505" s="97"/>
      <c r="C1505" s="79"/>
      <c r="D1505" s="79"/>
      <c r="E1505" s="79"/>
      <c r="F1505" s="17">
        <v>2</v>
      </c>
      <c r="G1505" s="10" t="str">
        <f>IF(C1504="","",IF(E1504&lt;&gt;"","",IF(IFERROR(VLOOKUP((F1505&amp;C1504),'Ma Base de Repas'!$E:$N,10,FALSE),"")=0,"",IFERROR(VLOOKUP((F1505&amp;C1504),'Ma Base de Repas'!$E:$N,10,FALSE),""))))</f>
        <v/>
      </c>
      <c r="H1505" s="11">
        <v>7</v>
      </c>
      <c r="I1505" s="12" t="str">
        <f>IF(C1504="","",IF(E1504&lt;&gt;"","",IF(IFERROR(VLOOKUP((H1505&amp;C1504),'Ma Base de Repas'!$E:$N,10,FALSE),"")=0,"",IFERROR(VLOOKUP((H1505&amp;C1504),'Ma Base de Repas'!$E:$N,10,FALSE),""))))</f>
        <v/>
      </c>
      <c r="J1505" s="105"/>
      <c r="K1505" s="100"/>
      <c r="L1505" s="79"/>
      <c r="M1505" s="79"/>
      <c r="N1505" s="17">
        <v>2</v>
      </c>
      <c r="O1505" s="10" t="str">
        <f>IF(K1504="","",IF(M1504&lt;&gt;"","",IF(IFERROR(VLOOKUP((N1505&amp;K1504),'Ma Base de Repas'!$E:$N,10,FALSE),"")=0,"",IFERROR(VLOOKUP((N1505&amp;K1504),'Ma Base de Repas'!$E:$N,10,FALSE),""))))</f>
        <v/>
      </c>
      <c r="P1505" s="11">
        <v>7</v>
      </c>
      <c r="Q1505" s="12" t="str">
        <f>IF(K1504="","",IF(M1504&lt;&gt;"","",IF(IFERROR(VLOOKUP((P1505&amp;K1504),'Ma Base de Repas'!$E:$N,10,FALSE),"")=0,"",IFERROR(VLOOKUP((P1505&amp;K1504),'Ma Base de Repas'!$E:$N,10,FALSE),""))))</f>
        <v/>
      </c>
      <c r="R1505" s="119"/>
    </row>
    <row r="1506" spans="1:18" x14ac:dyDescent="0.25">
      <c r="A1506" s="96"/>
      <c r="B1506" s="97"/>
      <c r="C1506" s="79"/>
      <c r="D1506" s="79"/>
      <c r="E1506" s="79"/>
      <c r="F1506" s="17">
        <v>3</v>
      </c>
      <c r="G1506" s="10" t="str">
        <f>IF(C1504="","",IF(E1504&lt;&gt;"","",IF(IFERROR(VLOOKUP((F1506&amp;C1504),'Ma Base de Repas'!$E:$N,10,FALSE),"")=0,"",IFERROR(VLOOKUP((F1506&amp;C1504),'Ma Base de Repas'!$E:$N,10,FALSE),""))))</f>
        <v/>
      </c>
      <c r="H1506" s="11">
        <v>8</v>
      </c>
      <c r="I1506" s="12" t="str">
        <f>IF(C1504="","",IF(E1504&lt;&gt;"","",IF(IFERROR(VLOOKUP((H1506&amp;C1504),'Ma Base de Repas'!$E:$N,10,FALSE),"")=0,"",IFERROR(VLOOKUP((H1506&amp;C1504),'Ma Base de Repas'!$E:$N,10,FALSE),""))))</f>
        <v/>
      </c>
      <c r="J1506" s="105"/>
      <c r="K1506" s="100"/>
      <c r="L1506" s="79"/>
      <c r="M1506" s="79"/>
      <c r="N1506" s="17">
        <v>3</v>
      </c>
      <c r="O1506" s="10" t="str">
        <f>IF(K1504="","",IF(M1504&lt;&gt;"","",IF(IFERROR(VLOOKUP((N1506&amp;K1504),'Ma Base de Repas'!$E:$N,10,FALSE),"")=0,"",IFERROR(VLOOKUP((N1506&amp;K1504),'Ma Base de Repas'!$E:$N,10,FALSE),""))))</f>
        <v/>
      </c>
      <c r="P1506" s="11">
        <v>8</v>
      </c>
      <c r="Q1506" s="12" t="str">
        <f>IF(K1504="","",IF(M1504&lt;&gt;"","",IF(IFERROR(VLOOKUP((P1506&amp;K1504),'Ma Base de Repas'!$E:$N,10,FALSE),"")=0,"",IFERROR(VLOOKUP((P1506&amp;K1504),'Ma Base de Repas'!$E:$N,10,FALSE),""))))</f>
        <v/>
      </c>
      <c r="R1506" s="119"/>
    </row>
    <row r="1507" spans="1:18" x14ac:dyDescent="0.25">
      <c r="A1507" s="96"/>
      <c r="B1507" s="97"/>
      <c r="C1507" s="79"/>
      <c r="D1507" s="79"/>
      <c r="E1507" s="79"/>
      <c r="F1507" s="17">
        <v>4</v>
      </c>
      <c r="G1507" s="10" t="str">
        <f>IF(C1504="","",IF(E1504&lt;&gt;"","",IF(IFERROR(VLOOKUP((F1507&amp;C1504),'Ma Base de Repas'!$E:$N,10,FALSE),"")=0,"",IFERROR(VLOOKUP((F1507&amp;C1504),'Ma Base de Repas'!$E:$N,10,FALSE),""))))</f>
        <v/>
      </c>
      <c r="H1507" s="11">
        <v>9</v>
      </c>
      <c r="I1507" s="12" t="str">
        <f>IF(C1504="","",IF(E1504&lt;&gt;"","",IF(IFERROR(VLOOKUP((H1507&amp;C1504),'Ma Base de Repas'!$E:$N,10,FALSE),"")=0,"",IFERROR(VLOOKUP((H1507&amp;C1504),'Ma Base de Repas'!$E:$N,10,FALSE),""))))</f>
        <v/>
      </c>
      <c r="J1507" s="105"/>
      <c r="K1507" s="100"/>
      <c r="L1507" s="79"/>
      <c r="M1507" s="79"/>
      <c r="N1507" s="17">
        <v>4</v>
      </c>
      <c r="O1507" s="10" t="str">
        <f>IF(K1504="","",IF(M1504&lt;&gt;"","",IF(IFERROR(VLOOKUP((N1507&amp;K1504),'Ma Base de Repas'!$E:$N,10,FALSE),"")=0,"",IFERROR(VLOOKUP((N1507&amp;K1504),'Ma Base de Repas'!$E:$N,10,FALSE),""))))</f>
        <v/>
      </c>
      <c r="P1507" s="11">
        <v>9</v>
      </c>
      <c r="Q1507" s="12" t="str">
        <f>IF(K1504="","",IF(M1504&lt;&gt;"","",IF(IFERROR(VLOOKUP((P1507&amp;K1504),'Ma Base de Repas'!$E:$N,10,FALSE),"")=0,"",IFERROR(VLOOKUP((P1507&amp;K1504),'Ma Base de Repas'!$E:$N,10,FALSE),""))))</f>
        <v/>
      </c>
      <c r="R1507" s="119"/>
    </row>
    <row r="1508" spans="1:18" x14ac:dyDescent="0.25">
      <c r="A1508" s="96"/>
      <c r="B1508" s="97"/>
      <c r="C1508" s="79"/>
      <c r="D1508" s="79"/>
      <c r="E1508" s="79"/>
      <c r="F1508" s="17">
        <v>5</v>
      </c>
      <c r="G1508" s="18" t="str">
        <f>IF(C1504="","",IF(E1504&lt;&gt;"","",IF(IFERROR(VLOOKUP((F1508&amp;C1504),'Ma Base de Repas'!$E:$N,10,FALSE),"")=0,"",IFERROR(VLOOKUP((F1508&amp;C1504),'Ma Base de Repas'!$E:$N,10,FALSE),""))))</f>
        <v/>
      </c>
      <c r="H1508" s="19">
        <v>10</v>
      </c>
      <c r="I1508" s="20" t="str">
        <f>IF(C1504="","",IF(E1504&lt;&gt;"","",IF(IFERROR(VLOOKUP((H1508&amp;C1504),'Ma Base de Repas'!$E:$N,10,FALSE),"")=0,"",IFERROR(VLOOKUP((H1508&amp;C1504),'Ma Base de Repas'!$E:$N,10,FALSE),""))))</f>
        <v/>
      </c>
      <c r="J1508" s="105"/>
      <c r="K1508" s="100"/>
      <c r="L1508" s="79"/>
      <c r="M1508" s="79"/>
      <c r="N1508" s="17">
        <v>5</v>
      </c>
      <c r="O1508" s="18" t="str">
        <f>IF(K1504="","",IF(M1504&lt;&gt;"","",IF(IFERROR(VLOOKUP((N1508&amp;K1504),'Ma Base de Repas'!$E:$N,10,FALSE),"")=0,"",IFERROR(VLOOKUP((N1508&amp;K1504),'Ma Base de Repas'!$E:$N,10,FALSE),""))))</f>
        <v/>
      </c>
      <c r="P1508" s="19">
        <v>10</v>
      </c>
      <c r="Q1508" s="20" t="str">
        <f>IF(K1504="","",IF(M1504&lt;&gt;"","",IF(IFERROR(VLOOKUP((P1508&amp;K1504),'Ma Base de Repas'!$E:$N,10,FALSE),"")=0,"",IFERROR(VLOOKUP((P1508&amp;K1504),'Ma Base de Repas'!$E:$N,10,FALSE),""))))</f>
        <v/>
      </c>
      <c r="R1508" s="119"/>
    </row>
    <row r="1509" spans="1:18" x14ac:dyDescent="0.25">
      <c r="A1509" s="96" t="s">
        <v>8</v>
      </c>
      <c r="B1509" s="123">
        <v>44497</v>
      </c>
      <c r="C1509" s="79"/>
      <c r="D1509" s="79"/>
      <c r="E1509" s="79"/>
      <c r="F1509" s="17">
        <v>1</v>
      </c>
      <c r="G1509" s="27" t="str">
        <f>IF(C1509="","",IF(E1509&lt;&gt;"","",IF(IFERROR(VLOOKUP((F1509&amp;C1509),'Ma Base de Repas'!$E:$N,10,FALSE),"")=0,"",IFERROR(VLOOKUP((F1509&amp;C1509),'Ma Base de Repas'!$E:$N,10,FALSE),""))))</f>
        <v/>
      </c>
      <c r="H1509" s="28">
        <v>6</v>
      </c>
      <c r="I1509" s="29" t="str">
        <f>IF(C1509="","",IF(E1509&lt;&gt;"","",IF(C1509="","",IF(IFERROR(VLOOKUP((H1509&amp;C1509),'Ma Base de Repas'!$E:$N,10,FALSE),"")=0,"",IFERROR(VLOOKUP((H1509&amp;C1509),'Ma Base de Repas'!$E:$N,10,FALSE),"")))))</f>
        <v/>
      </c>
      <c r="J1509" s="105" t="str">
        <f>IF(IFERROR((VLOOKUP(C1509,'Ma Base de Repas'!$C:$M,11,0)),"")=0,"",IFERROR((VLOOKUP(C1509,'Ma Base de Repas'!$C:$M,11,0)),""))</f>
        <v/>
      </c>
      <c r="K1509" s="100"/>
      <c r="L1509" s="79"/>
      <c r="M1509" s="79"/>
      <c r="N1509" s="17">
        <v>1</v>
      </c>
      <c r="O1509" s="10" t="str">
        <f>IF(K1509="","",IF(M1509&lt;&gt;"","",IF(IFERROR(VLOOKUP((N1509&amp;K1509),'Ma Base de Repas'!$E:$N,10,FALSE),"")=0,"",IFERROR(VLOOKUP((N1509&amp;K1509),'Ma Base de Repas'!$E:$N,10,FALSE),""))))</f>
        <v/>
      </c>
      <c r="P1509" s="11">
        <v>6</v>
      </c>
      <c r="Q1509" s="12" t="str">
        <f>IF(K1509="","",IF(M1509&lt;&gt;"","",IF(K1509="","",IF(IFERROR(VLOOKUP((P1509&amp;K1509),'Ma Base de Repas'!$E:$N,10,FALSE),"")=0,"",IFERROR(VLOOKUP((P1509&amp;K1509),'Ma Base de Repas'!$E:$N,10,FALSE),"")))))</f>
        <v/>
      </c>
      <c r="R1509" s="119" t="str">
        <f>IF(IFERROR((VLOOKUP(K1509,'Ma Base de Repas'!$C:$M,11,0)),"")=0,"",IFERROR((VLOOKUP(K1509,'Ma Base de Repas'!$C:$M,11,0)),""))</f>
        <v/>
      </c>
    </row>
    <row r="1510" spans="1:18" x14ac:dyDescent="0.25">
      <c r="A1510" s="96"/>
      <c r="B1510" s="124"/>
      <c r="C1510" s="79"/>
      <c r="D1510" s="79"/>
      <c r="E1510" s="79"/>
      <c r="F1510" s="17">
        <v>2</v>
      </c>
      <c r="G1510" s="10" t="str">
        <f>IF(C1509="","",IF(E1509&lt;&gt;"","",IF(IFERROR(VLOOKUP((F1510&amp;C1509),'Ma Base de Repas'!$E:$N,10,FALSE),"")=0,"",IFERROR(VLOOKUP((F1510&amp;C1509),'Ma Base de Repas'!$E:$N,10,FALSE),""))))</f>
        <v/>
      </c>
      <c r="H1510" s="11">
        <v>7</v>
      </c>
      <c r="I1510" s="12" t="str">
        <f>IF(C1509="","",IF(E1509&lt;&gt;"","",IF(IFERROR(VLOOKUP((H1510&amp;C1509),'Ma Base de Repas'!$E:$N,10,FALSE),"")=0,"",IFERROR(VLOOKUP((H1510&amp;C1509),'Ma Base de Repas'!$E:$N,10,FALSE),""))))</f>
        <v/>
      </c>
      <c r="J1510" s="105"/>
      <c r="K1510" s="100"/>
      <c r="L1510" s="79"/>
      <c r="M1510" s="79"/>
      <c r="N1510" s="17">
        <v>2</v>
      </c>
      <c r="O1510" s="10" t="str">
        <f>IF(K1509="","",IF(M1509&lt;&gt;"","",IF(IFERROR(VLOOKUP((N1510&amp;K1509),'Ma Base de Repas'!$E:$N,10,FALSE),"")=0,"",IFERROR(VLOOKUP((N1510&amp;K1509),'Ma Base de Repas'!$E:$N,10,FALSE),""))))</f>
        <v/>
      </c>
      <c r="P1510" s="11">
        <v>7</v>
      </c>
      <c r="Q1510" s="12" t="str">
        <f>IF(K1509="","",IF(M1509&lt;&gt;"","",IF(IFERROR(VLOOKUP((P1510&amp;K1509),'Ma Base de Repas'!$E:$N,10,FALSE),"")=0,"",IFERROR(VLOOKUP((P1510&amp;K1509),'Ma Base de Repas'!$E:$N,10,FALSE),""))))</f>
        <v/>
      </c>
      <c r="R1510" s="119"/>
    </row>
    <row r="1511" spans="1:18" x14ac:dyDescent="0.25">
      <c r="A1511" s="96"/>
      <c r="B1511" s="124"/>
      <c r="C1511" s="79"/>
      <c r="D1511" s="79"/>
      <c r="E1511" s="79"/>
      <c r="F1511" s="17">
        <v>3</v>
      </c>
      <c r="G1511" s="10" t="str">
        <f>IF(C1509="","",IF(E1509&lt;&gt;"","",IF(IFERROR(VLOOKUP((F1511&amp;C1509),'Ma Base de Repas'!$E:$N,10,FALSE),"")=0,"",IFERROR(VLOOKUP((F1511&amp;C1509),'Ma Base de Repas'!$E:$N,10,FALSE),""))))</f>
        <v/>
      </c>
      <c r="H1511" s="11">
        <v>8</v>
      </c>
      <c r="I1511" s="12" t="str">
        <f>IF(C1509="","",IF(E1509&lt;&gt;"","",IF(IFERROR(VLOOKUP((H1511&amp;C1509),'Ma Base de Repas'!$E:$N,10,FALSE),"")=0,"",IFERROR(VLOOKUP((H1511&amp;C1509),'Ma Base de Repas'!$E:$N,10,FALSE),""))))</f>
        <v/>
      </c>
      <c r="J1511" s="105"/>
      <c r="K1511" s="100"/>
      <c r="L1511" s="79"/>
      <c r="M1511" s="79"/>
      <c r="N1511" s="17">
        <v>3</v>
      </c>
      <c r="O1511" s="10" t="str">
        <f>IF(K1509="","",IF(M1509&lt;&gt;"","",IF(IFERROR(VLOOKUP((N1511&amp;K1509),'Ma Base de Repas'!$E:$N,10,FALSE),"")=0,"",IFERROR(VLOOKUP((N1511&amp;K1509),'Ma Base de Repas'!$E:$N,10,FALSE),""))))</f>
        <v/>
      </c>
      <c r="P1511" s="11">
        <v>8</v>
      </c>
      <c r="Q1511" s="12" t="str">
        <f>IF(K1509="","",IF(M1509&lt;&gt;"","",IF(IFERROR(VLOOKUP((P1511&amp;K1509),'Ma Base de Repas'!$E:$N,10,FALSE),"")=0,"",IFERROR(VLOOKUP((P1511&amp;K1509),'Ma Base de Repas'!$E:$N,10,FALSE),""))))</f>
        <v/>
      </c>
      <c r="R1511" s="119"/>
    </row>
    <row r="1512" spans="1:18" x14ac:dyDescent="0.25">
      <c r="A1512" s="96"/>
      <c r="B1512" s="124"/>
      <c r="C1512" s="79"/>
      <c r="D1512" s="79"/>
      <c r="E1512" s="79"/>
      <c r="F1512" s="17">
        <v>4</v>
      </c>
      <c r="G1512" s="10" t="str">
        <f>IF(C1509="","",IF(E1509&lt;&gt;"","",IF(IFERROR(VLOOKUP((F1512&amp;C1509),'Ma Base de Repas'!$E:$N,10,FALSE),"")=0,"",IFERROR(VLOOKUP((F1512&amp;C1509),'Ma Base de Repas'!$E:$N,10,FALSE),""))))</f>
        <v/>
      </c>
      <c r="H1512" s="11">
        <v>9</v>
      </c>
      <c r="I1512" s="12" t="str">
        <f>IF(C1509="","",IF(E1509&lt;&gt;"","",IF(IFERROR(VLOOKUP((H1512&amp;C1509),'Ma Base de Repas'!$E:$N,10,FALSE),"")=0,"",IFERROR(VLOOKUP((H1512&amp;C1509),'Ma Base de Repas'!$E:$N,10,FALSE),""))))</f>
        <v/>
      </c>
      <c r="J1512" s="105"/>
      <c r="K1512" s="100"/>
      <c r="L1512" s="79"/>
      <c r="M1512" s="79"/>
      <c r="N1512" s="17">
        <v>4</v>
      </c>
      <c r="O1512" s="10" t="str">
        <f>IF(K1509="","",IF(M1509&lt;&gt;"","",IF(IFERROR(VLOOKUP((N1512&amp;K1509),'Ma Base de Repas'!$E:$N,10,FALSE),"")=0,"",IFERROR(VLOOKUP((N1512&amp;K1509),'Ma Base de Repas'!$E:$N,10,FALSE),""))))</f>
        <v/>
      </c>
      <c r="P1512" s="11">
        <v>9</v>
      </c>
      <c r="Q1512" s="12" t="str">
        <f>IF(K1509="","",IF(M1509&lt;&gt;"","",IF(IFERROR(VLOOKUP((P1512&amp;K1509),'Ma Base de Repas'!$E:$N,10,FALSE),"")=0,"",IFERROR(VLOOKUP((P1512&amp;K1509),'Ma Base de Repas'!$E:$N,10,FALSE),""))))</f>
        <v/>
      </c>
      <c r="R1512" s="119"/>
    </row>
    <row r="1513" spans="1:18" x14ac:dyDescent="0.25">
      <c r="A1513" s="96"/>
      <c r="B1513" s="125"/>
      <c r="C1513" s="79"/>
      <c r="D1513" s="79"/>
      <c r="E1513" s="79"/>
      <c r="F1513" s="17">
        <v>5</v>
      </c>
      <c r="G1513" s="18" t="str">
        <f>IF(C1509="","",IF(E1509&lt;&gt;"","",IF(IFERROR(VLOOKUP((F1513&amp;C1509),'Ma Base de Repas'!$E:$N,10,FALSE),"")=0,"",IFERROR(VLOOKUP((F1513&amp;C1509),'Ma Base de Repas'!$E:$N,10,FALSE),""))))</f>
        <v/>
      </c>
      <c r="H1513" s="19">
        <v>10</v>
      </c>
      <c r="I1513" s="20" t="str">
        <f>IF(C1509="","",IF(E1509&lt;&gt;"","",IF(IFERROR(VLOOKUP((H1513&amp;C1509),'Ma Base de Repas'!$E:$N,10,FALSE),"")=0,"",IFERROR(VLOOKUP((H1513&amp;C1509),'Ma Base de Repas'!$E:$N,10,FALSE),""))))</f>
        <v/>
      </c>
      <c r="J1513" s="105"/>
      <c r="K1513" s="100"/>
      <c r="L1513" s="79"/>
      <c r="M1513" s="79"/>
      <c r="N1513" s="17">
        <v>5</v>
      </c>
      <c r="O1513" s="18" t="str">
        <f>IF(K1509="","",IF(M1509&lt;&gt;"","",IF(IFERROR(VLOOKUP((N1513&amp;K1509),'Ma Base de Repas'!$E:$N,10,FALSE),"")=0,"",IFERROR(VLOOKUP((N1513&amp;K1509),'Ma Base de Repas'!$E:$N,10,FALSE),""))))</f>
        <v/>
      </c>
      <c r="P1513" s="19">
        <v>10</v>
      </c>
      <c r="Q1513" s="20" t="str">
        <f>IF(K1509="","",IF(M1509&lt;&gt;"","",IF(IFERROR(VLOOKUP((P1513&amp;K1509),'Ma Base de Repas'!$E:$N,10,FALSE),"")=0,"",IFERROR(VLOOKUP((P1513&amp;K1509),'Ma Base de Repas'!$E:$N,10,FALSE),""))))</f>
        <v/>
      </c>
      <c r="R1513" s="119"/>
    </row>
    <row r="1514" spans="1:18" x14ac:dyDescent="0.25">
      <c r="A1514" s="96" t="s">
        <v>9</v>
      </c>
      <c r="B1514" s="97">
        <v>44498</v>
      </c>
      <c r="C1514" s="79"/>
      <c r="D1514" s="79"/>
      <c r="E1514" s="79"/>
      <c r="F1514" s="17">
        <v>1</v>
      </c>
      <c r="G1514" s="27" t="str">
        <f>IF(C1514="","",IF(E1514&lt;&gt;"","",IF(IFERROR(VLOOKUP((F1514&amp;C1514),'Ma Base de Repas'!$E:$N,10,FALSE),"")=0,"",IFERROR(VLOOKUP((F1514&amp;C1514),'Ma Base de Repas'!$E:$N,10,FALSE),""))))</f>
        <v/>
      </c>
      <c r="H1514" s="28">
        <v>6</v>
      </c>
      <c r="I1514" s="29" t="str">
        <f>IF(C1514="","",IF(E1514&lt;&gt;"","",IF(C1514="","",IF(IFERROR(VLOOKUP((H1514&amp;C1514),'Ma Base de Repas'!$E:$N,10,FALSE),"")=0,"",IFERROR(VLOOKUP((H1514&amp;C1514),'Ma Base de Repas'!$E:$N,10,FALSE),"")))))</f>
        <v/>
      </c>
      <c r="J1514" s="105" t="str">
        <f>IF(IFERROR((VLOOKUP(C1514,'Ma Base de Repas'!$C:$M,11,0)),"")=0,"",IFERROR((VLOOKUP(C1514,'Ma Base de Repas'!$C:$M,11,0)),""))</f>
        <v/>
      </c>
      <c r="K1514" s="100"/>
      <c r="L1514" s="79"/>
      <c r="M1514" s="79"/>
      <c r="N1514" s="17">
        <v>1</v>
      </c>
      <c r="O1514" s="10" t="str">
        <f>IF(K1514="","",IF(M1514&lt;&gt;"","",IF(IFERROR(VLOOKUP((N1514&amp;K1514),'Ma Base de Repas'!$E:$N,10,FALSE),"")=0,"",IFERROR(VLOOKUP((N1514&amp;K1514),'Ma Base de Repas'!$E:$N,10,FALSE),""))))</f>
        <v/>
      </c>
      <c r="P1514" s="11">
        <v>6</v>
      </c>
      <c r="Q1514" s="12" t="str">
        <f>IF(K1514="","",IF(M1514&lt;&gt;"","",IF(K1514="","",IF(IFERROR(VLOOKUP((P1514&amp;K1514),'Ma Base de Repas'!$E:$N,10,FALSE),"")=0,"",IFERROR(VLOOKUP((P1514&amp;K1514),'Ma Base de Repas'!$E:$N,10,FALSE),"")))))</f>
        <v/>
      </c>
      <c r="R1514" s="119" t="str">
        <f>IF(IFERROR((VLOOKUP(K1514,'Ma Base de Repas'!$C:$M,11,0)),"")=0,"",IFERROR((VLOOKUP(K1514,'Ma Base de Repas'!$C:$M,11,0)),""))</f>
        <v/>
      </c>
    </row>
    <row r="1515" spans="1:18" x14ac:dyDescent="0.25">
      <c r="A1515" s="96"/>
      <c r="B1515" s="97"/>
      <c r="C1515" s="79"/>
      <c r="D1515" s="79"/>
      <c r="E1515" s="79"/>
      <c r="F1515" s="17">
        <v>2</v>
      </c>
      <c r="G1515" s="10" t="str">
        <f>IF(C1514="","",IF(E1514&lt;&gt;"","",IF(IFERROR(VLOOKUP((F1515&amp;C1514),'Ma Base de Repas'!$E:$N,10,FALSE),"")=0,"",IFERROR(VLOOKUP((F1515&amp;C1514),'Ma Base de Repas'!$E:$N,10,FALSE),""))))</f>
        <v/>
      </c>
      <c r="H1515" s="11">
        <v>7</v>
      </c>
      <c r="I1515" s="12" t="str">
        <f>IF(C1514="","",IF(E1514&lt;&gt;"","",IF(IFERROR(VLOOKUP((H1515&amp;C1514),'Ma Base de Repas'!$E:$N,10,FALSE),"")=0,"",IFERROR(VLOOKUP((H1515&amp;C1514),'Ma Base de Repas'!$E:$N,10,FALSE),""))))</f>
        <v/>
      </c>
      <c r="J1515" s="105"/>
      <c r="K1515" s="100"/>
      <c r="L1515" s="79"/>
      <c r="M1515" s="79"/>
      <c r="N1515" s="17">
        <v>2</v>
      </c>
      <c r="O1515" s="10" t="str">
        <f>IF(K1514="","",IF(M1514&lt;&gt;"","",IF(IFERROR(VLOOKUP((N1515&amp;K1514),'Ma Base de Repas'!$E:$N,10,FALSE),"")=0,"",IFERROR(VLOOKUP((N1515&amp;K1514),'Ma Base de Repas'!$E:$N,10,FALSE),""))))</f>
        <v/>
      </c>
      <c r="P1515" s="11">
        <v>7</v>
      </c>
      <c r="Q1515" s="12" t="str">
        <f>IF(K1514="","",IF(M1514&lt;&gt;"","",IF(IFERROR(VLOOKUP((P1515&amp;K1514),'Ma Base de Repas'!$E:$N,10,FALSE),"")=0,"",IFERROR(VLOOKUP((P1515&amp;K1514),'Ma Base de Repas'!$E:$N,10,FALSE),""))))</f>
        <v/>
      </c>
      <c r="R1515" s="119"/>
    </row>
    <row r="1516" spans="1:18" x14ac:dyDescent="0.25">
      <c r="A1516" s="96"/>
      <c r="B1516" s="97"/>
      <c r="C1516" s="79"/>
      <c r="D1516" s="79"/>
      <c r="E1516" s="79"/>
      <c r="F1516" s="17">
        <v>3</v>
      </c>
      <c r="G1516" s="10" t="str">
        <f>IF(C1514="","",IF(E1514&lt;&gt;"","",IF(IFERROR(VLOOKUP((F1516&amp;C1514),'Ma Base de Repas'!$E:$N,10,FALSE),"")=0,"",IFERROR(VLOOKUP((F1516&amp;C1514),'Ma Base de Repas'!$E:$N,10,FALSE),""))))</f>
        <v/>
      </c>
      <c r="H1516" s="11">
        <v>8</v>
      </c>
      <c r="I1516" s="12" t="str">
        <f>IF(C1514="","",IF(E1514&lt;&gt;"","",IF(IFERROR(VLOOKUP((H1516&amp;C1514),'Ma Base de Repas'!$E:$N,10,FALSE),"")=0,"",IFERROR(VLOOKUP((H1516&amp;C1514),'Ma Base de Repas'!$E:$N,10,FALSE),""))))</f>
        <v/>
      </c>
      <c r="J1516" s="105"/>
      <c r="K1516" s="100"/>
      <c r="L1516" s="79"/>
      <c r="M1516" s="79"/>
      <c r="N1516" s="17">
        <v>3</v>
      </c>
      <c r="O1516" s="10" t="str">
        <f>IF(K1514="","",IF(M1514&lt;&gt;"","",IF(IFERROR(VLOOKUP((N1516&amp;K1514),'Ma Base de Repas'!$E:$N,10,FALSE),"")=0,"",IFERROR(VLOOKUP((N1516&amp;K1514),'Ma Base de Repas'!$E:$N,10,FALSE),""))))</f>
        <v/>
      </c>
      <c r="P1516" s="11">
        <v>8</v>
      </c>
      <c r="Q1516" s="12" t="str">
        <f>IF(K1514="","",IF(M1514&lt;&gt;"","",IF(IFERROR(VLOOKUP((P1516&amp;K1514),'Ma Base de Repas'!$E:$N,10,FALSE),"")=0,"",IFERROR(VLOOKUP((P1516&amp;K1514),'Ma Base de Repas'!$E:$N,10,FALSE),""))))</f>
        <v/>
      </c>
      <c r="R1516" s="119"/>
    </row>
    <row r="1517" spans="1:18" x14ac:dyDescent="0.25">
      <c r="A1517" s="96"/>
      <c r="B1517" s="97"/>
      <c r="C1517" s="79"/>
      <c r="D1517" s="79"/>
      <c r="E1517" s="79"/>
      <c r="F1517" s="17">
        <v>4</v>
      </c>
      <c r="G1517" s="10" t="str">
        <f>IF(C1514="","",IF(E1514&lt;&gt;"","",IF(IFERROR(VLOOKUP((F1517&amp;C1514),'Ma Base de Repas'!$E:$N,10,FALSE),"")=0,"",IFERROR(VLOOKUP((F1517&amp;C1514),'Ma Base de Repas'!$E:$N,10,FALSE),""))))</f>
        <v/>
      </c>
      <c r="H1517" s="11">
        <v>9</v>
      </c>
      <c r="I1517" s="12" t="str">
        <f>IF(C1514="","",IF(E1514&lt;&gt;"","",IF(IFERROR(VLOOKUP((H1517&amp;C1514),'Ma Base de Repas'!$E:$N,10,FALSE),"")=0,"",IFERROR(VLOOKUP((H1517&amp;C1514),'Ma Base de Repas'!$E:$N,10,FALSE),""))))</f>
        <v/>
      </c>
      <c r="J1517" s="105"/>
      <c r="K1517" s="100"/>
      <c r="L1517" s="79"/>
      <c r="M1517" s="79"/>
      <c r="N1517" s="17">
        <v>4</v>
      </c>
      <c r="O1517" s="10" t="str">
        <f>IF(K1514="","",IF(M1514&lt;&gt;"","",IF(IFERROR(VLOOKUP((N1517&amp;K1514),'Ma Base de Repas'!$E:$N,10,FALSE),"")=0,"",IFERROR(VLOOKUP((N1517&amp;K1514),'Ma Base de Repas'!$E:$N,10,FALSE),""))))</f>
        <v/>
      </c>
      <c r="P1517" s="11">
        <v>9</v>
      </c>
      <c r="Q1517" s="12" t="str">
        <f>IF(K1514="","",IF(M1514&lt;&gt;"","",IF(IFERROR(VLOOKUP((P1517&amp;K1514),'Ma Base de Repas'!$E:$N,10,FALSE),"")=0,"",IFERROR(VLOOKUP((P1517&amp;K1514),'Ma Base de Repas'!$E:$N,10,FALSE),""))))</f>
        <v/>
      </c>
      <c r="R1517" s="119"/>
    </row>
    <row r="1518" spans="1:18" x14ac:dyDescent="0.25">
      <c r="A1518" s="96"/>
      <c r="B1518" s="97"/>
      <c r="C1518" s="79"/>
      <c r="D1518" s="79"/>
      <c r="E1518" s="79"/>
      <c r="F1518" s="17">
        <v>5</v>
      </c>
      <c r="G1518" s="18" t="str">
        <f>IF(C1514="","",IF(E1514&lt;&gt;"","",IF(IFERROR(VLOOKUP((F1518&amp;C1514),'Ma Base de Repas'!$E:$N,10,FALSE),"")=0,"",IFERROR(VLOOKUP((F1518&amp;C1514),'Ma Base de Repas'!$E:$N,10,FALSE),""))))</f>
        <v/>
      </c>
      <c r="H1518" s="19">
        <v>10</v>
      </c>
      <c r="I1518" s="20" t="str">
        <f>IF(C1514="","",IF(E1514&lt;&gt;"","",IF(IFERROR(VLOOKUP((H1518&amp;C1514),'Ma Base de Repas'!$E:$N,10,FALSE),"")=0,"",IFERROR(VLOOKUP((H1518&amp;C1514),'Ma Base de Repas'!$E:$N,10,FALSE),""))))</f>
        <v/>
      </c>
      <c r="J1518" s="105"/>
      <c r="K1518" s="100"/>
      <c r="L1518" s="79"/>
      <c r="M1518" s="79"/>
      <c r="N1518" s="17">
        <v>5</v>
      </c>
      <c r="O1518" s="18" t="str">
        <f>IF(K1514="","",IF(M1514&lt;&gt;"","",IF(IFERROR(VLOOKUP((N1518&amp;K1514),'Ma Base de Repas'!$E:$N,10,FALSE),"")=0,"",IFERROR(VLOOKUP((N1518&amp;K1514),'Ma Base de Repas'!$E:$N,10,FALSE),""))))</f>
        <v/>
      </c>
      <c r="P1518" s="19">
        <v>10</v>
      </c>
      <c r="Q1518" s="20" t="str">
        <f>IF(K1514="","",IF(M1514&lt;&gt;"","",IF(IFERROR(VLOOKUP((P1518&amp;K1514),'Ma Base de Repas'!$E:$N,10,FALSE),"")=0,"",IFERROR(VLOOKUP((P1518&amp;K1514),'Ma Base de Repas'!$E:$N,10,FALSE),""))))</f>
        <v/>
      </c>
      <c r="R1518" s="119"/>
    </row>
    <row r="1519" spans="1:18" x14ac:dyDescent="0.25">
      <c r="A1519" s="98" t="s">
        <v>10</v>
      </c>
      <c r="B1519" s="126">
        <v>44499</v>
      </c>
      <c r="C1519" s="78"/>
      <c r="D1519" s="78"/>
      <c r="E1519" s="78"/>
      <c r="F1519" s="17">
        <v>1</v>
      </c>
      <c r="G1519" s="21" t="str">
        <f>IF(C1519="","",IF(E1519&lt;&gt;"","",IF(IFERROR(VLOOKUP((F1519&amp;C1519),'Ma Base de Repas'!$E:$N,10,FALSE),"")=0,"",IFERROR(VLOOKUP((F1519&amp;C1519),'Ma Base de Repas'!$E:$N,10,FALSE),""))))</f>
        <v/>
      </c>
      <c r="H1519" s="28">
        <v>6</v>
      </c>
      <c r="I1519" s="23" t="str">
        <f>IF(C1519="","",IF(E1519&lt;&gt;"","",IF(C1519="","",IF(IFERROR(VLOOKUP((H1519&amp;C1519),'Ma Base de Repas'!$E:$N,10,FALSE),"")=0,"",IFERROR(VLOOKUP((H1519&amp;C1519),'Ma Base de Repas'!$E:$N,10,FALSE),"")))))</f>
        <v/>
      </c>
      <c r="J1519" s="122" t="str">
        <f>IF(IFERROR((VLOOKUP(C1519,'Ma Base de Repas'!$C:$M,11,0)),"")=0,"",IFERROR((VLOOKUP(C1519,'Ma Base de Repas'!$C:$M,11,0)),""))</f>
        <v/>
      </c>
      <c r="K1519" s="118"/>
      <c r="L1519" s="78"/>
      <c r="M1519" s="78"/>
      <c r="N1519" s="17">
        <v>1</v>
      </c>
      <c r="O1519" s="13" t="str">
        <f>IF(K1519="","",IF(M1519&lt;&gt;"","",IF(IFERROR(VLOOKUP((N1519&amp;K1519),'Ma Base de Repas'!$E:$N,10,FALSE),"")=0,"",IFERROR(VLOOKUP((N1519&amp;K1519),'Ma Base de Repas'!$E:$N,10,FALSE),""))))</f>
        <v/>
      </c>
      <c r="P1519" s="11">
        <v>6</v>
      </c>
      <c r="Q1519" s="15" t="str">
        <f>IF(K1519="","",IF(M1519&lt;&gt;"","",IF(K1519="","",IF(IFERROR(VLOOKUP((P1519&amp;K1519),'Ma Base de Repas'!$E:$N,10,FALSE),"")=0,"",IFERROR(VLOOKUP((P1519&amp;K1519),'Ma Base de Repas'!$E:$N,10,FALSE),"")))))</f>
        <v/>
      </c>
      <c r="R1519" s="120" t="str">
        <f>IF(IFERROR((VLOOKUP(K1519,'Ma Base de Repas'!$C:$M,11,0)),"")=0,"",IFERROR((VLOOKUP(K1519,'Ma Base de Repas'!$C:$M,11,0)),""))</f>
        <v/>
      </c>
    </row>
    <row r="1520" spans="1:18" x14ac:dyDescent="0.25">
      <c r="A1520" s="96"/>
      <c r="B1520" s="124"/>
      <c r="C1520" s="79"/>
      <c r="D1520" s="79"/>
      <c r="E1520" s="79"/>
      <c r="F1520" s="17">
        <v>2</v>
      </c>
      <c r="G1520" s="13" t="str">
        <f>IF(C1519="","",IF(E1519&lt;&gt;"","",IF(IFERROR(VLOOKUP((F1520&amp;C1519),'Ma Base de Repas'!$E:$N,10,FALSE),"")=0,"",IFERROR(VLOOKUP((F1520&amp;C1519),'Ma Base de Repas'!$E:$N,10,FALSE),""))))</f>
        <v/>
      </c>
      <c r="H1520" s="14">
        <v>7</v>
      </c>
      <c r="I1520" s="15" t="str">
        <f>IF(C1519="","",IF(E1519&lt;&gt;"","",IF(IFERROR(VLOOKUP((H1520&amp;C1519),'Ma Base de Repas'!$E:$N,10,FALSE),"")=0,"",IFERROR(VLOOKUP((H1520&amp;C1519),'Ma Base de Repas'!$E:$N,10,FALSE),""))))</f>
        <v/>
      </c>
      <c r="J1520" s="105"/>
      <c r="K1520" s="100"/>
      <c r="L1520" s="79"/>
      <c r="M1520" s="79"/>
      <c r="N1520" s="17">
        <v>2</v>
      </c>
      <c r="O1520" s="13" t="str">
        <f>IF(K1519="","",IF(M1519&lt;&gt;"","",IF(IFERROR(VLOOKUP((N1520&amp;K1519),'Ma Base de Repas'!$E:$N,10,FALSE),"")=0,"",IFERROR(VLOOKUP((N1520&amp;K1519),'Ma Base de Repas'!$E:$N,10,FALSE),""))))</f>
        <v/>
      </c>
      <c r="P1520" s="14">
        <v>7</v>
      </c>
      <c r="Q1520" s="15" t="str">
        <f>IF(K1519="","",IF(M1519&lt;&gt;"","",IF(IFERROR(VLOOKUP((P1520&amp;K1519),'Ma Base de Repas'!$E:$N,10,FALSE),"")=0,"",IFERROR(VLOOKUP((P1520&amp;K1519),'Ma Base de Repas'!$E:$N,10,FALSE),""))))</f>
        <v/>
      </c>
      <c r="R1520" s="119"/>
    </row>
    <row r="1521" spans="1:18" x14ac:dyDescent="0.25">
      <c r="A1521" s="96"/>
      <c r="B1521" s="124"/>
      <c r="C1521" s="79"/>
      <c r="D1521" s="79"/>
      <c r="E1521" s="79"/>
      <c r="F1521" s="17">
        <v>3</v>
      </c>
      <c r="G1521" s="13" t="str">
        <f>IF(C1519="","",IF(E1519&lt;&gt;"","",IF(IFERROR(VLOOKUP((F1521&amp;C1519),'Ma Base de Repas'!$E:$N,10,FALSE),"")=0,"",IFERROR(VLOOKUP((F1521&amp;C1519),'Ma Base de Repas'!$E:$N,10,FALSE),""))))</f>
        <v/>
      </c>
      <c r="H1521" s="14">
        <v>8</v>
      </c>
      <c r="I1521" s="15" t="str">
        <f>IF(C1519="","",IF(E1519&lt;&gt;"","",IF(IFERROR(VLOOKUP((H1521&amp;C1519),'Ma Base de Repas'!$E:$N,10,FALSE),"")=0,"",IFERROR(VLOOKUP((H1521&amp;C1519),'Ma Base de Repas'!$E:$N,10,FALSE),""))))</f>
        <v/>
      </c>
      <c r="J1521" s="105"/>
      <c r="K1521" s="100"/>
      <c r="L1521" s="79"/>
      <c r="M1521" s="79"/>
      <c r="N1521" s="17">
        <v>3</v>
      </c>
      <c r="O1521" s="13" t="str">
        <f>IF(K1519="","",IF(M1519&lt;&gt;"","",IF(IFERROR(VLOOKUP((N1521&amp;K1519),'Ma Base de Repas'!$E:$N,10,FALSE),"")=0,"",IFERROR(VLOOKUP((N1521&amp;K1519),'Ma Base de Repas'!$E:$N,10,FALSE),""))))</f>
        <v/>
      </c>
      <c r="P1521" s="14">
        <v>8</v>
      </c>
      <c r="Q1521" s="15" t="str">
        <f>IF(K1519="","",IF(M1519&lt;&gt;"","",IF(IFERROR(VLOOKUP((P1521&amp;K1519),'Ma Base de Repas'!$E:$N,10,FALSE),"")=0,"",IFERROR(VLOOKUP((P1521&amp;K1519),'Ma Base de Repas'!$E:$N,10,FALSE),""))))</f>
        <v/>
      </c>
      <c r="R1521" s="119"/>
    </row>
    <row r="1522" spans="1:18" x14ac:dyDescent="0.25">
      <c r="A1522" s="96"/>
      <c r="B1522" s="124"/>
      <c r="C1522" s="79"/>
      <c r="D1522" s="79"/>
      <c r="E1522" s="79"/>
      <c r="F1522" s="17">
        <v>4</v>
      </c>
      <c r="G1522" s="13" t="str">
        <f>IF(C1519="","",IF(E1519&lt;&gt;"","",IF(IFERROR(VLOOKUP((F1522&amp;C1519),'Ma Base de Repas'!$E:$N,10,FALSE),"")=0,"",IFERROR(VLOOKUP((F1522&amp;C1519),'Ma Base de Repas'!$E:$N,10,FALSE),""))))</f>
        <v/>
      </c>
      <c r="H1522" s="14">
        <v>9</v>
      </c>
      <c r="I1522" s="15" t="str">
        <f>IF(C1519="","",IF(E1519&lt;&gt;"","",IF(IFERROR(VLOOKUP((H1522&amp;C1519),'Ma Base de Repas'!$E:$N,10,FALSE),"")=0,"",IFERROR(VLOOKUP((H1522&amp;C1519),'Ma Base de Repas'!$E:$N,10,FALSE),""))))</f>
        <v/>
      </c>
      <c r="J1522" s="105"/>
      <c r="K1522" s="100"/>
      <c r="L1522" s="79"/>
      <c r="M1522" s="79"/>
      <c r="N1522" s="17">
        <v>4</v>
      </c>
      <c r="O1522" s="13" t="str">
        <f>IF(K1519="","",IF(M1519&lt;&gt;"","",IF(IFERROR(VLOOKUP((N1522&amp;K1519),'Ma Base de Repas'!$E:$N,10,FALSE),"")=0,"",IFERROR(VLOOKUP((N1522&amp;K1519),'Ma Base de Repas'!$E:$N,10,FALSE),""))))</f>
        <v/>
      </c>
      <c r="P1522" s="14">
        <v>9</v>
      </c>
      <c r="Q1522" s="15" t="str">
        <f>IF(K1519="","",IF(M1519&lt;&gt;"","",IF(IFERROR(VLOOKUP((P1522&amp;K1519),'Ma Base de Repas'!$E:$N,10,FALSE),"")=0,"",IFERROR(VLOOKUP((P1522&amp;K1519),'Ma Base de Repas'!$E:$N,10,FALSE),""))))</f>
        <v/>
      </c>
      <c r="R1522" s="119"/>
    </row>
    <row r="1523" spans="1:18" x14ac:dyDescent="0.25">
      <c r="A1523" s="96"/>
      <c r="B1523" s="125"/>
      <c r="C1523" s="79"/>
      <c r="D1523" s="79"/>
      <c r="E1523" s="79"/>
      <c r="F1523" s="17">
        <v>5</v>
      </c>
      <c r="G1523" s="24" t="str">
        <f>IF(C1519="","",IF(E1519&lt;&gt;"","",IF(IFERROR(VLOOKUP((F1523&amp;C1519),'Ma Base de Repas'!$E:$N,10,FALSE),"")=0,"",IFERROR(VLOOKUP((F1523&amp;C1519),'Ma Base de Repas'!$E:$N,10,FALSE),""))))</f>
        <v/>
      </c>
      <c r="H1523" s="25">
        <v>10</v>
      </c>
      <c r="I1523" s="26" t="str">
        <f>IF(C1519="","",IF(E1519&lt;&gt;"","",IF(IFERROR(VLOOKUP((H1523&amp;C1519),'Ma Base de Repas'!$E:$N,10,FALSE),"")=0,"",IFERROR(VLOOKUP((H1523&amp;C1519),'Ma Base de Repas'!$E:$N,10,FALSE),""))))</f>
        <v/>
      </c>
      <c r="J1523" s="105"/>
      <c r="K1523" s="100"/>
      <c r="L1523" s="79"/>
      <c r="M1523" s="79"/>
      <c r="N1523" s="17">
        <v>5</v>
      </c>
      <c r="O1523" s="24" t="str">
        <f>IF(K1519="","",IF(M1519&lt;&gt;"","",IF(IFERROR(VLOOKUP((N1523&amp;K1519),'Ma Base de Repas'!$E:$N,10,FALSE),"")=0,"",IFERROR(VLOOKUP((N1523&amp;K1519),'Ma Base de Repas'!$E:$N,10,FALSE),""))))</f>
        <v/>
      </c>
      <c r="P1523" s="25">
        <v>10</v>
      </c>
      <c r="Q1523" s="26" t="str">
        <f>IF(K1519="","",IF(M1519&lt;&gt;"","",IF(IFERROR(VLOOKUP((P1523&amp;K1519),'Ma Base de Repas'!$E:$N,10,FALSE),"")=0,"",IFERROR(VLOOKUP((P1523&amp;K1519),'Ma Base de Repas'!$E:$N,10,FALSE),""))))</f>
        <v/>
      </c>
      <c r="R1523" s="119"/>
    </row>
    <row r="1524" spans="1:18" x14ac:dyDescent="0.25">
      <c r="A1524" s="98" t="s">
        <v>11</v>
      </c>
      <c r="B1524" s="99">
        <v>44500</v>
      </c>
      <c r="C1524" s="78"/>
      <c r="D1524" s="78"/>
      <c r="E1524" s="78"/>
      <c r="F1524" s="17">
        <v>1</v>
      </c>
      <c r="G1524" s="21" t="str">
        <f>IF(C1524="","",IF(E1524&lt;&gt;"","",IF(IFERROR(VLOOKUP((F1524&amp;C1524),'Ma Base de Repas'!$E:$N,10,FALSE),"")=0,"",IFERROR(VLOOKUP((F1524&amp;C1524),'Ma Base de Repas'!$E:$N,10,FALSE),""))))</f>
        <v/>
      </c>
      <c r="H1524" s="22">
        <v>6</v>
      </c>
      <c r="I1524" s="23" t="str">
        <f>IF(C1524="","",IF(E1524&lt;&gt;"","",IF(C1524="","",IF(IFERROR(VLOOKUP((H1524&amp;C1524),'Ma Base de Repas'!$E:$N,10,FALSE),"")=0,"",IFERROR(VLOOKUP((H1524&amp;C1524),'Ma Base de Repas'!$E:$N,10,FALSE),"")))))</f>
        <v/>
      </c>
      <c r="J1524" s="122" t="str">
        <f>IF(IFERROR((VLOOKUP(C1524,'Ma Base de Repas'!$C:$M,11,0)),"")=0,"",IFERROR((VLOOKUP(C1524,'Ma Base de Repas'!$C:$M,11,0)),""))</f>
        <v/>
      </c>
      <c r="K1524" s="118"/>
      <c r="L1524" s="78"/>
      <c r="M1524" s="78"/>
      <c r="N1524" s="17">
        <v>1</v>
      </c>
      <c r="O1524" s="13" t="str">
        <f>IF(K1524="","",IF(M1524&lt;&gt;"","",IF(IFERROR(VLOOKUP((N1524&amp;K1524),'Ma Base de Repas'!$E:$N,10,FALSE),"")=0,"",IFERROR(VLOOKUP((N1524&amp;K1524),'Ma Base de Repas'!$E:$N,10,FALSE),""))))</f>
        <v/>
      </c>
      <c r="P1524" s="14">
        <v>6</v>
      </c>
      <c r="Q1524" s="15" t="str">
        <f>IF(K1524="","",IF(M1524&lt;&gt;"","",IF(K1524="","",IF(IFERROR(VLOOKUP((P1524&amp;K1524),'Ma Base de Repas'!$E:$N,10,FALSE),"")=0,"",IFERROR(VLOOKUP((P1524&amp;K1524),'Ma Base de Repas'!$E:$N,10,FALSE),"")))))</f>
        <v/>
      </c>
      <c r="R1524" s="120" t="str">
        <f>IF(IFERROR((VLOOKUP(K1524,'Ma Base de Repas'!$C:$M,11,0)),"")=0,"",IFERROR((VLOOKUP(K1524,'Ma Base de Repas'!$C:$M,11,0)),""))</f>
        <v/>
      </c>
    </row>
    <row r="1525" spans="1:18" x14ac:dyDescent="0.25">
      <c r="A1525" s="96"/>
      <c r="B1525" s="97"/>
      <c r="C1525" s="79"/>
      <c r="D1525" s="79"/>
      <c r="E1525" s="79"/>
      <c r="F1525" s="17">
        <v>2</v>
      </c>
      <c r="G1525" s="13" t="str">
        <f>IF(C1524="","",IF(E1524&lt;&gt;"","",IF(IFERROR(VLOOKUP((F1525&amp;C1524),'Ma Base de Repas'!$E:$N,10,FALSE),"")=0,"",IFERROR(VLOOKUP((F1525&amp;C1524),'Ma Base de Repas'!$E:$N,10,FALSE),""))))</f>
        <v/>
      </c>
      <c r="H1525" s="14">
        <v>7</v>
      </c>
      <c r="I1525" s="15" t="str">
        <f>IF(C1524="","",IF(E1524&lt;&gt;"","",IF(IFERROR(VLOOKUP((H1525&amp;C1524),'Ma Base de Repas'!$E:$N,10,FALSE),"")=0,"",IFERROR(VLOOKUP((H1525&amp;C1524),'Ma Base de Repas'!$E:$N,10,FALSE),""))))</f>
        <v/>
      </c>
      <c r="J1525" s="105"/>
      <c r="K1525" s="100"/>
      <c r="L1525" s="79"/>
      <c r="M1525" s="79"/>
      <c r="N1525" s="17">
        <v>2</v>
      </c>
      <c r="O1525" s="13" t="str">
        <f>IF(K1524="","",IF(M1524&lt;&gt;"","",IF(IFERROR(VLOOKUP((N1525&amp;K1524),'Ma Base de Repas'!$E:$N,10,FALSE),"")=0,"",IFERROR(VLOOKUP((N1525&amp;K1524),'Ma Base de Repas'!$E:$N,10,FALSE),""))))</f>
        <v/>
      </c>
      <c r="P1525" s="14">
        <v>7</v>
      </c>
      <c r="Q1525" s="15" t="str">
        <f>IF(K1524="","",IF(M1524&lt;&gt;"","",IF(IFERROR(VLOOKUP((P1525&amp;K1524),'Ma Base de Repas'!$E:$N,10,FALSE),"")=0,"",IFERROR(VLOOKUP((P1525&amp;K1524),'Ma Base de Repas'!$E:$N,10,FALSE),""))))</f>
        <v/>
      </c>
      <c r="R1525" s="119"/>
    </row>
    <row r="1526" spans="1:18" x14ac:dyDescent="0.25">
      <c r="A1526" s="96"/>
      <c r="B1526" s="97"/>
      <c r="C1526" s="79"/>
      <c r="D1526" s="79"/>
      <c r="E1526" s="79"/>
      <c r="F1526" s="17">
        <v>3</v>
      </c>
      <c r="G1526" s="13" t="str">
        <f>IF(C1524="","",IF(E1524&lt;&gt;"","",IF(IFERROR(VLOOKUP((F1526&amp;C1524),'Ma Base de Repas'!$E:$N,10,FALSE),"")=0,"",IFERROR(VLOOKUP((F1526&amp;C1524),'Ma Base de Repas'!$E:$N,10,FALSE),""))))</f>
        <v/>
      </c>
      <c r="H1526" s="14">
        <v>8</v>
      </c>
      <c r="I1526" s="15" t="str">
        <f>IF(C1524="","",IF(E1524&lt;&gt;"","",IF(IFERROR(VLOOKUP((H1526&amp;C1524),'Ma Base de Repas'!$E:$N,10,FALSE),"")=0,"",IFERROR(VLOOKUP((H1526&amp;C1524),'Ma Base de Repas'!$E:$N,10,FALSE),""))))</f>
        <v/>
      </c>
      <c r="J1526" s="105"/>
      <c r="K1526" s="100"/>
      <c r="L1526" s="79"/>
      <c r="M1526" s="79"/>
      <c r="N1526" s="17">
        <v>3</v>
      </c>
      <c r="O1526" s="13" t="str">
        <f>IF(K1524="","",IF(M1524&lt;&gt;"","",IF(IFERROR(VLOOKUP((N1526&amp;K1524),'Ma Base de Repas'!$E:$N,10,FALSE),"")=0,"",IFERROR(VLOOKUP((N1526&amp;K1524),'Ma Base de Repas'!$E:$N,10,FALSE),""))))</f>
        <v/>
      </c>
      <c r="P1526" s="14">
        <v>8</v>
      </c>
      <c r="Q1526" s="15" t="str">
        <f>IF(K1524="","",IF(M1524&lt;&gt;"","",IF(IFERROR(VLOOKUP((P1526&amp;K1524),'Ma Base de Repas'!$E:$N,10,FALSE),"")=0,"",IFERROR(VLOOKUP((P1526&amp;K1524),'Ma Base de Repas'!$E:$N,10,FALSE),""))))</f>
        <v/>
      </c>
      <c r="R1526" s="119"/>
    </row>
    <row r="1527" spans="1:18" x14ac:dyDescent="0.25">
      <c r="A1527" s="96"/>
      <c r="B1527" s="97"/>
      <c r="C1527" s="79"/>
      <c r="D1527" s="79"/>
      <c r="E1527" s="79"/>
      <c r="F1527" s="17">
        <v>4</v>
      </c>
      <c r="G1527" s="13" t="str">
        <f>IF(C1524="","",IF(E1524&lt;&gt;"","",IF(IFERROR(VLOOKUP((F1527&amp;C1524),'Ma Base de Repas'!$E:$N,10,FALSE),"")=0,"",IFERROR(VLOOKUP((F1527&amp;C1524),'Ma Base de Repas'!$E:$N,10,FALSE),""))))</f>
        <v/>
      </c>
      <c r="H1527" s="14">
        <v>9</v>
      </c>
      <c r="I1527" s="15" t="str">
        <f>IF(C1524="","",IF(E1524&lt;&gt;"","",IF(IFERROR(VLOOKUP((H1527&amp;C1524),'Ma Base de Repas'!$E:$N,10,FALSE),"")=0,"",IFERROR(VLOOKUP((H1527&amp;C1524),'Ma Base de Repas'!$E:$N,10,FALSE),""))))</f>
        <v/>
      </c>
      <c r="J1527" s="105"/>
      <c r="K1527" s="100"/>
      <c r="L1527" s="79"/>
      <c r="M1527" s="79"/>
      <c r="N1527" s="17">
        <v>4</v>
      </c>
      <c r="O1527" s="13" t="str">
        <f>IF(K1524="","",IF(M1524&lt;&gt;"","",IF(IFERROR(VLOOKUP((N1527&amp;K1524),'Ma Base de Repas'!$E:$N,10,FALSE),"")=0,"",IFERROR(VLOOKUP((N1527&amp;K1524),'Ma Base de Repas'!$E:$N,10,FALSE),""))))</f>
        <v/>
      </c>
      <c r="P1527" s="14">
        <v>9</v>
      </c>
      <c r="Q1527" s="15" t="str">
        <f>IF(K1524="","",IF(M1524&lt;&gt;"","",IF(IFERROR(VLOOKUP((P1527&amp;K1524),'Ma Base de Repas'!$E:$N,10,FALSE),"")=0,"",IFERROR(VLOOKUP((P1527&amp;K1524),'Ma Base de Repas'!$E:$N,10,FALSE),""))))</f>
        <v/>
      </c>
      <c r="R1527" s="119"/>
    </row>
    <row r="1528" spans="1:18" x14ac:dyDescent="0.25">
      <c r="A1528" s="96"/>
      <c r="B1528" s="97"/>
      <c r="C1528" s="79"/>
      <c r="D1528" s="79"/>
      <c r="E1528" s="79"/>
      <c r="F1528" s="17">
        <v>5</v>
      </c>
      <c r="G1528" s="24" t="str">
        <f>IF(C1524="","",IF(E1524&lt;&gt;"","",IF(IFERROR(VLOOKUP((F1528&amp;C1524),'Ma Base de Repas'!$E:$N,10,FALSE),"")=0,"",IFERROR(VLOOKUP((F1528&amp;C1524),'Ma Base de Repas'!$E:$N,10,FALSE),""))))</f>
        <v/>
      </c>
      <c r="H1528" s="25">
        <v>10</v>
      </c>
      <c r="I1528" s="26" t="str">
        <f>IF(C1524="","",IF(E1524&lt;&gt;"","",IF(IFERROR(VLOOKUP((H1528&amp;C1524),'Ma Base de Repas'!$E:$N,10,FALSE),"")=0,"",IFERROR(VLOOKUP((H1528&amp;C1524),'Ma Base de Repas'!$E:$N,10,FALSE),""))))</f>
        <v/>
      </c>
      <c r="J1528" s="105"/>
      <c r="K1528" s="100"/>
      <c r="L1528" s="79"/>
      <c r="M1528" s="79"/>
      <c r="N1528" s="17">
        <v>5</v>
      </c>
      <c r="O1528" s="24" t="str">
        <f>IF(K1524="","",IF(M1524&lt;&gt;"","",IF(IFERROR(VLOOKUP((N1528&amp;K1524),'Ma Base de Repas'!$E:$N,10,FALSE),"")=0,"",IFERROR(VLOOKUP((N1528&amp;K1524),'Ma Base de Repas'!$E:$N,10,FALSE),""))))</f>
        <v/>
      </c>
      <c r="P1528" s="25">
        <v>10</v>
      </c>
      <c r="Q1528" s="26" t="str">
        <f>IF(K1524="","",IF(M1524&lt;&gt;"","",IF(IFERROR(VLOOKUP((P1528&amp;K1524),'Ma Base de Repas'!$E:$N,10,FALSE),"")=0,"",IFERROR(VLOOKUP((P1528&amp;K1524),'Ma Base de Repas'!$E:$N,10,FALSE),""))))</f>
        <v/>
      </c>
      <c r="R1528" s="119"/>
    </row>
    <row r="1529" spans="1:18" x14ac:dyDescent="0.25">
      <c r="A1529" s="96" t="s">
        <v>5</v>
      </c>
      <c r="B1529" s="123">
        <v>44501</v>
      </c>
      <c r="C1529" s="79"/>
      <c r="D1529" s="79"/>
      <c r="E1529" s="79"/>
      <c r="F1529" s="17">
        <v>1</v>
      </c>
      <c r="G1529" s="27" t="str">
        <f>IF(C1529="","",IF(E1529&lt;&gt;"","",IF(IFERROR(VLOOKUP((F1529&amp;C1529),'Ma Base de Repas'!$E:$N,10,FALSE),"")=0,"",IFERROR(VLOOKUP((F1529&amp;C1529),'Ma Base de Repas'!$E:$N,10,FALSE),""))))</f>
        <v/>
      </c>
      <c r="H1529" s="28">
        <v>6</v>
      </c>
      <c r="I1529" s="29" t="str">
        <f>IF(C1529="","",IF(E1529&lt;&gt;"","",IF(C1529="","",IF(IFERROR(VLOOKUP((H1529&amp;C1529),'Ma Base de Repas'!$E:$N,10,FALSE),"")=0,"",IFERROR(VLOOKUP((H1529&amp;C1529),'Ma Base de Repas'!$E:$N,10,FALSE),"")))))</f>
        <v/>
      </c>
      <c r="J1529" s="105" t="str">
        <f>IF(IFERROR((VLOOKUP(C1529,'Ma Base de Repas'!$C:$M,11,0)),"")=0,"",IFERROR((VLOOKUP(C1529,'Ma Base de Repas'!$C:$M,11,0)),""))</f>
        <v/>
      </c>
      <c r="K1529" s="100"/>
      <c r="L1529" s="79"/>
      <c r="M1529" s="79"/>
      <c r="N1529" s="17">
        <v>1</v>
      </c>
      <c r="O1529" s="10" t="str">
        <f>IF(K1529="","",IF(M1529&lt;&gt;"","",IF(IFERROR(VLOOKUP((N1529&amp;K1529),'Ma Base de Repas'!$E:$N,10,FALSE),"")=0,"",IFERROR(VLOOKUP((N1529&amp;K1529),'Ma Base de Repas'!$E:$N,10,FALSE),""))))</f>
        <v/>
      </c>
      <c r="P1529" s="11">
        <v>6</v>
      </c>
      <c r="Q1529" s="12" t="str">
        <f>IF(K1529="","",IF(M1529&lt;&gt;"","",IF(K1529="","",IF(IFERROR(VLOOKUP((P1529&amp;K1529),'Ma Base de Repas'!$E:$N,10,FALSE),"")=0,"",IFERROR(VLOOKUP((P1529&amp;K1529),'Ma Base de Repas'!$E:$N,10,FALSE),"")))))</f>
        <v/>
      </c>
      <c r="R1529" s="119" t="str">
        <f>IF(IFERROR((VLOOKUP(K1529,'Ma Base de Repas'!$C:$M,11,0)),"")=0,"",IFERROR((VLOOKUP(K1529,'Ma Base de Repas'!$C:$M,11,0)),""))</f>
        <v/>
      </c>
    </row>
    <row r="1530" spans="1:18" x14ac:dyDescent="0.25">
      <c r="A1530" s="96"/>
      <c r="B1530" s="124"/>
      <c r="C1530" s="79"/>
      <c r="D1530" s="79"/>
      <c r="E1530" s="79"/>
      <c r="F1530" s="17">
        <v>2</v>
      </c>
      <c r="G1530" s="10" t="str">
        <f>IF(C1529="","",IF(E1529&lt;&gt;"","",IF(IFERROR(VLOOKUP((F1530&amp;C1529),'Ma Base de Repas'!$E:$N,10,FALSE),"")=0,"",IFERROR(VLOOKUP((F1530&amp;C1529),'Ma Base de Repas'!$E:$N,10,FALSE),""))))</f>
        <v/>
      </c>
      <c r="H1530" s="11">
        <v>7</v>
      </c>
      <c r="I1530" s="12" t="str">
        <f>IF(C1529="","",IF(E1529&lt;&gt;"","",IF(IFERROR(VLOOKUP((H1530&amp;C1529),'Ma Base de Repas'!$E:$N,10,FALSE),"")=0,"",IFERROR(VLOOKUP((H1530&amp;C1529),'Ma Base de Repas'!$E:$N,10,FALSE),""))))</f>
        <v/>
      </c>
      <c r="J1530" s="105"/>
      <c r="K1530" s="100"/>
      <c r="L1530" s="79"/>
      <c r="M1530" s="79"/>
      <c r="N1530" s="17">
        <v>2</v>
      </c>
      <c r="O1530" s="10" t="str">
        <f>IF(K1529="","",IF(M1529&lt;&gt;"","",IF(IFERROR(VLOOKUP((N1530&amp;K1529),'Ma Base de Repas'!$E:$N,10,FALSE),"")=0,"",IFERROR(VLOOKUP((N1530&amp;K1529),'Ma Base de Repas'!$E:$N,10,FALSE),""))))</f>
        <v/>
      </c>
      <c r="P1530" s="11">
        <v>7</v>
      </c>
      <c r="Q1530" s="12" t="str">
        <f>IF(K1529="","",IF(M1529&lt;&gt;"","",IF(IFERROR(VLOOKUP((P1530&amp;K1529),'Ma Base de Repas'!$E:$N,10,FALSE),"")=0,"",IFERROR(VLOOKUP((P1530&amp;K1529),'Ma Base de Repas'!$E:$N,10,FALSE),""))))</f>
        <v/>
      </c>
      <c r="R1530" s="119"/>
    </row>
    <row r="1531" spans="1:18" x14ac:dyDescent="0.25">
      <c r="A1531" s="96"/>
      <c r="B1531" s="124"/>
      <c r="C1531" s="79"/>
      <c r="D1531" s="79"/>
      <c r="E1531" s="79"/>
      <c r="F1531" s="17">
        <v>3</v>
      </c>
      <c r="G1531" s="10" t="str">
        <f>IF(C1529="","",IF(E1529&lt;&gt;"","",IF(IFERROR(VLOOKUP((F1531&amp;C1529),'Ma Base de Repas'!$E:$N,10,FALSE),"")=0,"",IFERROR(VLOOKUP((F1531&amp;C1529),'Ma Base de Repas'!$E:$N,10,FALSE),""))))</f>
        <v/>
      </c>
      <c r="H1531" s="11">
        <v>8</v>
      </c>
      <c r="I1531" s="12" t="str">
        <f>IF(C1529="","",IF(E1529&lt;&gt;"","",IF(IFERROR(VLOOKUP((H1531&amp;C1529),'Ma Base de Repas'!$E:$N,10,FALSE),"")=0,"",IFERROR(VLOOKUP((H1531&amp;C1529),'Ma Base de Repas'!$E:$N,10,FALSE),""))))</f>
        <v/>
      </c>
      <c r="J1531" s="105"/>
      <c r="K1531" s="100"/>
      <c r="L1531" s="79"/>
      <c r="M1531" s="79"/>
      <c r="N1531" s="17">
        <v>3</v>
      </c>
      <c r="O1531" s="10" t="str">
        <f>IF(K1529="","",IF(M1529&lt;&gt;"","",IF(IFERROR(VLOOKUP((N1531&amp;K1529),'Ma Base de Repas'!$E:$N,10,FALSE),"")=0,"",IFERROR(VLOOKUP((N1531&amp;K1529),'Ma Base de Repas'!$E:$N,10,FALSE),""))))</f>
        <v/>
      </c>
      <c r="P1531" s="11">
        <v>8</v>
      </c>
      <c r="Q1531" s="12" t="str">
        <f>IF(K1529="","",IF(M1529&lt;&gt;"","",IF(IFERROR(VLOOKUP((P1531&amp;K1529),'Ma Base de Repas'!$E:$N,10,FALSE),"")=0,"",IFERROR(VLOOKUP((P1531&amp;K1529),'Ma Base de Repas'!$E:$N,10,FALSE),""))))</f>
        <v/>
      </c>
      <c r="R1531" s="119"/>
    </row>
    <row r="1532" spans="1:18" x14ac:dyDescent="0.25">
      <c r="A1532" s="96"/>
      <c r="B1532" s="124"/>
      <c r="C1532" s="79"/>
      <c r="D1532" s="79"/>
      <c r="E1532" s="79"/>
      <c r="F1532" s="17">
        <v>4</v>
      </c>
      <c r="G1532" s="10" t="str">
        <f>IF(C1529="","",IF(E1529&lt;&gt;"","",IF(IFERROR(VLOOKUP((F1532&amp;C1529),'Ma Base de Repas'!$E:$N,10,FALSE),"")=0,"",IFERROR(VLOOKUP((F1532&amp;C1529),'Ma Base de Repas'!$E:$N,10,FALSE),""))))</f>
        <v/>
      </c>
      <c r="H1532" s="11">
        <v>9</v>
      </c>
      <c r="I1532" s="12" t="str">
        <f>IF(C1529="","",IF(E1529&lt;&gt;"","",IF(IFERROR(VLOOKUP((H1532&amp;C1529),'Ma Base de Repas'!$E:$N,10,FALSE),"")=0,"",IFERROR(VLOOKUP((H1532&amp;C1529),'Ma Base de Repas'!$E:$N,10,FALSE),""))))</f>
        <v/>
      </c>
      <c r="J1532" s="105"/>
      <c r="K1532" s="100"/>
      <c r="L1532" s="79"/>
      <c r="M1532" s="79"/>
      <c r="N1532" s="17">
        <v>4</v>
      </c>
      <c r="O1532" s="10" t="str">
        <f>IF(K1529="","",IF(M1529&lt;&gt;"","",IF(IFERROR(VLOOKUP((N1532&amp;K1529),'Ma Base de Repas'!$E:$N,10,FALSE),"")=0,"",IFERROR(VLOOKUP((N1532&amp;K1529),'Ma Base de Repas'!$E:$N,10,FALSE),""))))</f>
        <v/>
      </c>
      <c r="P1532" s="11">
        <v>9</v>
      </c>
      <c r="Q1532" s="12" t="str">
        <f>IF(K1529="","",IF(M1529&lt;&gt;"","",IF(IFERROR(VLOOKUP((P1532&amp;K1529),'Ma Base de Repas'!$E:$N,10,FALSE),"")=0,"",IFERROR(VLOOKUP((P1532&amp;K1529),'Ma Base de Repas'!$E:$N,10,FALSE),""))))</f>
        <v/>
      </c>
      <c r="R1532" s="119"/>
    </row>
    <row r="1533" spans="1:18" x14ac:dyDescent="0.25">
      <c r="A1533" s="96"/>
      <c r="B1533" s="125"/>
      <c r="C1533" s="79"/>
      <c r="D1533" s="79"/>
      <c r="E1533" s="79"/>
      <c r="F1533" s="17">
        <v>5</v>
      </c>
      <c r="G1533" s="18" t="str">
        <f>IF(C1529="","",IF(E1529&lt;&gt;"","",IF(IFERROR(VLOOKUP((F1533&amp;C1529),'Ma Base de Repas'!$E:$N,10,FALSE),"")=0,"",IFERROR(VLOOKUP((F1533&amp;C1529),'Ma Base de Repas'!$E:$N,10,FALSE),""))))</f>
        <v/>
      </c>
      <c r="H1533" s="19">
        <v>10</v>
      </c>
      <c r="I1533" s="20" t="str">
        <f>IF(C1529="","",IF(E1529&lt;&gt;"","",IF(IFERROR(VLOOKUP((H1533&amp;C1529),'Ma Base de Repas'!$E:$N,10,FALSE),"")=0,"",IFERROR(VLOOKUP((H1533&amp;C1529),'Ma Base de Repas'!$E:$N,10,FALSE),""))))</f>
        <v/>
      </c>
      <c r="J1533" s="105"/>
      <c r="K1533" s="100"/>
      <c r="L1533" s="79"/>
      <c r="M1533" s="79"/>
      <c r="N1533" s="17">
        <v>5</v>
      </c>
      <c r="O1533" s="18" t="str">
        <f>IF(K1529="","",IF(M1529&lt;&gt;"","",IF(IFERROR(VLOOKUP((N1533&amp;K1529),'Ma Base de Repas'!$E:$N,10,FALSE),"")=0,"",IFERROR(VLOOKUP((N1533&amp;K1529),'Ma Base de Repas'!$E:$N,10,FALSE),""))))</f>
        <v/>
      </c>
      <c r="P1533" s="19">
        <v>10</v>
      </c>
      <c r="Q1533" s="20" t="str">
        <f>IF(K1529="","",IF(M1529&lt;&gt;"","",IF(IFERROR(VLOOKUP((P1533&amp;K1529),'Ma Base de Repas'!$E:$N,10,FALSE),"")=0,"",IFERROR(VLOOKUP((P1533&amp;K1529),'Ma Base de Repas'!$E:$N,10,FALSE),""))))</f>
        <v/>
      </c>
      <c r="R1533" s="119"/>
    </row>
    <row r="1534" spans="1:18" x14ac:dyDescent="0.25">
      <c r="A1534" s="96" t="s">
        <v>6</v>
      </c>
      <c r="B1534" s="97">
        <v>44502</v>
      </c>
      <c r="C1534" s="79"/>
      <c r="D1534" s="79"/>
      <c r="E1534" s="79"/>
      <c r="F1534" s="17">
        <v>1</v>
      </c>
      <c r="G1534" s="27" t="str">
        <f>IF(C1534="","",IF(E1534&lt;&gt;"","",IF(IFERROR(VLOOKUP((F1534&amp;C1534),'Ma Base de Repas'!$E:$N,10,FALSE),"")=0,"",IFERROR(VLOOKUP((F1534&amp;C1534),'Ma Base de Repas'!$E:$N,10,FALSE),""))))</f>
        <v/>
      </c>
      <c r="H1534" s="28">
        <v>6</v>
      </c>
      <c r="I1534" s="29" t="str">
        <f>IF(C1534="","",IF(E1534&lt;&gt;"","",IF(C1534="","",IF(IFERROR(VLOOKUP((H1534&amp;C1534),'Ma Base de Repas'!$E:$N,10,FALSE),"")=0,"",IFERROR(VLOOKUP((H1534&amp;C1534),'Ma Base de Repas'!$E:$N,10,FALSE),"")))))</f>
        <v/>
      </c>
      <c r="J1534" s="105" t="str">
        <f>IF(IFERROR((VLOOKUP(C1534,'Ma Base de Repas'!$C:$M,11,0)),"")=0,"",IFERROR((VLOOKUP(C1534,'Ma Base de Repas'!$C:$M,11,0)),""))</f>
        <v/>
      </c>
      <c r="K1534" s="100"/>
      <c r="L1534" s="79"/>
      <c r="M1534" s="79"/>
      <c r="N1534" s="17">
        <v>1</v>
      </c>
      <c r="O1534" s="10" t="str">
        <f>IF(K1534="","",IF(M1534&lt;&gt;"","",IF(IFERROR(VLOOKUP((N1534&amp;K1534),'Ma Base de Repas'!$E:$N,10,FALSE),"")=0,"",IFERROR(VLOOKUP((N1534&amp;K1534),'Ma Base de Repas'!$E:$N,10,FALSE),""))))</f>
        <v/>
      </c>
      <c r="P1534" s="11">
        <v>6</v>
      </c>
      <c r="Q1534" s="12" t="str">
        <f>IF(K1534="","",IF(M1534&lt;&gt;"","",IF(K1534="","",IF(IFERROR(VLOOKUP((P1534&amp;K1534),'Ma Base de Repas'!$E:$N,10,FALSE),"")=0,"",IFERROR(VLOOKUP((P1534&amp;K1534),'Ma Base de Repas'!$E:$N,10,FALSE),"")))))</f>
        <v/>
      </c>
      <c r="R1534" s="119" t="str">
        <f>IF(IFERROR((VLOOKUP(K1534,'Ma Base de Repas'!$C:$M,11,0)),"")=0,"",IFERROR((VLOOKUP(K1534,'Ma Base de Repas'!$C:$M,11,0)),""))</f>
        <v/>
      </c>
    </row>
    <row r="1535" spans="1:18" x14ac:dyDescent="0.25">
      <c r="A1535" s="96"/>
      <c r="B1535" s="97"/>
      <c r="C1535" s="79"/>
      <c r="D1535" s="79"/>
      <c r="E1535" s="79"/>
      <c r="F1535" s="17">
        <v>2</v>
      </c>
      <c r="G1535" s="10" t="str">
        <f>IF(C1534="","",IF(E1534&lt;&gt;"","",IF(IFERROR(VLOOKUP((F1535&amp;C1534),'Ma Base de Repas'!$E:$N,10,FALSE),"")=0,"",IFERROR(VLOOKUP((F1535&amp;C1534),'Ma Base de Repas'!$E:$N,10,FALSE),""))))</f>
        <v/>
      </c>
      <c r="H1535" s="11">
        <v>7</v>
      </c>
      <c r="I1535" s="12" t="str">
        <f>IF(C1534="","",IF(E1534&lt;&gt;"","",IF(IFERROR(VLOOKUP((H1535&amp;C1534),'Ma Base de Repas'!$E:$N,10,FALSE),"")=0,"",IFERROR(VLOOKUP((H1535&amp;C1534),'Ma Base de Repas'!$E:$N,10,FALSE),""))))</f>
        <v/>
      </c>
      <c r="J1535" s="105"/>
      <c r="K1535" s="100"/>
      <c r="L1535" s="79"/>
      <c r="M1535" s="79"/>
      <c r="N1535" s="17">
        <v>2</v>
      </c>
      <c r="O1535" s="10" t="str">
        <f>IF(K1534="","",IF(M1534&lt;&gt;"","",IF(IFERROR(VLOOKUP((N1535&amp;K1534),'Ma Base de Repas'!$E:$N,10,FALSE),"")=0,"",IFERROR(VLOOKUP((N1535&amp;K1534),'Ma Base de Repas'!$E:$N,10,FALSE),""))))</f>
        <v/>
      </c>
      <c r="P1535" s="11">
        <v>7</v>
      </c>
      <c r="Q1535" s="12" t="str">
        <f>IF(K1534="","",IF(M1534&lt;&gt;"","",IF(IFERROR(VLOOKUP((P1535&amp;K1534),'Ma Base de Repas'!$E:$N,10,FALSE),"")=0,"",IFERROR(VLOOKUP((P1535&amp;K1534),'Ma Base de Repas'!$E:$N,10,FALSE),""))))</f>
        <v/>
      </c>
      <c r="R1535" s="119"/>
    </row>
    <row r="1536" spans="1:18" x14ac:dyDescent="0.25">
      <c r="A1536" s="96"/>
      <c r="B1536" s="97"/>
      <c r="C1536" s="79"/>
      <c r="D1536" s="79"/>
      <c r="E1536" s="79"/>
      <c r="F1536" s="17">
        <v>3</v>
      </c>
      <c r="G1536" s="10" t="str">
        <f>IF(C1534="","",IF(E1534&lt;&gt;"","",IF(IFERROR(VLOOKUP((F1536&amp;C1534),'Ma Base de Repas'!$E:$N,10,FALSE),"")=0,"",IFERROR(VLOOKUP((F1536&amp;C1534),'Ma Base de Repas'!$E:$N,10,FALSE),""))))</f>
        <v/>
      </c>
      <c r="H1536" s="11">
        <v>8</v>
      </c>
      <c r="I1536" s="12" t="str">
        <f>IF(C1534="","",IF(E1534&lt;&gt;"","",IF(IFERROR(VLOOKUP((H1536&amp;C1534),'Ma Base de Repas'!$E:$N,10,FALSE),"")=0,"",IFERROR(VLOOKUP((H1536&amp;C1534),'Ma Base de Repas'!$E:$N,10,FALSE),""))))</f>
        <v/>
      </c>
      <c r="J1536" s="105"/>
      <c r="K1536" s="100"/>
      <c r="L1536" s="79"/>
      <c r="M1536" s="79"/>
      <c r="N1536" s="17">
        <v>3</v>
      </c>
      <c r="O1536" s="10" t="str">
        <f>IF(K1534="","",IF(M1534&lt;&gt;"","",IF(IFERROR(VLOOKUP((N1536&amp;K1534),'Ma Base de Repas'!$E:$N,10,FALSE),"")=0,"",IFERROR(VLOOKUP((N1536&amp;K1534),'Ma Base de Repas'!$E:$N,10,FALSE),""))))</f>
        <v/>
      </c>
      <c r="P1536" s="11">
        <v>8</v>
      </c>
      <c r="Q1536" s="12" t="str">
        <f>IF(K1534="","",IF(M1534&lt;&gt;"","",IF(IFERROR(VLOOKUP((P1536&amp;K1534),'Ma Base de Repas'!$E:$N,10,FALSE),"")=0,"",IFERROR(VLOOKUP((P1536&amp;K1534),'Ma Base de Repas'!$E:$N,10,FALSE),""))))</f>
        <v/>
      </c>
      <c r="R1536" s="119"/>
    </row>
    <row r="1537" spans="1:18" x14ac:dyDescent="0.25">
      <c r="A1537" s="96"/>
      <c r="B1537" s="97"/>
      <c r="C1537" s="79"/>
      <c r="D1537" s="79"/>
      <c r="E1537" s="79"/>
      <c r="F1537" s="17">
        <v>4</v>
      </c>
      <c r="G1537" s="10" t="str">
        <f>IF(C1534="","",IF(E1534&lt;&gt;"","",IF(IFERROR(VLOOKUP((F1537&amp;C1534),'Ma Base de Repas'!$E:$N,10,FALSE),"")=0,"",IFERROR(VLOOKUP((F1537&amp;C1534),'Ma Base de Repas'!$E:$N,10,FALSE),""))))</f>
        <v/>
      </c>
      <c r="H1537" s="11">
        <v>9</v>
      </c>
      <c r="I1537" s="12" t="str">
        <f>IF(C1534="","",IF(E1534&lt;&gt;"","",IF(IFERROR(VLOOKUP((H1537&amp;C1534),'Ma Base de Repas'!$E:$N,10,FALSE),"")=0,"",IFERROR(VLOOKUP((H1537&amp;C1534),'Ma Base de Repas'!$E:$N,10,FALSE),""))))</f>
        <v/>
      </c>
      <c r="J1537" s="105"/>
      <c r="K1537" s="100"/>
      <c r="L1537" s="79"/>
      <c r="M1537" s="79"/>
      <c r="N1537" s="17">
        <v>4</v>
      </c>
      <c r="O1537" s="10" t="str">
        <f>IF(K1534="","",IF(M1534&lt;&gt;"","",IF(IFERROR(VLOOKUP((N1537&amp;K1534),'Ma Base de Repas'!$E:$N,10,FALSE),"")=0,"",IFERROR(VLOOKUP((N1537&amp;K1534),'Ma Base de Repas'!$E:$N,10,FALSE),""))))</f>
        <v/>
      </c>
      <c r="P1537" s="11">
        <v>9</v>
      </c>
      <c r="Q1537" s="12" t="str">
        <f>IF(K1534="","",IF(M1534&lt;&gt;"","",IF(IFERROR(VLOOKUP((P1537&amp;K1534),'Ma Base de Repas'!$E:$N,10,FALSE),"")=0,"",IFERROR(VLOOKUP((P1537&amp;K1534),'Ma Base de Repas'!$E:$N,10,FALSE),""))))</f>
        <v/>
      </c>
      <c r="R1537" s="119"/>
    </row>
    <row r="1538" spans="1:18" x14ac:dyDescent="0.25">
      <c r="A1538" s="96"/>
      <c r="B1538" s="97"/>
      <c r="C1538" s="79"/>
      <c r="D1538" s="79"/>
      <c r="E1538" s="79"/>
      <c r="F1538" s="17">
        <v>5</v>
      </c>
      <c r="G1538" s="18" t="str">
        <f>IF(C1534="","",IF(E1534&lt;&gt;"","",IF(IFERROR(VLOOKUP((F1538&amp;C1534),'Ma Base de Repas'!$E:$N,10,FALSE),"")=0,"",IFERROR(VLOOKUP((F1538&amp;C1534),'Ma Base de Repas'!$E:$N,10,FALSE),""))))</f>
        <v/>
      </c>
      <c r="H1538" s="19">
        <v>10</v>
      </c>
      <c r="I1538" s="20" t="str">
        <f>IF(C1534="","",IF(E1534&lt;&gt;"","",IF(IFERROR(VLOOKUP((H1538&amp;C1534),'Ma Base de Repas'!$E:$N,10,FALSE),"")=0,"",IFERROR(VLOOKUP((H1538&amp;C1534),'Ma Base de Repas'!$E:$N,10,FALSE),""))))</f>
        <v/>
      </c>
      <c r="J1538" s="105"/>
      <c r="K1538" s="100"/>
      <c r="L1538" s="79"/>
      <c r="M1538" s="79"/>
      <c r="N1538" s="17">
        <v>5</v>
      </c>
      <c r="O1538" s="18" t="str">
        <f>IF(K1534="","",IF(M1534&lt;&gt;"","",IF(IFERROR(VLOOKUP((N1538&amp;K1534),'Ma Base de Repas'!$E:$N,10,FALSE),"")=0,"",IFERROR(VLOOKUP((N1538&amp;K1534),'Ma Base de Repas'!$E:$N,10,FALSE),""))))</f>
        <v/>
      </c>
      <c r="P1538" s="19">
        <v>10</v>
      </c>
      <c r="Q1538" s="20" t="str">
        <f>IF(K1534="","",IF(M1534&lt;&gt;"","",IF(IFERROR(VLOOKUP((P1538&amp;K1534),'Ma Base de Repas'!$E:$N,10,FALSE),"")=0,"",IFERROR(VLOOKUP((P1538&amp;K1534),'Ma Base de Repas'!$E:$N,10,FALSE),""))))</f>
        <v/>
      </c>
      <c r="R1538" s="119"/>
    </row>
    <row r="1539" spans="1:18" x14ac:dyDescent="0.25">
      <c r="A1539" s="96" t="s">
        <v>7</v>
      </c>
      <c r="B1539" s="123">
        <v>44503</v>
      </c>
      <c r="C1539" s="79"/>
      <c r="D1539" s="79"/>
      <c r="E1539" s="79"/>
      <c r="F1539" s="17">
        <v>1</v>
      </c>
      <c r="G1539" s="27" t="str">
        <f>IF(C1539="","",IF(E1539&lt;&gt;"","",IF(IFERROR(VLOOKUP((F1539&amp;C1539),'Ma Base de Repas'!$E:$N,10,FALSE),"")=0,"",IFERROR(VLOOKUP((F1539&amp;C1539),'Ma Base de Repas'!$E:$N,10,FALSE),""))))</f>
        <v/>
      </c>
      <c r="H1539" s="28">
        <v>6</v>
      </c>
      <c r="I1539" s="29" t="str">
        <f>IF(C1539="","",IF(E1539&lt;&gt;"","",IF(C1539="","",IF(IFERROR(VLOOKUP((H1539&amp;C1539),'Ma Base de Repas'!$E:$N,10,FALSE),"")=0,"",IFERROR(VLOOKUP((H1539&amp;C1539),'Ma Base de Repas'!$E:$N,10,FALSE),"")))))</f>
        <v/>
      </c>
      <c r="J1539" s="105" t="str">
        <f>IF(IFERROR((VLOOKUP(C1539,'Ma Base de Repas'!$C:$M,11,0)),"")=0,"",IFERROR((VLOOKUP(C1539,'Ma Base de Repas'!$C:$M,11,0)),""))</f>
        <v/>
      </c>
      <c r="K1539" s="100"/>
      <c r="L1539" s="79"/>
      <c r="M1539" s="79"/>
      <c r="N1539" s="17">
        <v>1</v>
      </c>
      <c r="O1539" s="10" t="str">
        <f>IF(K1539="","",IF(M1539&lt;&gt;"","",IF(IFERROR(VLOOKUP((N1539&amp;K1539),'Ma Base de Repas'!$E:$N,10,FALSE),"")=0,"",IFERROR(VLOOKUP((N1539&amp;K1539),'Ma Base de Repas'!$E:$N,10,FALSE),""))))</f>
        <v/>
      </c>
      <c r="P1539" s="11">
        <v>6</v>
      </c>
      <c r="Q1539" s="12" t="str">
        <f>IF(K1539="","",IF(M1539&lt;&gt;"","",IF(K1539="","",IF(IFERROR(VLOOKUP((P1539&amp;K1539),'Ma Base de Repas'!$E:$N,10,FALSE),"")=0,"",IFERROR(VLOOKUP((P1539&amp;K1539),'Ma Base de Repas'!$E:$N,10,FALSE),"")))))</f>
        <v/>
      </c>
      <c r="R1539" s="119" t="str">
        <f>IF(IFERROR((VLOOKUP(K1539,'Ma Base de Repas'!$C:$M,11,0)),"")=0,"",IFERROR((VLOOKUP(K1539,'Ma Base de Repas'!$C:$M,11,0)),""))</f>
        <v/>
      </c>
    </row>
    <row r="1540" spans="1:18" x14ac:dyDescent="0.25">
      <c r="A1540" s="96"/>
      <c r="B1540" s="124"/>
      <c r="C1540" s="79"/>
      <c r="D1540" s="79"/>
      <c r="E1540" s="79"/>
      <c r="F1540" s="17">
        <v>2</v>
      </c>
      <c r="G1540" s="10" t="str">
        <f>IF(C1539="","",IF(E1539&lt;&gt;"","",IF(IFERROR(VLOOKUP((F1540&amp;C1539),'Ma Base de Repas'!$E:$N,10,FALSE),"")=0,"",IFERROR(VLOOKUP((F1540&amp;C1539),'Ma Base de Repas'!$E:$N,10,FALSE),""))))</f>
        <v/>
      </c>
      <c r="H1540" s="11">
        <v>7</v>
      </c>
      <c r="I1540" s="12" t="str">
        <f>IF(C1539="","",IF(E1539&lt;&gt;"","",IF(IFERROR(VLOOKUP((H1540&amp;C1539),'Ma Base de Repas'!$E:$N,10,FALSE),"")=0,"",IFERROR(VLOOKUP((H1540&amp;C1539),'Ma Base de Repas'!$E:$N,10,FALSE),""))))</f>
        <v/>
      </c>
      <c r="J1540" s="105"/>
      <c r="K1540" s="100"/>
      <c r="L1540" s="79"/>
      <c r="M1540" s="79"/>
      <c r="N1540" s="17">
        <v>2</v>
      </c>
      <c r="O1540" s="10" t="str">
        <f>IF(K1539="","",IF(M1539&lt;&gt;"","",IF(IFERROR(VLOOKUP((N1540&amp;K1539),'Ma Base de Repas'!$E:$N,10,FALSE),"")=0,"",IFERROR(VLOOKUP((N1540&amp;K1539),'Ma Base de Repas'!$E:$N,10,FALSE),""))))</f>
        <v/>
      </c>
      <c r="P1540" s="11">
        <v>7</v>
      </c>
      <c r="Q1540" s="12" t="str">
        <f>IF(K1539="","",IF(M1539&lt;&gt;"","",IF(IFERROR(VLOOKUP((P1540&amp;K1539),'Ma Base de Repas'!$E:$N,10,FALSE),"")=0,"",IFERROR(VLOOKUP((P1540&amp;K1539),'Ma Base de Repas'!$E:$N,10,FALSE),""))))</f>
        <v/>
      </c>
      <c r="R1540" s="119"/>
    </row>
    <row r="1541" spans="1:18" x14ac:dyDescent="0.25">
      <c r="A1541" s="96"/>
      <c r="B1541" s="124"/>
      <c r="C1541" s="79"/>
      <c r="D1541" s="79"/>
      <c r="E1541" s="79"/>
      <c r="F1541" s="17">
        <v>3</v>
      </c>
      <c r="G1541" s="10" t="str">
        <f>IF(C1539="","",IF(E1539&lt;&gt;"","",IF(IFERROR(VLOOKUP((F1541&amp;C1539),'Ma Base de Repas'!$E:$N,10,FALSE),"")=0,"",IFERROR(VLOOKUP((F1541&amp;C1539),'Ma Base de Repas'!$E:$N,10,FALSE),""))))</f>
        <v/>
      </c>
      <c r="H1541" s="11">
        <v>8</v>
      </c>
      <c r="I1541" s="12" t="str">
        <f>IF(C1539="","",IF(E1539&lt;&gt;"","",IF(IFERROR(VLOOKUP((H1541&amp;C1539),'Ma Base de Repas'!$E:$N,10,FALSE),"")=0,"",IFERROR(VLOOKUP((H1541&amp;C1539),'Ma Base de Repas'!$E:$N,10,FALSE),""))))</f>
        <v/>
      </c>
      <c r="J1541" s="105"/>
      <c r="K1541" s="100"/>
      <c r="L1541" s="79"/>
      <c r="M1541" s="79"/>
      <c r="N1541" s="17">
        <v>3</v>
      </c>
      <c r="O1541" s="10" t="str">
        <f>IF(K1539="","",IF(M1539&lt;&gt;"","",IF(IFERROR(VLOOKUP((N1541&amp;K1539),'Ma Base de Repas'!$E:$N,10,FALSE),"")=0,"",IFERROR(VLOOKUP((N1541&amp;K1539),'Ma Base de Repas'!$E:$N,10,FALSE),""))))</f>
        <v/>
      </c>
      <c r="P1541" s="11">
        <v>8</v>
      </c>
      <c r="Q1541" s="12" t="str">
        <f>IF(K1539="","",IF(M1539&lt;&gt;"","",IF(IFERROR(VLOOKUP((P1541&amp;K1539),'Ma Base de Repas'!$E:$N,10,FALSE),"")=0,"",IFERROR(VLOOKUP((P1541&amp;K1539),'Ma Base de Repas'!$E:$N,10,FALSE),""))))</f>
        <v/>
      </c>
      <c r="R1541" s="119"/>
    </row>
    <row r="1542" spans="1:18" x14ac:dyDescent="0.25">
      <c r="A1542" s="96"/>
      <c r="B1542" s="124"/>
      <c r="C1542" s="79"/>
      <c r="D1542" s="79"/>
      <c r="E1542" s="79"/>
      <c r="F1542" s="17">
        <v>4</v>
      </c>
      <c r="G1542" s="10" t="str">
        <f>IF(C1539="","",IF(E1539&lt;&gt;"","",IF(IFERROR(VLOOKUP((F1542&amp;C1539),'Ma Base de Repas'!$E:$N,10,FALSE),"")=0,"",IFERROR(VLOOKUP((F1542&amp;C1539),'Ma Base de Repas'!$E:$N,10,FALSE),""))))</f>
        <v/>
      </c>
      <c r="H1542" s="11">
        <v>9</v>
      </c>
      <c r="I1542" s="12" t="str">
        <f>IF(C1539="","",IF(E1539&lt;&gt;"","",IF(IFERROR(VLOOKUP((H1542&amp;C1539),'Ma Base de Repas'!$E:$N,10,FALSE),"")=0,"",IFERROR(VLOOKUP((H1542&amp;C1539),'Ma Base de Repas'!$E:$N,10,FALSE),""))))</f>
        <v/>
      </c>
      <c r="J1542" s="105"/>
      <c r="K1542" s="100"/>
      <c r="L1542" s="79"/>
      <c r="M1542" s="79"/>
      <c r="N1542" s="17">
        <v>4</v>
      </c>
      <c r="O1542" s="10" t="str">
        <f>IF(K1539="","",IF(M1539&lt;&gt;"","",IF(IFERROR(VLOOKUP((N1542&amp;K1539),'Ma Base de Repas'!$E:$N,10,FALSE),"")=0,"",IFERROR(VLOOKUP((N1542&amp;K1539),'Ma Base de Repas'!$E:$N,10,FALSE),""))))</f>
        <v/>
      </c>
      <c r="P1542" s="11">
        <v>9</v>
      </c>
      <c r="Q1542" s="12" t="str">
        <f>IF(K1539="","",IF(M1539&lt;&gt;"","",IF(IFERROR(VLOOKUP((P1542&amp;K1539),'Ma Base de Repas'!$E:$N,10,FALSE),"")=0,"",IFERROR(VLOOKUP((P1542&amp;K1539),'Ma Base de Repas'!$E:$N,10,FALSE),""))))</f>
        <v/>
      </c>
      <c r="R1542" s="119"/>
    </row>
    <row r="1543" spans="1:18" x14ac:dyDescent="0.25">
      <c r="A1543" s="96"/>
      <c r="B1543" s="125"/>
      <c r="C1543" s="79"/>
      <c r="D1543" s="79"/>
      <c r="E1543" s="79"/>
      <c r="F1543" s="17">
        <v>5</v>
      </c>
      <c r="G1543" s="18" t="str">
        <f>IF(C1539="","",IF(E1539&lt;&gt;"","",IF(IFERROR(VLOOKUP((F1543&amp;C1539),'Ma Base de Repas'!$E:$N,10,FALSE),"")=0,"",IFERROR(VLOOKUP((F1543&amp;C1539),'Ma Base de Repas'!$E:$N,10,FALSE),""))))</f>
        <v/>
      </c>
      <c r="H1543" s="19">
        <v>10</v>
      </c>
      <c r="I1543" s="20" t="str">
        <f>IF(C1539="","",IF(E1539&lt;&gt;"","",IF(IFERROR(VLOOKUP((H1543&amp;C1539),'Ma Base de Repas'!$E:$N,10,FALSE),"")=0,"",IFERROR(VLOOKUP((H1543&amp;C1539),'Ma Base de Repas'!$E:$N,10,FALSE),""))))</f>
        <v/>
      </c>
      <c r="J1543" s="105"/>
      <c r="K1543" s="100"/>
      <c r="L1543" s="79"/>
      <c r="M1543" s="79"/>
      <c r="N1543" s="17">
        <v>5</v>
      </c>
      <c r="O1543" s="18" t="str">
        <f>IF(K1539="","",IF(M1539&lt;&gt;"","",IF(IFERROR(VLOOKUP((N1543&amp;K1539),'Ma Base de Repas'!$E:$N,10,FALSE),"")=0,"",IFERROR(VLOOKUP((N1543&amp;K1539),'Ma Base de Repas'!$E:$N,10,FALSE),""))))</f>
        <v/>
      </c>
      <c r="P1543" s="19">
        <v>10</v>
      </c>
      <c r="Q1543" s="20" t="str">
        <f>IF(K1539="","",IF(M1539&lt;&gt;"","",IF(IFERROR(VLOOKUP((P1543&amp;K1539),'Ma Base de Repas'!$E:$N,10,FALSE),"")=0,"",IFERROR(VLOOKUP((P1543&amp;K1539),'Ma Base de Repas'!$E:$N,10,FALSE),""))))</f>
        <v/>
      </c>
      <c r="R1543" s="119"/>
    </row>
    <row r="1544" spans="1:18" x14ac:dyDescent="0.25">
      <c r="A1544" s="96" t="s">
        <v>8</v>
      </c>
      <c r="B1544" s="97">
        <v>44504</v>
      </c>
      <c r="C1544" s="79"/>
      <c r="D1544" s="79"/>
      <c r="E1544" s="79"/>
      <c r="F1544" s="17">
        <v>1</v>
      </c>
      <c r="G1544" s="27" t="str">
        <f>IF(C1544="","",IF(E1544&lt;&gt;"","",IF(IFERROR(VLOOKUP((F1544&amp;C1544),'Ma Base de Repas'!$E:$N,10,FALSE),"")=0,"",IFERROR(VLOOKUP((F1544&amp;C1544),'Ma Base de Repas'!$E:$N,10,FALSE),""))))</f>
        <v/>
      </c>
      <c r="H1544" s="28">
        <v>6</v>
      </c>
      <c r="I1544" s="29" t="str">
        <f>IF(C1544="","",IF(E1544&lt;&gt;"","",IF(C1544="","",IF(IFERROR(VLOOKUP((H1544&amp;C1544),'Ma Base de Repas'!$E:$N,10,FALSE),"")=0,"",IFERROR(VLOOKUP((H1544&amp;C1544),'Ma Base de Repas'!$E:$N,10,FALSE),"")))))</f>
        <v/>
      </c>
      <c r="J1544" s="105" t="str">
        <f>IF(IFERROR((VLOOKUP(C1544,'Ma Base de Repas'!$C:$M,11,0)),"")=0,"",IFERROR((VLOOKUP(C1544,'Ma Base de Repas'!$C:$M,11,0)),""))</f>
        <v/>
      </c>
      <c r="K1544" s="100"/>
      <c r="L1544" s="79"/>
      <c r="M1544" s="79"/>
      <c r="N1544" s="17">
        <v>1</v>
      </c>
      <c r="O1544" s="10" t="str">
        <f>IF(K1544="","",IF(M1544&lt;&gt;"","",IF(IFERROR(VLOOKUP((N1544&amp;K1544),'Ma Base de Repas'!$E:$N,10,FALSE),"")=0,"",IFERROR(VLOOKUP((N1544&amp;K1544),'Ma Base de Repas'!$E:$N,10,FALSE),""))))</f>
        <v/>
      </c>
      <c r="P1544" s="11">
        <v>6</v>
      </c>
      <c r="Q1544" s="12" t="str">
        <f>IF(K1544="","",IF(M1544&lt;&gt;"","",IF(K1544="","",IF(IFERROR(VLOOKUP((P1544&amp;K1544),'Ma Base de Repas'!$E:$N,10,FALSE),"")=0,"",IFERROR(VLOOKUP((P1544&amp;K1544),'Ma Base de Repas'!$E:$N,10,FALSE),"")))))</f>
        <v/>
      </c>
      <c r="R1544" s="119" t="str">
        <f>IF(IFERROR((VLOOKUP(K1544,'Ma Base de Repas'!$C:$M,11,0)),"")=0,"",IFERROR((VLOOKUP(K1544,'Ma Base de Repas'!$C:$M,11,0)),""))</f>
        <v/>
      </c>
    </row>
    <row r="1545" spans="1:18" x14ac:dyDescent="0.25">
      <c r="A1545" s="96"/>
      <c r="B1545" s="97"/>
      <c r="C1545" s="79"/>
      <c r="D1545" s="79"/>
      <c r="E1545" s="79"/>
      <c r="F1545" s="17">
        <v>2</v>
      </c>
      <c r="G1545" s="10" t="str">
        <f>IF(C1544="","",IF(E1544&lt;&gt;"","",IF(IFERROR(VLOOKUP((F1545&amp;C1544),'Ma Base de Repas'!$E:$N,10,FALSE),"")=0,"",IFERROR(VLOOKUP((F1545&amp;C1544),'Ma Base de Repas'!$E:$N,10,FALSE),""))))</f>
        <v/>
      </c>
      <c r="H1545" s="11">
        <v>7</v>
      </c>
      <c r="I1545" s="12" t="str">
        <f>IF(C1544="","",IF(E1544&lt;&gt;"","",IF(IFERROR(VLOOKUP((H1545&amp;C1544),'Ma Base de Repas'!$E:$N,10,FALSE),"")=0,"",IFERROR(VLOOKUP((H1545&amp;C1544),'Ma Base de Repas'!$E:$N,10,FALSE),""))))</f>
        <v/>
      </c>
      <c r="J1545" s="105"/>
      <c r="K1545" s="100"/>
      <c r="L1545" s="79"/>
      <c r="M1545" s="79"/>
      <c r="N1545" s="17">
        <v>2</v>
      </c>
      <c r="O1545" s="10" t="str">
        <f>IF(K1544="","",IF(M1544&lt;&gt;"","",IF(IFERROR(VLOOKUP((N1545&amp;K1544),'Ma Base de Repas'!$E:$N,10,FALSE),"")=0,"",IFERROR(VLOOKUP((N1545&amp;K1544),'Ma Base de Repas'!$E:$N,10,FALSE),""))))</f>
        <v/>
      </c>
      <c r="P1545" s="11">
        <v>7</v>
      </c>
      <c r="Q1545" s="12" t="str">
        <f>IF(K1544="","",IF(M1544&lt;&gt;"","",IF(IFERROR(VLOOKUP((P1545&amp;K1544),'Ma Base de Repas'!$E:$N,10,FALSE),"")=0,"",IFERROR(VLOOKUP((P1545&amp;K1544),'Ma Base de Repas'!$E:$N,10,FALSE),""))))</f>
        <v/>
      </c>
      <c r="R1545" s="119"/>
    </row>
    <row r="1546" spans="1:18" x14ac:dyDescent="0.25">
      <c r="A1546" s="96"/>
      <c r="B1546" s="97"/>
      <c r="C1546" s="79"/>
      <c r="D1546" s="79"/>
      <c r="E1546" s="79"/>
      <c r="F1546" s="17">
        <v>3</v>
      </c>
      <c r="G1546" s="10" t="str">
        <f>IF(C1544="","",IF(E1544&lt;&gt;"","",IF(IFERROR(VLOOKUP((F1546&amp;C1544),'Ma Base de Repas'!$E:$N,10,FALSE),"")=0,"",IFERROR(VLOOKUP((F1546&amp;C1544),'Ma Base de Repas'!$E:$N,10,FALSE),""))))</f>
        <v/>
      </c>
      <c r="H1546" s="11">
        <v>8</v>
      </c>
      <c r="I1546" s="12" t="str">
        <f>IF(C1544="","",IF(E1544&lt;&gt;"","",IF(IFERROR(VLOOKUP((H1546&amp;C1544),'Ma Base de Repas'!$E:$N,10,FALSE),"")=0,"",IFERROR(VLOOKUP((H1546&amp;C1544),'Ma Base de Repas'!$E:$N,10,FALSE),""))))</f>
        <v/>
      </c>
      <c r="J1546" s="105"/>
      <c r="K1546" s="100"/>
      <c r="L1546" s="79"/>
      <c r="M1546" s="79"/>
      <c r="N1546" s="17">
        <v>3</v>
      </c>
      <c r="O1546" s="10" t="str">
        <f>IF(K1544="","",IF(M1544&lt;&gt;"","",IF(IFERROR(VLOOKUP((N1546&amp;K1544),'Ma Base de Repas'!$E:$N,10,FALSE),"")=0,"",IFERROR(VLOOKUP((N1546&amp;K1544),'Ma Base de Repas'!$E:$N,10,FALSE),""))))</f>
        <v/>
      </c>
      <c r="P1546" s="11">
        <v>8</v>
      </c>
      <c r="Q1546" s="12" t="str">
        <f>IF(K1544="","",IF(M1544&lt;&gt;"","",IF(IFERROR(VLOOKUP((P1546&amp;K1544),'Ma Base de Repas'!$E:$N,10,FALSE),"")=0,"",IFERROR(VLOOKUP((P1546&amp;K1544),'Ma Base de Repas'!$E:$N,10,FALSE),""))))</f>
        <v/>
      </c>
      <c r="R1546" s="119"/>
    </row>
    <row r="1547" spans="1:18" x14ac:dyDescent="0.25">
      <c r="A1547" s="96"/>
      <c r="B1547" s="97"/>
      <c r="C1547" s="79"/>
      <c r="D1547" s="79"/>
      <c r="E1547" s="79"/>
      <c r="F1547" s="17">
        <v>4</v>
      </c>
      <c r="G1547" s="10" t="str">
        <f>IF(C1544="","",IF(E1544&lt;&gt;"","",IF(IFERROR(VLOOKUP((F1547&amp;C1544),'Ma Base de Repas'!$E:$N,10,FALSE),"")=0,"",IFERROR(VLOOKUP((F1547&amp;C1544),'Ma Base de Repas'!$E:$N,10,FALSE),""))))</f>
        <v/>
      </c>
      <c r="H1547" s="11">
        <v>9</v>
      </c>
      <c r="I1547" s="12" t="str">
        <f>IF(C1544="","",IF(E1544&lt;&gt;"","",IF(IFERROR(VLOOKUP((H1547&amp;C1544),'Ma Base de Repas'!$E:$N,10,FALSE),"")=0,"",IFERROR(VLOOKUP((H1547&amp;C1544),'Ma Base de Repas'!$E:$N,10,FALSE),""))))</f>
        <v/>
      </c>
      <c r="J1547" s="105"/>
      <c r="K1547" s="100"/>
      <c r="L1547" s="79"/>
      <c r="M1547" s="79"/>
      <c r="N1547" s="17">
        <v>4</v>
      </c>
      <c r="O1547" s="10" t="str">
        <f>IF(K1544="","",IF(M1544&lt;&gt;"","",IF(IFERROR(VLOOKUP((N1547&amp;K1544),'Ma Base de Repas'!$E:$N,10,FALSE),"")=0,"",IFERROR(VLOOKUP((N1547&amp;K1544),'Ma Base de Repas'!$E:$N,10,FALSE),""))))</f>
        <v/>
      </c>
      <c r="P1547" s="11">
        <v>9</v>
      </c>
      <c r="Q1547" s="12" t="str">
        <f>IF(K1544="","",IF(M1544&lt;&gt;"","",IF(IFERROR(VLOOKUP((P1547&amp;K1544),'Ma Base de Repas'!$E:$N,10,FALSE),"")=0,"",IFERROR(VLOOKUP((P1547&amp;K1544),'Ma Base de Repas'!$E:$N,10,FALSE),""))))</f>
        <v/>
      </c>
      <c r="R1547" s="119"/>
    </row>
    <row r="1548" spans="1:18" x14ac:dyDescent="0.25">
      <c r="A1548" s="96"/>
      <c r="B1548" s="97"/>
      <c r="C1548" s="79"/>
      <c r="D1548" s="79"/>
      <c r="E1548" s="79"/>
      <c r="F1548" s="17">
        <v>5</v>
      </c>
      <c r="G1548" s="18" t="str">
        <f>IF(C1544="","",IF(E1544&lt;&gt;"","",IF(IFERROR(VLOOKUP((F1548&amp;C1544),'Ma Base de Repas'!$E:$N,10,FALSE),"")=0,"",IFERROR(VLOOKUP((F1548&amp;C1544),'Ma Base de Repas'!$E:$N,10,FALSE),""))))</f>
        <v/>
      </c>
      <c r="H1548" s="19">
        <v>10</v>
      </c>
      <c r="I1548" s="20" t="str">
        <f>IF(C1544="","",IF(E1544&lt;&gt;"","",IF(IFERROR(VLOOKUP((H1548&amp;C1544),'Ma Base de Repas'!$E:$N,10,FALSE),"")=0,"",IFERROR(VLOOKUP((H1548&amp;C1544),'Ma Base de Repas'!$E:$N,10,FALSE),""))))</f>
        <v/>
      </c>
      <c r="J1548" s="105"/>
      <c r="K1548" s="100"/>
      <c r="L1548" s="79"/>
      <c r="M1548" s="79"/>
      <c r="N1548" s="17">
        <v>5</v>
      </c>
      <c r="O1548" s="18" t="str">
        <f>IF(K1544="","",IF(M1544&lt;&gt;"","",IF(IFERROR(VLOOKUP((N1548&amp;K1544),'Ma Base de Repas'!$E:$N,10,FALSE),"")=0,"",IFERROR(VLOOKUP((N1548&amp;K1544),'Ma Base de Repas'!$E:$N,10,FALSE),""))))</f>
        <v/>
      </c>
      <c r="P1548" s="19">
        <v>10</v>
      </c>
      <c r="Q1548" s="20" t="str">
        <f>IF(K1544="","",IF(M1544&lt;&gt;"","",IF(IFERROR(VLOOKUP((P1548&amp;K1544),'Ma Base de Repas'!$E:$N,10,FALSE),"")=0,"",IFERROR(VLOOKUP((P1548&amp;K1544),'Ma Base de Repas'!$E:$N,10,FALSE),""))))</f>
        <v/>
      </c>
      <c r="R1548" s="119"/>
    </row>
    <row r="1549" spans="1:18" x14ac:dyDescent="0.25">
      <c r="A1549" s="96" t="s">
        <v>9</v>
      </c>
      <c r="B1549" s="123">
        <v>44505</v>
      </c>
      <c r="C1549" s="79"/>
      <c r="D1549" s="79"/>
      <c r="E1549" s="79"/>
      <c r="F1549" s="17">
        <v>1</v>
      </c>
      <c r="G1549" s="27" t="str">
        <f>IF(C1549="","",IF(E1549&lt;&gt;"","",IF(IFERROR(VLOOKUP((F1549&amp;C1549),'Ma Base de Repas'!$E:$N,10,FALSE),"")=0,"",IFERROR(VLOOKUP((F1549&amp;C1549),'Ma Base de Repas'!$E:$N,10,FALSE),""))))</f>
        <v/>
      </c>
      <c r="H1549" s="28">
        <v>6</v>
      </c>
      <c r="I1549" s="29" t="str">
        <f>IF(C1549="","",IF(E1549&lt;&gt;"","",IF(C1549="","",IF(IFERROR(VLOOKUP((H1549&amp;C1549),'Ma Base de Repas'!$E:$N,10,FALSE),"")=0,"",IFERROR(VLOOKUP((H1549&amp;C1549),'Ma Base de Repas'!$E:$N,10,FALSE),"")))))</f>
        <v/>
      </c>
      <c r="J1549" s="105" t="str">
        <f>IF(IFERROR((VLOOKUP(C1549,'Ma Base de Repas'!$C:$M,11,0)),"")=0,"",IFERROR((VLOOKUP(C1549,'Ma Base de Repas'!$C:$M,11,0)),""))</f>
        <v/>
      </c>
      <c r="K1549" s="100"/>
      <c r="L1549" s="79"/>
      <c r="M1549" s="79"/>
      <c r="N1549" s="17">
        <v>1</v>
      </c>
      <c r="O1549" s="10" t="str">
        <f>IF(K1549="","",IF(M1549&lt;&gt;"","",IF(IFERROR(VLOOKUP((N1549&amp;K1549),'Ma Base de Repas'!$E:$N,10,FALSE),"")=0,"",IFERROR(VLOOKUP((N1549&amp;K1549),'Ma Base de Repas'!$E:$N,10,FALSE),""))))</f>
        <v/>
      </c>
      <c r="P1549" s="11">
        <v>6</v>
      </c>
      <c r="Q1549" s="12" t="str">
        <f>IF(K1549="","",IF(M1549&lt;&gt;"","",IF(K1549="","",IF(IFERROR(VLOOKUP((P1549&amp;K1549),'Ma Base de Repas'!$E:$N,10,FALSE),"")=0,"",IFERROR(VLOOKUP((P1549&amp;K1549),'Ma Base de Repas'!$E:$N,10,FALSE),"")))))</f>
        <v/>
      </c>
      <c r="R1549" s="119" t="str">
        <f>IF(IFERROR((VLOOKUP(K1549,'Ma Base de Repas'!$C:$M,11,0)),"")=0,"",IFERROR((VLOOKUP(K1549,'Ma Base de Repas'!$C:$M,11,0)),""))</f>
        <v/>
      </c>
    </row>
    <row r="1550" spans="1:18" x14ac:dyDescent="0.25">
      <c r="A1550" s="96"/>
      <c r="B1550" s="124"/>
      <c r="C1550" s="79"/>
      <c r="D1550" s="79"/>
      <c r="E1550" s="79"/>
      <c r="F1550" s="17">
        <v>2</v>
      </c>
      <c r="G1550" s="10" t="str">
        <f>IF(C1549="","",IF(E1549&lt;&gt;"","",IF(IFERROR(VLOOKUP((F1550&amp;C1549),'Ma Base de Repas'!$E:$N,10,FALSE),"")=0,"",IFERROR(VLOOKUP((F1550&amp;C1549),'Ma Base de Repas'!$E:$N,10,FALSE),""))))</f>
        <v/>
      </c>
      <c r="H1550" s="11">
        <v>7</v>
      </c>
      <c r="I1550" s="12" t="str">
        <f>IF(C1549="","",IF(E1549&lt;&gt;"","",IF(IFERROR(VLOOKUP((H1550&amp;C1549),'Ma Base de Repas'!$E:$N,10,FALSE),"")=0,"",IFERROR(VLOOKUP((H1550&amp;C1549),'Ma Base de Repas'!$E:$N,10,FALSE),""))))</f>
        <v/>
      </c>
      <c r="J1550" s="105"/>
      <c r="K1550" s="100"/>
      <c r="L1550" s="79"/>
      <c r="M1550" s="79"/>
      <c r="N1550" s="17">
        <v>2</v>
      </c>
      <c r="O1550" s="10" t="str">
        <f>IF(K1549="","",IF(M1549&lt;&gt;"","",IF(IFERROR(VLOOKUP((N1550&amp;K1549),'Ma Base de Repas'!$E:$N,10,FALSE),"")=0,"",IFERROR(VLOOKUP((N1550&amp;K1549),'Ma Base de Repas'!$E:$N,10,FALSE),""))))</f>
        <v/>
      </c>
      <c r="P1550" s="11">
        <v>7</v>
      </c>
      <c r="Q1550" s="12" t="str">
        <f>IF(K1549="","",IF(M1549&lt;&gt;"","",IF(IFERROR(VLOOKUP((P1550&amp;K1549),'Ma Base de Repas'!$E:$N,10,FALSE),"")=0,"",IFERROR(VLOOKUP((P1550&amp;K1549),'Ma Base de Repas'!$E:$N,10,FALSE),""))))</f>
        <v/>
      </c>
      <c r="R1550" s="119"/>
    </row>
    <row r="1551" spans="1:18" x14ac:dyDescent="0.25">
      <c r="A1551" s="96"/>
      <c r="B1551" s="124"/>
      <c r="C1551" s="79"/>
      <c r="D1551" s="79"/>
      <c r="E1551" s="79"/>
      <c r="F1551" s="17">
        <v>3</v>
      </c>
      <c r="G1551" s="10" t="str">
        <f>IF(C1549="","",IF(E1549&lt;&gt;"","",IF(IFERROR(VLOOKUP((F1551&amp;C1549),'Ma Base de Repas'!$E:$N,10,FALSE),"")=0,"",IFERROR(VLOOKUP((F1551&amp;C1549),'Ma Base de Repas'!$E:$N,10,FALSE),""))))</f>
        <v/>
      </c>
      <c r="H1551" s="11">
        <v>8</v>
      </c>
      <c r="I1551" s="12" t="str">
        <f>IF(C1549="","",IF(E1549&lt;&gt;"","",IF(IFERROR(VLOOKUP((H1551&amp;C1549),'Ma Base de Repas'!$E:$N,10,FALSE),"")=0,"",IFERROR(VLOOKUP((H1551&amp;C1549),'Ma Base de Repas'!$E:$N,10,FALSE),""))))</f>
        <v/>
      </c>
      <c r="J1551" s="105"/>
      <c r="K1551" s="100"/>
      <c r="L1551" s="79"/>
      <c r="M1551" s="79"/>
      <c r="N1551" s="17">
        <v>3</v>
      </c>
      <c r="O1551" s="10" t="str">
        <f>IF(K1549="","",IF(M1549&lt;&gt;"","",IF(IFERROR(VLOOKUP((N1551&amp;K1549),'Ma Base de Repas'!$E:$N,10,FALSE),"")=0,"",IFERROR(VLOOKUP((N1551&amp;K1549),'Ma Base de Repas'!$E:$N,10,FALSE),""))))</f>
        <v/>
      </c>
      <c r="P1551" s="11">
        <v>8</v>
      </c>
      <c r="Q1551" s="12" t="str">
        <f>IF(K1549="","",IF(M1549&lt;&gt;"","",IF(IFERROR(VLOOKUP((P1551&amp;K1549),'Ma Base de Repas'!$E:$N,10,FALSE),"")=0,"",IFERROR(VLOOKUP((P1551&amp;K1549),'Ma Base de Repas'!$E:$N,10,FALSE),""))))</f>
        <v/>
      </c>
      <c r="R1551" s="119"/>
    </row>
    <row r="1552" spans="1:18" x14ac:dyDescent="0.25">
      <c r="A1552" s="96"/>
      <c r="B1552" s="124"/>
      <c r="C1552" s="79"/>
      <c r="D1552" s="79"/>
      <c r="E1552" s="79"/>
      <c r="F1552" s="17">
        <v>4</v>
      </c>
      <c r="G1552" s="10" t="str">
        <f>IF(C1549="","",IF(E1549&lt;&gt;"","",IF(IFERROR(VLOOKUP((F1552&amp;C1549),'Ma Base de Repas'!$E:$N,10,FALSE),"")=0,"",IFERROR(VLOOKUP((F1552&amp;C1549),'Ma Base de Repas'!$E:$N,10,FALSE),""))))</f>
        <v/>
      </c>
      <c r="H1552" s="11">
        <v>9</v>
      </c>
      <c r="I1552" s="12" t="str">
        <f>IF(C1549="","",IF(E1549&lt;&gt;"","",IF(IFERROR(VLOOKUP((H1552&amp;C1549),'Ma Base de Repas'!$E:$N,10,FALSE),"")=0,"",IFERROR(VLOOKUP((H1552&amp;C1549),'Ma Base de Repas'!$E:$N,10,FALSE),""))))</f>
        <v/>
      </c>
      <c r="J1552" s="105"/>
      <c r="K1552" s="100"/>
      <c r="L1552" s="79"/>
      <c r="M1552" s="79"/>
      <c r="N1552" s="17">
        <v>4</v>
      </c>
      <c r="O1552" s="10" t="str">
        <f>IF(K1549="","",IF(M1549&lt;&gt;"","",IF(IFERROR(VLOOKUP((N1552&amp;K1549),'Ma Base de Repas'!$E:$N,10,FALSE),"")=0,"",IFERROR(VLOOKUP((N1552&amp;K1549),'Ma Base de Repas'!$E:$N,10,FALSE),""))))</f>
        <v/>
      </c>
      <c r="P1552" s="11">
        <v>9</v>
      </c>
      <c r="Q1552" s="12" t="str">
        <f>IF(K1549="","",IF(M1549&lt;&gt;"","",IF(IFERROR(VLOOKUP((P1552&amp;K1549),'Ma Base de Repas'!$E:$N,10,FALSE),"")=0,"",IFERROR(VLOOKUP((P1552&amp;K1549),'Ma Base de Repas'!$E:$N,10,FALSE),""))))</f>
        <v/>
      </c>
      <c r="R1552" s="119"/>
    </row>
    <row r="1553" spans="1:18" x14ac:dyDescent="0.25">
      <c r="A1553" s="96"/>
      <c r="B1553" s="125"/>
      <c r="C1553" s="79"/>
      <c r="D1553" s="79"/>
      <c r="E1553" s="79"/>
      <c r="F1553" s="17">
        <v>5</v>
      </c>
      <c r="G1553" s="18" t="str">
        <f>IF(C1549="","",IF(E1549&lt;&gt;"","",IF(IFERROR(VLOOKUP((F1553&amp;C1549),'Ma Base de Repas'!$E:$N,10,FALSE),"")=0,"",IFERROR(VLOOKUP((F1553&amp;C1549),'Ma Base de Repas'!$E:$N,10,FALSE),""))))</f>
        <v/>
      </c>
      <c r="H1553" s="19">
        <v>10</v>
      </c>
      <c r="I1553" s="20" t="str">
        <f>IF(C1549="","",IF(E1549&lt;&gt;"","",IF(IFERROR(VLOOKUP((H1553&amp;C1549),'Ma Base de Repas'!$E:$N,10,FALSE),"")=0,"",IFERROR(VLOOKUP((H1553&amp;C1549),'Ma Base de Repas'!$E:$N,10,FALSE),""))))</f>
        <v/>
      </c>
      <c r="J1553" s="105"/>
      <c r="K1553" s="100"/>
      <c r="L1553" s="79"/>
      <c r="M1553" s="79"/>
      <c r="N1553" s="17">
        <v>5</v>
      </c>
      <c r="O1553" s="18" t="str">
        <f>IF(K1549="","",IF(M1549&lt;&gt;"","",IF(IFERROR(VLOOKUP((N1553&amp;K1549),'Ma Base de Repas'!$E:$N,10,FALSE),"")=0,"",IFERROR(VLOOKUP((N1553&amp;K1549),'Ma Base de Repas'!$E:$N,10,FALSE),""))))</f>
        <v/>
      </c>
      <c r="P1553" s="19">
        <v>10</v>
      </c>
      <c r="Q1553" s="20" t="str">
        <f>IF(K1549="","",IF(M1549&lt;&gt;"","",IF(IFERROR(VLOOKUP((P1553&amp;K1549),'Ma Base de Repas'!$E:$N,10,FALSE),"")=0,"",IFERROR(VLOOKUP((P1553&amp;K1549),'Ma Base de Repas'!$E:$N,10,FALSE),""))))</f>
        <v/>
      </c>
      <c r="R1553" s="119"/>
    </row>
    <row r="1554" spans="1:18" x14ac:dyDescent="0.25">
      <c r="A1554" s="98" t="s">
        <v>10</v>
      </c>
      <c r="B1554" s="99">
        <v>44506</v>
      </c>
      <c r="C1554" s="78"/>
      <c r="D1554" s="78"/>
      <c r="E1554" s="78"/>
      <c r="F1554" s="17">
        <v>1</v>
      </c>
      <c r="G1554" s="21" t="str">
        <f>IF(C1554="","",IF(E1554&lt;&gt;"","",IF(IFERROR(VLOOKUP((F1554&amp;C1554),'Ma Base de Repas'!$E:$N,10,FALSE),"")=0,"",IFERROR(VLOOKUP((F1554&amp;C1554),'Ma Base de Repas'!$E:$N,10,FALSE),""))))</f>
        <v/>
      </c>
      <c r="H1554" s="28">
        <v>6</v>
      </c>
      <c r="I1554" s="23" t="str">
        <f>IF(C1554="","",IF(E1554&lt;&gt;"","",IF(C1554="","",IF(IFERROR(VLOOKUP((H1554&amp;C1554),'Ma Base de Repas'!$E:$N,10,FALSE),"")=0,"",IFERROR(VLOOKUP((H1554&amp;C1554),'Ma Base de Repas'!$E:$N,10,FALSE),"")))))</f>
        <v/>
      </c>
      <c r="J1554" s="122" t="str">
        <f>IF(IFERROR((VLOOKUP(C1554,'Ma Base de Repas'!$C:$M,11,0)),"")=0,"",IFERROR((VLOOKUP(C1554,'Ma Base de Repas'!$C:$M,11,0)),""))</f>
        <v/>
      </c>
      <c r="K1554" s="118"/>
      <c r="L1554" s="78"/>
      <c r="M1554" s="78"/>
      <c r="N1554" s="17">
        <v>1</v>
      </c>
      <c r="O1554" s="13" t="str">
        <f>IF(K1554="","",IF(M1554&lt;&gt;"","",IF(IFERROR(VLOOKUP((N1554&amp;K1554),'Ma Base de Repas'!$E:$N,10,FALSE),"")=0,"",IFERROR(VLOOKUP((N1554&amp;K1554),'Ma Base de Repas'!$E:$N,10,FALSE),""))))</f>
        <v/>
      </c>
      <c r="P1554" s="11">
        <v>6</v>
      </c>
      <c r="Q1554" s="15" t="str">
        <f>IF(K1554="","",IF(M1554&lt;&gt;"","",IF(K1554="","",IF(IFERROR(VLOOKUP((P1554&amp;K1554),'Ma Base de Repas'!$E:$N,10,FALSE),"")=0,"",IFERROR(VLOOKUP((P1554&amp;K1554),'Ma Base de Repas'!$E:$N,10,FALSE),"")))))</f>
        <v/>
      </c>
      <c r="R1554" s="120" t="str">
        <f>IF(IFERROR((VLOOKUP(K1554,'Ma Base de Repas'!$C:$M,11,0)),"")=0,"",IFERROR((VLOOKUP(K1554,'Ma Base de Repas'!$C:$M,11,0)),""))</f>
        <v/>
      </c>
    </row>
    <row r="1555" spans="1:18" x14ac:dyDescent="0.25">
      <c r="A1555" s="96"/>
      <c r="B1555" s="97"/>
      <c r="C1555" s="79"/>
      <c r="D1555" s="79"/>
      <c r="E1555" s="79"/>
      <c r="F1555" s="17">
        <v>2</v>
      </c>
      <c r="G1555" s="13" t="str">
        <f>IF(C1554="","",IF(E1554&lt;&gt;"","",IF(IFERROR(VLOOKUP((F1555&amp;C1554),'Ma Base de Repas'!$E:$N,10,FALSE),"")=0,"",IFERROR(VLOOKUP((F1555&amp;C1554),'Ma Base de Repas'!$E:$N,10,FALSE),""))))</f>
        <v/>
      </c>
      <c r="H1555" s="14">
        <v>7</v>
      </c>
      <c r="I1555" s="15" t="str">
        <f>IF(C1554="","",IF(E1554&lt;&gt;"","",IF(IFERROR(VLOOKUP((H1555&amp;C1554),'Ma Base de Repas'!$E:$N,10,FALSE),"")=0,"",IFERROR(VLOOKUP((H1555&amp;C1554),'Ma Base de Repas'!$E:$N,10,FALSE),""))))</f>
        <v/>
      </c>
      <c r="J1555" s="105"/>
      <c r="K1555" s="100"/>
      <c r="L1555" s="79"/>
      <c r="M1555" s="79"/>
      <c r="N1555" s="17">
        <v>2</v>
      </c>
      <c r="O1555" s="13" t="str">
        <f>IF(K1554="","",IF(M1554&lt;&gt;"","",IF(IFERROR(VLOOKUP((N1555&amp;K1554),'Ma Base de Repas'!$E:$N,10,FALSE),"")=0,"",IFERROR(VLOOKUP((N1555&amp;K1554),'Ma Base de Repas'!$E:$N,10,FALSE),""))))</f>
        <v/>
      </c>
      <c r="P1555" s="14">
        <v>7</v>
      </c>
      <c r="Q1555" s="15" t="str">
        <f>IF(K1554="","",IF(M1554&lt;&gt;"","",IF(IFERROR(VLOOKUP((P1555&amp;K1554),'Ma Base de Repas'!$E:$N,10,FALSE),"")=0,"",IFERROR(VLOOKUP((P1555&amp;K1554),'Ma Base de Repas'!$E:$N,10,FALSE),""))))</f>
        <v/>
      </c>
      <c r="R1555" s="119"/>
    </row>
    <row r="1556" spans="1:18" x14ac:dyDescent="0.25">
      <c r="A1556" s="96"/>
      <c r="B1556" s="97"/>
      <c r="C1556" s="79"/>
      <c r="D1556" s="79"/>
      <c r="E1556" s="79"/>
      <c r="F1556" s="17">
        <v>3</v>
      </c>
      <c r="G1556" s="13" t="str">
        <f>IF(C1554="","",IF(E1554&lt;&gt;"","",IF(IFERROR(VLOOKUP((F1556&amp;C1554),'Ma Base de Repas'!$E:$N,10,FALSE),"")=0,"",IFERROR(VLOOKUP((F1556&amp;C1554),'Ma Base de Repas'!$E:$N,10,FALSE),""))))</f>
        <v/>
      </c>
      <c r="H1556" s="14">
        <v>8</v>
      </c>
      <c r="I1556" s="15" t="str">
        <f>IF(C1554="","",IF(E1554&lt;&gt;"","",IF(IFERROR(VLOOKUP((H1556&amp;C1554),'Ma Base de Repas'!$E:$N,10,FALSE),"")=0,"",IFERROR(VLOOKUP((H1556&amp;C1554),'Ma Base de Repas'!$E:$N,10,FALSE),""))))</f>
        <v/>
      </c>
      <c r="J1556" s="105"/>
      <c r="K1556" s="100"/>
      <c r="L1556" s="79"/>
      <c r="M1556" s="79"/>
      <c r="N1556" s="17">
        <v>3</v>
      </c>
      <c r="O1556" s="13" t="str">
        <f>IF(K1554="","",IF(M1554&lt;&gt;"","",IF(IFERROR(VLOOKUP((N1556&amp;K1554),'Ma Base de Repas'!$E:$N,10,FALSE),"")=0,"",IFERROR(VLOOKUP((N1556&amp;K1554),'Ma Base de Repas'!$E:$N,10,FALSE),""))))</f>
        <v/>
      </c>
      <c r="P1556" s="14">
        <v>8</v>
      </c>
      <c r="Q1556" s="15" t="str">
        <f>IF(K1554="","",IF(M1554&lt;&gt;"","",IF(IFERROR(VLOOKUP((P1556&amp;K1554),'Ma Base de Repas'!$E:$N,10,FALSE),"")=0,"",IFERROR(VLOOKUP((P1556&amp;K1554),'Ma Base de Repas'!$E:$N,10,FALSE),""))))</f>
        <v/>
      </c>
      <c r="R1556" s="119"/>
    </row>
    <row r="1557" spans="1:18" x14ac:dyDescent="0.25">
      <c r="A1557" s="96"/>
      <c r="B1557" s="97"/>
      <c r="C1557" s="79"/>
      <c r="D1557" s="79"/>
      <c r="E1557" s="79"/>
      <c r="F1557" s="17">
        <v>4</v>
      </c>
      <c r="G1557" s="13" t="str">
        <f>IF(C1554="","",IF(E1554&lt;&gt;"","",IF(IFERROR(VLOOKUP((F1557&amp;C1554),'Ma Base de Repas'!$E:$N,10,FALSE),"")=0,"",IFERROR(VLOOKUP((F1557&amp;C1554),'Ma Base de Repas'!$E:$N,10,FALSE),""))))</f>
        <v/>
      </c>
      <c r="H1557" s="14">
        <v>9</v>
      </c>
      <c r="I1557" s="15" t="str">
        <f>IF(C1554="","",IF(E1554&lt;&gt;"","",IF(IFERROR(VLOOKUP((H1557&amp;C1554),'Ma Base de Repas'!$E:$N,10,FALSE),"")=0,"",IFERROR(VLOOKUP((H1557&amp;C1554),'Ma Base de Repas'!$E:$N,10,FALSE),""))))</f>
        <v/>
      </c>
      <c r="J1557" s="105"/>
      <c r="K1557" s="100"/>
      <c r="L1557" s="79"/>
      <c r="M1557" s="79"/>
      <c r="N1557" s="17">
        <v>4</v>
      </c>
      <c r="O1557" s="13" t="str">
        <f>IF(K1554="","",IF(M1554&lt;&gt;"","",IF(IFERROR(VLOOKUP((N1557&amp;K1554),'Ma Base de Repas'!$E:$N,10,FALSE),"")=0,"",IFERROR(VLOOKUP((N1557&amp;K1554),'Ma Base de Repas'!$E:$N,10,FALSE),""))))</f>
        <v/>
      </c>
      <c r="P1557" s="14">
        <v>9</v>
      </c>
      <c r="Q1557" s="15" t="str">
        <f>IF(K1554="","",IF(M1554&lt;&gt;"","",IF(IFERROR(VLOOKUP((P1557&amp;K1554),'Ma Base de Repas'!$E:$N,10,FALSE),"")=0,"",IFERROR(VLOOKUP((P1557&amp;K1554),'Ma Base de Repas'!$E:$N,10,FALSE),""))))</f>
        <v/>
      </c>
      <c r="R1557" s="119"/>
    </row>
    <row r="1558" spans="1:18" x14ac:dyDescent="0.25">
      <c r="A1558" s="96"/>
      <c r="B1558" s="97"/>
      <c r="C1558" s="79"/>
      <c r="D1558" s="79"/>
      <c r="E1558" s="79"/>
      <c r="F1558" s="17">
        <v>5</v>
      </c>
      <c r="G1558" s="24" t="str">
        <f>IF(C1554="","",IF(E1554&lt;&gt;"","",IF(IFERROR(VLOOKUP((F1558&amp;C1554),'Ma Base de Repas'!$E:$N,10,FALSE),"")=0,"",IFERROR(VLOOKUP((F1558&amp;C1554),'Ma Base de Repas'!$E:$N,10,FALSE),""))))</f>
        <v/>
      </c>
      <c r="H1558" s="25">
        <v>10</v>
      </c>
      <c r="I1558" s="26" t="str">
        <f>IF(C1554="","",IF(E1554&lt;&gt;"","",IF(IFERROR(VLOOKUP((H1558&amp;C1554),'Ma Base de Repas'!$E:$N,10,FALSE),"")=0,"",IFERROR(VLOOKUP((H1558&amp;C1554),'Ma Base de Repas'!$E:$N,10,FALSE),""))))</f>
        <v/>
      </c>
      <c r="J1558" s="105"/>
      <c r="K1558" s="100"/>
      <c r="L1558" s="79"/>
      <c r="M1558" s="79"/>
      <c r="N1558" s="17">
        <v>5</v>
      </c>
      <c r="O1558" s="24" t="str">
        <f>IF(K1554="","",IF(M1554&lt;&gt;"","",IF(IFERROR(VLOOKUP((N1558&amp;K1554),'Ma Base de Repas'!$E:$N,10,FALSE),"")=0,"",IFERROR(VLOOKUP((N1558&amp;K1554),'Ma Base de Repas'!$E:$N,10,FALSE),""))))</f>
        <v/>
      </c>
      <c r="P1558" s="25">
        <v>10</v>
      </c>
      <c r="Q1558" s="26" t="str">
        <f>IF(K1554="","",IF(M1554&lt;&gt;"","",IF(IFERROR(VLOOKUP((P1558&amp;K1554),'Ma Base de Repas'!$E:$N,10,FALSE),"")=0,"",IFERROR(VLOOKUP((P1558&amp;K1554),'Ma Base de Repas'!$E:$N,10,FALSE),""))))</f>
        <v/>
      </c>
      <c r="R1558" s="119"/>
    </row>
    <row r="1559" spans="1:18" x14ac:dyDescent="0.25">
      <c r="A1559" s="98" t="s">
        <v>11</v>
      </c>
      <c r="B1559" s="126">
        <v>44507</v>
      </c>
      <c r="C1559" s="78"/>
      <c r="D1559" s="78"/>
      <c r="E1559" s="78"/>
      <c r="F1559" s="17">
        <v>1</v>
      </c>
      <c r="G1559" s="21" t="str">
        <f>IF(C1559="","",IF(E1559&lt;&gt;"","",IF(IFERROR(VLOOKUP((F1559&amp;C1559),'Ma Base de Repas'!$E:$N,10,FALSE),"")=0,"",IFERROR(VLOOKUP((F1559&amp;C1559),'Ma Base de Repas'!$E:$N,10,FALSE),""))))</f>
        <v/>
      </c>
      <c r="H1559" s="22">
        <v>6</v>
      </c>
      <c r="I1559" s="23" t="str">
        <f>IF(C1559="","",IF(E1559&lt;&gt;"","",IF(C1559="","",IF(IFERROR(VLOOKUP((H1559&amp;C1559),'Ma Base de Repas'!$E:$N,10,FALSE),"")=0,"",IFERROR(VLOOKUP((H1559&amp;C1559),'Ma Base de Repas'!$E:$N,10,FALSE),"")))))</f>
        <v/>
      </c>
      <c r="J1559" s="122" t="str">
        <f>IF(IFERROR((VLOOKUP(C1559,'Ma Base de Repas'!$C:$M,11,0)),"")=0,"",IFERROR((VLOOKUP(C1559,'Ma Base de Repas'!$C:$M,11,0)),""))</f>
        <v/>
      </c>
      <c r="K1559" s="118"/>
      <c r="L1559" s="78"/>
      <c r="M1559" s="78"/>
      <c r="N1559" s="17">
        <v>1</v>
      </c>
      <c r="O1559" s="13" t="str">
        <f>IF(K1559="","",IF(M1559&lt;&gt;"","",IF(IFERROR(VLOOKUP((N1559&amp;K1559),'Ma Base de Repas'!$E:$N,10,FALSE),"")=0,"",IFERROR(VLOOKUP((N1559&amp;K1559),'Ma Base de Repas'!$E:$N,10,FALSE),""))))</f>
        <v/>
      </c>
      <c r="P1559" s="14">
        <v>6</v>
      </c>
      <c r="Q1559" s="15" t="str">
        <f>IF(K1559="","",IF(M1559&lt;&gt;"","",IF(K1559="","",IF(IFERROR(VLOOKUP((P1559&amp;K1559),'Ma Base de Repas'!$E:$N,10,FALSE),"")=0,"",IFERROR(VLOOKUP((P1559&amp;K1559),'Ma Base de Repas'!$E:$N,10,FALSE),"")))))</f>
        <v/>
      </c>
      <c r="R1559" s="120" t="str">
        <f>IF(IFERROR((VLOOKUP(K1559,'Ma Base de Repas'!$C:$M,11,0)),"")=0,"",IFERROR((VLOOKUP(K1559,'Ma Base de Repas'!$C:$M,11,0)),""))</f>
        <v/>
      </c>
    </row>
    <row r="1560" spans="1:18" x14ac:dyDescent="0.25">
      <c r="A1560" s="96"/>
      <c r="B1560" s="124"/>
      <c r="C1560" s="79"/>
      <c r="D1560" s="79"/>
      <c r="E1560" s="79"/>
      <c r="F1560" s="17">
        <v>2</v>
      </c>
      <c r="G1560" s="13" t="str">
        <f>IF(C1559="","",IF(E1559&lt;&gt;"","",IF(IFERROR(VLOOKUP((F1560&amp;C1559),'Ma Base de Repas'!$E:$N,10,FALSE),"")=0,"",IFERROR(VLOOKUP((F1560&amp;C1559),'Ma Base de Repas'!$E:$N,10,FALSE),""))))</f>
        <v/>
      </c>
      <c r="H1560" s="14">
        <v>7</v>
      </c>
      <c r="I1560" s="15" t="str">
        <f>IF(C1559="","",IF(E1559&lt;&gt;"","",IF(IFERROR(VLOOKUP((H1560&amp;C1559),'Ma Base de Repas'!$E:$N,10,FALSE),"")=0,"",IFERROR(VLOOKUP((H1560&amp;C1559),'Ma Base de Repas'!$E:$N,10,FALSE),""))))</f>
        <v/>
      </c>
      <c r="J1560" s="105"/>
      <c r="K1560" s="100"/>
      <c r="L1560" s="79"/>
      <c r="M1560" s="79"/>
      <c r="N1560" s="17">
        <v>2</v>
      </c>
      <c r="O1560" s="13" t="str">
        <f>IF(K1559="","",IF(M1559&lt;&gt;"","",IF(IFERROR(VLOOKUP((N1560&amp;K1559),'Ma Base de Repas'!$E:$N,10,FALSE),"")=0,"",IFERROR(VLOOKUP((N1560&amp;K1559),'Ma Base de Repas'!$E:$N,10,FALSE),""))))</f>
        <v/>
      </c>
      <c r="P1560" s="14">
        <v>7</v>
      </c>
      <c r="Q1560" s="15" t="str">
        <f>IF(K1559="","",IF(M1559&lt;&gt;"","",IF(IFERROR(VLOOKUP((P1560&amp;K1559),'Ma Base de Repas'!$E:$N,10,FALSE),"")=0,"",IFERROR(VLOOKUP((P1560&amp;K1559),'Ma Base de Repas'!$E:$N,10,FALSE),""))))</f>
        <v/>
      </c>
      <c r="R1560" s="119"/>
    </row>
    <row r="1561" spans="1:18" x14ac:dyDescent="0.25">
      <c r="A1561" s="96"/>
      <c r="B1561" s="124"/>
      <c r="C1561" s="79"/>
      <c r="D1561" s="79"/>
      <c r="E1561" s="79"/>
      <c r="F1561" s="17">
        <v>3</v>
      </c>
      <c r="G1561" s="13" t="str">
        <f>IF(C1559="","",IF(E1559&lt;&gt;"","",IF(IFERROR(VLOOKUP((F1561&amp;C1559),'Ma Base de Repas'!$E:$N,10,FALSE),"")=0,"",IFERROR(VLOOKUP((F1561&amp;C1559),'Ma Base de Repas'!$E:$N,10,FALSE),""))))</f>
        <v/>
      </c>
      <c r="H1561" s="14">
        <v>8</v>
      </c>
      <c r="I1561" s="15" t="str">
        <f>IF(C1559="","",IF(E1559&lt;&gt;"","",IF(IFERROR(VLOOKUP((H1561&amp;C1559),'Ma Base de Repas'!$E:$N,10,FALSE),"")=0,"",IFERROR(VLOOKUP((H1561&amp;C1559),'Ma Base de Repas'!$E:$N,10,FALSE),""))))</f>
        <v/>
      </c>
      <c r="J1561" s="105"/>
      <c r="K1561" s="100"/>
      <c r="L1561" s="79"/>
      <c r="M1561" s="79"/>
      <c r="N1561" s="17">
        <v>3</v>
      </c>
      <c r="O1561" s="13" t="str">
        <f>IF(K1559="","",IF(M1559&lt;&gt;"","",IF(IFERROR(VLOOKUP((N1561&amp;K1559),'Ma Base de Repas'!$E:$N,10,FALSE),"")=0,"",IFERROR(VLOOKUP((N1561&amp;K1559),'Ma Base de Repas'!$E:$N,10,FALSE),""))))</f>
        <v/>
      </c>
      <c r="P1561" s="14">
        <v>8</v>
      </c>
      <c r="Q1561" s="15" t="str">
        <f>IF(K1559="","",IF(M1559&lt;&gt;"","",IF(IFERROR(VLOOKUP((P1561&amp;K1559),'Ma Base de Repas'!$E:$N,10,FALSE),"")=0,"",IFERROR(VLOOKUP((P1561&amp;K1559),'Ma Base de Repas'!$E:$N,10,FALSE),""))))</f>
        <v/>
      </c>
      <c r="R1561" s="119"/>
    </row>
    <row r="1562" spans="1:18" x14ac:dyDescent="0.25">
      <c r="A1562" s="96"/>
      <c r="B1562" s="124"/>
      <c r="C1562" s="79"/>
      <c r="D1562" s="79"/>
      <c r="E1562" s="79"/>
      <c r="F1562" s="17">
        <v>4</v>
      </c>
      <c r="G1562" s="13" t="str">
        <f>IF(C1559="","",IF(E1559&lt;&gt;"","",IF(IFERROR(VLOOKUP((F1562&amp;C1559),'Ma Base de Repas'!$E:$N,10,FALSE),"")=0,"",IFERROR(VLOOKUP((F1562&amp;C1559),'Ma Base de Repas'!$E:$N,10,FALSE),""))))</f>
        <v/>
      </c>
      <c r="H1562" s="14">
        <v>9</v>
      </c>
      <c r="I1562" s="15" t="str">
        <f>IF(C1559="","",IF(E1559&lt;&gt;"","",IF(IFERROR(VLOOKUP((H1562&amp;C1559),'Ma Base de Repas'!$E:$N,10,FALSE),"")=0,"",IFERROR(VLOOKUP((H1562&amp;C1559),'Ma Base de Repas'!$E:$N,10,FALSE),""))))</f>
        <v/>
      </c>
      <c r="J1562" s="105"/>
      <c r="K1562" s="100"/>
      <c r="L1562" s="79"/>
      <c r="M1562" s="79"/>
      <c r="N1562" s="17">
        <v>4</v>
      </c>
      <c r="O1562" s="13" t="str">
        <f>IF(K1559="","",IF(M1559&lt;&gt;"","",IF(IFERROR(VLOOKUP((N1562&amp;K1559),'Ma Base de Repas'!$E:$N,10,FALSE),"")=0,"",IFERROR(VLOOKUP((N1562&amp;K1559),'Ma Base de Repas'!$E:$N,10,FALSE),""))))</f>
        <v/>
      </c>
      <c r="P1562" s="14">
        <v>9</v>
      </c>
      <c r="Q1562" s="15" t="str">
        <f>IF(K1559="","",IF(M1559&lt;&gt;"","",IF(IFERROR(VLOOKUP((P1562&amp;K1559),'Ma Base de Repas'!$E:$N,10,FALSE),"")=0,"",IFERROR(VLOOKUP((P1562&amp;K1559),'Ma Base de Repas'!$E:$N,10,FALSE),""))))</f>
        <v/>
      </c>
      <c r="R1562" s="119"/>
    </row>
    <row r="1563" spans="1:18" x14ac:dyDescent="0.25">
      <c r="A1563" s="96"/>
      <c r="B1563" s="125"/>
      <c r="C1563" s="79"/>
      <c r="D1563" s="79"/>
      <c r="E1563" s="79"/>
      <c r="F1563" s="17">
        <v>5</v>
      </c>
      <c r="G1563" s="24" t="str">
        <f>IF(C1559="","",IF(E1559&lt;&gt;"","",IF(IFERROR(VLOOKUP((F1563&amp;C1559),'Ma Base de Repas'!$E:$N,10,FALSE),"")=0,"",IFERROR(VLOOKUP((F1563&amp;C1559),'Ma Base de Repas'!$E:$N,10,FALSE),""))))</f>
        <v/>
      </c>
      <c r="H1563" s="25">
        <v>10</v>
      </c>
      <c r="I1563" s="26" t="str">
        <f>IF(C1559="","",IF(E1559&lt;&gt;"","",IF(IFERROR(VLOOKUP((H1563&amp;C1559),'Ma Base de Repas'!$E:$N,10,FALSE),"")=0,"",IFERROR(VLOOKUP((H1563&amp;C1559),'Ma Base de Repas'!$E:$N,10,FALSE),""))))</f>
        <v/>
      </c>
      <c r="J1563" s="105"/>
      <c r="K1563" s="100"/>
      <c r="L1563" s="79"/>
      <c r="M1563" s="79"/>
      <c r="N1563" s="17">
        <v>5</v>
      </c>
      <c r="O1563" s="24" t="str">
        <f>IF(K1559="","",IF(M1559&lt;&gt;"","",IF(IFERROR(VLOOKUP((N1563&amp;K1559),'Ma Base de Repas'!$E:$N,10,FALSE),"")=0,"",IFERROR(VLOOKUP((N1563&amp;K1559),'Ma Base de Repas'!$E:$N,10,FALSE),""))))</f>
        <v/>
      </c>
      <c r="P1563" s="25">
        <v>10</v>
      </c>
      <c r="Q1563" s="26" t="str">
        <f>IF(K1559="","",IF(M1559&lt;&gt;"","",IF(IFERROR(VLOOKUP((P1563&amp;K1559),'Ma Base de Repas'!$E:$N,10,FALSE),"")=0,"",IFERROR(VLOOKUP((P1563&amp;K1559),'Ma Base de Repas'!$E:$N,10,FALSE),""))))</f>
        <v/>
      </c>
      <c r="R1563" s="119"/>
    </row>
    <row r="1564" spans="1:18" x14ac:dyDescent="0.25">
      <c r="A1564" s="96" t="s">
        <v>5</v>
      </c>
      <c r="B1564" s="97">
        <v>44508</v>
      </c>
      <c r="C1564" s="79"/>
      <c r="D1564" s="79"/>
      <c r="E1564" s="79"/>
      <c r="F1564" s="17">
        <v>1</v>
      </c>
      <c r="G1564" s="27" t="str">
        <f>IF(C1564="","",IF(E1564&lt;&gt;"","",IF(IFERROR(VLOOKUP((F1564&amp;C1564),'Ma Base de Repas'!$E:$N,10,FALSE),"")=0,"",IFERROR(VLOOKUP((F1564&amp;C1564),'Ma Base de Repas'!$E:$N,10,FALSE),""))))</f>
        <v/>
      </c>
      <c r="H1564" s="28">
        <v>6</v>
      </c>
      <c r="I1564" s="29" t="str">
        <f>IF(C1564="","",IF(E1564&lt;&gt;"","",IF(C1564="","",IF(IFERROR(VLOOKUP((H1564&amp;C1564),'Ma Base de Repas'!$E:$N,10,FALSE),"")=0,"",IFERROR(VLOOKUP((H1564&amp;C1564),'Ma Base de Repas'!$E:$N,10,FALSE),"")))))</f>
        <v/>
      </c>
      <c r="J1564" s="105" t="str">
        <f>IF(IFERROR((VLOOKUP(C1564,'Ma Base de Repas'!$C:$M,11,0)),"")=0,"",IFERROR((VLOOKUP(C1564,'Ma Base de Repas'!$C:$M,11,0)),""))</f>
        <v/>
      </c>
      <c r="K1564" s="100"/>
      <c r="L1564" s="79"/>
      <c r="M1564" s="79"/>
      <c r="N1564" s="17">
        <v>1</v>
      </c>
      <c r="O1564" s="10" t="str">
        <f>IF(K1564="","",IF(M1564&lt;&gt;"","",IF(IFERROR(VLOOKUP((N1564&amp;K1564),'Ma Base de Repas'!$E:$N,10,FALSE),"")=0,"",IFERROR(VLOOKUP((N1564&amp;K1564),'Ma Base de Repas'!$E:$N,10,FALSE),""))))</f>
        <v/>
      </c>
      <c r="P1564" s="11">
        <v>6</v>
      </c>
      <c r="Q1564" s="12" t="str">
        <f>IF(K1564="","",IF(M1564&lt;&gt;"","",IF(K1564="","",IF(IFERROR(VLOOKUP((P1564&amp;K1564),'Ma Base de Repas'!$E:$N,10,FALSE),"")=0,"",IFERROR(VLOOKUP((P1564&amp;K1564),'Ma Base de Repas'!$E:$N,10,FALSE),"")))))</f>
        <v/>
      </c>
      <c r="R1564" s="119" t="str">
        <f>IF(IFERROR((VLOOKUP(K1564,'Ma Base de Repas'!$C:$M,11,0)),"")=0,"",IFERROR((VLOOKUP(K1564,'Ma Base de Repas'!$C:$M,11,0)),""))</f>
        <v/>
      </c>
    </row>
    <row r="1565" spans="1:18" x14ac:dyDescent="0.25">
      <c r="A1565" s="96"/>
      <c r="B1565" s="97"/>
      <c r="C1565" s="79"/>
      <c r="D1565" s="79"/>
      <c r="E1565" s="79"/>
      <c r="F1565" s="17">
        <v>2</v>
      </c>
      <c r="G1565" s="10" t="str">
        <f>IF(C1564="","",IF(E1564&lt;&gt;"","",IF(IFERROR(VLOOKUP((F1565&amp;C1564),'Ma Base de Repas'!$E:$N,10,FALSE),"")=0,"",IFERROR(VLOOKUP((F1565&amp;C1564),'Ma Base de Repas'!$E:$N,10,FALSE),""))))</f>
        <v/>
      </c>
      <c r="H1565" s="11">
        <v>7</v>
      </c>
      <c r="I1565" s="12" t="str">
        <f>IF(C1564="","",IF(E1564&lt;&gt;"","",IF(IFERROR(VLOOKUP((H1565&amp;C1564),'Ma Base de Repas'!$E:$N,10,FALSE),"")=0,"",IFERROR(VLOOKUP((H1565&amp;C1564),'Ma Base de Repas'!$E:$N,10,FALSE),""))))</f>
        <v/>
      </c>
      <c r="J1565" s="105"/>
      <c r="K1565" s="100"/>
      <c r="L1565" s="79"/>
      <c r="M1565" s="79"/>
      <c r="N1565" s="17">
        <v>2</v>
      </c>
      <c r="O1565" s="10" t="str">
        <f>IF(K1564="","",IF(M1564&lt;&gt;"","",IF(IFERROR(VLOOKUP((N1565&amp;K1564),'Ma Base de Repas'!$E:$N,10,FALSE),"")=0,"",IFERROR(VLOOKUP((N1565&amp;K1564),'Ma Base de Repas'!$E:$N,10,FALSE),""))))</f>
        <v/>
      </c>
      <c r="P1565" s="11">
        <v>7</v>
      </c>
      <c r="Q1565" s="12" t="str">
        <f>IF(K1564="","",IF(M1564&lt;&gt;"","",IF(IFERROR(VLOOKUP((P1565&amp;K1564),'Ma Base de Repas'!$E:$N,10,FALSE),"")=0,"",IFERROR(VLOOKUP((P1565&amp;K1564),'Ma Base de Repas'!$E:$N,10,FALSE),""))))</f>
        <v/>
      </c>
      <c r="R1565" s="119"/>
    </row>
    <row r="1566" spans="1:18" x14ac:dyDescent="0.25">
      <c r="A1566" s="96"/>
      <c r="B1566" s="97"/>
      <c r="C1566" s="79"/>
      <c r="D1566" s="79"/>
      <c r="E1566" s="79"/>
      <c r="F1566" s="17">
        <v>3</v>
      </c>
      <c r="G1566" s="10" t="str">
        <f>IF(C1564="","",IF(E1564&lt;&gt;"","",IF(IFERROR(VLOOKUP((F1566&amp;C1564),'Ma Base de Repas'!$E:$N,10,FALSE),"")=0,"",IFERROR(VLOOKUP((F1566&amp;C1564),'Ma Base de Repas'!$E:$N,10,FALSE),""))))</f>
        <v/>
      </c>
      <c r="H1566" s="11">
        <v>8</v>
      </c>
      <c r="I1566" s="12" t="str">
        <f>IF(C1564="","",IF(E1564&lt;&gt;"","",IF(IFERROR(VLOOKUP((H1566&amp;C1564),'Ma Base de Repas'!$E:$N,10,FALSE),"")=0,"",IFERROR(VLOOKUP((H1566&amp;C1564),'Ma Base de Repas'!$E:$N,10,FALSE),""))))</f>
        <v/>
      </c>
      <c r="J1566" s="105"/>
      <c r="K1566" s="100"/>
      <c r="L1566" s="79"/>
      <c r="M1566" s="79"/>
      <c r="N1566" s="17">
        <v>3</v>
      </c>
      <c r="O1566" s="10" t="str">
        <f>IF(K1564="","",IF(M1564&lt;&gt;"","",IF(IFERROR(VLOOKUP((N1566&amp;K1564),'Ma Base de Repas'!$E:$N,10,FALSE),"")=0,"",IFERROR(VLOOKUP((N1566&amp;K1564),'Ma Base de Repas'!$E:$N,10,FALSE),""))))</f>
        <v/>
      </c>
      <c r="P1566" s="11">
        <v>8</v>
      </c>
      <c r="Q1566" s="12" t="str">
        <f>IF(K1564="","",IF(M1564&lt;&gt;"","",IF(IFERROR(VLOOKUP((P1566&amp;K1564),'Ma Base de Repas'!$E:$N,10,FALSE),"")=0,"",IFERROR(VLOOKUP((P1566&amp;K1564),'Ma Base de Repas'!$E:$N,10,FALSE),""))))</f>
        <v/>
      </c>
      <c r="R1566" s="119"/>
    </row>
    <row r="1567" spans="1:18" x14ac:dyDescent="0.25">
      <c r="A1567" s="96"/>
      <c r="B1567" s="97"/>
      <c r="C1567" s="79"/>
      <c r="D1567" s="79"/>
      <c r="E1567" s="79"/>
      <c r="F1567" s="17">
        <v>4</v>
      </c>
      <c r="G1567" s="10" t="str">
        <f>IF(C1564="","",IF(E1564&lt;&gt;"","",IF(IFERROR(VLOOKUP((F1567&amp;C1564),'Ma Base de Repas'!$E:$N,10,FALSE),"")=0,"",IFERROR(VLOOKUP((F1567&amp;C1564),'Ma Base de Repas'!$E:$N,10,FALSE),""))))</f>
        <v/>
      </c>
      <c r="H1567" s="11">
        <v>9</v>
      </c>
      <c r="I1567" s="12" t="str">
        <f>IF(C1564="","",IF(E1564&lt;&gt;"","",IF(IFERROR(VLOOKUP((H1567&amp;C1564),'Ma Base de Repas'!$E:$N,10,FALSE),"")=0,"",IFERROR(VLOOKUP((H1567&amp;C1564),'Ma Base de Repas'!$E:$N,10,FALSE),""))))</f>
        <v/>
      </c>
      <c r="J1567" s="105"/>
      <c r="K1567" s="100"/>
      <c r="L1567" s="79"/>
      <c r="M1567" s="79"/>
      <c r="N1567" s="17">
        <v>4</v>
      </c>
      <c r="O1567" s="10" t="str">
        <f>IF(K1564="","",IF(M1564&lt;&gt;"","",IF(IFERROR(VLOOKUP((N1567&amp;K1564),'Ma Base de Repas'!$E:$N,10,FALSE),"")=0,"",IFERROR(VLOOKUP((N1567&amp;K1564),'Ma Base de Repas'!$E:$N,10,FALSE),""))))</f>
        <v/>
      </c>
      <c r="P1567" s="11">
        <v>9</v>
      </c>
      <c r="Q1567" s="12" t="str">
        <f>IF(K1564="","",IF(M1564&lt;&gt;"","",IF(IFERROR(VLOOKUP((P1567&amp;K1564),'Ma Base de Repas'!$E:$N,10,FALSE),"")=0,"",IFERROR(VLOOKUP((P1567&amp;K1564),'Ma Base de Repas'!$E:$N,10,FALSE),""))))</f>
        <v/>
      </c>
      <c r="R1567" s="119"/>
    </row>
    <row r="1568" spans="1:18" x14ac:dyDescent="0.25">
      <c r="A1568" s="96"/>
      <c r="B1568" s="97"/>
      <c r="C1568" s="79"/>
      <c r="D1568" s="79"/>
      <c r="E1568" s="79"/>
      <c r="F1568" s="17">
        <v>5</v>
      </c>
      <c r="G1568" s="18" t="str">
        <f>IF(C1564="","",IF(E1564&lt;&gt;"","",IF(IFERROR(VLOOKUP((F1568&amp;C1564),'Ma Base de Repas'!$E:$N,10,FALSE),"")=0,"",IFERROR(VLOOKUP((F1568&amp;C1564),'Ma Base de Repas'!$E:$N,10,FALSE),""))))</f>
        <v/>
      </c>
      <c r="H1568" s="19">
        <v>10</v>
      </c>
      <c r="I1568" s="20" t="str">
        <f>IF(C1564="","",IF(E1564&lt;&gt;"","",IF(IFERROR(VLOOKUP((H1568&amp;C1564),'Ma Base de Repas'!$E:$N,10,FALSE),"")=0,"",IFERROR(VLOOKUP((H1568&amp;C1564),'Ma Base de Repas'!$E:$N,10,FALSE),""))))</f>
        <v/>
      </c>
      <c r="J1568" s="105"/>
      <c r="K1568" s="100"/>
      <c r="L1568" s="79"/>
      <c r="M1568" s="79"/>
      <c r="N1568" s="17">
        <v>5</v>
      </c>
      <c r="O1568" s="18" t="str">
        <f>IF(K1564="","",IF(M1564&lt;&gt;"","",IF(IFERROR(VLOOKUP((N1568&amp;K1564),'Ma Base de Repas'!$E:$N,10,FALSE),"")=0,"",IFERROR(VLOOKUP((N1568&amp;K1564),'Ma Base de Repas'!$E:$N,10,FALSE),""))))</f>
        <v/>
      </c>
      <c r="P1568" s="19">
        <v>10</v>
      </c>
      <c r="Q1568" s="20" t="str">
        <f>IF(K1564="","",IF(M1564&lt;&gt;"","",IF(IFERROR(VLOOKUP((P1568&amp;K1564),'Ma Base de Repas'!$E:$N,10,FALSE),"")=0,"",IFERROR(VLOOKUP((P1568&amp;K1564),'Ma Base de Repas'!$E:$N,10,FALSE),""))))</f>
        <v/>
      </c>
      <c r="R1568" s="119"/>
    </row>
    <row r="1569" spans="1:18" x14ac:dyDescent="0.25">
      <c r="A1569" s="96" t="s">
        <v>6</v>
      </c>
      <c r="B1569" s="123">
        <v>44509</v>
      </c>
      <c r="C1569" s="79"/>
      <c r="D1569" s="79"/>
      <c r="E1569" s="79"/>
      <c r="F1569" s="17">
        <v>1</v>
      </c>
      <c r="G1569" s="27" t="str">
        <f>IF(C1569="","",IF(E1569&lt;&gt;"","",IF(IFERROR(VLOOKUP((F1569&amp;C1569),'Ma Base de Repas'!$E:$N,10,FALSE),"")=0,"",IFERROR(VLOOKUP((F1569&amp;C1569),'Ma Base de Repas'!$E:$N,10,FALSE),""))))</f>
        <v/>
      </c>
      <c r="H1569" s="28">
        <v>6</v>
      </c>
      <c r="I1569" s="29" t="str">
        <f>IF(C1569="","",IF(E1569&lt;&gt;"","",IF(C1569="","",IF(IFERROR(VLOOKUP((H1569&amp;C1569),'Ma Base de Repas'!$E:$N,10,FALSE),"")=0,"",IFERROR(VLOOKUP((H1569&amp;C1569),'Ma Base de Repas'!$E:$N,10,FALSE),"")))))</f>
        <v/>
      </c>
      <c r="J1569" s="105" t="str">
        <f>IF(IFERROR((VLOOKUP(C1569,'Ma Base de Repas'!$C:$M,11,0)),"")=0,"",IFERROR((VLOOKUP(C1569,'Ma Base de Repas'!$C:$M,11,0)),""))</f>
        <v/>
      </c>
      <c r="K1569" s="100"/>
      <c r="L1569" s="79"/>
      <c r="M1569" s="79"/>
      <c r="N1569" s="17">
        <v>1</v>
      </c>
      <c r="O1569" s="10" t="str">
        <f>IF(K1569="","",IF(M1569&lt;&gt;"","",IF(IFERROR(VLOOKUP((N1569&amp;K1569),'Ma Base de Repas'!$E:$N,10,FALSE),"")=0,"",IFERROR(VLOOKUP((N1569&amp;K1569),'Ma Base de Repas'!$E:$N,10,FALSE),""))))</f>
        <v/>
      </c>
      <c r="P1569" s="11">
        <v>6</v>
      </c>
      <c r="Q1569" s="12" t="str">
        <f>IF(K1569="","",IF(M1569&lt;&gt;"","",IF(K1569="","",IF(IFERROR(VLOOKUP((P1569&amp;K1569),'Ma Base de Repas'!$E:$N,10,FALSE),"")=0,"",IFERROR(VLOOKUP((P1569&amp;K1569),'Ma Base de Repas'!$E:$N,10,FALSE),"")))))</f>
        <v/>
      </c>
      <c r="R1569" s="119" t="str">
        <f>IF(IFERROR((VLOOKUP(K1569,'Ma Base de Repas'!$C:$M,11,0)),"")=0,"",IFERROR((VLOOKUP(K1569,'Ma Base de Repas'!$C:$M,11,0)),""))</f>
        <v/>
      </c>
    </row>
    <row r="1570" spans="1:18" x14ac:dyDescent="0.25">
      <c r="A1570" s="96"/>
      <c r="B1570" s="124"/>
      <c r="C1570" s="79"/>
      <c r="D1570" s="79"/>
      <c r="E1570" s="79"/>
      <c r="F1570" s="17">
        <v>2</v>
      </c>
      <c r="G1570" s="10" t="str">
        <f>IF(C1569="","",IF(E1569&lt;&gt;"","",IF(IFERROR(VLOOKUP((F1570&amp;C1569),'Ma Base de Repas'!$E:$N,10,FALSE),"")=0,"",IFERROR(VLOOKUP((F1570&amp;C1569),'Ma Base de Repas'!$E:$N,10,FALSE),""))))</f>
        <v/>
      </c>
      <c r="H1570" s="11">
        <v>7</v>
      </c>
      <c r="I1570" s="12" t="str">
        <f>IF(C1569="","",IF(E1569&lt;&gt;"","",IF(IFERROR(VLOOKUP((H1570&amp;C1569),'Ma Base de Repas'!$E:$N,10,FALSE),"")=0,"",IFERROR(VLOOKUP((H1570&amp;C1569),'Ma Base de Repas'!$E:$N,10,FALSE),""))))</f>
        <v/>
      </c>
      <c r="J1570" s="105"/>
      <c r="K1570" s="100"/>
      <c r="L1570" s="79"/>
      <c r="M1570" s="79"/>
      <c r="N1570" s="17">
        <v>2</v>
      </c>
      <c r="O1570" s="10" t="str">
        <f>IF(K1569="","",IF(M1569&lt;&gt;"","",IF(IFERROR(VLOOKUP((N1570&amp;K1569),'Ma Base de Repas'!$E:$N,10,FALSE),"")=0,"",IFERROR(VLOOKUP((N1570&amp;K1569),'Ma Base de Repas'!$E:$N,10,FALSE),""))))</f>
        <v/>
      </c>
      <c r="P1570" s="11">
        <v>7</v>
      </c>
      <c r="Q1570" s="12" t="str">
        <f>IF(K1569="","",IF(M1569&lt;&gt;"","",IF(IFERROR(VLOOKUP((P1570&amp;K1569),'Ma Base de Repas'!$E:$N,10,FALSE),"")=0,"",IFERROR(VLOOKUP((P1570&amp;K1569),'Ma Base de Repas'!$E:$N,10,FALSE),""))))</f>
        <v/>
      </c>
      <c r="R1570" s="119"/>
    </row>
    <row r="1571" spans="1:18" x14ac:dyDescent="0.25">
      <c r="A1571" s="96"/>
      <c r="B1571" s="124"/>
      <c r="C1571" s="79"/>
      <c r="D1571" s="79"/>
      <c r="E1571" s="79"/>
      <c r="F1571" s="17">
        <v>3</v>
      </c>
      <c r="G1571" s="10" t="str">
        <f>IF(C1569="","",IF(E1569&lt;&gt;"","",IF(IFERROR(VLOOKUP((F1571&amp;C1569),'Ma Base de Repas'!$E:$N,10,FALSE),"")=0,"",IFERROR(VLOOKUP((F1571&amp;C1569),'Ma Base de Repas'!$E:$N,10,FALSE),""))))</f>
        <v/>
      </c>
      <c r="H1571" s="11">
        <v>8</v>
      </c>
      <c r="I1571" s="12" t="str">
        <f>IF(C1569="","",IF(E1569&lt;&gt;"","",IF(IFERROR(VLOOKUP((H1571&amp;C1569),'Ma Base de Repas'!$E:$N,10,FALSE),"")=0,"",IFERROR(VLOOKUP((H1571&amp;C1569),'Ma Base de Repas'!$E:$N,10,FALSE),""))))</f>
        <v/>
      </c>
      <c r="J1571" s="105"/>
      <c r="K1571" s="100"/>
      <c r="L1571" s="79"/>
      <c r="M1571" s="79"/>
      <c r="N1571" s="17">
        <v>3</v>
      </c>
      <c r="O1571" s="10" t="str">
        <f>IF(K1569="","",IF(M1569&lt;&gt;"","",IF(IFERROR(VLOOKUP((N1571&amp;K1569),'Ma Base de Repas'!$E:$N,10,FALSE),"")=0,"",IFERROR(VLOOKUP((N1571&amp;K1569),'Ma Base de Repas'!$E:$N,10,FALSE),""))))</f>
        <v/>
      </c>
      <c r="P1571" s="11">
        <v>8</v>
      </c>
      <c r="Q1571" s="12" t="str">
        <f>IF(K1569="","",IF(M1569&lt;&gt;"","",IF(IFERROR(VLOOKUP((P1571&amp;K1569),'Ma Base de Repas'!$E:$N,10,FALSE),"")=0,"",IFERROR(VLOOKUP((P1571&amp;K1569),'Ma Base de Repas'!$E:$N,10,FALSE),""))))</f>
        <v/>
      </c>
      <c r="R1571" s="119"/>
    </row>
    <row r="1572" spans="1:18" x14ac:dyDescent="0.25">
      <c r="A1572" s="96"/>
      <c r="B1572" s="124"/>
      <c r="C1572" s="79"/>
      <c r="D1572" s="79"/>
      <c r="E1572" s="79"/>
      <c r="F1572" s="17">
        <v>4</v>
      </c>
      <c r="G1572" s="10" t="str">
        <f>IF(C1569="","",IF(E1569&lt;&gt;"","",IF(IFERROR(VLOOKUP((F1572&amp;C1569),'Ma Base de Repas'!$E:$N,10,FALSE),"")=0,"",IFERROR(VLOOKUP((F1572&amp;C1569),'Ma Base de Repas'!$E:$N,10,FALSE),""))))</f>
        <v/>
      </c>
      <c r="H1572" s="11">
        <v>9</v>
      </c>
      <c r="I1572" s="12" t="str">
        <f>IF(C1569="","",IF(E1569&lt;&gt;"","",IF(IFERROR(VLOOKUP((H1572&amp;C1569),'Ma Base de Repas'!$E:$N,10,FALSE),"")=0,"",IFERROR(VLOOKUP((H1572&amp;C1569),'Ma Base de Repas'!$E:$N,10,FALSE),""))))</f>
        <v/>
      </c>
      <c r="J1572" s="105"/>
      <c r="K1572" s="100"/>
      <c r="L1572" s="79"/>
      <c r="M1572" s="79"/>
      <c r="N1572" s="17">
        <v>4</v>
      </c>
      <c r="O1572" s="10" t="str">
        <f>IF(K1569="","",IF(M1569&lt;&gt;"","",IF(IFERROR(VLOOKUP((N1572&amp;K1569),'Ma Base de Repas'!$E:$N,10,FALSE),"")=0,"",IFERROR(VLOOKUP((N1572&amp;K1569),'Ma Base de Repas'!$E:$N,10,FALSE),""))))</f>
        <v/>
      </c>
      <c r="P1572" s="11">
        <v>9</v>
      </c>
      <c r="Q1572" s="12" t="str">
        <f>IF(K1569="","",IF(M1569&lt;&gt;"","",IF(IFERROR(VLOOKUP((P1572&amp;K1569),'Ma Base de Repas'!$E:$N,10,FALSE),"")=0,"",IFERROR(VLOOKUP((P1572&amp;K1569),'Ma Base de Repas'!$E:$N,10,FALSE),""))))</f>
        <v/>
      </c>
      <c r="R1572" s="119"/>
    </row>
    <row r="1573" spans="1:18" x14ac:dyDescent="0.25">
      <c r="A1573" s="96"/>
      <c r="B1573" s="125"/>
      <c r="C1573" s="79"/>
      <c r="D1573" s="79"/>
      <c r="E1573" s="79"/>
      <c r="F1573" s="17">
        <v>5</v>
      </c>
      <c r="G1573" s="18" t="str">
        <f>IF(C1569="","",IF(E1569&lt;&gt;"","",IF(IFERROR(VLOOKUP((F1573&amp;C1569),'Ma Base de Repas'!$E:$N,10,FALSE),"")=0,"",IFERROR(VLOOKUP((F1573&amp;C1569),'Ma Base de Repas'!$E:$N,10,FALSE),""))))</f>
        <v/>
      </c>
      <c r="H1573" s="19">
        <v>10</v>
      </c>
      <c r="I1573" s="20" t="str">
        <f>IF(C1569="","",IF(E1569&lt;&gt;"","",IF(IFERROR(VLOOKUP((H1573&amp;C1569),'Ma Base de Repas'!$E:$N,10,FALSE),"")=0,"",IFERROR(VLOOKUP((H1573&amp;C1569),'Ma Base de Repas'!$E:$N,10,FALSE),""))))</f>
        <v/>
      </c>
      <c r="J1573" s="105"/>
      <c r="K1573" s="100"/>
      <c r="L1573" s="79"/>
      <c r="M1573" s="79"/>
      <c r="N1573" s="17">
        <v>5</v>
      </c>
      <c r="O1573" s="18" t="str">
        <f>IF(K1569="","",IF(M1569&lt;&gt;"","",IF(IFERROR(VLOOKUP((N1573&amp;K1569),'Ma Base de Repas'!$E:$N,10,FALSE),"")=0,"",IFERROR(VLOOKUP((N1573&amp;K1569),'Ma Base de Repas'!$E:$N,10,FALSE),""))))</f>
        <v/>
      </c>
      <c r="P1573" s="19">
        <v>10</v>
      </c>
      <c r="Q1573" s="20" t="str">
        <f>IF(K1569="","",IF(M1569&lt;&gt;"","",IF(IFERROR(VLOOKUP((P1573&amp;K1569),'Ma Base de Repas'!$E:$N,10,FALSE),"")=0,"",IFERROR(VLOOKUP((P1573&amp;K1569),'Ma Base de Repas'!$E:$N,10,FALSE),""))))</f>
        <v/>
      </c>
      <c r="R1573" s="119"/>
    </row>
    <row r="1574" spans="1:18" x14ac:dyDescent="0.25">
      <c r="A1574" s="96" t="s">
        <v>7</v>
      </c>
      <c r="B1574" s="97">
        <v>44510</v>
      </c>
      <c r="C1574" s="79"/>
      <c r="D1574" s="79"/>
      <c r="E1574" s="79"/>
      <c r="F1574" s="17">
        <v>1</v>
      </c>
      <c r="G1574" s="27" t="str">
        <f>IF(C1574="","",IF(E1574&lt;&gt;"","",IF(IFERROR(VLOOKUP((F1574&amp;C1574),'Ma Base de Repas'!$E:$N,10,FALSE),"")=0,"",IFERROR(VLOOKUP((F1574&amp;C1574),'Ma Base de Repas'!$E:$N,10,FALSE),""))))</f>
        <v/>
      </c>
      <c r="H1574" s="28">
        <v>6</v>
      </c>
      <c r="I1574" s="29" t="str">
        <f>IF(C1574="","",IF(E1574&lt;&gt;"","",IF(C1574="","",IF(IFERROR(VLOOKUP((H1574&amp;C1574),'Ma Base de Repas'!$E:$N,10,FALSE),"")=0,"",IFERROR(VLOOKUP((H1574&amp;C1574),'Ma Base de Repas'!$E:$N,10,FALSE),"")))))</f>
        <v/>
      </c>
      <c r="J1574" s="105" t="str">
        <f>IF(IFERROR((VLOOKUP(C1574,'Ma Base de Repas'!$C:$M,11,0)),"")=0,"",IFERROR((VLOOKUP(C1574,'Ma Base de Repas'!$C:$M,11,0)),""))</f>
        <v/>
      </c>
      <c r="K1574" s="100"/>
      <c r="L1574" s="79"/>
      <c r="M1574" s="79"/>
      <c r="N1574" s="17">
        <v>1</v>
      </c>
      <c r="O1574" s="10" t="str">
        <f>IF(K1574="","",IF(M1574&lt;&gt;"","",IF(IFERROR(VLOOKUP((N1574&amp;K1574),'Ma Base de Repas'!$E:$N,10,FALSE),"")=0,"",IFERROR(VLOOKUP((N1574&amp;K1574),'Ma Base de Repas'!$E:$N,10,FALSE),""))))</f>
        <v/>
      </c>
      <c r="P1574" s="11">
        <v>6</v>
      </c>
      <c r="Q1574" s="12" t="str">
        <f>IF(K1574="","",IF(M1574&lt;&gt;"","",IF(K1574="","",IF(IFERROR(VLOOKUP((P1574&amp;K1574),'Ma Base de Repas'!$E:$N,10,FALSE),"")=0,"",IFERROR(VLOOKUP((P1574&amp;K1574),'Ma Base de Repas'!$E:$N,10,FALSE),"")))))</f>
        <v/>
      </c>
      <c r="R1574" s="119" t="str">
        <f>IF(IFERROR((VLOOKUP(K1574,'Ma Base de Repas'!$C:$M,11,0)),"")=0,"",IFERROR((VLOOKUP(K1574,'Ma Base de Repas'!$C:$M,11,0)),""))</f>
        <v/>
      </c>
    </row>
    <row r="1575" spans="1:18" x14ac:dyDescent="0.25">
      <c r="A1575" s="96"/>
      <c r="B1575" s="97"/>
      <c r="C1575" s="79"/>
      <c r="D1575" s="79"/>
      <c r="E1575" s="79"/>
      <c r="F1575" s="17">
        <v>2</v>
      </c>
      <c r="G1575" s="10" t="str">
        <f>IF(C1574="","",IF(E1574&lt;&gt;"","",IF(IFERROR(VLOOKUP((F1575&amp;C1574),'Ma Base de Repas'!$E:$N,10,FALSE),"")=0,"",IFERROR(VLOOKUP((F1575&amp;C1574),'Ma Base de Repas'!$E:$N,10,FALSE),""))))</f>
        <v/>
      </c>
      <c r="H1575" s="11">
        <v>7</v>
      </c>
      <c r="I1575" s="12" t="str">
        <f>IF(C1574="","",IF(E1574&lt;&gt;"","",IF(IFERROR(VLOOKUP((H1575&amp;C1574),'Ma Base de Repas'!$E:$N,10,FALSE),"")=0,"",IFERROR(VLOOKUP((H1575&amp;C1574),'Ma Base de Repas'!$E:$N,10,FALSE),""))))</f>
        <v/>
      </c>
      <c r="J1575" s="105"/>
      <c r="K1575" s="100"/>
      <c r="L1575" s="79"/>
      <c r="M1575" s="79"/>
      <c r="N1575" s="17">
        <v>2</v>
      </c>
      <c r="O1575" s="10" t="str">
        <f>IF(K1574="","",IF(M1574&lt;&gt;"","",IF(IFERROR(VLOOKUP((N1575&amp;K1574),'Ma Base de Repas'!$E:$N,10,FALSE),"")=0,"",IFERROR(VLOOKUP((N1575&amp;K1574),'Ma Base de Repas'!$E:$N,10,FALSE),""))))</f>
        <v/>
      </c>
      <c r="P1575" s="11">
        <v>7</v>
      </c>
      <c r="Q1575" s="12" t="str">
        <f>IF(K1574="","",IF(M1574&lt;&gt;"","",IF(IFERROR(VLOOKUP((P1575&amp;K1574),'Ma Base de Repas'!$E:$N,10,FALSE),"")=0,"",IFERROR(VLOOKUP((P1575&amp;K1574),'Ma Base de Repas'!$E:$N,10,FALSE),""))))</f>
        <v/>
      </c>
      <c r="R1575" s="119"/>
    </row>
    <row r="1576" spans="1:18" x14ac:dyDescent="0.25">
      <c r="A1576" s="96"/>
      <c r="B1576" s="97"/>
      <c r="C1576" s="79"/>
      <c r="D1576" s="79"/>
      <c r="E1576" s="79"/>
      <c r="F1576" s="17">
        <v>3</v>
      </c>
      <c r="G1576" s="10" t="str">
        <f>IF(C1574="","",IF(E1574&lt;&gt;"","",IF(IFERROR(VLOOKUP((F1576&amp;C1574),'Ma Base de Repas'!$E:$N,10,FALSE),"")=0,"",IFERROR(VLOOKUP((F1576&amp;C1574),'Ma Base de Repas'!$E:$N,10,FALSE),""))))</f>
        <v/>
      </c>
      <c r="H1576" s="11">
        <v>8</v>
      </c>
      <c r="I1576" s="12" t="str">
        <f>IF(C1574="","",IF(E1574&lt;&gt;"","",IF(IFERROR(VLOOKUP((H1576&amp;C1574),'Ma Base de Repas'!$E:$N,10,FALSE),"")=0,"",IFERROR(VLOOKUP((H1576&amp;C1574),'Ma Base de Repas'!$E:$N,10,FALSE),""))))</f>
        <v/>
      </c>
      <c r="J1576" s="105"/>
      <c r="K1576" s="100"/>
      <c r="L1576" s="79"/>
      <c r="M1576" s="79"/>
      <c r="N1576" s="17">
        <v>3</v>
      </c>
      <c r="O1576" s="10" t="str">
        <f>IF(K1574="","",IF(M1574&lt;&gt;"","",IF(IFERROR(VLOOKUP((N1576&amp;K1574),'Ma Base de Repas'!$E:$N,10,FALSE),"")=0,"",IFERROR(VLOOKUP((N1576&amp;K1574),'Ma Base de Repas'!$E:$N,10,FALSE),""))))</f>
        <v/>
      </c>
      <c r="P1576" s="11">
        <v>8</v>
      </c>
      <c r="Q1576" s="12" t="str">
        <f>IF(K1574="","",IF(M1574&lt;&gt;"","",IF(IFERROR(VLOOKUP((P1576&amp;K1574),'Ma Base de Repas'!$E:$N,10,FALSE),"")=0,"",IFERROR(VLOOKUP((P1576&amp;K1574),'Ma Base de Repas'!$E:$N,10,FALSE),""))))</f>
        <v/>
      </c>
      <c r="R1576" s="119"/>
    </row>
    <row r="1577" spans="1:18" x14ac:dyDescent="0.25">
      <c r="A1577" s="96"/>
      <c r="B1577" s="97"/>
      <c r="C1577" s="79"/>
      <c r="D1577" s="79"/>
      <c r="E1577" s="79"/>
      <c r="F1577" s="17">
        <v>4</v>
      </c>
      <c r="G1577" s="10" t="str">
        <f>IF(C1574="","",IF(E1574&lt;&gt;"","",IF(IFERROR(VLOOKUP((F1577&amp;C1574),'Ma Base de Repas'!$E:$N,10,FALSE),"")=0,"",IFERROR(VLOOKUP((F1577&amp;C1574),'Ma Base de Repas'!$E:$N,10,FALSE),""))))</f>
        <v/>
      </c>
      <c r="H1577" s="11">
        <v>9</v>
      </c>
      <c r="I1577" s="12" t="str">
        <f>IF(C1574="","",IF(E1574&lt;&gt;"","",IF(IFERROR(VLOOKUP((H1577&amp;C1574),'Ma Base de Repas'!$E:$N,10,FALSE),"")=0,"",IFERROR(VLOOKUP((H1577&amp;C1574),'Ma Base de Repas'!$E:$N,10,FALSE),""))))</f>
        <v/>
      </c>
      <c r="J1577" s="105"/>
      <c r="K1577" s="100"/>
      <c r="L1577" s="79"/>
      <c r="M1577" s="79"/>
      <c r="N1577" s="17">
        <v>4</v>
      </c>
      <c r="O1577" s="10" t="str">
        <f>IF(K1574="","",IF(M1574&lt;&gt;"","",IF(IFERROR(VLOOKUP((N1577&amp;K1574),'Ma Base de Repas'!$E:$N,10,FALSE),"")=0,"",IFERROR(VLOOKUP((N1577&amp;K1574),'Ma Base de Repas'!$E:$N,10,FALSE),""))))</f>
        <v/>
      </c>
      <c r="P1577" s="11">
        <v>9</v>
      </c>
      <c r="Q1577" s="12" t="str">
        <f>IF(K1574="","",IF(M1574&lt;&gt;"","",IF(IFERROR(VLOOKUP((P1577&amp;K1574),'Ma Base de Repas'!$E:$N,10,FALSE),"")=0,"",IFERROR(VLOOKUP((P1577&amp;K1574),'Ma Base de Repas'!$E:$N,10,FALSE),""))))</f>
        <v/>
      </c>
      <c r="R1577" s="119"/>
    </row>
    <row r="1578" spans="1:18" x14ac:dyDescent="0.25">
      <c r="A1578" s="96"/>
      <c r="B1578" s="97"/>
      <c r="C1578" s="79"/>
      <c r="D1578" s="79"/>
      <c r="E1578" s="79"/>
      <c r="F1578" s="17">
        <v>5</v>
      </c>
      <c r="G1578" s="18" t="str">
        <f>IF(C1574="","",IF(E1574&lt;&gt;"","",IF(IFERROR(VLOOKUP((F1578&amp;C1574),'Ma Base de Repas'!$E:$N,10,FALSE),"")=0,"",IFERROR(VLOOKUP((F1578&amp;C1574),'Ma Base de Repas'!$E:$N,10,FALSE),""))))</f>
        <v/>
      </c>
      <c r="H1578" s="19">
        <v>10</v>
      </c>
      <c r="I1578" s="20" t="str">
        <f>IF(C1574="","",IF(E1574&lt;&gt;"","",IF(IFERROR(VLOOKUP((H1578&amp;C1574),'Ma Base de Repas'!$E:$N,10,FALSE),"")=0,"",IFERROR(VLOOKUP((H1578&amp;C1574),'Ma Base de Repas'!$E:$N,10,FALSE),""))))</f>
        <v/>
      </c>
      <c r="J1578" s="105"/>
      <c r="K1578" s="100"/>
      <c r="L1578" s="79"/>
      <c r="M1578" s="79"/>
      <c r="N1578" s="17">
        <v>5</v>
      </c>
      <c r="O1578" s="18" t="str">
        <f>IF(K1574="","",IF(M1574&lt;&gt;"","",IF(IFERROR(VLOOKUP((N1578&amp;K1574),'Ma Base de Repas'!$E:$N,10,FALSE),"")=0,"",IFERROR(VLOOKUP((N1578&amp;K1574),'Ma Base de Repas'!$E:$N,10,FALSE),""))))</f>
        <v/>
      </c>
      <c r="P1578" s="19">
        <v>10</v>
      </c>
      <c r="Q1578" s="20" t="str">
        <f>IF(K1574="","",IF(M1574&lt;&gt;"","",IF(IFERROR(VLOOKUP((P1578&amp;K1574),'Ma Base de Repas'!$E:$N,10,FALSE),"")=0,"",IFERROR(VLOOKUP((P1578&amp;K1574),'Ma Base de Repas'!$E:$N,10,FALSE),""))))</f>
        <v/>
      </c>
      <c r="R1578" s="119"/>
    </row>
    <row r="1579" spans="1:18" x14ac:dyDescent="0.25">
      <c r="A1579" s="96" t="s">
        <v>8</v>
      </c>
      <c r="B1579" s="123">
        <v>44511</v>
      </c>
      <c r="C1579" s="79"/>
      <c r="D1579" s="79"/>
      <c r="E1579" s="79"/>
      <c r="F1579" s="17">
        <v>1</v>
      </c>
      <c r="G1579" s="27" t="str">
        <f>IF(C1579="","",IF(E1579&lt;&gt;"","",IF(IFERROR(VLOOKUP((F1579&amp;C1579),'Ma Base de Repas'!$E:$N,10,FALSE),"")=0,"",IFERROR(VLOOKUP((F1579&amp;C1579),'Ma Base de Repas'!$E:$N,10,FALSE),""))))</f>
        <v/>
      </c>
      <c r="H1579" s="28">
        <v>6</v>
      </c>
      <c r="I1579" s="29" t="str">
        <f>IF(C1579="","",IF(E1579&lt;&gt;"","",IF(C1579="","",IF(IFERROR(VLOOKUP((H1579&amp;C1579),'Ma Base de Repas'!$E:$N,10,FALSE),"")=0,"",IFERROR(VLOOKUP((H1579&amp;C1579),'Ma Base de Repas'!$E:$N,10,FALSE),"")))))</f>
        <v/>
      </c>
      <c r="J1579" s="105" t="str">
        <f>IF(IFERROR((VLOOKUP(C1579,'Ma Base de Repas'!$C:$M,11,0)),"")=0,"",IFERROR((VLOOKUP(C1579,'Ma Base de Repas'!$C:$M,11,0)),""))</f>
        <v/>
      </c>
      <c r="K1579" s="100"/>
      <c r="L1579" s="79"/>
      <c r="M1579" s="79"/>
      <c r="N1579" s="17">
        <v>1</v>
      </c>
      <c r="O1579" s="10" t="str">
        <f>IF(K1579="","",IF(M1579&lt;&gt;"","",IF(IFERROR(VLOOKUP((N1579&amp;K1579),'Ma Base de Repas'!$E:$N,10,FALSE),"")=0,"",IFERROR(VLOOKUP((N1579&amp;K1579),'Ma Base de Repas'!$E:$N,10,FALSE),""))))</f>
        <v/>
      </c>
      <c r="P1579" s="11">
        <v>6</v>
      </c>
      <c r="Q1579" s="12" t="str">
        <f>IF(K1579="","",IF(M1579&lt;&gt;"","",IF(K1579="","",IF(IFERROR(VLOOKUP((P1579&amp;K1579),'Ma Base de Repas'!$E:$N,10,FALSE),"")=0,"",IFERROR(VLOOKUP((P1579&amp;K1579),'Ma Base de Repas'!$E:$N,10,FALSE),"")))))</f>
        <v/>
      </c>
      <c r="R1579" s="119" t="str">
        <f>IF(IFERROR((VLOOKUP(K1579,'Ma Base de Repas'!$C:$M,11,0)),"")=0,"",IFERROR((VLOOKUP(K1579,'Ma Base de Repas'!$C:$M,11,0)),""))</f>
        <v/>
      </c>
    </row>
    <row r="1580" spans="1:18" x14ac:dyDescent="0.25">
      <c r="A1580" s="96"/>
      <c r="B1580" s="124"/>
      <c r="C1580" s="79"/>
      <c r="D1580" s="79"/>
      <c r="E1580" s="79"/>
      <c r="F1580" s="17">
        <v>2</v>
      </c>
      <c r="G1580" s="10" t="str">
        <f>IF(C1579="","",IF(E1579&lt;&gt;"","",IF(IFERROR(VLOOKUP((F1580&amp;C1579),'Ma Base de Repas'!$E:$N,10,FALSE),"")=0,"",IFERROR(VLOOKUP((F1580&amp;C1579),'Ma Base de Repas'!$E:$N,10,FALSE),""))))</f>
        <v/>
      </c>
      <c r="H1580" s="11">
        <v>7</v>
      </c>
      <c r="I1580" s="12" t="str">
        <f>IF(C1579="","",IF(E1579&lt;&gt;"","",IF(IFERROR(VLOOKUP((H1580&amp;C1579),'Ma Base de Repas'!$E:$N,10,FALSE),"")=0,"",IFERROR(VLOOKUP((H1580&amp;C1579),'Ma Base de Repas'!$E:$N,10,FALSE),""))))</f>
        <v/>
      </c>
      <c r="J1580" s="105"/>
      <c r="K1580" s="100"/>
      <c r="L1580" s="79"/>
      <c r="M1580" s="79"/>
      <c r="N1580" s="17">
        <v>2</v>
      </c>
      <c r="O1580" s="10" t="str">
        <f>IF(K1579="","",IF(M1579&lt;&gt;"","",IF(IFERROR(VLOOKUP((N1580&amp;K1579),'Ma Base de Repas'!$E:$N,10,FALSE),"")=0,"",IFERROR(VLOOKUP((N1580&amp;K1579),'Ma Base de Repas'!$E:$N,10,FALSE),""))))</f>
        <v/>
      </c>
      <c r="P1580" s="11">
        <v>7</v>
      </c>
      <c r="Q1580" s="12" t="str">
        <f>IF(K1579="","",IF(M1579&lt;&gt;"","",IF(IFERROR(VLOOKUP((P1580&amp;K1579),'Ma Base de Repas'!$E:$N,10,FALSE),"")=0,"",IFERROR(VLOOKUP((P1580&amp;K1579),'Ma Base de Repas'!$E:$N,10,FALSE),""))))</f>
        <v/>
      </c>
      <c r="R1580" s="119"/>
    </row>
    <row r="1581" spans="1:18" x14ac:dyDescent="0.25">
      <c r="A1581" s="96"/>
      <c r="B1581" s="124"/>
      <c r="C1581" s="79"/>
      <c r="D1581" s="79"/>
      <c r="E1581" s="79"/>
      <c r="F1581" s="17">
        <v>3</v>
      </c>
      <c r="G1581" s="10" t="str">
        <f>IF(C1579="","",IF(E1579&lt;&gt;"","",IF(IFERROR(VLOOKUP((F1581&amp;C1579),'Ma Base de Repas'!$E:$N,10,FALSE),"")=0,"",IFERROR(VLOOKUP((F1581&amp;C1579),'Ma Base de Repas'!$E:$N,10,FALSE),""))))</f>
        <v/>
      </c>
      <c r="H1581" s="11">
        <v>8</v>
      </c>
      <c r="I1581" s="12" t="str">
        <f>IF(C1579="","",IF(E1579&lt;&gt;"","",IF(IFERROR(VLOOKUP((H1581&amp;C1579),'Ma Base de Repas'!$E:$N,10,FALSE),"")=0,"",IFERROR(VLOOKUP((H1581&amp;C1579),'Ma Base de Repas'!$E:$N,10,FALSE),""))))</f>
        <v/>
      </c>
      <c r="J1581" s="105"/>
      <c r="K1581" s="100"/>
      <c r="L1581" s="79"/>
      <c r="M1581" s="79"/>
      <c r="N1581" s="17">
        <v>3</v>
      </c>
      <c r="O1581" s="10" t="str">
        <f>IF(K1579="","",IF(M1579&lt;&gt;"","",IF(IFERROR(VLOOKUP((N1581&amp;K1579),'Ma Base de Repas'!$E:$N,10,FALSE),"")=0,"",IFERROR(VLOOKUP((N1581&amp;K1579),'Ma Base de Repas'!$E:$N,10,FALSE),""))))</f>
        <v/>
      </c>
      <c r="P1581" s="11">
        <v>8</v>
      </c>
      <c r="Q1581" s="12" t="str">
        <f>IF(K1579="","",IF(M1579&lt;&gt;"","",IF(IFERROR(VLOOKUP((P1581&amp;K1579),'Ma Base de Repas'!$E:$N,10,FALSE),"")=0,"",IFERROR(VLOOKUP((P1581&amp;K1579),'Ma Base de Repas'!$E:$N,10,FALSE),""))))</f>
        <v/>
      </c>
      <c r="R1581" s="119"/>
    </row>
    <row r="1582" spans="1:18" x14ac:dyDescent="0.25">
      <c r="A1582" s="96"/>
      <c r="B1582" s="124"/>
      <c r="C1582" s="79"/>
      <c r="D1582" s="79"/>
      <c r="E1582" s="79"/>
      <c r="F1582" s="17">
        <v>4</v>
      </c>
      <c r="G1582" s="10" t="str">
        <f>IF(C1579="","",IF(E1579&lt;&gt;"","",IF(IFERROR(VLOOKUP((F1582&amp;C1579),'Ma Base de Repas'!$E:$N,10,FALSE),"")=0,"",IFERROR(VLOOKUP((F1582&amp;C1579),'Ma Base de Repas'!$E:$N,10,FALSE),""))))</f>
        <v/>
      </c>
      <c r="H1582" s="11">
        <v>9</v>
      </c>
      <c r="I1582" s="12" t="str">
        <f>IF(C1579="","",IF(E1579&lt;&gt;"","",IF(IFERROR(VLOOKUP((H1582&amp;C1579),'Ma Base de Repas'!$E:$N,10,FALSE),"")=0,"",IFERROR(VLOOKUP((H1582&amp;C1579),'Ma Base de Repas'!$E:$N,10,FALSE),""))))</f>
        <v/>
      </c>
      <c r="J1582" s="105"/>
      <c r="K1582" s="100"/>
      <c r="L1582" s="79"/>
      <c r="M1582" s="79"/>
      <c r="N1582" s="17">
        <v>4</v>
      </c>
      <c r="O1582" s="10" t="str">
        <f>IF(K1579="","",IF(M1579&lt;&gt;"","",IF(IFERROR(VLOOKUP((N1582&amp;K1579),'Ma Base de Repas'!$E:$N,10,FALSE),"")=0,"",IFERROR(VLOOKUP((N1582&amp;K1579),'Ma Base de Repas'!$E:$N,10,FALSE),""))))</f>
        <v/>
      </c>
      <c r="P1582" s="11">
        <v>9</v>
      </c>
      <c r="Q1582" s="12" t="str">
        <f>IF(K1579="","",IF(M1579&lt;&gt;"","",IF(IFERROR(VLOOKUP((P1582&amp;K1579),'Ma Base de Repas'!$E:$N,10,FALSE),"")=0,"",IFERROR(VLOOKUP((P1582&amp;K1579),'Ma Base de Repas'!$E:$N,10,FALSE),""))))</f>
        <v/>
      </c>
      <c r="R1582" s="119"/>
    </row>
    <row r="1583" spans="1:18" x14ac:dyDescent="0.25">
      <c r="A1583" s="96"/>
      <c r="B1583" s="125"/>
      <c r="C1583" s="79"/>
      <c r="D1583" s="79"/>
      <c r="E1583" s="79"/>
      <c r="F1583" s="17">
        <v>5</v>
      </c>
      <c r="G1583" s="18" t="str">
        <f>IF(C1579="","",IF(E1579&lt;&gt;"","",IF(IFERROR(VLOOKUP((F1583&amp;C1579),'Ma Base de Repas'!$E:$N,10,FALSE),"")=0,"",IFERROR(VLOOKUP((F1583&amp;C1579),'Ma Base de Repas'!$E:$N,10,FALSE),""))))</f>
        <v/>
      </c>
      <c r="H1583" s="19">
        <v>10</v>
      </c>
      <c r="I1583" s="20" t="str">
        <f>IF(C1579="","",IF(E1579&lt;&gt;"","",IF(IFERROR(VLOOKUP((H1583&amp;C1579),'Ma Base de Repas'!$E:$N,10,FALSE),"")=0,"",IFERROR(VLOOKUP((H1583&amp;C1579),'Ma Base de Repas'!$E:$N,10,FALSE),""))))</f>
        <v/>
      </c>
      <c r="J1583" s="105"/>
      <c r="K1583" s="100"/>
      <c r="L1583" s="79"/>
      <c r="M1583" s="79"/>
      <c r="N1583" s="17">
        <v>5</v>
      </c>
      <c r="O1583" s="18" t="str">
        <f>IF(K1579="","",IF(M1579&lt;&gt;"","",IF(IFERROR(VLOOKUP((N1583&amp;K1579),'Ma Base de Repas'!$E:$N,10,FALSE),"")=0,"",IFERROR(VLOOKUP((N1583&amp;K1579),'Ma Base de Repas'!$E:$N,10,FALSE),""))))</f>
        <v/>
      </c>
      <c r="P1583" s="19">
        <v>10</v>
      </c>
      <c r="Q1583" s="20" t="str">
        <f>IF(K1579="","",IF(M1579&lt;&gt;"","",IF(IFERROR(VLOOKUP((P1583&amp;K1579),'Ma Base de Repas'!$E:$N,10,FALSE),"")=0,"",IFERROR(VLOOKUP((P1583&amp;K1579),'Ma Base de Repas'!$E:$N,10,FALSE),""))))</f>
        <v/>
      </c>
      <c r="R1583" s="119"/>
    </row>
    <row r="1584" spans="1:18" x14ac:dyDescent="0.25">
      <c r="A1584" s="96" t="s">
        <v>9</v>
      </c>
      <c r="B1584" s="97">
        <v>44512</v>
      </c>
      <c r="C1584" s="79"/>
      <c r="D1584" s="79"/>
      <c r="E1584" s="79"/>
      <c r="F1584" s="17">
        <v>1</v>
      </c>
      <c r="G1584" s="27" t="str">
        <f>IF(C1584="","",IF(E1584&lt;&gt;"","",IF(IFERROR(VLOOKUP((F1584&amp;C1584),'Ma Base de Repas'!$E:$N,10,FALSE),"")=0,"",IFERROR(VLOOKUP((F1584&amp;C1584),'Ma Base de Repas'!$E:$N,10,FALSE),""))))</f>
        <v/>
      </c>
      <c r="H1584" s="28">
        <v>6</v>
      </c>
      <c r="I1584" s="29" t="str">
        <f>IF(C1584="","",IF(E1584&lt;&gt;"","",IF(C1584="","",IF(IFERROR(VLOOKUP((H1584&amp;C1584),'Ma Base de Repas'!$E:$N,10,FALSE),"")=0,"",IFERROR(VLOOKUP((H1584&amp;C1584),'Ma Base de Repas'!$E:$N,10,FALSE),"")))))</f>
        <v/>
      </c>
      <c r="J1584" s="105" t="str">
        <f>IF(IFERROR((VLOOKUP(C1584,'Ma Base de Repas'!$C:$M,11,0)),"")=0,"",IFERROR((VLOOKUP(C1584,'Ma Base de Repas'!$C:$M,11,0)),""))</f>
        <v/>
      </c>
      <c r="K1584" s="100"/>
      <c r="L1584" s="79"/>
      <c r="M1584" s="79"/>
      <c r="N1584" s="17">
        <v>1</v>
      </c>
      <c r="O1584" s="10" t="str">
        <f>IF(K1584="","",IF(M1584&lt;&gt;"","",IF(IFERROR(VLOOKUP((N1584&amp;K1584),'Ma Base de Repas'!$E:$N,10,FALSE),"")=0,"",IFERROR(VLOOKUP((N1584&amp;K1584),'Ma Base de Repas'!$E:$N,10,FALSE),""))))</f>
        <v/>
      </c>
      <c r="P1584" s="11">
        <v>6</v>
      </c>
      <c r="Q1584" s="12" t="str">
        <f>IF(K1584="","",IF(M1584&lt;&gt;"","",IF(K1584="","",IF(IFERROR(VLOOKUP((P1584&amp;K1584),'Ma Base de Repas'!$E:$N,10,FALSE),"")=0,"",IFERROR(VLOOKUP((P1584&amp;K1584),'Ma Base de Repas'!$E:$N,10,FALSE),"")))))</f>
        <v/>
      </c>
      <c r="R1584" s="119" t="str">
        <f>IF(IFERROR((VLOOKUP(K1584,'Ma Base de Repas'!$C:$M,11,0)),"")=0,"",IFERROR((VLOOKUP(K1584,'Ma Base de Repas'!$C:$M,11,0)),""))</f>
        <v/>
      </c>
    </row>
    <row r="1585" spans="1:18" x14ac:dyDescent="0.25">
      <c r="A1585" s="96"/>
      <c r="B1585" s="97"/>
      <c r="C1585" s="79"/>
      <c r="D1585" s="79"/>
      <c r="E1585" s="79"/>
      <c r="F1585" s="17">
        <v>2</v>
      </c>
      <c r="G1585" s="10" t="str">
        <f>IF(C1584="","",IF(E1584&lt;&gt;"","",IF(IFERROR(VLOOKUP((F1585&amp;C1584),'Ma Base de Repas'!$E:$N,10,FALSE),"")=0,"",IFERROR(VLOOKUP((F1585&amp;C1584),'Ma Base de Repas'!$E:$N,10,FALSE),""))))</f>
        <v/>
      </c>
      <c r="H1585" s="11">
        <v>7</v>
      </c>
      <c r="I1585" s="12" t="str">
        <f>IF(C1584="","",IF(E1584&lt;&gt;"","",IF(IFERROR(VLOOKUP((H1585&amp;C1584),'Ma Base de Repas'!$E:$N,10,FALSE),"")=0,"",IFERROR(VLOOKUP((H1585&amp;C1584),'Ma Base de Repas'!$E:$N,10,FALSE),""))))</f>
        <v/>
      </c>
      <c r="J1585" s="105"/>
      <c r="K1585" s="100"/>
      <c r="L1585" s="79"/>
      <c r="M1585" s="79"/>
      <c r="N1585" s="17">
        <v>2</v>
      </c>
      <c r="O1585" s="10" t="str">
        <f>IF(K1584="","",IF(M1584&lt;&gt;"","",IF(IFERROR(VLOOKUP((N1585&amp;K1584),'Ma Base de Repas'!$E:$N,10,FALSE),"")=0,"",IFERROR(VLOOKUP((N1585&amp;K1584),'Ma Base de Repas'!$E:$N,10,FALSE),""))))</f>
        <v/>
      </c>
      <c r="P1585" s="11">
        <v>7</v>
      </c>
      <c r="Q1585" s="12" t="str">
        <f>IF(K1584="","",IF(M1584&lt;&gt;"","",IF(IFERROR(VLOOKUP((P1585&amp;K1584),'Ma Base de Repas'!$E:$N,10,FALSE),"")=0,"",IFERROR(VLOOKUP((P1585&amp;K1584),'Ma Base de Repas'!$E:$N,10,FALSE),""))))</f>
        <v/>
      </c>
      <c r="R1585" s="119"/>
    </row>
    <row r="1586" spans="1:18" x14ac:dyDescent="0.25">
      <c r="A1586" s="96"/>
      <c r="B1586" s="97"/>
      <c r="C1586" s="79"/>
      <c r="D1586" s="79"/>
      <c r="E1586" s="79"/>
      <c r="F1586" s="17">
        <v>3</v>
      </c>
      <c r="G1586" s="10" t="str">
        <f>IF(C1584="","",IF(E1584&lt;&gt;"","",IF(IFERROR(VLOOKUP((F1586&amp;C1584),'Ma Base de Repas'!$E:$N,10,FALSE),"")=0,"",IFERROR(VLOOKUP((F1586&amp;C1584),'Ma Base de Repas'!$E:$N,10,FALSE),""))))</f>
        <v/>
      </c>
      <c r="H1586" s="11">
        <v>8</v>
      </c>
      <c r="I1586" s="12" t="str">
        <f>IF(C1584="","",IF(E1584&lt;&gt;"","",IF(IFERROR(VLOOKUP((H1586&amp;C1584),'Ma Base de Repas'!$E:$N,10,FALSE),"")=0,"",IFERROR(VLOOKUP((H1586&amp;C1584),'Ma Base de Repas'!$E:$N,10,FALSE),""))))</f>
        <v/>
      </c>
      <c r="J1586" s="105"/>
      <c r="K1586" s="100"/>
      <c r="L1586" s="79"/>
      <c r="M1586" s="79"/>
      <c r="N1586" s="17">
        <v>3</v>
      </c>
      <c r="O1586" s="10" t="str">
        <f>IF(K1584="","",IF(M1584&lt;&gt;"","",IF(IFERROR(VLOOKUP((N1586&amp;K1584),'Ma Base de Repas'!$E:$N,10,FALSE),"")=0,"",IFERROR(VLOOKUP((N1586&amp;K1584),'Ma Base de Repas'!$E:$N,10,FALSE),""))))</f>
        <v/>
      </c>
      <c r="P1586" s="11">
        <v>8</v>
      </c>
      <c r="Q1586" s="12" t="str">
        <f>IF(K1584="","",IF(M1584&lt;&gt;"","",IF(IFERROR(VLOOKUP((P1586&amp;K1584),'Ma Base de Repas'!$E:$N,10,FALSE),"")=0,"",IFERROR(VLOOKUP((P1586&amp;K1584),'Ma Base de Repas'!$E:$N,10,FALSE),""))))</f>
        <v/>
      </c>
      <c r="R1586" s="119"/>
    </row>
    <row r="1587" spans="1:18" x14ac:dyDescent="0.25">
      <c r="A1587" s="96"/>
      <c r="B1587" s="97"/>
      <c r="C1587" s="79"/>
      <c r="D1587" s="79"/>
      <c r="E1587" s="79"/>
      <c r="F1587" s="17">
        <v>4</v>
      </c>
      <c r="G1587" s="10" t="str">
        <f>IF(C1584="","",IF(E1584&lt;&gt;"","",IF(IFERROR(VLOOKUP((F1587&amp;C1584),'Ma Base de Repas'!$E:$N,10,FALSE),"")=0,"",IFERROR(VLOOKUP((F1587&amp;C1584),'Ma Base de Repas'!$E:$N,10,FALSE),""))))</f>
        <v/>
      </c>
      <c r="H1587" s="11">
        <v>9</v>
      </c>
      <c r="I1587" s="12" t="str">
        <f>IF(C1584="","",IF(E1584&lt;&gt;"","",IF(IFERROR(VLOOKUP((H1587&amp;C1584),'Ma Base de Repas'!$E:$N,10,FALSE),"")=0,"",IFERROR(VLOOKUP((H1587&amp;C1584),'Ma Base de Repas'!$E:$N,10,FALSE),""))))</f>
        <v/>
      </c>
      <c r="J1587" s="105"/>
      <c r="K1587" s="100"/>
      <c r="L1587" s="79"/>
      <c r="M1587" s="79"/>
      <c r="N1587" s="17">
        <v>4</v>
      </c>
      <c r="O1587" s="10" t="str">
        <f>IF(K1584="","",IF(M1584&lt;&gt;"","",IF(IFERROR(VLOOKUP((N1587&amp;K1584),'Ma Base de Repas'!$E:$N,10,FALSE),"")=0,"",IFERROR(VLOOKUP((N1587&amp;K1584),'Ma Base de Repas'!$E:$N,10,FALSE),""))))</f>
        <v/>
      </c>
      <c r="P1587" s="11">
        <v>9</v>
      </c>
      <c r="Q1587" s="12" t="str">
        <f>IF(K1584="","",IF(M1584&lt;&gt;"","",IF(IFERROR(VLOOKUP((P1587&amp;K1584),'Ma Base de Repas'!$E:$N,10,FALSE),"")=0,"",IFERROR(VLOOKUP((P1587&amp;K1584),'Ma Base de Repas'!$E:$N,10,FALSE),""))))</f>
        <v/>
      </c>
      <c r="R1587" s="119"/>
    </row>
    <row r="1588" spans="1:18" x14ac:dyDescent="0.25">
      <c r="A1588" s="96"/>
      <c r="B1588" s="97"/>
      <c r="C1588" s="79"/>
      <c r="D1588" s="79"/>
      <c r="E1588" s="79"/>
      <c r="F1588" s="17">
        <v>5</v>
      </c>
      <c r="G1588" s="18" t="str">
        <f>IF(C1584="","",IF(E1584&lt;&gt;"","",IF(IFERROR(VLOOKUP((F1588&amp;C1584),'Ma Base de Repas'!$E:$N,10,FALSE),"")=0,"",IFERROR(VLOOKUP((F1588&amp;C1584),'Ma Base de Repas'!$E:$N,10,FALSE),""))))</f>
        <v/>
      </c>
      <c r="H1588" s="19">
        <v>10</v>
      </c>
      <c r="I1588" s="20" t="str">
        <f>IF(C1584="","",IF(E1584&lt;&gt;"","",IF(IFERROR(VLOOKUP((H1588&amp;C1584),'Ma Base de Repas'!$E:$N,10,FALSE),"")=0,"",IFERROR(VLOOKUP((H1588&amp;C1584),'Ma Base de Repas'!$E:$N,10,FALSE),""))))</f>
        <v/>
      </c>
      <c r="J1588" s="105"/>
      <c r="K1588" s="100"/>
      <c r="L1588" s="79"/>
      <c r="M1588" s="79"/>
      <c r="N1588" s="17">
        <v>5</v>
      </c>
      <c r="O1588" s="18" t="str">
        <f>IF(K1584="","",IF(M1584&lt;&gt;"","",IF(IFERROR(VLOOKUP((N1588&amp;K1584),'Ma Base de Repas'!$E:$N,10,FALSE),"")=0,"",IFERROR(VLOOKUP((N1588&amp;K1584),'Ma Base de Repas'!$E:$N,10,FALSE),""))))</f>
        <v/>
      </c>
      <c r="P1588" s="19">
        <v>10</v>
      </c>
      <c r="Q1588" s="20" t="str">
        <f>IF(K1584="","",IF(M1584&lt;&gt;"","",IF(IFERROR(VLOOKUP((P1588&amp;K1584),'Ma Base de Repas'!$E:$N,10,FALSE),"")=0,"",IFERROR(VLOOKUP((P1588&amp;K1584),'Ma Base de Repas'!$E:$N,10,FALSE),""))))</f>
        <v/>
      </c>
      <c r="R1588" s="119"/>
    </row>
    <row r="1589" spans="1:18" x14ac:dyDescent="0.25">
      <c r="A1589" s="98" t="s">
        <v>10</v>
      </c>
      <c r="B1589" s="126">
        <v>44513</v>
      </c>
      <c r="C1589" s="78"/>
      <c r="D1589" s="78"/>
      <c r="E1589" s="78"/>
      <c r="F1589" s="17">
        <v>1</v>
      </c>
      <c r="G1589" s="21" t="str">
        <f>IF(C1589="","",IF(E1589&lt;&gt;"","",IF(IFERROR(VLOOKUP((F1589&amp;C1589),'Ma Base de Repas'!$E:$N,10,FALSE),"")=0,"",IFERROR(VLOOKUP((F1589&amp;C1589),'Ma Base de Repas'!$E:$N,10,FALSE),""))))</f>
        <v/>
      </c>
      <c r="H1589" s="28">
        <v>6</v>
      </c>
      <c r="I1589" s="23" t="str">
        <f>IF(C1589="","",IF(E1589&lt;&gt;"","",IF(C1589="","",IF(IFERROR(VLOOKUP((H1589&amp;C1589),'Ma Base de Repas'!$E:$N,10,FALSE),"")=0,"",IFERROR(VLOOKUP((H1589&amp;C1589),'Ma Base de Repas'!$E:$N,10,FALSE),"")))))</f>
        <v/>
      </c>
      <c r="J1589" s="122" t="str">
        <f>IF(IFERROR((VLOOKUP(C1589,'Ma Base de Repas'!$C:$M,11,0)),"")=0,"",IFERROR((VLOOKUP(C1589,'Ma Base de Repas'!$C:$M,11,0)),""))</f>
        <v/>
      </c>
      <c r="K1589" s="118"/>
      <c r="L1589" s="78"/>
      <c r="M1589" s="78"/>
      <c r="N1589" s="17">
        <v>1</v>
      </c>
      <c r="O1589" s="13" t="str">
        <f>IF(K1589="","",IF(M1589&lt;&gt;"","",IF(IFERROR(VLOOKUP((N1589&amp;K1589),'Ma Base de Repas'!$E:$N,10,FALSE),"")=0,"",IFERROR(VLOOKUP((N1589&amp;K1589),'Ma Base de Repas'!$E:$N,10,FALSE),""))))</f>
        <v/>
      </c>
      <c r="P1589" s="11">
        <v>6</v>
      </c>
      <c r="Q1589" s="15" t="str">
        <f>IF(K1589="","",IF(M1589&lt;&gt;"","",IF(K1589="","",IF(IFERROR(VLOOKUP((P1589&amp;K1589),'Ma Base de Repas'!$E:$N,10,FALSE),"")=0,"",IFERROR(VLOOKUP((P1589&amp;K1589),'Ma Base de Repas'!$E:$N,10,FALSE),"")))))</f>
        <v/>
      </c>
      <c r="R1589" s="120" t="str">
        <f>IF(IFERROR((VLOOKUP(K1589,'Ma Base de Repas'!$C:$M,11,0)),"")=0,"",IFERROR((VLOOKUP(K1589,'Ma Base de Repas'!$C:$M,11,0)),""))</f>
        <v/>
      </c>
    </row>
    <row r="1590" spans="1:18" x14ac:dyDescent="0.25">
      <c r="A1590" s="96"/>
      <c r="B1590" s="124"/>
      <c r="C1590" s="79"/>
      <c r="D1590" s="79"/>
      <c r="E1590" s="79"/>
      <c r="F1590" s="17">
        <v>2</v>
      </c>
      <c r="G1590" s="13" t="str">
        <f>IF(C1589="","",IF(E1589&lt;&gt;"","",IF(IFERROR(VLOOKUP((F1590&amp;C1589),'Ma Base de Repas'!$E:$N,10,FALSE),"")=0,"",IFERROR(VLOOKUP((F1590&amp;C1589),'Ma Base de Repas'!$E:$N,10,FALSE),""))))</f>
        <v/>
      </c>
      <c r="H1590" s="14">
        <v>7</v>
      </c>
      <c r="I1590" s="15" t="str">
        <f>IF(C1589="","",IF(E1589&lt;&gt;"","",IF(IFERROR(VLOOKUP((H1590&amp;C1589),'Ma Base de Repas'!$E:$N,10,FALSE),"")=0,"",IFERROR(VLOOKUP((H1590&amp;C1589),'Ma Base de Repas'!$E:$N,10,FALSE),""))))</f>
        <v/>
      </c>
      <c r="J1590" s="105"/>
      <c r="K1590" s="100"/>
      <c r="L1590" s="79"/>
      <c r="M1590" s="79"/>
      <c r="N1590" s="17">
        <v>2</v>
      </c>
      <c r="O1590" s="13" t="str">
        <f>IF(K1589="","",IF(M1589&lt;&gt;"","",IF(IFERROR(VLOOKUP((N1590&amp;K1589),'Ma Base de Repas'!$E:$N,10,FALSE),"")=0,"",IFERROR(VLOOKUP((N1590&amp;K1589),'Ma Base de Repas'!$E:$N,10,FALSE),""))))</f>
        <v/>
      </c>
      <c r="P1590" s="14">
        <v>7</v>
      </c>
      <c r="Q1590" s="15" t="str">
        <f>IF(K1589="","",IF(M1589&lt;&gt;"","",IF(IFERROR(VLOOKUP((P1590&amp;K1589),'Ma Base de Repas'!$E:$N,10,FALSE),"")=0,"",IFERROR(VLOOKUP((P1590&amp;K1589),'Ma Base de Repas'!$E:$N,10,FALSE),""))))</f>
        <v/>
      </c>
      <c r="R1590" s="119"/>
    </row>
    <row r="1591" spans="1:18" x14ac:dyDescent="0.25">
      <c r="A1591" s="96"/>
      <c r="B1591" s="124"/>
      <c r="C1591" s="79"/>
      <c r="D1591" s="79"/>
      <c r="E1591" s="79"/>
      <c r="F1591" s="17">
        <v>3</v>
      </c>
      <c r="G1591" s="13" t="str">
        <f>IF(C1589="","",IF(E1589&lt;&gt;"","",IF(IFERROR(VLOOKUP((F1591&amp;C1589),'Ma Base de Repas'!$E:$N,10,FALSE),"")=0,"",IFERROR(VLOOKUP((F1591&amp;C1589),'Ma Base de Repas'!$E:$N,10,FALSE),""))))</f>
        <v/>
      </c>
      <c r="H1591" s="14">
        <v>8</v>
      </c>
      <c r="I1591" s="15" t="str">
        <f>IF(C1589="","",IF(E1589&lt;&gt;"","",IF(IFERROR(VLOOKUP((H1591&amp;C1589),'Ma Base de Repas'!$E:$N,10,FALSE),"")=0,"",IFERROR(VLOOKUP((H1591&amp;C1589),'Ma Base de Repas'!$E:$N,10,FALSE),""))))</f>
        <v/>
      </c>
      <c r="J1591" s="105"/>
      <c r="K1591" s="100"/>
      <c r="L1591" s="79"/>
      <c r="M1591" s="79"/>
      <c r="N1591" s="17">
        <v>3</v>
      </c>
      <c r="O1591" s="13" t="str">
        <f>IF(K1589="","",IF(M1589&lt;&gt;"","",IF(IFERROR(VLOOKUP((N1591&amp;K1589),'Ma Base de Repas'!$E:$N,10,FALSE),"")=0,"",IFERROR(VLOOKUP((N1591&amp;K1589),'Ma Base de Repas'!$E:$N,10,FALSE),""))))</f>
        <v/>
      </c>
      <c r="P1591" s="14">
        <v>8</v>
      </c>
      <c r="Q1591" s="15" t="str">
        <f>IF(K1589="","",IF(M1589&lt;&gt;"","",IF(IFERROR(VLOOKUP((P1591&amp;K1589),'Ma Base de Repas'!$E:$N,10,FALSE),"")=0,"",IFERROR(VLOOKUP((P1591&amp;K1589),'Ma Base de Repas'!$E:$N,10,FALSE),""))))</f>
        <v/>
      </c>
      <c r="R1591" s="119"/>
    </row>
    <row r="1592" spans="1:18" x14ac:dyDescent="0.25">
      <c r="A1592" s="96"/>
      <c r="B1592" s="124"/>
      <c r="C1592" s="79"/>
      <c r="D1592" s="79"/>
      <c r="E1592" s="79"/>
      <c r="F1592" s="17">
        <v>4</v>
      </c>
      <c r="G1592" s="13" t="str">
        <f>IF(C1589="","",IF(E1589&lt;&gt;"","",IF(IFERROR(VLOOKUP((F1592&amp;C1589),'Ma Base de Repas'!$E:$N,10,FALSE),"")=0,"",IFERROR(VLOOKUP((F1592&amp;C1589),'Ma Base de Repas'!$E:$N,10,FALSE),""))))</f>
        <v/>
      </c>
      <c r="H1592" s="14">
        <v>9</v>
      </c>
      <c r="I1592" s="15" t="str">
        <f>IF(C1589="","",IF(E1589&lt;&gt;"","",IF(IFERROR(VLOOKUP((H1592&amp;C1589),'Ma Base de Repas'!$E:$N,10,FALSE),"")=0,"",IFERROR(VLOOKUP((H1592&amp;C1589),'Ma Base de Repas'!$E:$N,10,FALSE),""))))</f>
        <v/>
      </c>
      <c r="J1592" s="105"/>
      <c r="K1592" s="100"/>
      <c r="L1592" s="79"/>
      <c r="M1592" s="79"/>
      <c r="N1592" s="17">
        <v>4</v>
      </c>
      <c r="O1592" s="13" t="str">
        <f>IF(K1589="","",IF(M1589&lt;&gt;"","",IF(IFERROR(VLOOKUP((N1592&amp;K1589),'Ma Base de Repas'!$E:$N,10,FALSE),"")=0,"",IFERROR(VLOOKUP((N1592&amp;K1589),'Ma Base de Repas'!$E:$N,10,FALSE),""))))</f>
        <v/>
      </c>
      <c r="P1592" s="14">
        <v>9</v>
      </c>
      <c r="Q1592" s="15" t="str">
        <f>IF(K1589="","",IF(M1589&lt;&gt;"","",IF(IFERROR(VLOOKUP((P1592&amp;K1589),'Ma Base de Repas'!$E:$N,10,FALSE),"")=0,"",IFERROR(VLOOKUP((P1592&amp;K1589),'Ma Base de Repas'!$E:$N,10,FALSE),""))))</f>
        <v/>
      </c>
      <c r="R1592" s="119"/>
    </row>
    <row r="1593" spans="1:18" x14ac:dyDescent="0.25">
      <c r="A1593" s="96"/>
      <c r="B1593" s="125"/>
      <c r="C1593" s="79"/>
      <c r="D1593" s="79"/>
      <c r="E1593" s="79"/>
      <c r="F1593" s="17">
        <v>5</v>
      </c>
      <c r="G1593" s="24" t="str">
        <f>IF(C1589="","",IF(E1589&lt;&gt;"","",IF(IFERROR(VLOOKUP((F1593&amp;C1589),'Ma Base de Repas'!$E:$N,10,FALSE),"")=0,"",IFERROR(VLOOKUP((F1593&amp;C1589),'Ma Base de Repas'!$E:$N,10,FALSE),""))))</f>
        <v/>
      </c>
      <c r="H1593" s="25">
        <v>10</v>
      </c>
      <c r="I1593" s="26" t="str">
        <f>IF(C1589="","",IF(E1589&lt;&gt;"","",IF(IFERROR(VLOOKUP((H1593&amp;C1589),'Ma Base de Repas'!$E:$N,10,FALSE),"")=0,"",IFERROR(VLOOKUP((H1593&amp;C1589),'Ma Base de Repas'!$E:$N,10,FALSE),""))))</f>
        <v/>
      </c>
      <c r="J1593" s="105"/>
      <c r="K1593" s="100"/>
      <c r="L1593" s="79"/>
      <c r="M1593" s="79"/>
      <c r="N1593" s="17">
        <v>5</v>
      </c>
      <c r="O1593" s="24" t="str">
        <f>IF(K1589="","",IF(M1589&lt;&gt;"","",IF(IFERROR(VLOOKUP((N1593&amp;K1589),'Ma Base de Repas'!$E:$N,10,FALSE),"")=0,"",IFERROR(VLOOKUP((N1593&amp;K1589),'Ma Base de Repas'!$E:$N,10,FALSE),""))))</f>
        <v/>
      </c>
      <c r="P1593" s="25">
        <v>10</v>
      </c>
      <c r="Q1593" s="26" t="str">
        <f>IF(K1589="","",IF(M1589&lt;&gt;"","",IF(IFERROR(VLOOKUP((P1593&amp;K1589),'Ma Base de Repas'!$E:$N,10,FALSE),"")=0,"",IFERROR(VLOOKUP((P1593&amp;K1589),'Ma Base de Repas'!$E:$N,10,FALSE),""))))</f>
        <v/>
      </c>
      <c r="R1593" s="119"/>
    </row>
    <row r="1594" spans="1:18" x14ac:dyDescent="0.25">
      <c r="A1594" s="98" t="s">
        <v>11</v>
      </c>
      <c r="B1594" s="99">
        <v>44514</v>
      </c>
      <c r="C1594" s="78"/>
      <c r="D1594" s="78"/>
      <c r="E1594" s="78"/>
      <c r="F1594" s="17">
        <v>1</v>
      </c>
      <c r="G1594" s="21" t="str">
        <f>IF(C1594="","",IF(E1594&lt;&gt;"","",IF(IFERROR(VLOOKUP((F1594&amp;C1594),'Ma Base de Repas'!$E:$N,10,FALSE),"")=0,"",IFERROR(VLOOKUP((F1594&amp;C1594),'Ma Base de Repas'!$E:$N,10,FALSE),""))))</f>
        <v/>
      </c>
      <c r="H1594" s="22">
        <v>6</v>
      </c>
      <c r="I1594" s="23" t="str">
        <f>IF(C1594="","",IF(E1594&lt;&gt;"","",IF(C1594="","",IF(IFERROR(VLOOKUP((H1594&amp;C1594),'Ma Base de Repas'!$E:$N,10,FALSE),"")=0,"",IFERROR(VLOOKUP((H1594&amp;C1594),'Ma Base de Repas'!$E:$N,10,FALSE),"")))))</f>
        <v/>
      </c>
      <c r="J1594" s="122" t="str">
        <f>IF(IFERROR((VLOOKUP(C1594,'Ma Base de Repas'!$C:$M,11,0)),"")=0,"",IFERROR((VLOOKUP(C1594,'Ma Base de Repas'!$C:$M,11,0)),""))</f>
        <v/>
      </c>
      <c r="K1594" s="118"/>
      <c r="L1594" s="78"/>
      <c r="M1594" s="78"/>
      <c r="N1594" s="17">
        <v>1</v>
      </c>
      <c r="O1594" s="13" t="str">
        <f>IF(K1594="","",IF(M1594&lt;&gt;"","",IF(IFERROR(VLOOKUP((N1594&amp;K1594),'Ma Base de Repas'!$E:$N,10,FALSE),"")=0,"",IFERROR(VLOOKUP((N1594&amp;K1594),'Ma Base de Repas'!$E:$N,10,FALSE),""))))</f>
        <v/>
      </c>
      <c r="P1594" s="14">
        <v>6</v>
      </c>
      <c r="Q1594" s="15" t="str">
        <f>IF(K1594="","",IF(M1594&lt;&gt;"","",IF(K1594="","",IF(IFERROR(VLOOKUP((P1594&amp;K1594),'Ma Base de Repas'!$E:$N,10,FALSE),"")=0,"",IFERROR(VLOOKUP((P1594&amp;K1594),'Ma Base de Repas'!$E:$N,10,FALSE),"")))))</f>
        <v/>
      </c>
      <c r="R1594" s="120" t="str">
        <f>IF(IFERROR((VLOOKUP(K1594,'Ma Base de Repas'!$C:$M,11,0)),"")=0,"",IFERROR((VLOOKUP(K1594,'Ma Base de Repas'!$C:$M,11,0)),""))</f>
        <v/>
      </c>
    </row>
    <row r="1595" spans="1:18" x14ac:dyDescent="0.25">
      <c r="A1595" s="96"/>
      <c r="B1595" s="97"/>
      <c r="C1595" s="79"/>
      <c r="D1595" s="79"/>
      <c r="E1595" s="79"/>
      <c r="F1595" s="17">
        <v>2</v>
      </c>
      <c r="G1595" s="13" t="str">
        <f>IF(C1594="","",IF(E1594&lt;&gt;"","",IF(IFERROR(VLOOKUP((F1595&amp;C1594),'Ma Base de Repas'!$E:$N,10,FALSE),"")=0,"",IFERROR(VLOOKUP((F1595&amp;C1594),'Ma Base de Repas'!$E:$N,10,FALSE),""))))</f>
        <v/>
      </c>
      <c r="H1595" s="14">
        <v>7</v>
      </c>
      <c r="I1595" s="15" t="str">
        <f>IF(C1594="","",IF(E1594&lt;&gt;"","",IF(IFERROR(VLOOKUP((H1595&amp;C1594),'Ma Base de Repas'!$E:$N,10,FALSE),"")=0,"",IFERROR(VLOOKUP((H1595&amp;C1594),'Ma Base de Repas'!$E:$N,10,FALSE),""))))</f>
        <v/>
      </c>
      <c r="J1595" s="105"/>
      <c r="K1595" s="100"/>
      <c r="L1595" s="79"/>
      <c r="M1595" s="79"/>
      <c r="N1595" s="17">
        <v>2</v>
      </c>
      <c r="O1595" s="13" t="str">
        <f>IF(K1594="","",IF(M1594&lt;&gt;"","",IF(IFERROR(VLOOKUP((N1595&amp;K1594),'Ma Base de Repas'!$E:$N,10,FALSE),"")=0,"",IFERROR(VLOOKUP((N1595&amp;K1594),'Ma Base de Repas'!$E:$N,10,FALSE),""))))</f>
        <v/>
      </c>
      <c r="P1595" s="14">
        <v>7</v>
      </c>
      <c r="Q1595" s="15" t="str">
        <f>IF(K1594="","",IF(M1594&lt;&gt;"","",IF(IFERROR(VLOOKUP((P1595&amp;K1594),'Ma Base de Repas'!$E:$N,10,FALSE),"")=0,"",IFERROR(VLOOKUP((P1595&amp;K1594),'Ma Base de Repas'!$E:$N,10,FALSE),""))))</f>
        <v/>
      </c>
      <c r="R1595" s="119"/>
    </row>
    <row r="1596" spans="1:18" x14ac:dyDescent="0.25">
      <c r="A1596" s="96"/>
      <c r="B1596" s="97"/>
      <c r="C1596" s="79"/>
      <c r="D1596" s="79"/>
      <c r="E1596" s="79"/>
      <c r="F1596" s="17">
        <v>3</v>
      </c>
      <c r="G1596" s="13" t="str">
        <f>IF(C1594="","",IF(E1594&lt;&gt;"","",IF(IFERROR(VLOOKUP((F1596&amp;C1594),'Ma Base de Repas'!$E:$N,10,FALSE),"")=0,"",IFERROR(VLOOKUP((F1596&amp;C1594),'Ma Base de Repas'!$E:$N,10,FALSE),""))))</f>
        <v/>
      </c>
      <c r="H1596" s="14">
        <v>8</v>
      </c>
      <c r="I1596" s="15" t="str">
        <f>IF(C1594="","",IF(E1594&lt;&gt;"","",IF(IFERROR(VLOOKUP((H1596&amp;C1594),'Ma Base de Repas'!$E:$N,10,FALSE),"")=0,"",IFERROR(VLOOKUP((H1596&amp;C1594),'Ma Base de Repas'!$E:$N,10,FALSE),""))))</f>
        <v/>
      </c>
      <c r="J1596" s="105"/>
      <c r="K1596" s="100"/>
      <c r="L1596" s="79"/>
      <c r="M1596" s="79"/>
      <c r="N1596" s="17">
        <v>3</v>
      </c>
      <c r="O1596" s="13" t="str">
        <f>IF(K1594="","",IF(M1594&lt;&gt;"","",IF(IFERROR(VLOOKUP((N1596&amp;K1594),'Ma Base de Repas'!$E:$N,10,FALSE),"")=0,"",IFERROR(VLOOKUP((N1596&amp;K1594),'Ma Base de Repas'!$E:$N,10,FALSE),""))))</f>
        <v/>
      </c>
      <c r="P1596" s="14">
        <v>8</v>
      </c>
      <c r="Q1596" s="15" t="str">
        <f>IF(K1594="","",IF(M1594&lt;&gt;"","",IF(IFERROR(VLOOKUP((P1596&amp;K1594),'Ma Base de Repas'!$E:$N,10,FALSE),"")=0,"",IFERROR(VLOOKUP((P1596&amp;K1594),'Ma Base de Repas'!$E:$N,10,FALSE),""))))</f>
        <v/>
      </c>
      <c r="R1596" s="119"/>
    </row>
    <row r="1597" spans="1:18" x14ac:dyDescent="0.25">
      <c r="A1597" s="96"/>
      <c r="B1597" s="97"/>
      <c r="C1597" s="79"/>
      <c r="D1597" s="79"/>
      <c r="E1597" s="79"/>
      <c r="F1597" s="17">
        <v>4</v>
      </c>
      <c r="G1597" s="13" t="str">
        <f>IF(C1594="","",IF(E1594&lt;&gt;"","",IF(IFERROR(VLOOKUP((F1597&amp;C1594),'Ma Base de Repas'!$E:$N,10,FALSE),"")=0,"",IFERROR(VLOOKUP((F1597&amp;C1594),'Ma Base de Repas'!$E:$N,10,FALSE),""))))</f>
        <v/>
      </c>
      <c r="H1597" s="14">
        <v>9</v>
      </c>
      <c r="I1597" s="15" t="str">
        <f>IF(C1594="","",IF(E1594&lt;&gt;"","",IF(IFERROR(VLOOKUP((H1597&amp;C1594),'Ma Base de Repas'!$E:$N,10,FALSE),"")=0,"",IFERROR(VLOOKUP((H1597&amp;C1594),'Ma Base de Repas'!$E:$N,10,FALSE),""))))</f>
        <v/>
      </c>
      <c r="J1597" s="105"/>
      <c r="K1597" s="100"/>
      <c r="L1597" s="79"/>
      <c r="M1597" s="79"/>
      <c r="N1597" s="17">
        <v>4</v>
      </c>
      <c r="O1597" s="13" t="str">
        <f>IF(K1594="","",IF(M1594&lt;&gt;"","",IF(IFERROR(VLOOKUP((N1597&amp;K1594),'Ma Base de Repas'!$E:$N,10,FALSE),"")=0,"",IFERROR(VLOOKUP((N1597&amp;K1594),'Ma Base de Repas'!$E:$N,10,FALSE),""))))</f>
        <v/>
      </c>
      <c r="P1597" s="14">
        <v>9</v>
      </c>
      <c r="Q1597" s="15" t="str">
        <f>IF(K1594="","",IF(M1594&lt;&gt;"","",IF(IFERROR(VLOOKUP((P1597&amp;K1594),'Ma Base de Repas'!$E:$N,10,FALSE),"")=0,"",IFERROR(VLOOKUP((P1597&amp;K1594),'Ma Base de Repas'!$E:$N,10,FALSE),""))))</f>
        <v/>
      </c>
      <c r="R1597" s="119"/>
    </row>
    <row r="1598" spans="1:18" x14ac:dyDescent="0.25">
      <c r="A1598" s="96"/>
      <c r="B1598" s="97"/>
      <c r="C1598" s="79"/>
      <c r="D1598" s="79"/>
      <c r="E1598" s="79"/>
      <c r="F1598" s="17">
        <v>5</v>
      </c>
      <c r="G1598" s="24" t="str">
        <f>IF(C1594="","",IF(E1594&lt;&gt;"","",IF(IFERROR(VLOOKUP((F1598&amp;C1594),'Ma Base de Repas'!$E:$N,10,FALSE),"")=0,"",IFERROR(VLOOKUP((F1598&amp;C1594),'Ma Base de Repas'!$E:$N,10,FALSE),""))))</f>
        <v/>
      </c>
      <c r="H1598" s="25">
        <v>10</v>
      </c>
      <c r="I1598" s="26" t="str">
        <f>IF(C1594="","",IF(E1594&lt;&gt;"","",IF(IFERROR(VLOOKUP((H1598&amp;C1594),'Ma Base de Repas'!$E:$N,10,FALSE),"")=0,"",IFERROR(VLOOKUP((H1598&amp;C1594),'Ma Base de Repas'!$E:$N,10,FALSE),""))))</f>
        <v/>
      </c>
      <c r="J1598" s="105"/>
      <c r="K1598" s="100"/>
      <c r="L1598" s="79"/>
      <c r="M1598" s="79"/>
      <c r="N1598" s="17">
        <v>5</v>
      </c>
      <c r="O1598" s="24" t="str">
        <f>IF(K1594="","",IF(M1594&lt;&gt;"","",IF(IFERROR(VLOOKUP((N1598&amp;K1594),'Ma Base de Repas'!$E:$N,10,FALSE),"")=0,"",IFERROR(VLOOKUP((N1598&amp;K1594),'Ma Base de Repas'!$E:$N,10,FALSE),""))))</f>
        <v/>
      </c>
      <c r="P1598" s="25">
        <v>10</v>
      </c>
      <c r="Q1598" s="26" t="str">
        <f>IF(K1594="","",IF(M1594&lt;&gt;"","",IF(IFERROR(VLOOKUP((P1598&amp;K1594),'Ma Base de Repas'!$E:$N,10,FALSE),"")=0,"",IFERROR(VLOOKUP((P1598&amp;K1594),'Ma Base de Repas'!$E:$N,10,FALSE),""))))</f>
        <v/>
      </c>
      <c r="R1598" s="119"/>
    </row>
    <row r="1599" spans="1:18" x14ac:dyDescent="0.25">
      <c r="A1599" s="96" t="s">
        <v>5</v>
      </c>
      <c r="B1599" s="123">
        <v>44515</v>
      </c>
      <c r="C1599" s="79"/>
      <c r="D1599" s="79"/>
      <c r="E1599" s="79"/>
      <c r="F1599" s="17">
        <v>1</v>
      </c>
      <c r="G1599" s="27" t="str">
        <f>IF(C1599="","",IF(E1599&lt;&gt;"","",IF(IFERROR(VLOOKUP((F1599&amp;C1599),'Ma Base de Repas'!$E:$N,10,FALSE),"")=0,"",IFERROR(VLOOKUP((F1599&amp;C1599),'Ma Base de Repas'!$E:$N,10,FALSE),""))))</f>
        <v/>
      </c>
      <c r="H1599" s="28">
        <v>6</v>
      </c>
      <c r="I1599" s="29" t="str">
        <f>IF(C1599="","",IF(E1599&lt;&gt;"","",IF(C1599="","",IF(IFERROR(VLOOKUP((H1599&amp;C1599),'Ma Base de Repas'!$E:$N,10,FALSE),"")=0,"",IFERROR(VLOOKUP((H1599&amp;C1599),'Ma Base de Repas'!$E:$N,10,FALSE),"")))))</f>
        <v/>
      </c>
      <c r="J1599" s="105" t="str">
        <f>IF(IFERROR((VLOOKUP(C1599,'Ma Base de Repas'!$C:$M,11,0)),"")=0,"",IFERROR((VLOOKUP(C1599,'Ma Base de Repas'!$C:$M,11,0)),""))</f>
        <v/>
      </c>
      <c r="K1599" s="100"/>
      <c r="L1599" s="79"/>
      <c r="M1599" s="79"/>
      <c r="N1599" s="17">
        <v>1</v>
      </c>
      <c r="O1599" s="10" t="str">
        <f>IF(K1599="","",IF(M1599&lt;&gt;"","",IF(IFERROR(VLOOKUP((N1599&amp;K1599),'Ma Base de Repas'!$E:$N,10,FALSE),"")=0,"",IFERROR(VLOOKUP((N1599&amp;K1599),'Ma Base de Repas'!$E:$N,10,FALSE),""))))</f>
        <v/>
      </c>
      <c r="P1599" s="11">
        <v>6</v>
      </c>
      <c r="Q1599" s="12" t="str">
        <f>IF(K1599="","",IF(M1599&lt;&gt;"","",IF(K1599="","",IF(IFERROR(VLOOKUP((P1599&amp;K1599),'Ma Base de Repas'!$E:$N,10,FALSE),"")=0,"",IFERROR(VLOOKUP((P1599&amp;K1599),'Ma Base de Repas'!$E:$N,10,FALSE),"")))))</f>
        <v/>
      </c>
      <c r="R1599" s="119" t="str">
        <f>IF(IFERROR((VLOOKUP(K1599,'Ma Base de Repas'!$C:$M,11,0)),"")=0,"",IFERROR((VLOOKUP(K1599,'Ma Base de Repas'!$C:$M,11,0)),""))</f>
        <v/>
      </c>
    </row>
    <row r="1600" spans="1:18" x14ac:dyDescent="0.25">
      <c r="A1600" s="96"/>
      <c r="B1600" s="124"/>
      <c r="C1600" s="79"/>
      <c r="D1600" s="79"/>
      <c r="E1600" s="79"/>
      <c r="F1600" s="17">
        <v>2</v>
      </c>
      <c r="G1600" s="10" t="str">
        <f>IF(C1599="","",IF(E1599&lt;&gt;"","",IF(IFERROR(VLOOKUP((F1600&amp;C1599),'Ma Base de Repas'!$E:$N,10,FALSE),"")=0,"",IFERROR(VLOOKUP((F1600&amp;C1599),'Ma Base de Repas'!$E:$N,10,FALSE),""))))</f>
        <v/>
      </c>
      <c r="H1600" s="11">
        <v>7</v>
      </c>
      <c r="I1600" s="12" t="str">
        <f>IF(C1599="","",IF(E1599&lt;&gt;"","",IF(IFERROR(VLOOKUP((H1600&amp;C1599),'Ma Base de Repas'!$E:$N,10,FALSE),"")=0,"",IFERROR(VLOOKUP((H1600&amp;C1599),'Ma Base de Repas'!$E:$N,10,FALSE),""))))</f>
        <v/>
      </c>
      <c r="J1600" s="105"/>
      <c r="K1600" s="100"/>
      <c r="L1600" s="79"/>
      <c r="M1600" s="79"/>
      <c r="N1600" s="17">
        <v>2</v>
      </c>
      <c r="O1600" s="10" t="str">
        <f>IF(K1599="","",IF(M1599&lt;&gt;"","",IF(IFERROR(VLOOKUP((N1600&amp;K1599),'Ma Base de Repas'!$E:$N,10,FALSE),"")=0,"",IFERROR(VLOOKUP((N1600&amp;K1599),'Ma Base de Repas'!$E:$N,10,FALSE),""))))</f>
        <v/>
      </c>
      <c r="P1600" s="11">
        <v>7</v>
      </c>
      <c r="Q1600" s="12" t="str">
        <f>IF(K1599="","",IF(M1599&lt;&gt;"","",IF(IFERROR(VLOOKUP((P1600&amp;K1599),'Ma Base de Repas'!$E:$N,10,FALSE),"")=0,"",IFERROR(VLOOKUP((P1600&amp;K1599),'Ma Base de Repas'!$E:$N,10,FALSE),""))))</f>
        <v/>
      </c>
      <c r="R1600" s="119"/>
    </row>
    <row r="1601" spans="1:18" x14ac:dyDescent="0.25">
      <c r="A1601" s="96"/>
      <c r="B1601" s="124"/>
      <c r="C1601" s="79"/>
      <c r="D1601" s="79"/>
      <c r="E1601" s="79"/>
      <c r="F1601" s="17">
        <v>3</v>
      </c>
      <c r="G1601" s="10" t="str">
        <f>IF(C1599="","",IF(E1599&lt;&gt;"","",IF(IFERROR(VLOOKUP((F1601&amp;C1599),'Ma Base de Repas'!$E:$N,10,FALSE),"")=0,"",IFERROR(VLOOKUP((F1601&amp;C1599),'Ma Base de Repas'!$E:$N,10,FALSE),""))))</f>
        <v/>
      </c>
      <c r="H1601" s="11">
        <v>8</v>
      </c>
      <c r="I1601" s="12" t="str">
        <f>IF(C1599="","",IF(E1599&lt;&gt;"","",IF(IFERROR(VLOOKUP((H1601&amp;C1599),'Ma Base de Repas'!$E:$N,10,FALSE),"")=0,"",IFERROR(VLOOKUP((H1601&amp;C1599),'Ma Base de Repas'!$E:$N,10,FALSE),""))))</f>
        <v/>
      </c>
      <c r="J1601" s="105"/>
      <c r="K1601" s="100"/>
      <c r="L1601" s="79"/>
      <c r="M1601" s="79"/>
      <c r="N1601" s="17">
        <v>3</v>
      </c>
      <c r="O1601" s="10" t="str">
        <f>IF(K1599="","",IF(M1599&lt;&gt;"","",IF(IFERROR(VLOOKUP((N1601&amp;K1599),'Ma Base de Repas'!$E:$N,10,FALSE),"")=0,"",IFERROR(VLOOKUP((N1601&amp;K1599),'Ma Base de Repas'!$E:$N,10,FALSE),""))))</f>
        <v/>
      </c>
      <c r="P1601" s="11">
        <v>8</v>
      </c>
      <c r="Q1601" s="12" t="str">
        <f>IF(K1599="","",IF(M1599&lt;&gt;"","",IF(IFERROR(VLOOKUP((P1601&amp;K1599),'Ma Base de Repas'!$E:$N,10,FALSE),"")=0,"",IFERROR(VLOOKUP((P1601&amp;K1599),'Ma Base de Repas'!$E:$N,10,FALSE),""))))</f>
        <v/>
      </c>
      <c r="R1601" s="119"/>
    </row>
    <row r="1602" spans="1:18" x14ac:dyDescent="0.25">
      <c r="A1602" s="96"/>
      <c r="B1602" s="124"/>
      <c r="C1602" s="79"/>
      <c r="D1602" s="79"/>
      <c r="E1602" s="79"/>
      <c r="F1602" s="17">
        <v>4</v>
      </c>
      <c r="G1602" s="10" t="str">
        <f>IF(C1599="","",IF(E1599&lt;&gt;"","",IF(IFERROR(VLOOKUP((F1602&amp;C1599),'Ma Base de Repas'!$E:$N,10,FALSE),"")=0,"",IFERROR(VLOOKUP((F1602&amp;C1599),'Ma Base de Repas'!$E:$N,10,FALSE),""))))</f>
        <v/>
      </c>
      <c r="H1602" s="11">
        <v>9</v>
      </c>
      <c r="I1602" s="12" t="str">
        <f>IF(C1599="","",IF(E1599&lt;&gt;"","",IF(IFERROR(VLOOKUP((H1602&amp;C1599),'Ma Base de Repas'!$E:$N,10,FALSE),"")=0,"",IFERROR(VLOOKUP((H1602&amp;C1599),'Ma Base de Repas'!$E:$N,10,FALSE),""))))</f>
        <v/>
      </c>
      <c r="J1602" s="105"/>
      <c r="K1602" s="100"/>
      <c r="L1602" s="79"/>
      <c r="M1602" s="79"/>
      <c r="N1602" s="17">
        <v>4</v>
      </c>
      <c r="O1602" s="10" t="str">
        <f>IF(K1599="","",IF(M1599&lt;&gt;"","",IF(IFERROR(VLOOKUP((N1602&amp;K1599),'Ma Base de Repas'!$E:$N,10,FALSE),"")=0,"",IFERROR(VLOOKUP((N1602&amp;K1599),'Ma Base de Repas'!$E:$N,10,FALSE),""))))</f>
        <v/>
      </c>
      <c r="P1602" s="11">
        <v>9</v>
      </c>
      <c r="Q1602" s="12" t="str">
        <f>IF(K1599="","",IF(M1599&lt;&gt;"","",IF(IFERROR(VLOOKUP((P1602&amp;K1599),'Ma Base de Repas'!$E:$N,10,FALSE),"")=0,"",IFERROR(VLOOKUP((P1602&amp;K1599),'Ma Base de Repas'!$E:$N,10,FALSE),""))))</f>
        <v/>
      </c>
      <c r="R1602" s="119"/>
    </row>
    <row r="1603" spans="1:18" x14ac:dyDescent="0.25">
      <c r="A1603" s="96"/>
      <c r="B1603" s="125"/>
      <c r="C1603" s="79"/>
      <c r="D1603" s="79"/>
      <c r="E1603" s="79"/>
      <c r="F1603" s="17">
        <v>5</v>
      </c>
      <c r="G1603" s="18" t="str">
        <f>IF(C1599="","",IF(E1599&lt;&gt;"","",IF(IFERROR(VLOOKUP((F1603&amp;C1599),'Ma Base de Repas'!$E:$N,10,FALSE),"")=0,"",IFERROR(VLOOKUP((F1603&amp;C1599),'Ma Base de Repas'!$E:$N,10,FALSE),""))))</f>
        <v/>
      </c>
      <c r="H1603" s="19">
        <v>10</v>
      </c>
      <c r="I1603" s="20" t="str">
        <f>IF(C1599="","",IF(E1599&lt;&gt;"","",IF(IFERROR(VLOOKUP((H1603&amp;C1599),'Ma Base de Repas'!$E:$N,10,FALSE),"")=0,"",IFERROR(VLOOKUP((H1603&amp;C1599),'Ma Base de Repas'!$E:$N,10,FALSE),""))))</f>
        <v/>
      </c>
      <c r="J1603" s="105"/>
      <c r="K1603" s="100"/>
      <c r="L1603" s="79"/>
      <c r="M1603" s="79"/>
      <c r="N1603" s="17">
        <v>5</v>
      </c>
      <c r="O1603" s="18" t="str">
        <f>IF(K1599="","",IF(M1599&lt;&gt;"","",IF(IFERROR(VLOOKUP((N1603&amp;K1599),'Ma Base de Repas'!$E:$N,10,FALSE),"")=0,"",IFERROR(VLOOKUP((N1603&amp;K1599),'Ma Base de Repas'!$E:$N,10,FALSE),""))))</f>
        <v/>
      </c>
      <c r="P1603" s="19">
        <v>10</v>
      </c>
      <c r="Q1603" s="20" t="str">
        <f>IF(K1599="","",IF(M1599&lt;&gt;"","",IF(IFERROR(VLOOKUP((P1603&amp;K1599),'Ma Base de Repas'!$E:$N,10,FALSE),"")=0,"",IFERROR(VLOOKUP((P1603&amp;K1599),'Ma Base de Repas'!$E:$N,10,FALSE),""))))</f>
        <v/>
      </c>
      <c r="R1603" s="119"/>
    </row>
    <row r="1604" spans="1:18" x14ac:dyDescent="0.25">
      <c r="A1604" s="96" t="s">
        <v>6</v>
      </c>
      <c r="B1604" s="97">
        <v>44516</v>
      </c>
      <c r="C1604" s="79"/>
      <c r="D1604" s="79"/>
      <c r="E1604" s="79"/>
      <c r="F1604" s="17">
        <v>1</v>
      </c>
      <c r="G1604" s="27" t="str">
        <f>IF(C1604="","",IF(E1604&lt;&gt;"","",IF(IFERROR(VLOOKUP((F1604&amp;C1604),'Ma Base de Repas'!$E:$N,10,FALSE),"")=0,"",IFERROR(VLOOKUP((F1604&amp;C1604),'Ma Base de Repas'!$E:$N,10,FALSE),""))))</f>
        <v/>
      </c>
      <c r="H1604" s="28">
        <v>6</v>
      </c>
      <c r="I1604" s="29" t="str">
        <f>IF(C1604="","",IF(E1604&lt;&gt;"","",IF(C1604="","",IF(IFERROR(VLOOKUP((H1604&amp;C1604),'Ma Base de Repas'!$E:$N,10,FALSE),"")=0,"",IFERROR(VLOOKUP((H1604&amp;C1604),'Ma Base de Repas'!$E:$N,10,FALSE),"")))))</f>
        <v/>
      </c>
      <c r="J1604" s="105" t="str">
        <f>IF(IFERROR((VLOOKUP(C1604,'Ma Base de Repas'!$C:$M,11,0)),"")=0,"",IFERROR((VLOOKUP(C1604,'Ma Base de Repas'!$C:$M,11,0)),""))</f>
        <v/>
      </c>
      <c r="K1604" s="100"/>
      <c r="L1604" s="79"/>
      <c r="M1604" s="79"/>
      <c r="N1604" s="17">
        <v>1</v>
      </c>
      <c r="O1604" s="10" t="str">
        <f>IF(K1604="","",IF(M1604&lt;&gt;"","",IF(IFERROR(VLOOKUP((N1604&amp;K1604),'Ma Base de Repas'!$E:$N,10,FALSE),"")=0,"",IFERROR(VLOOKUP((N1604&amp;K1604),'Ma Base de Repas'!$E:$N,10,FALSE),""))))</f>
        <v/>
      </c>
      <c r="P1604" s="11">
        <v>6</v>
      </c>
      <c r="Q1604" s="12" t="str">
        <f>IF(K1604="","",IF(M1604&lt;&gt;"","",IF(K1604="","",IF(IFERROR(VLOOKUP((P1604&amp;K1604),'Ma Base de Repas'!$E:$N,10,FALSE),"")=0,"",IFERROR(VLOOKUP((P1604&amp;K1604),'Ma Base de Repas'!$E:$N,10,FALSE),"")))))</f>
        <v/>
      </c>
      <c r="R1604" s="119" t="str">
        <f>IF(IFERROR((VLOOKUP(K1604,'Ma Base de Repas'!$C:$M,11,0)),"")=0,"",IFERROR((VLOOKUP(K1604,'Ma Base de Repas'!$C:$M,11,0)),""))</f>
        <v/>
      </c>
    </row>
    <row r="1605" spans="1:18" x14ac:dyDescent="0.25">
      <c r="A1605" s="96"/>
      <c r="B1605" s="97"/>
      <c r="C1605" s="79"/>
      <c r="D1605" s="79"/>
      <c r="E1605" s="79"/>
      <c r="F1605" s="17">
        <v>2</v>
      </c>
      <c r="G1605" s="10" t="str">
        <f>IF(C1604="","",IF(E1604&lt;&gt;"","",IF(IFERROR(VLOOKUP((F1605&amp;C1604),'Ma Base de Repas'!$E:$N,10,FALSE),"")=0,"",IFERROR(VLOOKUP((F1605&amp;C1604),'Ma Base de Repas'!$E:$N,10,FALSE),""))))</f>
        <v/>
      </c>
      <c r="H1605" s="11">
        <v>7</v>
      </c>
      <c r="I1605" s="12" t="str">
        <f>IF(C1604="","",IF(E1604&lt;&gt;"","",IF(IFERROR(VLOOKUP((H1605&amp;C1604),'Ma Base de Repas'!$E:$N,10,FALSE),"")=0,"",IFERROR(VLOOKUP((H1605&amp;C1604),'Ma Base de Repas'!$E:$N,10,FALSE),""))))</f>
        <v/>
      </c>
      <c r="J1605" s="105"/>
      <c r="K1605" s="100"/>
      <c r="L1605" s="79"/>
      <c r="M1605" s="79"/>
      <c r="N1605" s="17">
        <v>2</v>
      </c>
      <c r="O1605" s="10" t="str">
        <f>IF(K1604="","",IF(M1604&lt;&gt;"","",IF(IFERROR(VLOOKUP((N1605&amp;K1604),'Ma Base de Repas'!$E:$N,10,FALSE),"")=0,"",IFERROR(VLOOKUP((N1605&amp;K1604),'Ma Base de Repas'!$E:$N,10,FALSE),""))))</f>
        <v/>
      </c>
      <c r="P1605" s="11">
        <v>7</v>
      </c>
      <c r="Q1605" s="12" t="str">
        <f>IF(K1604="","",IF(M1604&lt;&gt;"","",IF(IFERROR(VLOOKUP((P1605&amp;K1604),'Ma Base de Repas'!$E:$N,10,FALSE),"")=0,"",IFERROR(VLOOKUP((P1605&amp;K1604),'Ma Base de Repas'!$E:$N,10,FALSE),""))))</f>
        <v/>
      </c>
      <c r="R1605" s="119"/>
    </row>
    <row r="1606" spans="1:18" x14ac:dyDescent="0.25">
      <c r="A1606" s="96"/>
      <c r="B1606" s="97"/>
      <c r="C1606" s="79"/>
      <c r="D1606" s="79"/>
      <c r="E1606" s="79"/>
      <c r="F1606" s="17">
        <v>3</v>
      </c>
      <c r="G1606" s="10" t="str">
        <f>IF(C1604="","",IF(E1604&lt;&gt;"","",IF(IFERROR(VLOOKUP((F1606&amp;C1604),'Ma Base de Repas'!$E:$N,10,FALSE),"")=0,"",IFERROR(VLOOKUP((F1606&amp;C1604),'Ma Base de Repas'!$E:$N,10,FALSE),""))))</f>
        <v/>
      </c>
      <c r="H1606" s="11">
        <v>8</v>
      </c>
      <c r="I1606" s="12" t="str">
        <f>IF(C1604="","",IF(E1604&lt;&gt;"","",IF(IFERROR(VLOOKUP((H1606&amp;C1604),'Ma Base de Repas'!$E:$N,10,FALSE),"")=0,"",IFERROR(VLOOKUP((H1606&amp;C1604),'Ma Base de Repas'!$E:$N,10,FALSE),""))))</f>
        <v/>
      </c>
      <c r="J1606" s="105"/>
      <c r="K1606" s="100"/>
      <c r="L1606" s="79"/>
      <c r="M1606" s="79"/>
      <c r="N1606" s="17">
        <v>3</v>
      </c>
      <c r="O1606" s="10" t="str">
        <f>IF(K1604="","",IF(M1604&lt;&gt;"","",IF(IFERROR(VLOOKUP((N1606&amp;K1604),'Ma Base de Repas'!$E:$N,10,FALSE),"")=0,"",IFERROR(VLOOKUP((N1606&amp;K1604),'Ma Base de Repas'!$E:$N,10,FALSE),""))))</f>
        <v/>
      </c>
      <c r="P1606" s="11">
        <v>8</v>
      </c>
      <c r="Q1606" s="12" t="str">
        <f>IF(K1604="","",IF(M1604&lt;&gt;"","",IF(IFERROR(VLOOKUP((P1606&amp;K1604),'Ma Base de Repas'!$E:$N,10,FALSE),"")=0,"",IFERROR(VLOOKUP((P1606&amp;K1604),'Ma Base de Repas'!$E:$N,10,FALSE),""))))</f>
        <v/>
      </c>
      <c r="R1606" s="119"/>
    </row>
    <row r="1607" spans="1:18" x14ac:dyDescent="0.25">
      <c r="A1607" s="96"/>
      <c r="B1607" s="97"/>
      <c r="C1607" s="79"/>
      <c r="D1607" s="79"/>
      <c r="E1607" s="79"/>
      <c r="F1607" s="17">
        <v>4</v>
      </c>
      <c r="G1607" s="10" t="str">
        <f>IF(C1604="","",IF(E1604&lt;&gt;"","",IF(IFERROR(VLOOKUP((F1607&amp;C1604),'Ma Base de Repas'!$E:$N,10,FALSE),"")=0,"",IFERROR(VLOOKUP((F1607&amp;C1604),'Ma Base de Repas'!$E:$N,10,FALSE),""))))</f>
        <v/>
      </c>
      <c r="H1607" s="11">
        <v>9</v>
      </c>
      <c r="I1607" s="12" t="str">
        <f>IF(C1604="","",IF(E1604&lt;&gt;"","",IF(IFERROR(VLOOKUP((H1607&amp;C1604),'Ma Base de Repas'!$E:$N,10,FALSE),"")=0,"",IFERROR(VLOOKUP((H1607&amp;C1604),'Ma Base de Repas'!$E:$N,10,FALSE),""))))</f>
        <v/>
      </c>
      <c r="J1607" s="105"/>
      <c r="K1607" s="100"/>
      <c r="L1607" s="79"/>
      <c r="M1607" s="79"/>
      <c r="N1607" s="17">
        <v>4</v>
      </c>
      <c r="O1607" s="10" t="str">
        <f>IF(K1604="","",IF(M1604&lt;&gt;"","",IF(IFERROR(VLOOKUP((N1607&amp;K1604),'Ma Base de Repas'!$E:$N,10,FALSE),"")=0,"",IFERROR(VLOOKUP((N1607&amp;K1604),'Ma Base de Repas'!$E:$N,10,FALSE),""))))</f>
        <v/>
      </c>
      <c r="P1607" s="11">
        <v>9</v>
      </c>
      <c r="Q1607" s="12" t="str">
        <f>IF(K1604="","",IF(M1604&lt;&gt;"","",IF(IFERROR(VLOOKUP((P1607&amp;K1604),'Ma Base de Repas'!$E:$N,10,FALSE),"")=0,"",IFERROR(VLOOKUP((P1607&amp;K1604),'Ma Base de Repas'!$E:$N,10,FALSE),""))))</f>
        <v/>
      </c>
      <c r="R1607" s="119"/>
    </row>
    <row r="1608" spans="1:18" x14ac:dyDescent="0.25">
      <c r="A1608" s="96"/>
      <c r="B1608" s="97"/>
      <c r="C1608" s="79"/>
      <c r="D1608" s="79"/>
      <c r="E1608" s="79"/>
      <c r="F1608" s="17">
        <v>5</v>
      </c>
      <c r="G1608" s="18" t="str">
        <f>IF(C1604="","",IF(E1604&lt;&gt;"","",IF(IFERROR(VLOOKUP((F1608&amp;C1604),'Ma Base de Repas'!$E:$N,10,FALSE),"")=0,"",IFERROR(VLOOKUP((F1608&amp;C1604),'Ma Base de Repas'!$E:$N,10,FALSE),""))))</f>
        <v/>
      </c>
      <c r="H1608" s="19">
        <v>10</v>
      </c>
      <c r="I1608" s="20" t="str">
        <f>IF(C1604="","",IF(E1604&lt;&gt;"","",IF(IFERROR(VLOOKUP((H1608&amp;C1604),'Ma Base de Repas'!$E:$N,10,FALSE),"")=0,"",IFERROR(VLOOKUP((H1608&amp;C1604),'Ma Base de Repas'!$E:$N,10,FALSE),""))))</f>
        <v/>
      </c>
      <c r="J1608" s="105"/>
      <c r="K1608" s="100"/>
      <c r="L1608" s="79"/>
      <c r="M1608" s="79"/>
      <c r="N1608" s="17">
        <v>5</v>
      </c>
      <c r="O1608" s="18" t="str">
        <f>IF(K1604="","",IF(M1604&lt;&gt;"","",IF(IFERROR(VLOOKUP((N1608&amp;K1604),'Ma Base de Repas'!$E:$N,10,FALSE),"")=0,"",IFERROR(VLOOKUP((N1608&amp;K1604),'Ma Base de Repas'!$E:$N,10,FALSE),""))))</f>
        <v/>
      </c>
      <c r="P1608" s="19">
        <v>10</v>
      </c>
      <c r="Q1608" s="20" t="str">
        <f>IF(K1604="","",IF(M1604&lt;&gt;"","",IF(IFERROR(VLOOKUP((P1608&amp;K1604),'Ma Base de Repas'!$E:$N,10,FALSE),"")=0,"",IFERROR(VLOOKUP((P1608&amp;K1604),'Ma Base de Repas'!$E:$N,10,FALSE),""))))</f>
        <v/>
      </c>
      <c r="R1608" s="119"/>
    </row>
    <row r="1609" spans="1:18" x14ac:dyDescent="0.25">
      <c r="A1609" s="96" t="s">
        <v>7</v>
      </c>
      <c r="B1609" s="123">
        <v>44517</v>
      </c>
      <c r="C1609" s="79"/>
      <c r="D1609" s="79"/>
      <c r="E1609" s="79"/>
      <c r="F1609" s="17">
        <v>1</v>
      </c>
      <c r="G1609" s="27" t="str">
        <f>IF(C1609="","",IF(E1609&lt;&gt;"","",IF(IFERROR(VLOOKUP((F1609&amp;C1609),'Ma Base de Repas'!$E:$N,10,FALSE),"")=0,"",IFERROR(VLOOKUP((F1609&amp;C1609),'Ma Base de Repas'!$E:$N,10,FALSE),""))))</f>
        <v/>
      </c>
      <c r="H1609" s="28">
        <v>6</v>
      </c>
      <c r="I1609" s="29" t="str">
        <f>IF(C1609="","",IF(E1609&lt;&gt;"","",IF(C1609="","",IF(IFERROR(VLOOKUP((H1609&amp;C1609),'Ma Base de Repas'!$E:$N,10,FALSE),"")=0,"",IFERROR(VLOOKUP((H1609&amp;C1609),'Ma Base de Repas'!$E:$N,10,FALSE),"")))))</f>
        <v/>
      </c>
      <c r="J1609" s="105" t="str">
        <f>IF(IFERROR((VLOOKUP(C1609,'Ma Base de Repas'!$C:$M,11,0)),"")=0,"",IFERROR((VLOOKUP(C1609,'Ma Base de Repas'!$C:$M,11,0)),""))</f>
        <v/>
      </c>
      <c r="K1609" s="100"/>
      <c r="L1609" s="79"/>
      <c r="M1609" s="79"/>
      <c r="N1609" s="17">
        <v>1</v>
      </c>
      <c r="O1609" s="10" t="str">
        <f>IF(K1609="","",IF(M1609&lt;&gt;"","",IF(IFERROR(VLOOKUP((N1609&amp;K1609),'Ma Base de Repas'!$E:$N,10,FALSE),"")=0,"",IFERROR(VLOOKUP((N1609&amp;K1609),'Ma Base de Repas'!$E:$N,10,FALSE),""))))</f>
        <v/>
      </c>
      <c r="P1609" s="11">
        <v>6</v>
      </c>
      <c r="Q1609" s="12" t="str">
        <f>IF(K1609="","",IF(M1609&lt;&gt;"","",IF(K1609="","",IF(IFERROR(VLOOKUP((P1609&amp;K1609),'Ma Base de Repas'!$E:$N,10,FALSE),"")=0,"",IFERROR(VLOOKUP((P1609&amp;K1609),'Ma Base de Repas'!$E:$N,10,FALSE),"")))))</f>
        <v/>
      </c>
      <c r="R1609" s="119" t="str">
        <f>IF(IFERROR((VLOOKUP(K1609,'Ma Base de Repas'!$C:$M,11,0)),"")=0,"",IFERROR((VLOOKUP(K1609,'Ma Base de Repas'!$C:$M,11,0)),""))</f>
        <v/>
      </c>
    </row>
    <row r="1610" spans="1:18" x14ac:dyDescent="0.25">
      <c r="A1610" s="96"/>
      <c r="B1610" s="124"/>
      <c r="C1610" s="79"/>
      <c r="D1610" s="79"/>
      <c r="E1610" s="79"/>
      <c r="F1610" s="17">
        <v>2</v>
      </c>
      <c r="G1610" s="10" t="str">
        <f>IF(C1609="","",IF(E1609&lt;&gt;"","",IF(IFERROR(VLOOKUP((F1610&amp;C1609),'Ma Base de Repas'!$E:$N,10,FALSE),"")=0,"",IFERROR(VLOOKUP((F1610&amp;C1609),'Ma Base de Repas'!$E:$N,10,FALSE),""))))</f>
        <v/>
      </c>
      <c r="H1610" s="11">
        <v>7</v>
      </c>
      <c r="I1610" s="12" t="str">
        <f>IF(C1609="","",IF(E1609&lt;&gt;"","",IF(IFERROR(VLOOKUP((H1610&amp;C1609),'Ma Base de Repas'!$E:$N,10,FALSE),"")=0,"",IFERROR(VLOOKUP((H1610&amp;C1609),'Ma Base de Repas'!$E:$N,10,FALSE),""))))</f>
        <v/>
      </c>
      <c r="J1610" s="105"/>
      <c r="K1610" s="100"/>
      <c r="L1610" s="79"/>
      <c r="M1610" s="79"/>
      <c r="N1610" s="17">
        <v>2</v>
      </c>
      <c r="O1610" s="10" t="str">
        <f>IF(K1609="","",IF(M1609&lt;&gt;"","",IF(IFERROR(VLOOKUP((N1610&amp;K1609),'Ma Base de Repas'!$E:$N,10,FALSE),"")=0,"",IFERROR(VLOOKUP((N1610&amp;K1609),'Ma Base de Repas'!$E:$N,10,FALSE),""))))</f>
        <v/>
      </c>
      <c r="P1610" s="11">
        <v>7</v>
      </c>
      <c r="Q1610" s="12" t="str">
        <f>IF(K1609="","",IF(M1609&lt;&gt;"","",IF(IFERROR(VLOOKUP((P1610&amp;K1609),'Ma Base de Repas'!$E:$N,10,FALSE),"")=0,"",IFERROR(VLOOKUP((P1610&amp;K1609),'Ma Base de Repas'!$E:$N,10,FALSE),""))))</f>
        <v/>
      </c>
      <c r="R1610" s="119"/>
    </row>
    <row r="1611" spans="1:18" x14ac:dyDescent="0.25">
      <c r="A1611" s="96"/>
      <c r="B1611" s="124"/>
      <c r="C1611" s="79"/>
      <c r="D1611" s="79"/>
      <c r="E1611" s="79"/>
      <c r="F1611" s="17">
        <v>3</v>
      </c>
      <c r="G1611" s="10" t="str">
        <f>IF(C1609="","",IF(E1609&lt;&gt;"","",IF(IFERROR(VLOOKUP((F1611&amp;C1609),'Ma Base de Repas'!$E:$N,10,FALSE),"")=0,"",IFERROR(VLOOKUP((F1611&amp;C1609),'Ma Base de Repas'!$E:$N,10,FALSE),""))))</f>
        <v/>
      </c>
      <c r="H1611" s="11">
        <v>8</v>
      </c>
      <c r="I1611" s="12" t="str">
        <f>IF(C1609="","",IF(E1609&lt;&gt;"","",IF(IFERROR(VLOOKUP((H1611&amp;C1609),'Ma Base de Repas'!$E:$N,10,FALSE),"")=0,"",IFERROR(VLOOKUP((H1611&amp;C1609),'Ma Base de Repas'!$E:$N,10,FALSE),""))))</f>
        <v/>
      </c>
      <c r="J1611" s="105"/>
      <c r="K1611" s="100"/>
      <c r="L1611" s="79"/>
      <c r="M1611" s="79"/>
      <c r="N1611" s="17">
        <v>3</v>
      </c>
      <c r="O1611" s="10" t="str">
        <f>IF(K1609="","",IF(M1609&lt;&gt;"","",IF(IFERROR(VLOOKUP((N1611&amp;K1609),'Ma Base de Repas'!$E:$N,10,FALSE),"")=0,"",IFERROR(VLOOKUP((N1611&amp;K1609),'Ma Base de Repas'!$E:$N,10,FALSE),""))))</f>
        <v/>
      </c>
      <c r="P1611" s="11">
        <v>8</v>
      </c>
      <c r="Q1611" s="12" t="str">
        <f>IF(K1609="","",IF(M1609&lt;&gt;"","",IF(IFERROR(VLOOKUP((P1611&amp;K1609),'Ma Base de Repas'!$E:$N,10,FALSE),"")=0,"",IFERROR(VLOOKUP((P1611&amp;K1609),'Ma Base de Repas'!$E:$N,10,FALSE),""))))</f>
        <v/>
      </c>
      <c r="R1611" s="119"/>
    </row>
    <row r="1612" spans="1:18" x14ac:dyDescent="0.25">
      <c r="A1612" s="96"/>
      <c r="B1612" s="124"/>
      <c r="C1612" s="79"/>
      <c r="D1612" s="79"/>
      <c r="E1612" s="79"/>
      <c r="F1612" s="17">
        <v>4</v>
      </c>
      <c r="G1612" s="10" t="str">
        <f>IF(C1609="","",IF(E1609&lt;&gt;"","",IF(IFERROR(VLOOKUP((F1612&amp;C1609),'Ma Base de Repas'!$E:$N,10,FALSE),"")=0,"",IFERROR(VLOOKUP((F1612&amp;C1609),'Ma Base de Repas'!$E:$N,10,FALSE),""))))</f>
        <v/>
      </c>
      <c r="H1612" s="11">
        <v>9</v>
      </c>
      <c r="I1612" s="12" t="str">
        <f>IF(C1609="","",IF(E1609&lt;&gt;"","",IF(IFERROR(VLOOKUP((H1612&amp;C1609),'Ma Base de Repas'!$E:$N,10,FALSE),"")=0,"",IFERROR(VLOOKUP((H1612&amp;C1609),'Ma Base de Repas'!$E:$N,10,FALSE),""))))</f>
        <v/>
      </c>
      <c r="J1612" s="105"/>
      <c r="K1612" s="100"/>
      <c r="L1612" s="79"/>
      <c r="M1612" s="79"/>
      <c r="N1612" s="17">
        <v>4</v>
      </c>
      <c r="O1612" s="10" t="str">
        <f>IF(K1609="","",IF(M1609&lt;&gt;"","",IF(IFERROR(VLOOKUP((N1612&amp;K1609),'Ma Base de Repas'!$E:$N,10,FALSE),"")=0,"",IFERROR(VLOOKUP((N1612&amp;K1609),'Ma Base de Repas'!$E:$N,10,FALSE),""))))</f>
        <v/>
      </c>
      <c r="P1612" s="11">
        <v>9</v>
      </c>
      <c r="Q1612" s="12" t="str">
        <f>IF(K1609="","",IF(M1609&lt;&gt;"","",IF(IFERROR(VLOOKUP((P1612&amp;K1609),'Ma Base de Repas'!$E:$N,10,FALSE),"")=0,"",IFERROR(VLOOKUP((P1612&amp;K1609),'Ma Base de Repas'!$E:$N,10,FALSE),""))))</f>
        <v/>
      </c>
      <c r="R1612" s="119"/>
    </row>
    <row r="1613" spans="1:18" x14ac:dyDescent="0.25">
      <c r="A1613" s="96"/>
      <c r="B1613" s="125"/>
      <c r="C1613" s="79"/>
      <c r="D1613" s="79"/>
      <c r="E1613" s="79"/>
      <c r="F1613" s="17">
        <v>5</v>
      </c>
      <c r="G1613" s="18" t="str">
        <f>IF(C1609="","",IF(E1609&lt;&gt;"","",IF(IFERROR(VLOOKUP((F1613&amp;C1609),'Ma Base de Repas'!$E:$N,10,FALSE),"")=0,"",IFERROR(VLOOKUP((F1613&amp;C1609),'Ma Base de Repas'!$E:$N,10,FALSE),""))))</f>
        <v/>
      </c>
      <c r="H1613" s="19">
        <v>10</v>
      </c>
      <c r="I1613" s="20" t="str">
        <f>IF(C1609="","",IF(E1609&lt;&gt;"","",IF(IFERROR(VLOOKUP((H1613&amp;C1609),'Ma Base de Repas'!$E:$N,10,FALSE),"")=0,"",IFERROR(VLOOKUP((H1613&amp;C1609),'Ma Base de Repas'!$E:$N,10,FALSE),""))))</f>
        <v/>
      </c>
      <c r="J1613" s="105"/>
      <c r="K1613" s="100"/>
      <c r="L1613" s="79"/>
      <c r="M1613" s="79"/>
      <c r="N1613" s="17">
        <v>5</v>
      </c>
      <c r="O1613" s="18" t="str">
        <f>IF(K1609="","",IF(M1609&lt;&gt;"","",IF(IFERROR(VLOOKUP((N1613&amp;K1609),'Ma Base de Repas'!$E:$N,10,FALSE),"")=0,"",IFERROR(VLOOKUP((N1613&amp;K1609),'Ma Base de Repas'!$E:$N,10,FALSE),""))))</f>
        <v/>
      </c>
      <c r="P1613" s="19">
        <v>10</v>
      </c>
      <c r="Q1613" s="20" t="str">
        <f>IF(K1609="","",IF(M1609&lt;&gt;"","",IF(IFERROR(VLOOKUP((P1613&amp;K1609),'Ma Base de Repas'!$E:$N,10,FALSE),"")=0,"",IFERROR(VLOOKUP((P1613&amp;K1609),'Ma Base de Repas'!$E:$N,10,FALSE),""))))</f>
        <v/>
      </c>
      <c r="R1613" s="119"/>
    </row>
    <row r="1614" spans="1:18" x14ac:dyDescent="0.25">
      <c r="A1614" s="96" t="s">
        <v>8</v>
      </c>
      <c r="B1614" s="97">
        <v>44518</v>
      </c>
      <c r="C1614" s="79"/>
      <c r="D1614" s="79"/>
      <c r="E1614" s="79"/>
      <c r="F1614" s="17">
        <v>1</v>
      </c>
      <c r="G1614" s="27" t="str">
        <f>IF(C1614="","",IF(E1614&lt;&gt;"","",IF(IFERROR(VLOOKUP((F1614&amp;C1614),'Ma Base de Repas'!$E:$N,10,FALSE),"")=0,"",IFERROR(VLOOKUP((F1614&amp;C1614),'Ma Base de Repas'!$E:$N,10,FALSE),""))))</f>
        <v/>
      </c>
      <c r="H1614" s="28">
        <v>6</v>
      </c>
      <c r="I1614" s="29" t="str">
        <f>IF(C1614="","",IF(E1614&lt;&gt;"","",IF(C1614="","",IF(IFERROR(VLOOKUP((H1614&amp;C1614),'Ma Base de Repas'!$E:$N,10,FALSE),"")=0,"",IFERROR(VLOOKUP((H1614&amp;C1614),'Ma Base de Repas'!$E:$N,10,FALSE),"")))))</f>
        <v/>
      </c>
      <c r="J1614" s="105" t="str">
        <f>IF(IFERROR((VLOOKUP(C1614,'Ma Base de Repas'!$C:$M,11,0)),"")=0,"",IFERROR((VLOOKUP(C1614,'Ma Base de Repas'!$C:$M,11,0)),""))</f>
        <v/>
      </c>
      <c r="K1614" s="100"/>
      <c r="L1614" s="79"/>
      <c r="M1614" s="79"/>
      <c r="N1614" s="17">
        <v>1</v>
      </c>
      <c r="O1614" s="10" t="str">
        <f>IF(K1614="","",IF(M1614&lt;&gt;"","",IF(IFERROR(VLOOKUP((N1614&amp;K1614),'Ma Base de Repas'!$E:$N,10,FALSE),"")=0,"",IFERROR(VLOOKUP((N1614&amp;K1614),'Ma Base de Repas'!$E:$N,10,FALSE),""))))</f>
        <v/>
      </c>
      <c r="P1614" s="11">
        <v>6</v>
      </c>
      <c r="Q1614" s="12" t="str">
        <f>IF(K1614="","",IF(M1614&lt;&gt;"","",IF(K1614="","",IF(IFERROR(VLOOKUP((P1614&amp;K1614),'Ma Base de Repas'!$E:$N,10,FALSE),"")=0,"",IFERROR(VLOOKUP((P1614&amp;K1614),'Ma Base de Repas'!$E:$N,10,FALSE),"")))))</f>
        <v/>
      </c>
      <c r="R1614" s="119" t="str">
        <f>IF(IFERROR((VLOOKUP(K1614,'Ma Base de Repas'!$C:$M,11,0)),"")=0,"",IFERROR((VLOOKUP(K1614,'Ma Base de Repas'!$C:$M,11,0)),""))</f>
        <v/>
      </c>
    </row>
    <row r="1615" spans="1:18" x14ac:dyDescent="0.25">
      <c r="A1615" s="96"/>
      <c r="B1615" s="97"/>
      <c r="C1615" s="79"/>
      <c r="D1615" s="79"/>
      <c r="E1615" s="79"/>
      <c r="F1615" s="17">
        <v>2</v>
      </c>
      <c r="G1615" s="10" t="str">
        <f>IF(C1614="","",IF(E1614&lt;&gt;"","",IF(IFERROR(VLOOKUP((F1615&amp;C1614),'Ma Base de Repas'!$E:$N,10,FALSE),"")=0,"",IFERROR(VLOOKUP((F1615&amp;C1614),'Ma Base de Repas'!$E:$N,10,FALSE),""))))</f>
        <v/>
      </c>
      <c r="H1615" s="11">
        <v>7</v>
      </c>
      <c r="I1615" s="12" t="str">
        <f>IF(C1614="","",IF(E1614&lt;&gt;"","",IF(IFERROR(VLOOKUP((H1615&amp;C1614),'Ma Base de Repas'!$E:$N,10,FALSE),"")=0,"",IFERROR(VLOOKUP((H1615&amp;C1614),'Ma Base de Repas'!$E:$N,10,FALSE),""))))</f>
        <v/>
      </c>
      <c r="J1615" s="105"/>
      <c r="K1615" s="100"/>
      <c r="L1615" s="79"/>
      <c r="M1615" s="79"/>
      <c r="N1615" s="17">
        <v>2</v>
      </c>
      <c r="O1615" s="10" t="str">
        <f>IF(K1614="","",IF(M1614&lt;&gt;"","",IF(IFERROR(VLOOKUP((N1615&amp;K1614),'Ma Base de Repas'!$E:$N,10,FALSE),"")=0,"",IFERROR(VLOOKUP((N1615&amp;K1614),'Ma Base de Repas'!$E:$N,10,FALSE),""))))</f>
        <v/>
      </c>
      <c r="P1615" s="11">
        <v>7</v>
      </c>
      <c r="Q1615" s="12" t="str">
        <f>IF(K1614="","",IF(M1614&lt;&gt;"","",IF(IFERROR(VLOOKUP((P1615&amp;K1614),'Ma Base de Repas'!$E:$N,10,FALSE),"")=0,"",IFERROR(VLOOKUP((P1615&amp;K1614),'Ma Base de Repas'!$E:$N,10,FALSE),""))))</f>
        <v/>
      </c>
      <c r="R1615" s="119"/>
    </row>
    <row r="1616" spans="1:18" x14ac:dyDescent="0.25">
      <c r="A1616" s="96"/>
      <c r="B1616" s="97"/>
      <c r="C1616" s="79"/>
      <c r="D1616" s="79"/>
      <c r="E1616" s="79"/>
      <c r="F1616" s="17">
        <v>3</v>
      </c>
      <c r="G1616" s="10" t="str">
        <f>IF(C1614="","",IF(E1614&lt;&gt;"","",IF(IFERROR(VLOOKUP((F1616&amp;C1614),'Ma Base de Repas'!$E:$N,10,FALSE),"")=0,"",IFERROR(VLOOKUP((F1616&amp;C1614),'Ma Base de Repas'!$E:$N,10,FALSE),""))))</f>
        <v/>
      </c>
      <c r="H1616" s="11">
        <v>8</v>
      </c>
      <c r="I1616" s="12" t="str">
        <f>IF(C1614="","",IF(E1614&lt;&gt;"","",IF(IFERROR(VLOOKUP((H1616&amp;C1614),'Ma Base de Repas'!$E:$N,10,FALSE),"")=0,"",IFERROR(VLOOKUP((H1616&amp;C1614),'Ma Base de Repas'!$E:$N,10,FALSE),""))))</f>
        <v/>
      </c>
      <c r="J1616" s="105"/>
      <c r="K1616" s="100"/>
      <c r="L1616" s="79"/>
      <c r="M1616" s="79"/>
      <c r="N1616" s="17">
        <v>3</v>
      </c>
      <c r="O1616" s="10" t="str">
        <f>IF(K1614="","",IF(M1614&lt;&gt;"","",IF(IFERROR(VLOOKUP((N1616&amp;K1614),'Ma Base de Repas'!$E:$N,10,FALSE),"")=0,"",IFERROR(VLOOKUP((N1616&amp;K1614),'Ma Base de Repas'!$E:$N,10,FALSE),""))))</f>
        <v/>
      </c>
      <c r="P1616" s="11">
        <v>8</v>
      </c>
      <c r="Q1616" s="12" t="str">
        <f>IF(K1614="","",IF(M1614&lt;&gt;"","",IF(IFERROR(VLOOKUP((P1616&amp;K1614),'Ma Base de Repas'!$E:$N,10,FALSE),"")=0,"",IFERROR(VLOOKUP((P1616&amp;K1614),'Ma Base de Repas'!$E:$N,10,FALSE),""))))</f>
        <v/>
      </c>
      <c r="R1616" s="119"/>
    </row>
    <row r="1617" spans="1:18" x14ac:dyDescent="0.25">
      <c r="A1617" s="96"/>
      <c r="B1617" s="97"/>
      <c r="C1617" s="79"/>
      <c r="D1617" s="79"/>
      <c r="E1617" s="79"/>
      <c r="F1617" s="17">
        <v>4</v>
      </c>
      <c r="G1617" s="10" t="str">
        <f>IF(C1614="","",IF(E1614&lt;&gt;"","",IF(IFERROR(VLOOKUP((F1617&amp;C1614),'Ma Base de Repas'!$E:$N,10,FALSE),"")=0,"",IFERROR(VLOOKUP((F1617&amp;C1614),'Ma Base de Repas'!$E:$N,10,FALSE),""))))</f>
        <v/>
      </c>
      <c r="H1617" s="11">
        <v>9</v>
      </c>
      <c r="I1617" s="12" t="str">
        <f>IF(C1614="","",IF(E1614&lt;&gt;"","",IF(IFERROR(VLOOKUP((H1617&amp;C1614),'Ma Base de Repas'!$E:$N,10,FALSE),"")=0,"",IFERROR(VLOOKUP((H1617&amp;C1614),'Ma Base de Repas'!$E:$N,10,FALSE),""))))</f>
        <v/>
      </c>
      <c r="J1617" s="105"/>
      <c r="K1617" s="100"/>
      <c r="L1617" s="79"/>
      <c r="M1617" s="79"/>
      <c r="N1617" s="17">
        <v>4</v>
      </c>
      <c r="O1617" s="10" t="str">
        <f>IF(K1614="","",IF(M1614&lt;&gt;"","",IF(IFERROR(VLOOKUP((N1617&amp;K1614),'Ma Base de Repas'!$E:$N,10,FALSE),"")=0,"",IFERROR(VLOOKUP((N1617&amp;K1614),'Ma Base de Repas'!$E:$N,10,FALSE),""))))</f>
        <v/>
      </c>
      <c r="P1617" s="11">
        <v>9</v>
      </c>
      <c r="Q1617" s="12" t="str">
        <f>IF(K1614="","",IF(M1614&lt;&gt;"","",IF(IFERROR(VLOOKUP((P1617&amp;K1614),'Ma Base de Repas'!$E:$N,10,FALSE),"")=0,"",IFERROR(VLOOKUP((P1617&amp;K1614),'Ma Base de Repas'!$E:$N,10,FALSE),""))))</f>
        <v/>
      </c>
      <c r="R1617" s="119"/>
    </row>
    <row r="1618" spans="1:18" x14ac:dyDescent="0.25">
      <c r="A1618" s="96"/>
      <c r="B1618" s="97"/>
      <c r="C1618" s="79"/>
      <c r="D1618" s="79"/>
      <c r="E1618" s="79"/>
      <c r="F1618" s="17">
        <v>5</v>
      </c>
      <c r="G1618" s="18" t="str">
        <f>IF(C1614="","",IF(E1614&lt;&gt;"","",IF(IFERROR(VLOOKUP((F1618&amp;C1614),'Ma Base de Repas'!$E:$N,10,FALSE),"")=0,"",IFERROR(VLOOKUP((F1618&amp;C1614),'Ma Base de Repas'!$E:$N,10,FALSE),""))))</f>
        <v/>
      </c>
      <c r="H1618" s="19">
        <v>10</v>
      </c>
      <c r="I1618" s="20" t="str">
        <f>IF(C1614="","",IF(E1614&lt;&gt;"","",IF(IFERROR(VLOOKUP((H1618&amp;C1614),'Ma Base de Repas'!$E:$N,10,FALSE),"")=0,"",IFERROR(VLOOKUP((H1618&amp;C1614),'Ma Base de Repas'!$E:$N,10,FALSE),""))))</f>
        <v/>
      </c>
      <c r="J1618" s="105"/>
      <c r="K1618" s="100"/>
      <c r="L1618" s="79"/>
      <c r="M1618" s="79"/>
      <c r="N1618" s="17">
        <v>5</v>
      </c>
      <c r="O1618" s="18" t="str">
        <f>IF(K1614="","",IF(M1614&lt;&gt;"","",IF(IFERROR(VLOOKUP((N1618&amp;K1614),'Ma Base de Repas'!$E:$N,10,FALSE),"")=0,"",IFERROR(VLOOKUP((N1618&amp;K1614),'Ma Base de Repas'!$E:$N,10,FALSE),""))))</f>
        <v/>
      </c>
      <c r="P1618" s="19">
        <v>10</v>
      </c>
      <c r="Q1618" s="20" t="str">
        <f>IF(K1614="","",IF(M1614&lt;&gt;"","",IF(IFERROR(VLOOKUP((P1618&amp;K1614),'Ma Base de Repas'!$E:$N,10,FALSE),"")=0,"",IFERROR(VLOOKUP((P1618&amp;K1614),'Ma Base de Repas'!$E:$N,10,FALSE),""))))</f>
        <v/>
      </c>
      <c r="R1618" s="119"/>
    </row>
    <row r="1619" spans="1:18" x14ac:dyDescent="0.25">
      <c r="A1619" s="96" t="s">
        <v>9</v>
      </c>
      <c r="B1619" s="123">
        <v>44519</v>
      </c>
      <c r="C1619" s="79"/>
      <c r="D1619" s="79"/>
      <c r="E1619" s="79"/>
      <c r="F1619" s="17">
        <v>1</v>
      </c>
      <c r="G1619" s="27" t="str">
        <f>IF(C1619="","",IF(E1619&lt;&gt;"","",IF(IFERROR(VLOOKUP((F1619&amp;C1619),'Ma Base de Repas'!$E:$N,10,FALSE),"")=0,"",IFERROR(VLOOKUP((F1619&amp;C1619),'Ma Base de Repas'!$E:$N,10,FALSE),""))))</f>
        <v/>
      </c>
      <c r="H1619" s="28">
        <v>6</v>
      </c>
      <c r="I1619" s="29" t="str">
        <f>IF(C1619="","",IF(E1619&lt;&gt;"","",IF(C1619="","",IF(IFERROR(VLOOKUP((H1619&amp;C1619),'Ma Base de Repas'!$E:$N,10,FALSE),"")=0,"",IFERROR(VLOOKUP((H1619&amp;C1619),'Ma Base de Repas'!$E:$N,10,FALSE),"")))))</f>
        <v/>
      </c>
      <c r="J1619" s="105" t="str">
        <f>IF(IFERROR((VLOOKUP(C1619,'Ma Base de Repas'!$C:$M,11,0)),"")=0,"",IFERROR((VLOOKUP(C1619,'Ma Base de Repas'!$C:$M,11,0)),""))</f>
        <v/>
      </c>
      <c r="K1619" s="100"/>
      <c r="L1619" s="79"/>
      <c r="M1619" s="79"/>
      <c r="N1619" s="17">
        <v>1</v>
      </c>
      <c r="O1619" s="10" t="str">
        <f>IF(K1619="","",IF(M1619&lt;&gt;"","",IF(IFERROR(VLOOKUP((N1619&amp;K1619),'Ma Base de Repas'!$E:$N,10,FALSE),"")=0,"",IFERROR(VLOOKUP((N1619&amp;K1619),'Ma Base de Repas'!$E:$N,10,FALSE),""))))</f>
        <v/>
      </c>
      <c r="P1619" s="11">
        <v>6</v>
      </c>
      <c r="Q1619" s="12" t="str">
        <f>IF(K1619="","",IF(M1619&lt;&gt;"","",IF(K1619="","",IF(IFERROR(VLOOKUP((P1619&amp;K1619),'Ma Base de Repas'!$E:$N,10,FALSE),"")=0,"",IFERROR(VLOOKUP((P1619&amp;K1619),'Ma Base de Repas'!$E:$N,10,FALSE),"")))))</f>
        <v/>
      </c>
      <c r="R1619" s="119" t="str">
        <f>IF(IFERROR((VLOOKUP(K1619,'Ma Base de Repas'!$C:$M,11,0)),"")=0,"",IFERROR((VLOOKUP(K1619,'Ma Base de Repas'!$C:$M,11,0)),""))</f>
        <v/>
      </c>
    </row>
    <row r="1620" spans="1:18" x14ac:dyDescent="0.25">
      <c r="A1620" s="96"/>
      <c r="B1620" s="124"/>
      <c r="C1620" s="79"/>
      <c r="D1620" s="79"/>
      <c r="E1620" s="79"/>
      <c r="F1620" s="17">
        <v>2</v>
      </c>
      <c r="G1620" s="10" t="str">
        <f>IF(C1619="","",IF(E1619&lt;&gt;"","",IF(IFERROR(VLOOKUP((F1620&amp;C1619),'Ma Base de Repas'!$E:$N,10,FALSE),"")=0,"",IFERROR(VLOOKUP((F1620&amp;C1619),'Ma Base de Repas'!$E:$N,10,FALSE),""))))</f>
        <v/>
      </c>
      <c r="H1620" s="11">
        <v>7</v>
      </c>
      <c r="I1620" s="12" t="str">
        <f>IF(C1619="","",IF(E1619&lt;&gt;"","",IF(IFERROR(VLOOKUP((H1620&amp;C1619),'Ma Base de Repas'!$E:$N,10,FALSE),"")=0,"",IFERROR(VLOOKUP((H1620&amp;C1619),'Ma Base de Repas'!$E:$N,10,FALSE),""))))</f>
        <v/>
      </c>
      <c r="J1620" s="105"/>
      <c r="K1620" s="100"/>
      <c r="L1620" s="79"/>
      <c r="M1620" s="79"/>
      <c r="N1620" s="17">
        <v>2</v>
      </c>
      <c r="O1620" s="10" t="str">
        <f>IF(K1619="","",IF(M1619&lt;&gt;"","",IF(IFERROR(VLOOKUP((N1620&amp;K1619),'Ma Base de Repas'!$E:$N,10,FALSE),"")=0,"",IFERROR(VLOOKUP((N1620&amp;K1619),'Ma Base de Repas'!$E:$N,10,FALSE),""))))</f>
        <v/>
      </c>
      <c r="P1620" s="11">
        <v>7</v>
      </c>
      <c r="Q1620" s="12" t="str">
        <f>IF(K1619="","",IF(M1619&lt;&gt;"","",IF(IFERROR(VLOOKUP((P1620&amp;K1619),'Ma Base de Repas'!$E:$N,10,FALSE),"")=0,"",IFERROR(VLOOKUP((P1620&amp;K1619),'Ma Base de Repas'!$E:$N,10,FALSE),""))))</f>
        <v/>
      </c>
      <c r="R1620" s="119"/>
    </row>
    <row r="1621" spans="1:18" x14ac:dyDescent="0.25">
      <c r="A1621" s="96"/>
      <c r="B1621" s="124"/>
      <c r="C1621" s="79"/>
      <c r="D1621" s="79"/>
      <c r="E1621" s="79"/>
      <c r="F1621" s="17">
        <v>3</v>
      </c>
      <c r="G1621" s="10" t="str">
        <f>IF(C1619="","",IF(E1619&lt;&gt;"","",IF(IFERROR(VLOOKUP((F1621&amp;C1619),'Ma Base de Repas'!$E:$N,10,FALSE),"")=0,"",IFERROR(VLOOKUP((F1621&amp;C1619),'Ma Base de Repas'!$E:$N,10,FALSE),""))))</f>
        <v/>
      </c>
      <c r="H1621" s="11">
        <v>8</v>
      </c>
      <c r="I1621" s="12" t="str">
        <f>IF(C1619="","",IF(E1619&lt;&gt;"","",IF(IFERROR(VLOOKUP((H1621&amp;C1619),'Ma Base de Repas'!$E:$N,10,FALSE),"")=0,"",IFERROR(VLOOKUP((H1621&amp;C1619),'Ma Base de Repas'!$E:$N,10,FALSE),""))))</f>
        <v/>
      </c>
      <c r="J1621" s="105"/>
      <c r="K1621" s="100"/>
      <c r="L1621" s="79"/>
      <c r="M1621" s="79"/>
      <c r="N1621" s="17">
        <v>3</v>
      </c>
      <c r="O1621" s="10" t="str">
        <f>IF(K1619="","",IF(M1619&lt;&gt;"","",IF(IFERROR(VLOOKUP((N1621&amp;K1619),'Ma Base de Repas'!$E:$N,10,FALSE),"")=0,"",IFERROR(VLOOKUP((N1621&amp;K1619),'Ma Base de Repas'!$E:$N,10,FALSE),""))))</f>
        <v/>
      </c>
      <c r="P1621" s="11">
        <v>8</v>
      </c>
      <c r="Q1621" s="12" t="str">
        <f>IF(K1619="","",IF(M1619&lt;&gt;"","",IF(IFERROR(VLOOKUP((P1621&amp;K1619),'Ma Base de Repas'!$E:$N,10,FALSE),"")=0,"",IFERROR(VLOOKUP((P1621&amp;K1619),'Ma Base de Repas'!$E:$N,10,FALSE),""))))</f>
        <v/>
      </c>
      <c r="R1621" s="119"/>
    </row>
    <row r="1622" spans="1:18" x14ac:dyDescent="0.25">
      <c r="A1622" s="96"/>
      <c r="B1622" s="124"/>
      <c r="C1622" s="79"/>
      <c r="D1622" s="79"/>
      <c r="E1622" s="79"/>
      <c r="F1622" s="17">
        <v>4</v>
      </c>
      <c r="G1622" s="10" t="str">
        <f>IF(C1619="","",IF(E1619&lt;&gt;"","",IF(IFERROR(VLOOKUP((F1622&amp;C1619),'Ma Base de Repas'!$E:$N,10,FALSE),"")=0,"",IFERROR(VLOOKUP((F1622&amp;C1619),'Ma Base de Repas'!$E:$N,10,FALSE),""))))</f>
        <v/>
      </c>
      <c r="H1622" s="11">
        <v>9</v>
      </c>
      <c r="I1622" s="12" t="str">
        <f>IF(C1619="","",IF(E1619&lt;&gt;"","",IF(IFERROR(VLOOKUP((H1622&amp;C1619),'Ma Base de Repas'!$E:$N,10,FALSE),"")=0,"",IFERROR(VLOOKUP((H1622&amp;C1619),'Ma Base de Repas'!$E:$N,10,FALSE),""))))</f>
        <v/>
      </c>
      <c r="J1622" s="105"/>
      <c r="K1622" s="100"/>
      <c r="L1622" s="79"/>
      <c r="M1622" s="79"/>
      <c r="N1622" s="17">
        <v>4</v>
      </c>
      <c r="O1622" s="10" t="str">
        <f>IF(K1619="","",IF(M1619&lt;&gt;"","",IF(IFERROR(VLOOKUP((N1622&amp;K1619),'Ma Base de Repas'!$E:$N,10,FALSE),"")=0,"",IFERROR(VLOOKUP((N1622&amp;K1619),'Ma Base de Repas'!$E:$N,10,FALSE),""))))</f>
        <v/>
      </c>
      <c r="P1622" s="11">
        <v>9</v>
      </c>
      <c r="Q1622" s="12" t="str">
        <f>IF(K1619="","",IF(M1619&lt;&gt;"","",IF(IFERROR(VLOOKUP((P1622&amp;K1619),'Ma Base de Repas'!$E:$N,10,FALSE),"")=0,"",IFERROR(VLOOKUP((P1622&amp;K1619),'Ma Base de Repas'!$E:$N,10,FALSE),""))))</f>
        <v/>
      </c>
      <c r="R1622" s="119"/>
    </row>
    <row r="1623" spans="1:18" x14ac:dyDescent="0.25">
      <c r="A1623" s="96"/>
      <c r="B1623" s="125"/>
      <c r="C1623" s="79"/>
      <c r="D1623" s="79"/>
      <c r="E1623" s="79"/>
      <c r="F1623" s="17">
        <v>5</v>
      </c>
      <c r="G1623" s="18" t="str">
        <f>IF(C1619="","",IF(E1619&lt;&gt;"","",IF(IFERROR(VLOOKUP((F1623&amp;C1619),'Ma Base de Repas'!$E:$N,10,FALSE),"")=0,"",IFERROR(VLOOKUP((F1623&amp;C1619),'Ma Base de Repas'!$E:$N,10,FALSE),""))))</f>
        <v/>
      </c>
      <c r="H1623" s="19">
        <v>10</v>
      </c>
      <c r="I1623" s="20" t="str">
        <f>IF(C1619="","",IF(E1619&lt;&gt;"","",IF(IFERROR(VLOOKUP((H1623&amp;C1619),'Ma Base de Repas'!$E:$N,10,FALSE),"")=0,"",IFERROR(VLOOKUP((H1623&amp;C1619),'Ma Base de Repas'!$E:$N,10,FALSE),""))))</f>
        <v/>
      </c>
      <c r="J1623" s="105"/>
      <c r="K1623" s="100"/>
      <c r="L1623" s="79"/>
      <c r="M1623" s="79"/>
      <c r="N1623" s="17">
        <v>5</v>
      </c>
      <c r="O1623" s="18" t="str">
        <f>IF(K1619="","",IF(M1619&lt;&gt;"","",IF(IFERROR(VLOOKUP((N1623&amp;K1619),'Ma Base de Repas'!$E:$N,10,FALSE),"")=0,"",IFERROR(VLOOKUP((N1623&amp;K1619),'Ma Base de Repas'!$E:$N,10,FALSE),""))))</f>
        <v/>
      </c>
      <c r="P1623" s="19">
        <v>10</v>
      </c>
      <c r="Q1623" s="20" t="str">
        <f>IF(K1619="","",IF(M1619&lt;&gt;"","",IF(IFERROR(VLOOKUP((P1623&amp;K1619),'Ma Base de Repas'!$E:$N,10,FALSE),"")=0,"",IFERROR(VLOOKUP((P1623&amp;K1619),'Ma Base de Repas'!$E:$N,10,FALSE),""))))</f>
        <v/>
      </c>
      <c r="R1623" s="119"/>
    </row>
    <row r="1624" spans="1:18" x14ac:dyDescent="0.25">
      <c r="A1624" s="98" t="s">
        <v>10</v>
      </c>
      <c r="B1624" s="99">
        <v>44520</v>
      </c>
      <c r="C1624" s="78"/>
      <c r="D1624" s="78"/>
      <c r="E1624" s="78"/>
      <c r="F1624" s="17">
        <v>1</v>
      </c>
      <c r="G1624" s="21" t="str">
        <f>IF(C1624="","",IF(E1624&lt;&gt;"","",IF(IFERROR(VLOOKUP((F1624&amp;C1624),'Ma Base de Repas'!$E:$N,10,FALSE),"")=0,"",IFERROR(VLOOKUP((F1624&amp;C1624),'Ma Base de Repas'!$E:$N,10,FALSE),""))))</f>
        <v/>
      </c>
      <c r="H1624" s="28">
        <v>6</v>
      </c>
      <c r="I1624" s="23" t="str">
        <f>IF(C1624="","",IF(E1624&lt;&gt;"","",IF(C1624="","",IF(IFERROR(VLOOKUP((H1624&amp;C1624),'Ma Base de Repas'!$E:$N,10,FALSE),"")=0,"",IFERROR(VLOOKUP((H1624&amp;C1624),'Ma Base de Repas'!$E:$N,10,FALSE),"")))))</f>
        <v/>
      </c>
      <c r="J1624" s="122" t="str">
        <f>IF(IFERROR((VLOOKUP(C1624,'Ma Base de Repas'!$C:$M,11,0)),"")=0,"",IFERROR((VLOOKUP(C1624,'Ma Base de Repas'!$C:$M,11,0)),""))</f>
        <v/>
      </c>
      <c r="K1624" s="118"/>
      <c r="L1624" s="78"/>
      <c r="M1624" s="78"/>
      <c r="N1624" s="17">
        <v>1</v>
      </c>
      <c r="O1624" s="13" t="str">
        <f>IF(K1624="","",IF(M1624&lt;&gt;"","",IF(IFERROR(VLOOKUP((N1624&amp;K1624),'Ma Base de Repas'!$E:$N,10,FALSE),"")=0,"",IFERROR(VLOOKUP((N1624&amp;K1624),'Ma Base de Repas'!$E:$N,10,FALSE),""))))</f>
        <v/>
      </c>
      <c r="P1624" s="11">
        <v>6</v>
      </c>
      <c r="Q1624" s="15" t="str">
        <f>IF(K1624="","",IF(M1624&lt;&gt;"","",IF(K1624="","",IF(IFERROR(VLOOKUP((P1624&amp;K1624),'Ma Base de Repas'!$E:$N,10,FALSE),"")=0,"",IFERROR(VLOOKUP((P1624&amp;K1624),'Ma Base de Repas'!$E:$N,10,FALSE),"")))))</f>
        <v/>
      </c>
      <c r="R1624" s="120" t="str">
        <f>IF(IFERROR((VLOOKUP(K1624,'Ma Base de Repas'!$C:$M,11,0)),"")=0,"",IFERROR((VLOOKUP(K1624,'Ma Base de Repas'!$C:$M,11,0)),""))</f>
        <v/>
      </c>
    </row>
    <row r="1625" spans="1:18" x14ac:dyDescent="0.25">
      <c r="A1625" s="96"/>
      <c r="B1625" s="97"/>
      <c r="C1625" s="79"/>
      <c r="D1625" s="79"/>
      <c r="E1625" s="79"/>
      <c r="F1625" s="17">
        <v>2</v>
      </c>
      <c r="G1625" s="13" t="str">
        <f>IF(C1624="","",IF(E1624&lt;&gt;"","",IF(IFERROR(VLOOKUP((F1625&amp;C1624),'Ma Base de Repas'!$E:$N,10,FALSE),"")=0,"",IFERROR(VLOOKUP((F1625&amp;C1624),'Ma Base de Repas'!$E:$N,10,FALSE),""))))</f>
        <v/>
      </c>
      <c r="H1625" s="14">
        <v>7</v>
      </c>
      <c r="I1625" s="15" t="str">
        <f>IF(C1624="","",IF(E1624&lt;&gt;"","",IF(IFERROR(VLOOKUP((H1625&amp;C1624),'Ma Base de Repas'!$E:$N,10,FALSE),"")=0,"",IFERROR(VLOOKUP((H1625&amp;C1624),'Ma Base de Repas'!$E:$N,10,FALSE),""))))</f>
        <v/>
      </c>
      <c r="J1625" s="105"/>
      <c r="K1625" s="100"/>
      <c r="L1625" s="79"/>
      <c r="M1625" s="79"/>
      <c r="N1625" s="17">
        <v>2</v>
      </c>
      <c r="O1625" s="13" t="str">
        <f>IF(K1624="","",IF(M1624&lt;&gt;"","",IF(IFERROR(VLOOKUP((N1625&amp;K1624),'Ma Base de Repas'!$E:$N,10,FALSE),"")=0,"",IFERROR(VLOOKUP((N1625&amp;K1624),'Ma Base de Repas'!$E:$N,10,FALSE),""))))</f>
        <v/>
      </c>
      <c r="P1625" s="14">
        <v>7</v>
      </c>
      <c r="Q1625" s="15" t="str">
        <f>IF(K1624="","",IF(M1624&lt;&gt;"","",IF(IFERROR(VLOOKUP((P1625&amp;K1624),'Ma Base de Repas'!$E:$N,10,FALSE),"")=0,"",IFERROR(VLOOKUP((P1625&amp;K1624),'Ma Base de Repas'!$E:$N,10,FALSE),""))))</f>
        <v/>
      </c>
      <c r="R1625" s="119"/>
    </row>
    <row r="1626" spans="1:18" x14ac:dyDescent="0.25">
      <c r="A1626" s="96"/>
      <c r="B1626" s="97"/>
      <c r="C1626" s="79"/>
      <c r="D1626" s="79"/>
      <c r="E1626" s="79"/>
      <c r="F1626" s="17">
        <v>3</v>
      </c>
      <c r="G1626" s="13" t="str">
        <f>IF(C1624="","",IF(E1624&lt;&gt;"","",IF(IFERROR(VLOOKUP((F1626&amp;C1624),'Ma Base de Repas'!$E:$N,10,FALSE),"")=0,"",IFERROR(VLOOKUP((F1626&amp;C1624),'Ma Base de Repas'!$E:$N,10,FALSE),""))))</f>
        <v/>
      </c>
      <c r="H1626" s="14">
        <v>8</v>
      </c>
      <c r="I1626" s="15" t="str">
        <f>IF(C1624="","",IF(E1624&lt;&gt;"","",IF(IFERROR(VLOOKUP((H1626&amp;C1624),'Ma Base de Repas'!$E:$N,10,FALSE),"")=0,"",IFERROR(VLOOKUP((H1626&amp;C1624),'Ma Base de Repas'!$E:$N,10,FALSE),""))))</f>
        <v/>
      </c>
      <c r="J1626" s="105"/>
      <c r="K1626" s="100"/>
      <c r="L1626" s="79"/>
      <c r="M1626" s="79"/>
      <c r="N1626" s="17">
        <v>3</v>
      </c>
      <c r="O1626" s="13" t="str">
        <f>IF(K1624="","",IF(M1624&lt;&gt;"","",IF(IFERROR(VLOOKUP((N1626&amp;K1624),'Ma Base de Repas'!$E:$N,10,FALSE),"")=0,"",IFERROR(VLOOKUP((N1626&amp;K1624),'Ma Base de Repas'!$E:$N,10,FALSE),""))))</f>
        <v/>
      </c>
      <c r="P1626" s="14">
        <v>8</v>
      </c>
      <c r="Q1626" s="15" t="str">
        <f>IF(K1624="","",IF(M1624&lt;&gt;"","",IF(IFERROR(VLOOKUP((P1626&amp;K1624),'Ma Base de Repas'!$E:$N,10,FALSE),"")=0,"",IFERROR(VLOOKUP((P1626&amp;K1624),'Ma Base de Repas'!$E:$N,10,FALSE),""))))</f>
        <v/>
      </c>
      <c r="R1626" s="119"/>
    </row>
    <row r="1627" spans="1:18" x14ac:dyDescent="0.25">
      <c r="A1627" s="96"/>
      <c r="B1627" s="97"/>
      <c r="C1627" s="79"/>
      <c r="D1627" s="79"/>
      <c r="E1627" s="79"/>
      <c r="F1627" s="17">
        <v>4</v>
      </c>
      <c r="G1627" s="13" t="str">
        <f>IF(C1624="","",IF(E1624&lt;&gt;"","",IF(IFERROR(VLOOKUP((F1627&amp;C1624),'Ma Base de Repas'!$E:$N,10,FALSE),"")=0,"",IFERROR(VLOOKUP((F1627&amp;C1624),'Ma Base de Repas'!$E:$N,10,FALSE),""))))</f>
        <v/>
      </c>
      <c r="H1627" s="14">
        <v>9</v>
      </c>
      <c r="I1627" s="15" t="str">
        <f>IF(C1624="","",IF(E1624&lt;&gt;"","",IF(IFERROR(VLOOKUP((H1627&amp;C1624),'Ma Base de Repas'!$E:$N,10,FALSE),"")=0,"",IFERROR(VLOOKUP((H1627&amp;C1624),'Ma Base de Repas'!$E:$N,10,FALSE),""))))</f>
        <v/>
      </c>
      <c r="J1627" s="105"/>
      <c r="K1627" s="100"/>
      <c r="L1627" s="79"/>
      <c r="M1627" s="79"/>
      <c r="N1627" s="17">
        <v>4</v>
      </c>
      <c r="O1627" s="13" t="str">
        <f>IF(K1624="","",IF(M1624&lt;&gt;"","",IF(IFERROR(VLOOKUP((N1627&amp;K1624),'Ma Base de Repas'!$E:$N,10,FALSE),"")=0,"",IFERROR(VLOOKUP((N1627&amp;K1624),'Ma Base de Repas'!$E:$N,10,FALSE),""))))</f>
        <v/>
      </c>
      <c r="P1627" s="14">
        <v>9</v>
      </c>
      <c r="Q1627" s="15" t="str">
        <f>IF(K1624="","",IF(M1624&lt;&gt;"","",IF(IFERROR(VLOOKUP((P1627&amp;K1624),'Ma Base de Repas'!$E:$N,10,FALSE),"")=0,"",IFERROR(VLOOKUP((P1627&amp;K1624),'Ma Base de Repas'!$E:$N,10,FALSE),""))))</f>
        <v/>
      </c>
      <c r="R1627" s="119"/>
    </row>
    <row r="1628" spans="1:18" x14ac:dyDescent="0.25">
      <c r="A1628" s="96"/>
      <c r="B1628" s="97"/>
      <c r="C1628" s="79"/>
      <c r="D1628" s="79"/>
      <c r="E1628" s="79"/>
      <c r="F1628" s="17">
        <v>5</v>
      </c>
      <c r="G1628" s="24" t="str">
        <f>IF(C1624="","",IF(E1624&lt;&gt;"","",IF(IFERROR(VLOOKUP((F1628&amp;C1624),'Ma Base de Repas'!$E:$N,10,FALSE),"")=0,"",IFERROR(VLOOKUP((F1628&amp;C1624),'Ma Base de Repas'!$E:$N,10,FALSE),""))))</f>
        <v/>
      </c>
      <c r="H1628" s="25">
        <v>10</v>
      </c>
      <c r="I1628" s="26" t="str">
        <f>IF(C1624="","",IF(E1624&lt;&gt;"","",IF(IFERROR(VLOOKUP((H1628&amp;C1624),'Ma Base de Repas'!$E:$N,10,FALSE),"")=0,"",IFERROR(VLOOKUP((H1628&amp;C1624),'Ma Base de Repas'!$E:$N,10,FALSE),""))))</f>
        <v/>
      </c>
      <c r="J1628" s="105"/>
      <c r="K1628" s="100"/>
      <c r="L1628" s="79"/>
      <c r="M1628" s="79"/>
      <c r="N1628" s="17">
        <v>5</v>
      </c>
      <c r="O1628" s="24" t="str">
        <f>IF(K1624="","",IF(M1624&lt;&gt;"","",IF(IFERROR(VLOOKUP((N1628&amp;K1624),'Ma Base de Repas'!$E:$N,10,FALSE),"")=0,"",IFERROR(VLOOKUP((N1628&amp;K1624),'Ma Base de Repas'!$E:$N,10,FALSE),""))))</f>
        <v/>
      </c>
      <c r="P1628" s="25">
        <v>10</v>
      </c>
      <c r="Q1628" s="26" t="str">
        <f>IF(K1624="","",IF(M1624&lt;&gt;"","",IF(IFERROR(VLOOKUP((P1628&amp;K1624),'Ma Base de Repas'!$E:$N,10,FALSE),"")=0,"",IFERROR(VLOOKUP((P1628&amp;K1624),'Ma Base de Repas'!$E:$N,10,FALSE),""))))</f>
        <v/>
      </c>
      <c r="R1628" s="119"/>
    </row>
    <row r="1629" spans="1:18" x14ac:dyDescent="0.25">
      <c r="A1629" s="98" t="s">
        <v>11</v>
      </c>
      <c r="B1629" s="126">
        <v>44521</v>
      </c>
      <c r="C1629" s="78"/>
      <c r="D1629" s="78"/>
      <c r="E1629" s="78"/>
      <c r="F1629" s="17">
        <v>1</v>
      </c>
      <c r="G1629" s="21" t="str">
        <f>IF(C1629="","",IF(E1629&lt;&gt;"","",IF(IFERROR(VLOOKUP((F1629&amp;C1629),'Ma Base de Repas'!$E:$N,10,FALSE),"")=0,"",IFERROR(VLOOKUP((F1629&amp;C1629),'Ma Base de Repas'!$E:$N,10,FALSE),""))))</f>
        <v/>
      </c>
      <c r="H1629" s="22">
        <v>6</v>
      </c>
      <c r="I1629" s="23" t="str">
        <f>IF(C1629="","",IF(E1629&lt;&gt;"","",IF(C1629="","",IF(IFERROR(VLOOKUP((H1629&amp;C1629),'Ma Base de Repas'!$E:$N,10,FALSE),"")=0,"",IFERROR(VLOOKUP((H1629&amp;C1629),'Ma Base de Repas'!$E:$N,10,FALSE),"")))))</f>
        <v/>
      </c>
      <c r="J1629" s="122" t="str">
        <f>IF(IFERROR((VLOOKUP(C1629,'Ma Base de Repas'!$C:$M,11,0)),"")=0,"",IFERROR((VLOOKUP(C1629,'Ma Base de Repas'!$C:$M,11,0)),""))</f>
        <v/>
      </c>
      <c r="K1629" s="118"/>
      <c r="L1629" s="78"/>
      <c r="M1629" s="78"/>
      <c r="N1629" s="17">
        <v>1</v>
      </c>
      <c r="O1629" s="13" t="str">
        <f>IF(K1629="","",IF(M1629&lt;&gt;"","",IF(IFERROR(VLOOKUP((N1629&amp;K1629),'Ma Base de Repas'!$E:$N,10,FALSE),"")=0,"",IFERROR(VLOOKUP((N1629&amp;K1629),'Ma Base de Repas'!$E:$N,10,FALSE),""))))</f>
        <v/>
      </c>
      <c r="P1629" s="14">
        <v>6</v>
      </c>
      <c r="Q1629" s="15" t="str">
        <f>IF(K1629="","",IF(M1629&lt;&gt;"","",IF(K1629="","",IF(IFERROR(VLOOKUP((P1629&amp;K1629),'Ma Base de Repas'!$E:$N,10,FALSE),"")=0,"",IFERROR(VLOOKUP((P1629&amp;K1629),'Ma Base de Repas'!$E:$N,10,FALSE),"")))))</f>
        <v/>
      </c>
      <c r="R1629" s="120" t="str">
        <f>IF(IFERROR((VLOOKUP(K1629,'Ma Base de Repas'!$C:$M,11,0)),"")=0,"",IFERROR((VLOOKUP(K1629,'Ma Base de Repas'!$C:$M,11,0)),""))</f>
        <v/>
      </c>
    </row>
    <row r="1630" spans="1:18" x14ac:dyDescent="0.25">
      <c r="A1630" s="96"/>
      <c r="B1630" s="124"/>
      <c r="C1630" s="79"/>
      <c r="D1630" s="79"/>
      <c r="E1630" s="79"/>
      <c r="F1630" s="17">
        <v>2</v>
      </c>
      <c r="G1630" s="13" t="str">
        <f>IF(C1629="","",IF(E1629&lt;&gt;"","",IF(IFERROR(VLOOKUP((F1630&amp;C1629),'Ma Base de Repas'!$E:$N,10,FALSE),"")=0,"",IFERROR(VLOOKUP((F1630&amp;C1629),'Ma Base de Repas'!$E:$N,10,FALSE),""))))</f>
        <v/>
      </c>
      <c r="H1630" s="14">
        <v>7</v>
      </c>
      <c r="I1630" s="15" t="str">
        <f>IF(C1629="","",IF(E1629&lt;&gt;"","",IF(IFERROR(VLOOKUP((H1630&amp;C1629),'Ma Base de Repas'!$E:$N,10,FALSE),"")=0,"",IFERROR(VLOOKUP((H1630&amp;C1629),'Ma Base de Repas'!$E:$N,10,FALSE),""))))</f>
        <v/>
      </c>
      <c r="J1630" s="105"/>
      <c r="K1630" s="100"/>
      <c r="L1630" s="79"/>
      <c r="M1630" s="79"/>
      <c r="N1630" s="17">
        <v>2</v>
      </c>
      <c r="O1630" s="13" t="str">
        <f>IF(K1629="","",IF(M1629&lt;&gt;"","",IF(IFERROR(VLOOKUP((N1630&amp;K1629),'Ma Base de Repas'!$E:$N,10,FALSE),"")=0,"",IFERROR(VLOOKUP((N1630&amp;K1629),'Ma Base de Repas'!$E:$N,10,FALSE),""))))</f>
        <v/>
      </c>
      <c r="P1630" s="14">
        <v>7</v>
      </c>
      <c r="Q1630" s="15" t="str">
        <f>IF(K1629="","",IF(M1629&lt;&gt;"","",IF(IFERROR(VLOOKUP((P1630&amp;K1629),'Ma Base de Repas'!$E:$N,10,FALSE),"")=0,"",IFERROR(VLOOKUP((P1630&amp;K1629),'Ma Base de Repas'!$E:$N,10,FALSE),""))))</f>
        <v/>
      </c>
      <c r="R1630" s="119"/>
    </row>
    <row r="1631" spans="1:18" x14ac:dyDescent="0.25">
      <c r="A1631" s="96"/>
      <c r="B1631" s="124"/>
      <c r="C1631" s="79"/>
      <c r="D1631" s="79"/>
      <c r="E1631" s="79"/>
      <c r="F1631" s="17">
        <v>3</v>
      </c>
      <c r="G1631" s="13" t="str">
        <f>IF(C1629="","",IF(E1629&lt;&gt;"","",IF(IFERROR(VLOOKUP((F1631&amp;C1629),'Ma Base de Repas'!$E:$N,10,FALSE),"")=0,"",IFERROR(VLOOKUP((F1631&amp;C1629),'Ma Base de Repas'!$E:$N,10,FALSE),""))))</f>
        <v/>
      </c>
      <c r="H1631" s="14">
        <v>8</v>
      </c>
      <c r="I1631" s="15" t="str">
        <f>IF(C1629="","",IF(E1629&lt;&gt;"","",IF(IFERROR(VLOOKUP((H1631&amp;C1629),'Ma Base de Repas'!$E:$N,10,FALSE),"")=0,"",IFERROR(VLOOKUP((H1631&amp;C1629),'Ma Base de Repas'!$E:$N,10,FALSE),""))))</f>
        <v/>
      </c>
      <c r="J1631" s="105"/>
      <c r="K1631" s="100"/>
      <c r="L1631" s="79"/>
      <c r="M1631" s="79"/>
      <c r="N1631" s="17">
        <v>3</v>
      </c>
      <c r="O1631" s="13" t="str">
        <f>IF(K1629="","",IF(M1629&lt;&gt;"","",IF(IFERROR(VLOOKUP((N1631&amp;K1629),'Ma Base de Repas'!$E:$N,10,FALSE),"")=0,"",IFERROR(VLOOKUP((N1631&amp;K1629),'Ma Base de Repas'!$E:$N,10,FALSE),""))))</f>
        <v/>
      </c>
      <c r="P1631" s="14">
        <v>8</v>
      </c>
      <c r="Q1631" s="15" t="str">
        <f>IF(K1629="","",IF(M1629&lt;&gt;"","",IF(IFERROR(VLOOKUP((P1631&amp;K1629),'Ma Base de Repas'!$E:$N,10,FALSE),"")=0,"",IFERROR(VLOOKUP((P1631&amp;K1629),'Ma Base de Repas'!$E:$N,10,FALSE),""))))</f>
        <v/>
      </c>
      <c r="R1631" s="119"/>
    </row>
    <row r="1632" spans="1:18" x14ac:dyDescent="0.25">
      <c r="A1632" s="96"/>
      <c r="B1632" s="124"/>
      <c r="C1632" s="79"/>
      <c r="D1632" s="79"/>
      <c r="E1632" s="79"/>
      <c r="F1632" s="17">
        <v>4</v>
      </c>
      <c r="G1632" s="13" t="str">
        <f>IF(C1629="","",IF(E1629&lt;&gt;"","",IF(IFERROR(VLOOKUP((F1632&amp;C1629),'Ma Base de Repas'!$E:$N,10,FALSE),"")=0,"",IFERROR(VLOOKUP((F1632&amp;C1629),'Ma Base de Repas'!$E:$N,10,FALSE),""))))</f>
        <v/>
      </c>
      <c r="H1632" s="14">
        <v>9</v>
      </c>
      <c r="I1632" s="15" t="str">
        <f>IF(C1629="","",IF(E1629&lt;&gt;"","",IF(IFERROR(VLOOKUP((H1632&amp;C1629),'Ma Base de Repas'!$E:$N,10,FALSE),"")=0,"",IFERROR(VLOOKUP((H1632&amp;C1629),'Ma Base de Repas'!$E:$N,10,FALSE),""))))</f>
        <v/>
      </c>
      <c r="J1632" s="105"/>
      <c r="K1632" s="100"/>
      <c r="L1632" s="79"/>
      <c r="M1632" s="79"/>
      <c r="N1632" s="17">
        <v>4</v>
      </c>
      <c r="O1632" s="13" t="str">
        <f>IF(K1629="","",IF(M1629&lt;&gt;"","",IF(IFERROR(VLOOKUP((N1632&amp;K1629),'Ma Base de Repas'!$E:$N,10,FALSE),"")=0,"",IFERROR(VLOOKUP((N1632&amp;K1629),'Ma Base de Repas'!$E:$N,10,FALSE),""))))</f>
        <v/>
      </c>
      <c r="P1632" s="14">
        <v>9</v>
      </c>
      <c r="Q1632" s="15" t="str">
        <f>IF(K1629="","",IF(M1629&lt;&gt;"","",IF(IFERROR(VLOOKUP((P1632&amp;K1629),'Ma Base de Repas'!$E:$N,10,FALSE),"")=0,"",IFERROR(VLOOKUP((P1632&amp;K1629),'Ma Base de Repas'!$E:$N,10,FALSE),""))))</f>
        <v/>
      </c>
      <c r="R1632" s="119"/>
    </row>
    <row r="1633" spans="1:18" x14ac:dyDescent="0.25">
      <c r="A1633" s="96"/>
      <c r="B1633" s="125"/>
      <c r="C1633" s="79"/>
      <c r="D1633" s="79"/>
      <c r="E1633" s="79"/>
      <c r="F1633" s="17">
        <v>5</v>
      </c>
      <c r="G1633" s="24" t="str">
        <f>IF(C1629="","",IF(E1629&lt;&gt;"","",IF(IFERROR(VLOOKUP((F1633&amp;C1629),'Ma Base de Repas'!$E:$N,10,FALSE),"")=0,"",IFERROR(VLOOKUP((F1633&amp;C1629),'Ma Base de Repas'!$E:$N,10,FALSE),""))))</f>
        <v/>
      </c>
      <c r="H1633" s="25">
        <v>10</v>
      </c>
      <c r="I1633" s="26" t="str">
        <f>IF(C1629="","",IF(E1629&lt;&gt;"","",IF(IFERROR(VLOOKUP((H1633&amp;C1629),'Ma Base de Repas'!$E:$N,10,FALSE),"")=0,"",IFERROR(VLOOKUP((H1633&amp;C1629),'Ma Base de Repas'!$E:$N,10,FALSE),""))))</f>
        <v/>
      </c>
      <c r="J1633" s="105"/>
      <c r="K1633" s="100"/>
      <c r="L1633" s="79"/>
      <c r="M1633" s="79"/>
      <c r="N1633" s="17">
        <v>5</v>
      </c>
      <c r="O1633" s="24" t="str">
        <f>IF(K1629="","",IF(M1629&lt;&gt;"","",IF(IFERROR(VLOOKUP((N1633&amp;K1629),'Ma Base de Repas'!$E:$N,10,FALSE),"")=0,"",IFERROR(VLOOKUP((N1633&amp;K1629),'Ma Base de Repas'!$E:$N,10,FALSE),""))))</f>
        <v/>
      </c>
      <c r="P1633" s="25">
        <v>10</v>
      </c>
      <c r="Q1633" s="26" t="str">
        <f>IF(K1629="","",IF(M1629&lt;&gt;"","",IF(IFERROR(VLOOKUP((P1633&amp;K1629),'Ma Base de Repas'!$E:$N,10,FALSE),"")=0,"",IFERROR(VLOOKUP((P1633&amp;K1629),'Ma Base de Repas'!$E:$N,10,FALSE),""))))</f>
        <v/>
      </c>
      <c r="R1633" s="119"/>
    </row>
    <row r="1634" spans="1:18" x14ac:dyDescent="0.25">
      <c r="A1634" s="96" t="s">
        <v>5</v>
      </c>
      <c r="B1634" s="97">
        <v>44522</v>
      </c>
      <c r="C1634" s="79"/>
      <c r="D1634" s="79"/>
      <c r="E1634" s="79"/>
      <c r="F1634" s="17">
        <v>1</v>
      </c>
      <c r="G1634" s="27" t="str">
        <f>IF(C1634="","",IF(E1634&lt;&gt;"","",IF(IFERROR(VLOOKUP((F1634&amp;C1634),'Ma Base de Repas'!$E:$N,10,FALSE),"")=0,"",IFERROR(VLOOKUP((F1634&amp;C1634),'Ma Base de Repas'!$E:$N,10,FALSE),""))))</f>
        <v/>
      </c>
      <c r="H1634" s="28">
        <v>6</v>
      </c>
      <c r="I1634" s="29" t="str">
        <f>IF(C1634="","",IF(E1634&lt;&gt;"","",IF(C1634="","",IF(IFERROR(VLOOKUP((H1634&amp;C1634),'Ma Base de Repas'!$E:$N,10,FALSE),"")=0,"",IFERROR(VLOOKUP((H1634&amp;C1634),'Ma Base de Repas'!$E:$N,10,FALSE),"")))))</f>
        <v/>
      </c>
      <c r="J1634" s="105" t="str">
        <f>IF(IFERROR((VLOOKUP(C1634,'Ma Base de Repas'!$C:$M,11,0)),"")=0,"",IFERROR((VLOOKUP(C1634,'Ma Base de Repas'!$C:$M,11,0)),""))</f>
        <v/>
      </c>
      <c r="K1634" s="100"/>
      <c r="L1634" s="79"/>
      <c r="M1634" s="79"/>
      <c r="N1634" s="17">
        <v>1</v>
      </c>
      <c r="O1634" s="10" t="str">
        <f>IF(K1634="","",IF(M1634&lt;&gt;"","",IF(IFERROR(VLOOKUP((N1634&amp;K1634),'Ma Base de Repas'!$E:$N,10,FALSE),"")=0,"",IFERROR(VLOOKUP((N1634&amp;K1634),'Ma Base de Repas'!$E:$N,10,FALSE),""))))</f>
        <v/>
      </c>
      <c r="P1634" s="11">
        <v>6</v>
      </c>
      <c r="Q1634" s="12" t="str">
        <f>IF(K1634="","",IF(M1634&lt;&gt;"","",IF(K1634="","",IF(IFERROR(VLOOKUP((P1634&amp;K1634),'Ma Base de Repas'!$E:$N,10,FALSE),"")=0,"",IFERROR(VLOOKUP((P1634&amp;K1634),'Ma Base de Repas'!$E:$N,10,FALSE),"")))))</f>
        <v/>
      </c>
      <c r="R1634" s="119" t="str">
        <f>IF(IFERROR((VLOOKUP(K1634,'Ma Base de Repas'!$C:$M,11,0)),"")=0,"",IFERROR((VLOOKUP(K1634,'Ma Base de Repas'!$C:$M,11,0)),""))</f>
        <v/>
      </c>
    </row>
    <row r="1635" spans="1:18" x14ac:dyDescent="0.25">
      <c r="A1635" s="96"/>
      <c r="B1635" s="97"/>
      <c r="C1635" s="79"/>
      <c r="D1635" s="79"/>
      <c r="E1635" s="79"/>
      <c r="F1635" s="17">
        <v>2</v>
      </c>
      <c r="G1635" s="10" t="str">
        <f>IF(C1634="","",IF(E1634&lt;&gt;"","",IF(IFERROR(VLOOKUP((F1635&amp;C1634),'Ma Base de Repas'!$E:$N,10,FALSE),"")=0,"",IFERROR(VLOOKUP((F1635&amp;C1634),'Ma Base de Repas'!$E:$N,10,FALSE),""))))</f>
        <v/>
      </c>
      <c r="H1635" s="11">
        <v>7</v>
      </c>
      <c r="I1635" s="12" t="str">
        <f>IF(C1634="","",IF(E1634&lt;&gt;"","",IF(IFERROR(VLOOKUP((H1635&amp;C1634),'Ma Base de Repas'!$E:$N,10,FALSE),"")=0,"",IFERROR(VLOOKUP((H1635&amp;C1634),'Ma Base de Repas'!$E:$N,10,FALSE),""))))</f>
        <v/>
      </c>
      <c r="J1635" s="105"/>
      <c r="K1635" s="100"/>
      <c r="L1635" s="79"/>
      <c r="M1635" s="79"/>
      <c r="N1635" s="17">
        <v>2</v>
      </c>
      <c r="O1635" s="10" t="str">
        <f>IF(K1634="","",IF(M1634&lt;&gt;"","",IF(IFERROR(VLOOKUP((N1635&amp;K1634),'Ma Base de Repas'!$E:$N,10,FALSE),"")=0,"",IFERROR(VLOOKUP((N1635&amp;K1634),'Ma Base de Repas'!$E:$N,10,FALSE),""))))</f>
        <v/>
      </c>
      <c r="P1635" s="11">
        <v>7</v>
      </c>
      <c r="Q1635" s="12" t="str">
        <f>IF(K1634="","",IF(M1634&lt;&gt;"","",IF(IFERROR(VLOOKUP((P1635&amp;K1634),'Ma Base de Repas'!$E:$N,10,FALSE),"")=0,"",IFERROR(VLOOKUP((P1635&amp;K1634),'Ma Base de Repas'!$E:$N,10,FALSE),""))))</f>
        <v/>
      </c>
      <c r="R1635" s="119"/>
    </row>
    <row r="1636" spans="1:18" x14ac:dyDescent="0.25">
      <c r="A1636" s="96"/>
      <c r="B1636" s="97"/>
      <c r="C1636" s="79"/>
      <c r="D1636" s="79"/>
      <c r="E1636" s="79"/>
      <c r="F1636" s="17">
        <v>3</v>
      </c>
      <c r="G1636" s="10" t="str">
        <f>IF(C1634="","",IF(E1634&lt;&gt;"","",IF(IFERROR(VLOOKUP((F1636&amp;C1634),'Ma Base de Repas'!$E:$N,10,FALSE),"")=0,"",IFERROR(VLOOKUP((F1636&amp;C1634),'Ma Base de Repas'!$E:$N,10,FALSE),""))))</f>
        <v/>
      </c>
      <c r="H1636" s="11">
        <v>8</v>
      </c>
      <c r="I1636" s="12" t="str">
        <f>IF(C1634="","",IF(E1634&lt;&gt;"","",IF(IFERROR(VLOOKUP((H1636&amp;C1634),'Ma Base de Repas'!$E:$N,10,FALSE),"")=0,"",IFERROR(VLOOKUP((H1636&amp;C1634),'Ma Base de Repas'!$E:$N,10,FALSE),""))))</f>
        <v/>
      </c>
      <c r="J1636" s="105"/>
      <c r="K1636" s="100"/>
      <c r="L1636" s="79"/>
      <c r="M1636" s="79"/>
      <c r="N1636" s="17">
        <v>3</v>
      </c>
      <c r="O1636" s="10" t="str">
        <f>IF(K1634="","",IF(M1634&lt;&gt;"","",IF(IFERROR(VLOOKUP((N1636&amp;K1634),'Ma Base de Repas'!$E:$N,10,FALSE),"")=0,"",IFERROR(VLOOKUP((N1636&amp;K1634),'Ma Base de Repas'!$E:$N,10,FALSE),""))))</f>
        <v/>
      </c>
      <c r="P1636" s="11">
        <v>8</v>
      </c>
      <c r="Q1636" s="12" t="str">
        <f>IF(K1634="","",IF(M1634&lt;&gt;"","",IF(IFERROR(VLOOKUP((P1636&amp;K1634),'Ma Base de Repas'!$E:$N,10,FALSE),"")=0,"",IFERROR(VLOOKUP((P1636&amp;K1634),'Ma Base de Repas'!$E:$N,10,FALSE),""))))</f>
        <v/>
      </c>
      <c r="R1636" s="119"/>
    </row>
    <row r="1637" spans="1:18" x14ac:dyDescent="0.25">
      <c r="A1637" s="96"/>
      <c r="B1637" s="97"/>
      <c r="C1637" s="79"/>
      <c r="D1637" s="79"/>
      <c r="E1637" s="79"/>
      <c r="F1637" s="17">
        <v>4</v>
      </c>
      <c r="G1637" s="10" t="str">
        <f>IF(C1634="","",IF(E1634&lt;&gt;"","",IF(IFERROR(VLOOKUP((F1637&amp;C1634),'Ma Base de Repas'!$E:$N,10,FALSE),"")=0,"",IFERROR(VLOOKUP((F1637&amp;C1634),'Ma Base de Repas'!$E:$N,10,FALSE),""))))</f>
        <v/>
      </c>
      <c r="H1637" s="11">
        <v>9</v>
      </c>
      <c r="I1637" s="12" t="str">
        <f>IF(C1634="","",IF(E1634&lt;&gt;"","",IF(IFERROR(VLOOKUP((H1637&amp;C1634),'Ma Base de Repas'!$E:$N,10,FALSE),"")=0,"",IFERROR(VLOOKUP((H1637&amp;C1634),'Ma Base de Repas'!$E:$N,10,FALSE),""))))</f>
        <v/>
      </c>
      <c r="J1637" s="105"/>
      <c r="K1637" s="100"/>
      <c r="L1637" s="79"/>
      <c r="M1637" s="79"/>
      <c r="N1637" s="17">
        <v>4</v>
      </c>
      <c r="O1637" s="10" t="str">
        <f>IF(K1634="","",IF(M1634&lt;&gt;"","",IF(IFERROR(VLOOKUP((N1637&amp;K1634),'Ma Base de Repas'!$E:$N,10,FALSE),"")=0,"",IFERROR(VLOOKUP((N1637&amp;K1634),'Ma Base de Repas'!$E:$N,10,FALSE),""))))</f>
        <v/>
      </c>
      <c r="P1637" s="11">
        <v>9</v>
      </c>
      <c r="Q1637" s="12" t="str">
        <f>IF(K1634="","",IF(M1634&lt;&gt;"","",IF(IFERROR(VLOOKUP((P1637&amp;K1634),'Ma Base de Repas'!$E:$N,10,FALSE),"")=0,"",IFERROR(VLOOKUP((P1637&amp;K1634),'Ma Base de Repas'!$E:$N,10,FALSE),""))))</f>
        <v/>
      </c>
      <c r="R1637" s="119"/>
    </row>
    <row r="1638" spans="1:18" x14ac:dyDescent="0.25">
      <c r="A1638" s="96"/>
      <c r="B1638" s="97"/>
      <c r="C1638" s="79"/>
      <c r="D1638" s="79"/>
      <c r="E1638" s="79"/>
      <c r="F1638" s="17">
        <v>5</v>
      </c>
      <c r="G1638" s="18" t="str">
        <f>IF(C1634="","",IF(E1634&lt;&gt;"","",IF(IFERROR(VLOOKUP((F1638&amp;C1634),'Ma Base de Repas'!$E:$N,10,FALSE),"")=0,"",IFERROR(VLOOKUP((F1638&amp;C1634),'Ma Base de Repas'!$E:$N,10,FALSE),""))))</f>
        <v/>
      </c>
      <c r="H1638" s="19">
        <v>10</v>
      </c>
      <c r="I1638" s="20" t="str">
        <f>IF(C1634="","",IF(E1634&lt;&gt;"","",IF(IFERROR(VLOOKUP((H1638&amp;C1634),'Ma Base de Repas'!$E:$N,10,FALSE),"")=0,"",IFERROR(VLOOKUP((H1638&amp;C1634),'Ma Base de Repas'!$E:$N,10,FALSE),""))))</f>
        <v/>
      </c>
      <c r="J1638" s="105"/>
      <c r="K1638" s="100"/>
      <c r="L1638" s="79"/>
      <c r="M1638" s="79"/>
      <c r="N1638" s="17">
        <v>5</v>
      </c>
      <c r="O1638" s="18" t="str">
        <f>IF(K1634="","",IF(M1634&lt;&gt;"","",IF(IFERROR(VLOOKUP((N1638&amp;K1634),'Ma Base de Repas'!$E:$N,10,FALSE),"")=0,"",IFERROR(VLOOKUP((N1638&amp;K1634),'Ma Base de Repas'!$E:$N,10,FALSE),""))))</f>
        <v/>
      </c>
      <c r="P1638" s="19">
        <v>10</v>
      </c>
      <c r="Q1638" s="20" t="str">
        <f>IF(K1634="","",IF(M1634&lt;&gt;"","",IF(IFERROR(VLOOKUP((P1638&amp;K1634),'Ma Base de Repas'!$E:$N,10,FALSE),"")=0,"",IFERROR(VLOOKUP((P1638&amp;K1634),'Ma Base de Repas'!$E:$N,10,FALSE),""))))</f>
        <v/>
      </c>
      <c r="R1638" s="119"/>
    </row>
    <row r="1639" spans="1:18" x14ac:dyDescent="0.25">
      <c r="A1639" s="96" t="s">
        <v>6</v>
      </c>
      <c r="B1639" s="123">
        <v>44523</v>
      </c>
      <c r="C1639" s="79"/>
      <c r="D1639" s="79"/>
      <c r="E1639" s="79"/>
      <c r="F1639" s="17">
        <v>1</v>
      </c>
      <c r="G1639" s="27" t="str">
        <f>IF(C1639="","",IF(E1639&lt;&gt;"","",IF(IFERROR(VLOOKUP((F1639&amp;C1639),'Ma Base de Repas'!$E:$N,10,FALSE),"")=0,"",IFERROR(VLOOKUP((F1639&amp;C1639),'Ma Base de Repas'!$E:$N,10,FALSE),""))))</f>
        <v/>
      </c>
      <c r="H1639" s="28">
        <v>6</v>
      </c>
      <c r="I1639" s="29" t="str">
        <f>IF(C1639="","",IF(E1639&lt;&gt;"","",IF(C1639="","",IF(IFERROR(VLOOKUP((H1639&amp;C1639),'Ma Base de Repas'!$E:$N,10,FALSE),"")=0,"",IFERROR(VLOOKUP((H1639&amp;C1639),'Ma Base de Repas'!$E:$N,10,FALSE),"")))))</f>
        <v/>
      </c>
      <c r="J1639" s="105" t="str">
        <f>IF(IFERROR((VLOOKUP(C1639,'Ma Base de Repas'!$C:$M,11,0)),"")=0,"",IFERROR((VLOOKUP(C1639,'Ma Base de Repas'!$C:$M,11,0)),""))</f>
        <v/>
      </c>
      <c r="K1639" s="100"/>
      <c r="L1639" s="79"/>
      <c r="M1639" s="79"/>
      <c r="N1639" s="17">
        <v>1</v>
      </c>
      <c r="O1639" s="10" t="str">
        <f>IF(K1639="","",IF(M1639&lt;&gt;"","",IF(IFERROR(VLOOKUP((N1639&amp;K1639),'Ma Base de Repas'!$E:$N,10,FALSE),"")=0,"",IFERROR(VLOOKUP((N1639&amp;K1639),'Ma Base de Repas'!$E:$N,10,FALSE),""))))</f>
        <v/>
      </c>
      <c r="P1639" s="11">
        <v>6</v>
      </c>
      <c r="Q1639" s="12" t="str">
        <f>IF(K1639="","",IF(M1639&lt;&gt;"","",IF(K1639="","",IF(IFERROR(VLOOKUP((P1639&amp;K1639),'Ma Base de Repas'!$E:$N,10,FALSE),"")=0,"",IFERROR(VLOOKUP((P1639&amp;K1639),'Ma Base de Repas'!$E:$N,10,FALSE),"")))))</f>
        <v/>
      </c>
      <c r="R1639" s="119" t="str">
        <f>IF(IFERROR((VLOOKUP(K1639,'Ma Base de Repas'!$C:$M,11,0)),"")=0,"",IFERROR((VLOOKUP(K1639,'Ma Base de Repas'!$C:$M,11,0)),""))</f>
        <v/>
      </c>
    </row>
    <row r="1640" spans="1:18" x14ac:dyDescent="0.25">
      <c r="A1640" s="96"/>
      <c r="B1640" s="124"/>
      <c r="C1640" s="79"/>
      <c r="D1640" s="79"/>
      <c r="E1640" s="79"/>
      <c r="F1640" s="17">
        <v>2</v>
      </c>
      <c r="G1640" s="10" t="str">
        <f>IF(C1639="","",IF(E1639&lt;&gt;"","",IF(IFERROR(VLOOKUP((F1640&amp;C1639),'Ma Base de Repas'!$E:$N,10,FALSE),"")=0,"",IFERROR(VLOOKUP((F1640&amp;C1639),'Ma Base de Repas'!$E:$N,10,FALSE),""))))</f>
        <v/>
      </c>
      <c r="H1640" s="11">
        <v>7</v>
      </c>
      <c r="I1640" s="12" t="str">
        <f>IF(C1639="","",IF(E1639&lt;&gt;"","",IF(IFERROR(VLOOKUP((H1640&amp;C1639),'Ma Base de Repas'!$E:$N,10,FALSE),"")=0,"",IFERROR(VLOOKUP((H1640&amp;C1639),'Ma Base de Repas'!$E:$N,10,FALSE),""))))</f>
        <v/>
      </c>
      <c r="J1640" s="105"/>
      <c r="K1640" s="100"/>
      <c r="L1640" s="79"/>
      <c r="M1640" s="79"/>
      <c r="N1640" s="17">
        <v>2</v>
      </c>
      <c r="O1640" s="10" t="str">
        <f>IF(K1639="","",IF(M1639&lt;&gt;"","",IF(IFERROR(VLOOKUP((N1640&amp;K1639),'Ma Base de Repas'!$E:$N,10,FALSE),"")=0,"",IFERROR(VLOOKUP((N1640&amp;K1639),'Ma Base de Repas'!$E:$N,10,FALSE),""))))</f>
        <v/>
      </c>
      <c r="P1640" s="11">
        <v>7</v>
      </c>
      <c r="Q1640" s="12" t="str">
        <f>IF(K1639="","",IF(M1639&lt;&gt;"","",IF(IFERROR(VLOOKUP((P1640&amp;K1639),'Ma Base de Repas'!$E:$N,10,FALSE),"")=0,"",IFERROR(VLOOKUP((P1640&amp;K1639),'Ma Base de Repas'!$E:$N,10,FALSE),""))))</f>
        <v/>
      </c>
      <c r="R1640" s="119"/>
    </row>
    <row r="1641" spans="1:18" x14ac:dyDescent="0.25">
      <c r="A1641" s="96"/>
      <c r="B1641" s="124"/>
      <c r="C1641" s="79"/>
      <c r="D1641" s="79"/>
      <c r="E1641" s="79"/>
      <c r="F1641" s="17">
        <v>3</v>
      </c>
      <c r="G1641" s="10" t="str">
        <f>IF(C1639="","",IF(E1639&lt;&gt;"","",IF(IFERROR(VLOOKUP((F1641&amp;C1639),'Ma Base de Repas'!$E:$N,10,FALSE),"")=0,"",IFERROR(VLOOKUP((F1641&amp;C1639),'Ma Base de Repas'!$E:$N,10,FALSE),""))))</f>
        <v/>
      </c>
      <c r="H1641" s="11">
        <v>8</v>
      </c>
      <c r="I1641" s="12" t="str">
        <f>IF(C1639="","",IF(E1639&lt;&gt;"","",IF(IFERROR(VLOOKUP((H1641&amp;C1639),'Ma Base de Repas'!$E:$N,10,FALSE),"")=0,"",IFERROR(VLOOKUP((H1641&amp;C1639),'Ma Base de Repas'!$E:$N,10,FALSE),""))))</f>
        <v/>
      </c>
      <c r="J1641" s="105"/>
      <c r="K1641" s="100"/>
      <c r="L1641" s="79"/>
      <c r="M1641" s="79"/>
      <c r="N1641" s="17">
        <v>3</v>
      </c>
      <c r="O1641" s="10" t="str">
        <f>IF(K1639="","",IF(M1639&lt;&gt;"","",IF(IFERROR(VLOOKUP((N1641&amp;K1639),'Ma Base de Repas'!$E:$N,10,FALSE),"")=0,"",IFERROR(VLOOKUP((N1641&amp;K1639),'Ma Base de Repas'!$E:$N,10,FALSE),""))))</f>
        <v/>
      </c>
      <c r="P1641" s="11">
        <v>8</v>
      </c>
      <c r="Q1641" s="12" t="str">
        <f>IF(K1639="","",IF(M1639&lt;&gt;"","",IF(IFERROR(VLOOKUP((P1641&amp;K1639),'Ma Base de Repas'!$E:$N,10,FALSE),"")=0,"",IFERROR(VLOOKUP((P1641&amp;K1639),'Ma Base de Repas'!$E:$N,10,FALSE),""))))</f>
        <v/>
      </c>
      <c r="R1641" s="119"/>
    </row>
    <row r="1642" spans="1:18" x14ac:dyDescent="0.25">
      <c r="A1642" s="96"/>
      <c r="B1642" s="124"/>
      <c r="C1642" s="79"/>
      <c r="D1642" s="79"/>
      <c r="E1642" s="79"/>
      <c r="F1642" s="17">
        <v>4</v>
      </c>
      <c r="G1642" s="10" t="str">
        <f>IF(C1639="","",IF(E1639&lt;&gt;"","",IF(IFERROR(VLOOKUP((F1642&amp;C1639),'Ma Base de Repas'!$E:$N,10,FALSE),"")=0,"",IFERROR(VLOOKUP((F1642&amp;C1639),'Ma Base de Repas'!$E:$N,10,FALSE),""))))</f>
        <v/>
      </c>
      <c r="H1642" s="11">
        <v>9</v>
      </c>
      <c r="I1642" s="12" t="str">
        <f>IF(C1639="","",IF(E1639&lt;&gt;"","",IF(IFERROR(VLOOKUP((H1642&amp;C1639),'Ma Base de Repas'!$E:$N,10,FALSE),"")=0,"",IFERROR(VLOOKUP((H1642&amp;C1639),'Ma Base de Repas'!$E:$N,10,FALSE),""))))</f>
        <v/>
      </c>
      <c r="J1642" s="105"/>
      <c r="K1642" s="100"/>
      <c r="L1642" s="79"/>
      <c r="M1642" s="79"/>
      <c r="N1642" s="17">
        <v>4</v>
      </c>
      <c r="O1642" s="10" t="str">
        <f>IF(K1639="","",IF(M1639&lt;&gt;"","",IF(IFERROR(VLOOKUP((N1642&amp;K1639),'Ma Base de Repas'!$E:$N,10,FALSE),"")=0,"",IFERROR(VLOOKUP((N1642&amp;K1639),'Ma Base de Repas'!$E:$N,10,FALSE),""))))</f>
        <v/>
      </c>
      <c r="P1642" s="11">
        <v>9</v>
      </c>
      <c r="Q1642" s="12" t="str">
        <f>IF(K1639="","",IF(M1639&lt;&gt;"","",IF(IFERROR(VLOOKUP((P1642&amp;K1639),'Ma Base de Repas'!$E:$N,10,FALSE),"")=0,"",IFERROR(VLOOKUP((P1642&amp;K1639),'Ma Base de Repas'!$E:$N,10,FALSE),""))))</f>
        <v/>
      </c>
      <c r="R1642" s="119"/>
    </row>
    <row r="1643" spans="1:18" x14ac:dyDescent="0.25">
      <c r="A1643" s="96"/>
      <c r="B1643" s="125"/>
      <c r="C1643" s="79"/>
      <c r="D1643" s="79"/>
      <c r="E1643" s="79"/>
      <c r="F1643" s="17">
        <v>5</v>
      </c>
      <c r="G1643" s="18" t="str">
        <f>IF(C1639="","",IF(E1639&lt;&gt;"","",IF(IFERROR(VLOOKUP((F1643&amp;C1639),'Ma Base de Repas'!$E:$N,10,FALSE),"")=0,"",IFERROR(VLOOKUP((F1643&amp;C1639),'Ma Base de Repas'!$E:$N,10,FALSE),""))))</f>
        <v/>
      </c>
      <c r="H1643" s="19">
        <v>10</v>
      </c>
      <c r="I1643" s="20" t="str">
        <f>IF(C1639="","",IF(E1639&lt;&gt;"","",IF(IFERROR(VLOOKUP((H1643&amp;C1639),'Ma Base de Repas'!$E:$N,10,FALSE),"")=0,"",IFERROR(VLOOKUP((H1643&amp;C1639),'Ma Base de Repas'!$E:$N,10,FALSE),""))))</f>
        <v/>
      </c>
      <c r="J1643" s="105"/>
      <c r="K1643" s="100"/>
      <c r="L1643" s="79"/>
      <c r="M1643" s="79"/>
      <c r="N1643" s="17">
        <v>5</v>
      </c>
      <c r="O1643" s="18" t="str">
        <f>IF(K1639="","",IF(M1639&lt;&gt;"","",IF(IFERROR(VLOOKUP((N1643&amp;K1639),'Ma Base de Repas'!$E:$N,10,FALSE),"")=0,"",IFERROR(VLOOKUP((N1643&amp;K1639),'Ma Base de Repas'!$E:$N,10,FALSE),""))))</f>
        <v/>
      </c>
      <c r="P1643" s="19">
        <v>10</v>
      </c>
      <c r="Q1643" s="20" t="str">
        <f>IF(K1639="","",IF(M1639&lt;&gt;"","",IF(IFERROR(VLOOKUP((P1643&amp;K1639),'Ma Base de Repas'!$E:$N,10,FALSE),"")=0,"",IFERROR(VLOOKUP((P1643&amp;K1639),'Ma Base de Repas'!$E:$N,10,FALSE),""))))</f>
        <v/>
      </c>
      <c r="R1643" s="119"/>
    </row>
    <row r="1644" spans="1:18" x14ac:dyDescent="0.25">
      <c r="A1644" s="96" t="s">
        <v>7</v>
      </c>
      <c r="B1644" s="97">
        <v>44524</v>
      </c>
      <c r="C1644" s="79"/>
      <c r="D1644" s="79"/>
      <c r="E1644" s="79"/>
      <c r="F1644" s="17">
        <v>1</v>
      </c>
      <c r="G1644" s="27" t="str">
        <f>IF(C1644="","",IF(E1644&lt;&gt;"","",IF(IFERROR(VLOOKUP((F1644&amp;C1644),'Ma Base de Repas'!$E:$N,10,FALSE),"")=0,"",IFERROR(VLOOKUP((F1644&amp;C1644),'Ma Base de Repas'!$E:$N,10,FALSE),""))))</f>
        <v/>
      </c>
      <c r="H1644" s="28">
        <v>6</v>
      </c>
      <c r="I1644" s="29" t="str">
        <f>IF(C1644="","",IF(E1644&lt;&gt;"","",IF(C1644="","",IF(IFERROR(VLOOKUP((H1644&amp;C1644),'Ma Base de Repas'!$E:$N,10,FALSE),"")=0,"",IFERROR(VLOOKUP((H1644&amp;C1644),'Ma Base de Repas'!$E:$N,10,FALSE),"")))))</f>
        <v/>
      </c>
      <c r="J1644" s="105" t="str">
        <f>IF(IFERROR((VLOOKUP(C1644,'Ma Base de Repas'!$C:$M,11,0)),"")=0,"",IFERROR((VLOOKUP(C1644,'Ma Base de Repas'!$C:$M,11,0)),""))</f>
        <v/>
      </c>
      <c r="K1644" s="100"/>
      <c r="L1644" s="79"/>
      <c r="M1644" s="79"/>
      <c r="N1644" s="17">
        <v>1</v>
      </c>
      <c r="O1644" s="10" t="str">
        <f>IF(K1644="","",IF(M1644&lt;&gt;"","",IF(IFERROR(VLOOKUP((N1644&amp;K1644),'Ma Base de Repas'!$E:$N,10,FALSE),"")=0,"",IFERROR(VLOOKUP((N1644&amp;K1644),'Ma Base de Repas'!$E:$N,10,FALSE),""))))</f>
        <v/>
      </c>
      <c r="P1644" s="11">
        <v>6</v>
      </c>
      <c r="Q1644" s="12" t="str">
        <f>IF(K1644="","",IF(M1644&lt;&gt;"","",IF(K1644="","",IF(IFERROR(VLOOKUP((P1644&amp;K1644),'Ma Base de Repas'!$E:$N,10,FALSE),"")=0,"",IFERROR(VLOOKUP((P1644&amp;K1644),'Ma Base de Repas'!$E:$N,10,FALSE),"")))))</f>
        <v/>
      </c>
      <c r="R1644" s="119" t="str">
        <f>IF(IFERROR((VLOOKUP(K1644,'Ma Base de Repas'!$C:$M,11,0)),"")=0,"",IFERROR((VLOOKUP(K1644,'Ma Base de Repas'!$C:$M,11,0)),""))</f>
        <v/>
      </c>
    </row>
    <row r="1645" spans="1:18" x14ac:dyDescent="0.25">
      <c r="A1645" s="96"/>
      <c r="B1645" s="97"/>
      <c r="C1645" s="79"/>
      <c r="D1645" s="79"/>
      <c r="E1645" s="79"/>
      <c r="F1645" s="17">
        <v>2</v>
      </c>
      <c r="G1645" s="10" t="str">
        <f>IF(C1644="","",IF(E1644&lt;&gt;"","",IF(IFERROR(VLOOKUP((F1645&amp;C1644),'Ma Base de Repas'!$E:$N,10,FALSE),"")=0,"",IFERROR(VLOOKUP((F1645&amp;C1644),'Ma Base de Repas'!$E:$N,10,FALSE),""))))</f>
        <v/>
      </c>
      <c r="H1645" s="11">
        <v>7</v>
      </c>
      <c r="I1645" s="12" t="str">
        <f>IF(C1644="","",IF(E1644&lt;&gt;"","",IF(IFERROR(VLOOKUP((H1645&amp;C1644),'Ma Base de Repas'!$E:$N,10,FALSE),"")=0,"",IFERROR(VLOOKUP((H1645&amp;C1644),'Ma Base de Repas'!$E:$N,10,FALSE),""))))</f>
        <v/>
      </c>
      <c r="J1645" s="105"/>
      <c r="K1645" s="100"/>
      <c r="L1645" s="79"/>
      <c r="M1645" s="79"/>
      <c r="N1645" s="17">
        <v>2</v>
      </c>
      <c r="O1645" s="10" t="str">
        <f>IF(K1644="","",IF(M1644&lt;&gt;"","",IF(IFERROR(VLOOKUP((N1645&amp;K1644),'Ma Base de Repas'!$E:$N,10,FALSE),"")=0,"",IFERROR(VLOOKUP((N1645&amp;K1644),'Ma Base de Repas'!$E:$N,10,FALSE),""))))</f>
        <v/>
      </c>
      <c r="P1645" s="11">
        <v>7</v>
      </c>
      <c r="Q1645" s="12" t="str">
        <f>IF(K1644="","",IF(M1644&lt;&gt;"","",IF(IFERROR(VLOOKUP((P1645&amp;K1644),'Ma Base de Repas'!$E:$N,10,FALSE),"")=0,"",IFERROR(VLOOKUP((P1645&amp;K1644),'Ma Base de Repas'!$E:$N,10,FALSE),""))))</f>
        <v/>
      </c>
      <c r="R1645" s="119"/>
    </row>
    <row r="1646" spans="1:18" x14ac:dyDescent="0.25">
      <c r="A1646" s="96"/>
      <c r="B1646" s="97"/>
      <c r="C1646" s="79"/>
      <c r="D1646" s="79"/>
      <c r="E1646" s="79"/>
      <c r="F1646" s="17">
        <v>3</v>
      </c>
      <c r="G1646" s="10" t="str">
        <f>IF(C1644="","",IF(E1644&lt;&gt;"","",IF(IFERROR(VLOOKUP((F1646&amp;C1644),'Ma Base de Repas'!$E:$N,10,FALSE),"")=0,"",IFERROR(VLOOKUP((F1646&amp;C1644),'Ma Base de Repas'!$E:$N,10,FALSE),""))))</f>
        <v/>
      </c>
      <c r="H1646" s="11">
        <v>8</v>
      </c>
      <c r="I1646" s="12" t="str">
        <f>IF(C1644="","",IF(E1644&lt;&gt;"","",IF(IFERROR(VLOOKUP((H1646&amp;C1644),'Ma Base de Repas'!$E:$N,10,FALSE),"")=0,"",IFERROR(VLOOKUP((H1646&amp;C1644),'Ma Base de Repas'!$E:$N,10,FALSE),""))))</f>
        <v/>
      </c>
      <c r="J1646" s="105"/>
      <c r="K1646" s="100"/>
      <c r="L1646" s="79"/>
      <c r="M1646" s="79"/>
      <c r="N1646" s="17">
        <v>3</v>
      </c>
      <c r="O1646" s="10" t="str">
        <f>IF(K1644="","",IF(M1644&lt;&gt;"","",IF(IFERROR(VLOOKUP((N1646&amp;K1644),'Ma Base de Repas'!$E:$N,10,FALSE),"")=0,"",IFERROR(VLOOKUP((N1646&amp;K1644),'Ma Base de Repas'!$E:$N,10,FALSE),""))))</f>
        <v/>
      </c>
      <c r="P1646" s="11">
        <v>8</v>
      </c>
      <c r="Q1646" s="12" t="str">
        <f>IF(K1644="","",IF(M1644&lt;&gt;"","",IF(IFERROR(VLOOKUP((P1646&amp;K1644),'Ma Base de Repas'!$E:$N,10,FALSE),"")=0,"",IFERROR(VLOOKUP((P1646&amp;K1644),'Ma Base de Repas'!$E:$N,10,FALSE),""))))</f>
        <v/>
      </c>
      <c r="R1646" s="119"/>
    </row>
    <row r="1647" spans="1:18" x14ac:dyDescent="0.25">
      <c r="A1647" s="96"/>
      <c r="B1647" s="97"/>
      <c r="C1647" s="79"/>
      <c r="D1647" s="79"/>
      <c r="E1647" s="79"/>
      <c r="F1647" s="17">
        <v>4</v>
      </c>
      <c r="G1647" s="10" t="str">
        <f>IF(C1644="","",IF(E1644&lt;&gt;"","",IF(IFERROR(VLOOKUP((F1647&amp;C1644),'Ma Base de Repas'!$E:$N,10,FALSE),"")=0,"",IFERROR(VLOOKUP((F1647&amp;C1644),'Ma Base de Repas'!$E:$N,10,FALSE),""))))</f>
        <v/>
      </c>
      <c r="H1647" s="11">
        <v>9</v>
      </c>
      <c r="I1647" s="12" t="str">
        <f>IF(C1644="","",IF(E1644&lt;&gt;"","",IF(IFERROR(VLOOKUP((H1647&amp;C1644),'Ma Base de Repas'!$E:$N,10,FALSE),"")=0,"",IFERROR(VLOOKUP((H1647&amp;C1644),'Ma Base de Repas'!$E:$N,10,FALSE),""))))</f>
        <v/>
      </c>
      <c r="J1647" s="105"/>
      <c r="K1647" s="100"/>
      <c r="L1647" s="79"/>
      <c r="M1647" s="79"/>
      <c r="N1647" s="17">
        <v>4</v>
      </c>
      <c r="O1647" s="10" t="str">
        <f>IF(K1644="","",IF(M1644&lt;&gt;"","",IF(IFERROR(VLOOKUP((N1647&amp;K1644),'Ma Base de Repas'!$E:$N,10,FALSE),"")=0,"",IFERROR(VLOOKUP((N1647&amp;K1644),'Ma Base de Repas'!$E:$N,10,FALSE),""))))</f>
        <v/>
      </c>
      <c r="P1647" s="11">
        <v>9</v>
      </c>
      <c r="Q1647" s="12" t="str">
        <f>IF(K1644="","",IF(M1644&lt;&gt;"","",IF(IFERROR(VLOOKUP((P1647&amp;K1644),'Ma Base de Repas'!$E:$N,10,FALSE),"")=0,"",IFERROR(VLOOKUP((P1647&amp;K1644),'Ma Base de Repas'!$E:$N,10,FALSE),""))))</f>
        <v/>
      </c>
      <c r="R1647" s="119"/>
    </row>
    <row r="1648" spans="1:18" x14ac:dyDescent="0.25">
      <c r="A1648" s="96"/>
      <c r="B1648" s="97"/>
      <c r="C1648" s="79"/>
      <c r="D1648" s="79"/>
      <c r="E1648" s="79"/>
      <c r="F1648" s="17">
        <v>5</v>
      </c>
      <c r="G1648" s="18" t="str">
        <f>IF(C1644="","",IF(E1644&lt;&gt;"","",IF(IFERROR(VLOOKUP((F1648&amp;C1644),'Ma Base de Repas'!$E:$N,10,FALSE),"")=0,"",IFERROR(VLOOKUP((F1648&amp;C1644),'Ma Base de Repas'!$E:$N,10,FALSE),""))))</f>
        <v/>
      </c>
      <c r="H1648" s="19">
        <v>10</v>
      </c>
      <c r="I1648" s="20" t="str">
        <f>IF(C1644="","",IF(E1644&lt;&gt;"","",IF(IFERROR(VLOOKUP((H1648&amp;C1644),'Ma Base de Repas'!$E:$N,10,FALSE),"")=0,"",IFERROR(VLOOKUP((H1648&amp;C1644),'Ma Base de Repas'!$E:$N,10,FALSE),""))))</f>
        <v/>
      </c>
      <c r="J1648" s="105"/>
      <c r="K1648" s="100"/>
      <c r="L1648" s="79"/>
      <c r="M1648" s="79"/>
      <c r="N1648" s="17">
        <v>5</v>
      </c>
      <c r="O1648" s="18" t="str">
        <f>IF(K1644="","",IF(M1644&lt;&gt;"","",IF(IFERROR(VLOOKUP((N1648&amp;K1644),'Ma Base de Repas'!$E:$N,10,FALSE),"")=0,"",IFERROR(VLOOKUP((N1648&amp;K1644),'Ma Base de Repas'!$E:$N,10,FALSE),""))))</f>
        <v/>
      </c>
      <c r="P1648" s="19">
        <v>10</v>
      </c>
      <c r="Q1648" s="20" t="str">
        <f>IF(K1644="","",IF(M1644&lt;&gt;"","",IF(IFERROR(VLOOKUP((P1648&amp;K1644),'Ma Base de Repas'!$E:$N,10,FALSE),"")=0,"",IFERROR(VLOOKUP((P1648&amp;K1644),'Ma Base de Repas'!$E:$N,10,FALSE),""))))</f>
        <v/>
      </c>
      <c r="R1648" s="119"/>
    </row>
    <row r="1649" spans="1:18" x14ac:dyDescent="0.25">
      <c r="A1649" s="96" t="s">
        <v>8</v>
      </c>
      <c r="B1649" s="123">
        <v>44525</v>
      </c>
      <c r="C1649" s="79"/>
      <c r="D1649" s="79"/>
      <c r="E1649" s="79"/>
      <c r="F1649" s="17">
        <v>1</v>
      </c>
      <c r="G1649" s="27" t="str">
        <f>IF(C1649="","",IF(E1649&lt;&gt;"","",IF(IFERROR(VLOOKUP((F1649&amp;C1649),'Ma Base de Repas'!$E:$N,10,FALSE),"")=0,"",IFERROR(VLOOKUP((F1649&amp;C1649),'Ma Base de Repas'!$E:$N,10,FALSE),""))))</f>
        <v/>
      </c>
      <c r="H1649" s="28">
        <v>6</v>
      </c>
      <c r="I1649" s="29" t="str">
        <f>IF(C1649="","",IF(E1649&lt;&gt;"","",IF(C1649="","",IF(IFERROR(VLOOKUP((H1649&amp;C1649),'Ma Base de Repas'!$E:$N,10,FALSE),"")=0,"",IFERROR(VLOOKUP((H1649&amp;C1649),'Ma Base de Repas'!$E:$N,10,FALSE),"")))))</f>
        <v/>
      </c>
      <c r="J1649" s="105" t="str">
        <f>IF(IFERROR((VLOOKUP(C1649,'Ma Base de Repas'!$C:$M,11,0)),"")=0,"",IFERROR((VLOOKUP(C1649,'Ma Base de Repas'!$C:$M,11,0)),""))</f>
        <v/>
      </c>
      <c r="K1649" s="100"/>
      <c r="L1649" s="79"/>
      <c r="M1649" s="79"/>
      <c r="N1649" s="17">
        <v>1</v>
      </c>
      <c r="O1649" s="10" t="str">
        <f>IF(K1649="","",IF(M1649&lt;&gt;"","",IF(IFERROR(VLOOKUP((N1649&amp;K1649),'Ma Base de Repas'!$E:$N,10,FALSE),"")=0,"",IFERROR(VLOOKUP((N1649&amp;K1649),'Ma Base de Repas'!$E:$N,10,FALSE),""))))</f>
        <v/>
      </c>
      <c r="P1649" s="11">
        <v>6</v>
      </c>
      <c r="Q1649" s="12" t="str">
        <f>IF(K1649="","",IF(M1649&lt;&gt;"","",IF(K1649="","",IF(IFERROR(VLOOKUP((P1649&amp;K1649),'Ma Base de Repas'!$E:$N,10,FALSE),"")=0,"",IFERROR(VLOOKUP((P1649&amp;K1649),'Ma Base de Repas'!$E:$N,10,FALSE),"")))))</f>
        <v/>
      </c>
      <c r="R1649" s="119" t="str">
        <f>IF(IFERROR((VLOOKUP(K1649,'Ma Base de Repas'!$C:$M,11,0)),"")=0,"",IFERROR((VLOOKUP(K1649,'Ma Base de Repas'!$C:$M,11,0)),""))</f>
        <v/>
      </c>
    </row>
    <row r="1650" spans="1:18" x14ac:dyDescent="0.25">
      <c r="A1650" s="96"/>
      <c r="B1650" s="124"/>
      <c r="C1650" s="79"/>
      <c r="D1650" s="79"/>
      <c r="E1650" s="79"/>
      <c r="F1650" s="17">
        <v>2</v>
      </c>
      <c r="G1650" s="10" t="str">
        <f>IF(C1649="","",IF(E1649&lt;&gt;"","",IF(IFERROR(VLOOKUP((F1650&amp;C1649),'Ma Base de Repas'!$E:$N,10,FALSE),"")=0,"",IFERROR(VLOOKUP((F1650&amp;C1649),'Ma Base de Repas'!$E:$N,10,FALSE),""))))</f>
        <v/>
      </c>
      <c r="H1650" s="11">
        <v>7</v>
      </c>
      <c r="I1650" s="12" t="str">
        <f>IF(C1649="","",IF(E1649&lt;&gt;"","",IF(IFERROR(VLOOKUP((H1650&amp;C1649),'Ma Base de Repas'!$E:$N,10,FALSE),"")=0,"",IFERROR(VLOOKUP((H1650&amp;C1649),'Ma Base de Repas'!$E:$N,10,FALSE),""))))</f>
        <v/>
      </c>
      <c r="J1650" s="105"/>
      <c r="K1650" s="100"/>
      <c r="L1650" s="79"/>
      <c r="M1650" s="79"/>
      <c r="N1650" s="17">
        <v>2</v>
      </c>
      <c r="O1650" s="10" t="str">
        <f>IF(K1649="","",IF(M1649&lt;&gt;"","",IF(IFERROR(VLOOKUP((N1650&amp;K1649),'Ma Base de Repas'!$E:$N,10,FALSE),"")=0,"",IFERROR(VLOOKUP((N1650&amp;K1649),'Ma Base de Repas'!$E:$N,10,FALSE),""))))</f>
        <v/>
      </c>
      <c r="P1650" s="11">
        <v>7</v>
      </c>
      <c r="Q1650" s="12" t="str">
        <f>IF(K1649="","",IF(M1649&lt;&gt;"","",IF(IFERROR(VLOOKUP((P1650&amp;K1649),'Ma Base de Repas'!$E:$N,10,FALSE),"")=0,"",IFERROR(VLOOKUP((P1650&amp;K1649),'Ma Base de Repas'!$E:$N,10,FALSE),""))))</f>
        <v/>
      </c>
      <c r="R1650" s="119"/>
    </row>
    <row r="1651" spans="1:18" x14ac:dyDescent="0.25">
      <c r="A1651" s="96"/>
      <c r="B1651" s="124"/>
      <c r="C1651" s="79"/>
      <c r="D1651" s="79"/>
      <c r="E1651" s="79"/>
      <c r="F1651" s="17">
        <v>3</v>
      </c>
      <c r="G1651" s="10" t="str">
        <f>IF(C1649="","",IF(E1649&lt;&gt;"","",IF(IFERROR(VLOOKUP((F1651&amp;C1649),'Ma Base de Repas'!$E:$N,10,FALSE),"")=0,"",IFERROR(VLOOKUP((F1651&amp;C1649),'Ma Base de Repas'!$E:$N,10,FALSE),""))))</f>
        <v/>
      </c>
      <c r="H1651" s="11">
        <v>8</v>
      </c>
      <c r="I1651" s="12" t="str">
        <f>IF(C1649="","",IF(E1649&lt;&gt;"","",IF(IFERROR(VLOOKUP((H1651&amp;C1649),'Ma Base de Repas'!$E:$N,10,FALSE),"")=0,"",IFERROR(VLOOKUP((H1651&amp;C1649),'Ma Base de Repas'!$E:$N,10,FALSE),""))))</f>
        <v/>
      </c>
      <c r="J1651" s="105"/>
      <c r="K1651" s="100"/>
      <c r="L1651" s="79"/>
      <c r="M1651" s="79"/>
      <c r="N1651" s="17">
        <v>3</v>
      </c>
      <c r="O1651" s="10" t="str">
        <f>IF(K1649="","",IF(M1649&lt;&gt;"","",IF(IFERROR(VLOOKUP((N1651&amp;K1649),'Ma Base de Repas'!$E:$N,10,FALSE),"")=0,"",IFERROR(VLOOKUP((N1651&amp;K1649),'Ma Base de Repas'!$E:$N,10,FALSE),""))))</f>
        <v/>
      </c>
      <c r="P1651" s="11">
        <v>8</v>
      </c>
      <c r="Q1651" s="12" t="str">
        <f>IF(K1649="","",IF(M1649&lt;&gt;"","",IF(IFERROR(VLOOKUP((P1651&amp;K1649),'Ma Base de Repas'!$E:$N,10,FALSE),"")=0,"",IFERROR(VLOOKUP((P1651&amp;K1649),'Ma Base de Repas'!$E:$N,10,FALSE),""))))</f>
        <v/>
      </c>
      <c r="R1651" s="119"/>
    </row>
    <row r="1652" spans="1:18" x14ac:dyDescent="0.25">
      <c r="A1652" s="96"/>
      <c r="B1652" s="124"/>
      <c r="C1652" s="79"/>
      <c r="D1652" s="79"/>
      <c r="E1652" s="79"/>
      <c r="F1652" s="17">
        <v>4</v>
      </c>
      <c r="G1652" s="10" t="str">
        <f>IF(C1649="","",IF(E1649&lt;&gt;"","",IF(IFERROR(VLOOKUP((F1652&amp;C1649),'Ma Base de Repas'!$E:$N,10,FALSE),"")=0,"",IFERROR(VLOOKUP((F1652&amp;C1649),'Ma Base de Repas'!$E:$N,10,FALSE),""))))</f>
        <v/>
      </c>
      <c r="H1652" s="11">
        <v>9</v>
      </c>
      <c r="I1652" s="12" t="str">
        <f>IF(C1649="","",IF(E1649&lt;&gt;"","",IF(IFERROR(VLOOKUP((H1652&amp;C1649),'Ma Base de Repas'!$E:$N,10,FALSE),"")=0,"",IFERROR(VLOOKUP((H1652&amp;C1649),'Ma Base de Repas'!$E:$N,10,FALSE),""))))</f>
        <v/>
      </c>
      <c r="J1652" s="105"/>
      <c r="K1652" s="100"/>
      <c r="L1652" s="79"/>
      <c r="M1652" s="79"/>
      <c r="N1652" s="17">
        <v>4</v>
      </c>
      <c r="O1652" s="10" t="str">
        <f>IF(K1649="","",IF(M1649&lt;&gt;"","",IF(IFERROR(VLOOKUP((N1652&amp;K1649),'Ma Base de Repas'!$E:$N,10,FALSE),"")=0,"",IFERROR(VLOOKUP((N1652&amp;K1649),'Ma Base de Repas'!$E:$N,10,FALSE),""))))</f>
        <v/>
      </c>
      <c r="P1652" s="11">
        <v>9</v>
      </c>
      <c r="Q1652" s="12" t="str">
        <f>IF(K1649="","",IF(M1649&lt;&gt;"","",IF(IFERROR(VLOOKUP((P1652&amp;K1649),'Ma Base de Repas'!$E:$N,10,FALSE),"")=0,"",IFERROR(VLOOKUP((P1652&amp;K1649),'Ma Base de Repas'!$E:$N,10,FALSE),""))))</f>
        <v/>
      </c>
      <c r="R1652" s="119"/>
    </row>
    <row r="1653" spans="1:18" x14ac:dyDescent="0.25">
      <c r="A1653" s="96"/>
      <c r="B1653" s="125"/>
      <c r="C1653" s="79"/>
      <c r="D1653" s="79"/>
      <c r="E1653" s="79"/>
      <c r="F1653" s="17">
        <v>5</v>
      </c>
      <c r="G1653" s="18" t="str">
        <f>IF(C1649="","",IF(E1649&lt;&gt;"","",IF(IFERROR(VLOOKUP((F1653&amp;C1649),'Ma Base de Repas'!$E:$N,10,FALSE),"")=0,"",IFERROR(VLOOKUP((F1653&amp;C1649),'Ma Base de Repas'!$E:$N,10,FALSE),""))))</f>
        <v/>
      </c>
      <c r="H1653" s="19">
        <v>10</v>
      </c>
      <c r="I1653" s="20" t="str">
        <f>IF(C1649="","",IF(E1649&lt;&gt;"","",IF(IFERROR(VLOOKUP((H1653&amp;C1649),'Ma Base de Repas'!$E:$N,10,FALSE),"")=0,"",IFERROR(VLOOKUP((H1653&amp;C1649),'Ma Base de Repas'!$E:$N,10,FALSE),""))))</f>
        <v/>
      </c>
      <c r="J1653" s="105"/>
      <c r="K1653" s="100"/>
      <c r="L1653" s="79"/>
      <c r="M1653" s="79"/>
      <c r="N1653" s="17">
        <v>5</v>
      </c>
      <c r="O1653" s="18" t="str">
        <f>IF(K1649="","",IF(M1649&lt;&gt;"","",IF(IFERROR(VLOOKUP((N1653&amp;K1649),'Ma Base de Repas'!$E:$N,10,FALSE),"")=0,"",IFERROR(VLOOKUP((N1653&amp;K1649),'Ma Base de Repas'!$E:$N,10,FALSE),""))))</f>
        <v/>
      </c>
      <c r="P1653" s="19">
        <v>10</v>
      </c>
      <c r="Q1653" s="20" t="str">
        <f>IF(K1649="","",IF(M1649&lt;&gt;"","",IF(IFERROR(VLOOKUP((P1653&amp;K1649),'Ma Base de Repas'!$E:$N,10,FALSE),"")=0,"",IFERROR(VLOOKUP((P1653&amp;K1649),'Ma Base de Repas'!$E:$N,10,FALSE),""))))</f>
        <v/>
      </c>
      <c r="R1653" s="119"/>
    </row>
    <row r="1654" spans="1:18" x14ac:dyDescent="0.25">
      <c r="A1654" s="96" t="s">
        <v>9</v>
      </c>
      <c r="B1654" s="97">
        <v>44526</v>
      </c>
      <c r="C1654" s="79"/>
      <c r="D1654" s="79"/>
      <c r="E1654" s="79"/>
      <c r="F1654" s="17">
        <v>1</v>
      </c>
      <c r="G1654" s="27" t="str">
        <f>IF(C1654="","",IF(E1654&lt;&gt;"","",IF(IFERROR(VLOOKUP((F1654&amp;C1654),'Ma Base de Repas'!$E:$N,10,FALSE),"")=0,"",IFERROR(VLOOKUP((F1654&amp;C1654),'Ma Base de Repas'!$E:$N,10,FALSE),""))))</f>
        <v/>
      </c>
      <c r="H1654" s="28">
        <v>6</v>
      </c>
      <c r="I1654" s="29" t="str">
        <f>IF(C1654="","",IF(E1654&lt;&gt;"","",IF(C1654="","",IF(IFERROR(VLOOKUP((H1654&amp;C1654),'Ma Base de Repas'!$E:$N,10,FALSE),"")=0,"",IFERROR(VLOOKUP((H1654&amp;C1654),'Ma Base de Repas'!$E:$N,10,FALSE),"")))))</f>
        <v/>
      </c>
      <c r="J1654" s="105" t="str">
        <f>IF(IFERROR((VLOOKUP(C1654,'Ma Base de Repas'!$C:$M,11,0)),"")=0,"",IFERROR((VLOOKUP(C1654,'Ma Base de Repas'!$C:$M,11,0)),""))</f>
        <v/>
      </c>
      <c r="K1654" s="100"/>
      <c r="L1654" s="79"/>
      <c r="M1654" s="79"/>
      <c r="N1654" s="17">
        <v>1</v>
      </c>
      <c r="O1654" s="10" t="str">
        <f>IF(K1654="","",IF(M1654&lt;&gt;"","",IF(IFERROR(VLOOKUP((N1654&amp;K1654),'Ma Base de Repas'!$E:$N,10,FALSE),"")=0,"",IFERROR(VLOOKUP((N1654&amp;K1654),'Ma Base de Repas'!$E:$N,10,FALSE),""))))</f>
        <v/>
      </c>
      <c r="P1654" s="11">
        <v>6</v>
      </c>
      <c r="Q1654" s="12" t="str">
        <f>IF(K1654="","",IF(M1654&lt;&gt;"","",IF(K1654="","",IF(IFERROR(VLOOKUP((P1654&amp;K1654),'Ma Base de Repas'!$E:$N,10,FALSE),"")=0,"",IFERROR(VLOOKUP((P1654&amp;K1654),'Ma Base de Repas'!$E:$N,10,FALSE),"")))))</f>
        <v/>
      </c>
      <c r="R1654" s="119" t="str">
        <f>IF(IFERROR((VLOOKUP(K1654,'Ma Base de Repas'!$C:$M,11,0)),"")=0,"",IFERROR((VLOOKUP(K1654,'Ma Base de Repas'!$C:$M,11,0)),""))</f>
        <v/>
      </c>
    </row>
    <row r="1655" spans="1:18" x14ac:dyDescent="0.25">
      <c r="A1655" s="96"/>
      <c r="B1655" s="97"/>
      <c r="C1655" s="79"/>
      <c r="D1655" s="79"/>
      <c r="E1655" s="79"/>
      <c r="F1655" s="17">
        <v>2</v>
      </c>
      <c r="G1655" s="10" t="str">
        <f>IF(C1654="","",IF(E1654&lt;&gt;"","",IF(IFERROR(VLOOKUP((F1655&amp;C1654),'Ma Base de Repas'!$E:$N,10,FALSE),"")=0,"",IFERROR(VLOOKUP((F1655&amp;C1654),'Ma Base de Repas'!$E:$N,10,FALSE),""))))</f>
        <v/>
      </c>
      <c r="H1655" s="11">
        <v>7</v>
      </c>
      <c r="I1655" s="12" t="str">
        <f>IF(C1654="","",IF(E1654&lt;&gt;"","",IF(IFERROR(VLOOKUP((H1655&amp;C1654),'Ma Base de Repas'!$E:$N,10,FALSE),"")=0,"",IFERROR(VLOOKUP((H1655&amp;C1654),'Ma Base de Repas'!$E:$N,10,FALSE),""))))</f>
        <v/>
      </c>
      <c r="J1655" s="105"/>
      <c r="K1655" s="100"/>
      <c r="L1655" s="79"/>
      <c r="M1655" s="79"/>
      <c r="N1655" s="17">
        <v>2</v>
      </c>
      <c r="O1655" s="10" t="str">
        <f>IF(K1654="","",IF(M1654&lt;&gt;"","",IF(IFERROR(VLOOKUP((N1655&amp;K1654),'Ma Base de Repas'!$E:$N,10,FALSE),"")=0,"",IFERROR(VLOOKUP((N1655&amp;K1654),'Ma Base de Repas'!$E:$N,10,FALSE),""))))</f>
        <v/>
      </c>
      <c r="P1655" s="11">
        <v>7</v>
      </c>
      <c r="Q1655" s="12" t="str">
        <f>IF(K1654="","",IF(M1654&lt;&gt;"","",IF(IFERROR(VLOOKUP((P1655&amp;K1654),'Ma Base de Repas'!$E:$N,10,FALSE),"")=0,"",IFERROR(VLOOKUP((P1655&amp;K1654),'Ma Base de Repas'!$E:$N,10,FALSE),""))))</f>
        <v/>
      </c>
      <c r="R1655" s="119"/>
    </row>
    <row r="1656" spans="1:18" x14ac:dyDescent="0.25">
      <c r="A1656" s="96"/>
      <c r="B1656" s="97"/>
      <c r="C1656" s="79"/>
      <c r="D1656" s="79"/>
      <c r="E1656" s="79"/>
      <c r="F1656" s="17">
        <v>3</v>
      </c>
      <c r="G1656" s="10" t="str">
        <f>IF(C1654="","",IF(E1654&lt;&gt;"","",IF(IFERROR(VLOOKUP((F1656&amp;C1654),'Ma Base de Repas'!$E:$N,10,FALSE),"")=0,"",IFERROR(VLOOKUP((F1656&amp;C1654),'Ma Base de Repas'!$E:$N,10,FALSE),""))))</f>
        <v/>
      </c>
      <c r="H1656" s="11">
        <v>8</v>
      </c>
      <c r="I1656" s="12" t="str">
        <f>IF(C1654="","",IF(E1654&lt;&gt;"","",IF(IFERROR(VLOOKUP((H1656&amp;C1654),'Ma Base de Repas'!$E:$N,10,FALSE),"")=0,"",IFERROR(VLOOKUP((H1656&amp;C1654),'Ma Base de Repas'!$E:$N,10,FALSE),""))))</f>
        <v/>
      </c>
      <c r="J1656" s="105"/>
      <c r="K1656" s="100"/>
      <c r="L1656" s="79"/>
      <c r="M1656" s="79"/>
      <c r="N1656" s="17">
        <v>3</v>
      </c>
      <c r="O1656" s="10" t="str">
        <f>IF(K1654="","",IF(M1654&lt;&gt;"","",IF(IFERROR(VLOOKUP((N1656&amp;K1654),'Ma Base de Repas'!$E:$N,10,FALSE),"")=0,"",IFERROR(VLOOKUP((N1656&amp;K1654),'Ma Base de Repas'!$E:$N,10,FALSE),""))))</f>
        <v/>
      </c>
      <c r="P1656" s="11">
        <v>8</v>
      </c>
      <c r="Q1656" s="12" t="str">
        <f>IF(K1654="","",IF(M1654&lt;&gt;"","",IF(IFERROR(VLOOKUP((P1656&amp;K1654),'Ma Base de Repas'!$E:$N,10,FALSE),"")=0,"",IFERROR(VLOOKUP((P1656&amp;K1654),'Ma Base de Repas'!$E:$N,10,FALSE),""))))</f>
        <v/>
      </c>
      <c r="R1656" s="119"/>
    </row>
    <row r="1657" spans="1:18" x14ac:dyDescent="0.25">
      <c r="A1657" s="96"/>
      <c r="B1657" s="97"/>
      <c r="C1657" s="79"/>
      <c r="D1657" s="79"/>
      <c r="E1657" s="79"/>
      <c r="F1657" s="17">
        <v>4</v>
      </c>
      <c r="G1657" s="10" t="str">
        <f>IF(C1654="","",IF(E1654&lt;&gt;"","",IF(IFERROR(VLOOKUP((F1657&amp;C1654),'Ma Base de Repas'!$E:$N,10,FALSE),"")=0,"",IFERROR(VLOOKUP((F1657&amp;C1654),'Ma Base de Repas'!$E:$N,10,FALSE),""))))</f>
        <v/>
      </c>
      <c r="H1657" s="11">
        <v>9</v>
      </c>
      <c r="I1657" s="12" t="str">
        <f>IF(C1654="","",IF(E1654&lt;&gt;"","",IF(IFERROR(VLOOKUP((H1657&amp;C1654),'Ma Base de Repas'!$E:$N,10,FALSE),"")=0,"",IFERROR(VLOOKUP((H1657&amp;C1654),'Ma Base de Repas'!$E:$N,10,FALSE),""))))</f>
        <v/>
      </c>
      <c r="J1657" s="105"/>
      <c r="K1657" s="100"/>
      <c r="L1657" s="79"/>
      <c r="M1657" s="79"/>
      <c r="N1657" s="17">
        <v>4</v>
      </c>
      <c r="O1657" s="10" t="str">
        <f>IF(K1654="","",IF(M1654&lt;&gt;"","",IF(IFERROR(VLOOKUP((N1657&amp;K1654),'Ma Base de Repas'!$E:$N,10,FALSE),"")=0,"",IFERROR(VLOOKUP((N1657&amp;K1654),'Ma Base de Repas'!$E:$N,10,FALSE),""))))</f>
        <v/>
      </c>
      <c r="P1657" s="11">
        <v>9</v>
      </c>
      <c r="Q1657" s="12" t="str">
        <f>IF(K1654="","",IF(M1654&lt;&gt;"","",IF(IFERROR(VLOOKUP((P1657&amp;K1654),'Ma Base de Repas'!$E:$N,10,FALSE),"")=0,"",IFERROR(VLOOKUP((P1657&amp;K1654),'Ma Base de Repas'!$E:$N,10,FALSE),""))))</f>
        <v/>
      </c>
      <c r="R1657" s="119"/>
    </row>
    <row r="1658" spans="1:18" x14ac:dyDescent="0.25">
      <c r="A1658" s="96"/>
      <c r="B1658" s="97"/>
      <c r="C1658" s="79"/>
      <c r="D1658" s="79"/>
      <c r="E1658" s="79"/>
      <c r="F1658" s="17">
        <v>5</v>
      </c>
      <c r="G1658" s="18" t="str">
        <f>IF(C1654="","",IF(E1654&lt;&gt;"","",IF(IFERROR(VLOOKUP((F1658&amp;C1654),'Ma Base de Repas'!$E:$N,10,FALSE),"")=0,"",IFERROR(VLOOKUP((F1658&amp;C1654),'Ma Base de Repas'!$E:$N,10,FALSE),""))))</f>
        <v/>
      </c>
      <c r="H1658" s="19">
        <v>10</v>
      </c>
      <c r="I1658" s="20" t="str">
        <f>IF(C1654="","",IF(E1654&lt;&gt;"","",IF(IFERROR(VLOOKUP((H1658&amp;C1654),'Ma Base de Repas'!$E:$N,10,FALSE),"")=0,"",IFERROR(VLOOKUP((H1658&amp;C1654),'Ma Base de Repas'!$E:$N,10,FALSE),""))))</f>
        <v/>
      </c>
      <c r="J1658" s="105"/>
      <c r="K1658" s="100"/>
      <c r="L1658" s="79"/>
      <c r="M1658" s="79"/>
      <c r="N1658" s="17">
        <v>5</v>
      </c>
      <c r="O1658" s="18" t="str">
        <f>IF(K1654="","",IF(M1654&lt;&gt;"","",IF(IFERROR(VLOOKUP((N1658&amp;K1654),'Ma Base de Repas'!$E:$N,10,FALSE),"")=0,"",IFERROR(VLOOKUP((N1658&amp;K1654),'Ma Base de Repas'!$E:$N,10,FALSE),""))))</f>
        <v/>
      </c>
      <c r="P1658" s="19">
        <v>10</v>
      </c>
      <c r="Q1658" s="20" t="str">
        <f>IF(K1654="","",IF(M1654&lt;&gt;"","",IF(IFERROR(VLOOKUP((P1658&amp;K1654),'Ma Base de Repas'!$E:$N,10,FALSE),"")=0,"",IFERROR(VLOOKUP((P1658&amp;K1654),'Ma Base de Repas'!$E:$N,10,FALSE),""))))</f>
        <v/>
      </c>
      <c r="R1658" s="119"/>
    </row>
    <row r="1659" spans="1:18" x14ac:dyDescent="0.25">
      <c r="A1659" s="98" t="s">
        <v>10</v>
      </c>
      <c r="B1659" s="126">
        <v>44527</v>
      </c>
      <c r="C1659" s="78"/>
      <c r="D1659" s="78"/>
      <c r="E1659" s="78"/>
      <c r="F1659" s="17">
        <v>1</v>
      </c>
      <c r="G1659" s="21" t="str">
        <f>IF(C1659="","",IF(E1659&lt;&gt;"","",IF(IFERROR(VLOOKUP((F1659&amp;C1659),'Ma Base de Repas'!$E:$N,10,FALSE),"")=0,"",IFERROR(VLOOKUP((F1659&amp;C1659),'Ma Base de Repas'!$E:$N,10,FALSE),""))))</f>
        <v/>
      </c>
      <c r="H1659" s="28">
        <v>6</v>
      </c>
      <c r="I1659" s="23" t="str">
        <f>IF(C1659="","",IF(E1659&lt;&gt;"","",IF(C1659="","",IF(IFERROR(VLOOKUP((H1659&amp;C1659),'Ma Base de Repas'!$E:$N,10,FALSE),"")=0,"",IFERROR(VLOOKUP((H1659&amp;C1659),'Ma Base de Repas'!$E:$N,10,FALSE),"")))))</f>
        <v/>
      </c>
      <c r="J1659" s="122" t="str">
        <f>IF(IFERROR((VLOOKUP(C1659,'Ma Base de Repas'!$C:$M,11,0)),"")=0,"",IFERROR((VLOOKUP(C1659,'Ma Base de Repas'!$C:$M,11,0)),""))</f>
        <v/>
      </c>
      <c r="K1659" s="118"/>
      <c r="L1659" s="78"/>
      <c r="M1659" s="78"/>
      <c r="N1659" s="17">
        <v>1</v>
      </c>
      <c r="O1659" s="13" t="str">
        <f>IF(K1659="","",IF(M1659&lt;&gt;"","",IF(IFERROR(VLOOKUP((N1659&amp;K1659),'Ma Base de Repas'!$E:$N,10,FALSE),"")=0,"",IFERROR(VLOOKUP((N1659&amp;K1659),'Ma Base de Repas'!$E:$N,10,FALSE),""))))</f>
        <v/>
      </c>
      <c r="P1659" s="11">
        <v>6</v>
      </c>
      <c r="Q1659" s="15" t="str">
        <f>IF(K1659="","",IF(M1659&lt;&gt;"","",IF(K1659="","",IF(IFERROR(VLOOKUP((P1659&amp;K1659),'Ma Base de Repas'!$E:$N,10,FALSE),"")=0,"",IFERROR(VLOOKUP((P1659&amp;K1659),'Ma Base de Repas'!$E:$N,10,FALSE),"")))))</f>
        <v/>
      </c>
      <c r="R1659" s="120" t="str">
        <f>IF(IFERROR((VLOOKUP(K1659,'Ma Base de Repas'!$C:$M,11,0)),"")=0,"",IFERROR((VLOOKUP(K1659,'Ma Base de Repas'!$C:$M,11,0)),""))</f>
        <v/>
      </c>
    </row>
    <row r="1660" spans="1:18" x14ac:dyDescent="0.25">
      <c r="A1660" s="96"/>
      <c r="B1660" s="124"/>
      <c r="C1660" s="79"/>
      <c r="D1660" s="79"/>
      <c r="E1660" s="79"/>
      <c r="F1660" s="17">
        <v>2</v>
      </c>
      <c r="G1660" s="13" t="str">
        <f>IF(C1659="","",IF(E1659&lt;&gt;"","",IF(IFERROR(VLOOKUP((F1660&amp;C1659),'Ma Base de Repas'!$E:$N,10,FALSE),"")=0,"",IFERROR(VLOOKUP((F1660&amp;C1659),'Ma Base de Repas'!$E:$N,10,FALSE),""))))</f>
        <v/>
      </c>
      <c r="H1660" s="14">
        <v>7</v>
      </c>
      <c r="I1660" s="15" t="str">
        <f>IF(C1659="","",IF(E1659&lt;&gt;"","",IF(IFERROR(VLOOKUP((H1660&amp;C1659),'Ma Base de Repas'!$E:$N,10,FALSE),"")=0,"",IFERROR(VLOOKUP((H1660&amp;C1659),'Ma Base de Repas'!$E:$N,10,FALSE),""))))</f>
        <v/>
      </c>
      <c r="J1660" s="105"/>
      <c r="K1660" s="100"/>
      <c r="L1660" s="79"/>
      <c r="M1660" s="79"/>
      <c r="N1660" s="17">
        <v>2</v>
      </c>
      <c r="O1660" s="13" t="str">
        <f>IF(K1659="","",IF(M1659&lt;&gt;"","",IF(IFERROR(VLOOKUP((N1660&amp;K1659),'Ma Base de Repas'!$E:$N,10,FALSE),"")=0,"",IFERROR(VLOOKUP((N1660&amp;K1659),'Ma Base de Repas'!$E:$N,10,FALSE),""))))</f>
        <v/>
      </c>
      <c r="P1660" s="14">
        <v>7</v>
      </c>
      <c r="Q1660" s="15" t="str">
        <f>IF(K1659="","",IF(M1659&lt;&gt;"","",IF(IFERROR(VLOOKUP((P1660&amp;K1659),'Ma Base de Repas'!$E:$N,10,FALSE),"")=0,"",IFERROR(VLOOKUP((P1660&amp;K1659),'Ma Base de Repas'!$E:$N,10,FALSE),""))))</f>
        <v/>
      </c>
      <c r="R1660" s="119"/>
    </row>
    <row r="1661" spans="1:18" x14ac:dyDescent="0.25">
      <c r="A1661" s="96"/>
      <c r="B1661" s="124"/>
      <c r="C1661" s="79"/>
      <c r="D1661" s="79"/>
      <c r="E1661" s="79"/>
      <c r="F1661" s="17">
        <v>3</v>
      </c>
      <c r="G1661" s="13" t="str">
        <f>IF(C1659="","",IF(E1659&lt;&gt;"","",IF(IFERROR(VLOOKUP((F1661&amp;C1659),'Ma Base de Repas'!$E:$N,10,FALSE),"")=0,"",IFERROR(VLOOKUP((F1661&amp;C1659),'Ma Base de Repas'!$E:$N,10,FALSE),""))))</f>
        <v/>
      </c>
      <c r="H1661" s="14">
        <v>8</v>
      </c>
      <c r="I1661" s="15" t="str">
        <f>IF(C1659="","",IF(E1659&lt;&gt;"","",IF(IFERROR(VLOOKUP((H1661&amp;C1659),'Ma Base de Repas'!$E:$N,10,FALSE),"")=0,"",IFERROR(VLOOKUP((H1661&amp;C1659),'Ma Base de Repas'!$E:$N,10,FALSE),""))))</f>
        <v/>
      </c>
      <c r="J1661" s="105"/>
      <c r="K1661" s="100"/>
      <c r="L1661" s="79"/>
      <c r="M1661" s="79"/>
      <c r="N1661" s="17">
        <v>3</v>
      </c>
      <c r="O1661" s="13" t="str">
        <f>IF(K1659="","",IF(M1659&lt;&gt;"","",IF(IFERROR(VLOOKUP((N1661&amp;K1659),'Ma Base de Repas'!$E:$N,10,FALSE),"")=0,"",IFERROR(VLOOKUP((N1661&amp;K1659),'Ma Base de Repas'!$E:$N,10,FALSE),""))))</f>
        <v/>
      </c>
      <c r="P1661" s="14">
        <v>8</v>
      </c>
      <c r="Q1661" s="15" t="str">
        <f>IF(K1659="","",IF(M1659&lt;&gt;"","",IF(IFERROR(VLOOKUP((P1661&amp;K1659),'Ma Base de Repas'!$E:$N,10,FALSE),"")=0,"",IFERROR(VLOOKUP((P1661&amp;K1659),'Ma Base de Repas'!$E:$N,10,FALSE),""))))</f>
        <v/>
      </c>
      <c r="R1661" s="119"/>
    </row>
    <row r="1662" spans="1:18" x14ac:dyDescent="0.25">
      <c r="A1662" s="96"/>
      <c r="B1662" s="124"/>
      <c r="C1662" s="79"/>
      <c r="D1662" s="79"/>
      <c r="E1662" s="79"/>
      <c r="F1662" s="17">
        <v>4</v>
      </c>
      <c r="G1662" s="13" t="str">
        <f>IF(C1659="","",IF(E1659&lt;&gt;"","",IF(IFERROR(VLOOKUP((F1662&amp;C1659),'Ma Base de Repas'!$E:$N,10,FALSE),"")=0,"",IFERROR(VLOOKUP((F1662&amp;C1659),'Ma Base de Repas'!$E:$N,10,FALSE),""))))</f>
        <v/>
      </c>
      <c r="H1662" s="14">
        <v>9</v>
      </c>
      <c r="I1662" s="15" t="str">
        <f>IF(C1659="","",IF(E1659&lt;&gt;"","",IF(IFERROR(VLOOKUP((H1662&amp;C1659),'Ma Base de Repas'!$E:$N,10,FALSE),"")=0,"",IFERROR(VLOOKUP((H1662&amp;C1659),'Ma Base de Repas'!$E:$N,10,FALSE),""))))</f>
        <v/>
      </c>
      <c r="J1662" s="105"/>
      <c r="K1662" s="100"/>
      <c r="L1662" s="79"/>
      <c r="M1662" s="79"/>
      <c r="N1662" s="17">
        <v>4</v>
      </c>
      <c r="O1662" s="13" t="str">
        <f>IF(K1659="","",IF(M1659&lt;&gt;"","",IF(IFERROR(VLOOKUP((N1662&amp;K1659),'Ma Base de Repas'!$E:$N,10,FALSE),"")=0,"",IFERROR(VLOOKUP((N1662&amp;K1659),'Ma Base de Repas'!$E:$N,10,FALSE),""))))</f>
        <v/>
      </c>
      <c r="P1662" s="14">
        <v>9</v>
      </c>
      <c r="Q1662" s="15" t="str">
        <f>IF(K1659="","",IF(M1659&lt;&gt;"","",IF(IFERROR(VLOOKUP((P1662&amp;K1659),'Ma Base de Repas'!$E:$N,10,FALSE),"")=0,"",IFERROR(VLOOKUP((P1662&amp;K1659),'Ma Base de Repas'!$E:$N,10,FALSE),""))))</f>
        <v/>
      </c>
      <c r="R1662" s="119"/>
    </row>
    <row r="1663" spans="1:18" x14ac:dyDescent="0.25">
      <c r="A1663" s="96"/>
      <c r="B1663" s="125"/>
      <c r="C1663" s="79"/>
      <c r="D1663" s="79"/>
      <c r="E1663" s="79"/>
      <c r="F1663" s="17">
        <v>5</v>
      </c>
      <c r="G1663" s="24" t="str">
        <f>IF(C1659="","",IF(E1659&lt;&gt;"","",IF(IFERROR(VLOOKUP((F1663&amp;C1659),'Ma Base de Repas'!$E:$N,10,FALSE),"")=0,"",IFERROR(VLOOKUP((F1663&amp;C1659),'Ma Base de Repas'!$E:$N,10,FALSE),""))))</f>
        <v/>
      </c>
      <c r="H1663" s="25">
        <v>10</v>
      </c>
      <c r="I1663" s="26" t="str">
        <f>IF(C1659="","",IF(E1659&lt;&gt;"","",IF(IFERROR(VLOOKUP((H1663&amp;C1659),'Ma Base de Repas'!$E:$N,10,FALSE),"")=0,"",IFERROR(VLOOKUP((H1663&amp;C1659),'Ma Base de Repas'!$E:$N,10,FALSE),""))))</f>
        <v/>
      </c>
      <c r="J1663" s="105"/>
      <c r="K1663" s="100"/>
      <c r="L1663" s="79"/>
      <c r="M1663" s="79"/>
      <c r="N1663" s="17">
        <v>5</v>
      </c>
      <c r="O1663" s="24" t="str">
        <f>IF(K1659="","",IF(M1659&lt;&gt;"","",IF(IFERROR(VLOOKUP((N1663&amp;K1659),'Ma Base de Repas'!$E:$N,10,FALSE),"")=0,"",IFERROR(VLOOKUP((N1663&amp;K1659),'Ma Base de Repas'!$E:$N,10,FALSE),""))))</f>
        <v/>
      </c>
      <c r="P1663" s="25">
        <v>10</v>
      </c>
      <c r="Q1663" s="26" t="str">
        <f>IF(K1659="","",IF(M1659&lt;&gt;"","",IF(IFERROR(VLOOKUP((P1663&amp;K1659),'Ma Base de Repas'!$E:$N,10,FALSE),"")=0,"",IFERROR(VLOOKUP((P1663&amp;K1659),'Ma Base de Repas'!$E:$N,10,FALSE),""))))</f>
        <v/>
      </c>
      <c r="R1663" s="119"/>
    </row>
    <row r="1664" spans="1:18" x14ac:dyDescent="0.25">
      <c r="A1664" s="98" t="s">
        <v>11</v>
      </c>
      <c r="B1664" s="99">
        <v>44528</v>
      </c>
      <c r="C1664" s="78"/>
      <c r="D1664" s="78"/>
      <c r="E1664" s="78"/>
      <c r="F1664" s="17">
        <v>1</v>
      </c>
      <c r="G1664" s="21" t="str">
        <f>IF(C1664="","",IF(E1664&lt;&gt;"","",IF(IFERROR(VLOOKUP((F1664&amp;C1664),'Ma Base de Repas'!$E:$N,10,FALSE),"")=0,"",IFERROR(VLOOKUP((F1664&amp;C1664),'Ma Base de Repas'!$E:$N,10,FALSE),""))))</f>
        <v/>
      </c>
      <c r="H1664" s="22">
        <v>6</v>
      </c>
      <c r="I1664" s="23" t="str">
        <f>IF(C1664="","",IF(E1664&lt;&gt;"","",IF(C1664="","",IF(IFERROR(VLOOKUP((H1664&amp;C1664),'Ma Base de Repas'!$E:$N,10,FALSE),"")=0,"",IFERROR(VLOOKUP((H1664&amp;C1664),'Ma Base de Repas'!$E:$N,10,FALSE),"")))))</f>
        <v/>
      </c>
      <c r="J1664" s="122" t="str">
        <f>IF(IFERROR((VLOOKUP(C1664,'Ma Base de Repas'!$C:$M,11,0)),"")=0,"",IFERROR((VLOOKUP(C1664,'Ma Base de Repas'!$C:$M,11,0)),""))</f>
        <v/>
      </c>
      <c r="K1664" s="118"/>
      <c r="L1664" s="78"/>
      <c r="M1664" s="78"/>
      <c r="N1664" s="17">
        <v>1</v>
      </c>
      <c r="O1664" s="13" t="str">
        <f>IF(K1664="","",IF(M1664&lt;&gt;"","",IF(IFERROR(VLOOKUP((N1664&amp;K1664),'Ma Base de Repas'!$E:$N,10,FALSE),"")=0,"",IFERROR(VLOOKUP((N1664&amp;K1664),'Ma Base de Repas'!$E:$N,10,FALSE),""))))</f>
        <v/>
      </c>
      <c r="P1664" s="14">
        <v>6</v>
      </c>
      <c r="Q1664" s="15" t="str">
        <f>IF(K1664="","",IF(M1664&lt;&gt;"","",IF(K1664="","",IF(IFERROR(VLOOKUP((P1664&amp;K1664),'Ma Base de Repas'!$E:$N,10,FALSE),"")=0,"",IFERROR(VLOOKUP((P1664&amp;K1664),'Ma Base de Repas'!$E:$N,10,FALSE),"")))))</f>
        <v/>
      </c>
      <c r="R1664" s="120" t="str">
        <f>IF(IFERROR((VLOOKUP(K1664,'Ma Base de Repas'!$C:$M,11,0)),"")=0,"",IFERROR((VLOOKUP(K1664,'Ma Base de Repas'!$C:$M,11,0)),""))</f>
        <v/>
      </c>
    </row>
    <row r="1665" spans="1:18" x14ac:dyDescent="0.25">
      <c r="A1665" s="96"/>
      <c r="B1665" s="97"/>
      <c r="C1665" s="79"/>
      <c r="D1665" s="79"/>
      <c r="E1665" s="79"/>
      <c r="F1665" s="17">
        <v>2</v>
      </c>
      <c r="G1665" s="13" t="str">
        <f>IF(C1664="","",IF(E1664&lt;&gt;"","",IF(IFERROR(VLOOKUP((F1665&amp;C1664),'Ma Base de Repas'!$E:$N,10,FALSE),"")=0,"",IFERROR(VLOOKUP((F1665&amp;C1664),'Ma Base de Repas'!$E:$N,10,FALSE),""))))</f>
        <v/>
      </c>
      <c r="H1665" s="14">
        <v>7</v>
      </c>
      <c r="I1665" s="15" t="str">
        <f>IF(C1664="","",IF(E1664&lt;&gt;"","",IF(IFERROR(VLOOKUP((H1665&amp;C1664),'Ma Base de Repas'!$E:$N,10,FALSE),"")=0,"",IFERROR(VLOOKUP((H1665&amp;C1664),'Ma Base de Repas'!$E:$N,10,FALSE),""))))</f>
        <v/>
      </c>
      <c r="J1665" s="105"/>
      <c r="K1665" s="100"/>
      <c r="L1665" s="79"/>
      <c r="M1665" s="79"/>
      <c r="N1665" s="17">
        <v>2</v>
      </c>
      <c r="O1665" s="13" t="str">
        <f>IF(K1664="","",IF(M1664&lt;&gt;"","",IF(IFERROR(VLOOKUP((N1665&amp;K1664),'Ma Base de Repas'!$E:$N,10,FALSE),"")=0,"",IFERROR(VLOOKUP((N1665&amp;K1664),'Ma Base de Repas'!$E:$N,10,FALSE),""))))</f>
        <v/>
      </c>
      <c r="P1665" s="14">
        <v>7</v>
      </c>
      <c r="Q1665" s="15" t="str">
        <f>IF(K1664="","",IF(M1664&lt;&gt;"","",IF(IFERROR(VLOOKUP((P1665&amp;K1664),'Ma Base de Repas'!$E:$N,10,FALSE),"")=0,"",IFERROR(VLOOKUP((P1665&amp;K1664),'Ma Base de Repas'!$E:$N,10,FALSE),""))))</f>
        <v/>
      </c>
      <c r="R1665" s="119"/>
    </row>
    <row r="1666" spans="1:18" x14ac:dyDescent="0.25">
      <c r="A1666" s="96"/>
      <c r="B1666" s="97"/>
      <c r="C1666" s="79"/>
      <c r="D1666" s="79"/>
      <c r="E1666" s="79"/>
      <c r="F1666" s="17">
        <v>3</v>
      </c>
      <c r="G1666" s="13" t="str">
        <f>IF(C1664="","",IF(E1664&lt;&gt;"","",IF(IFERROR(VLOOKUP((F1666&amp;C1664),'Ma Base de Repas'!$E:$N,10,FALSE),"")=0,"",IFERROR(VLOOKUP((F1666&amp;C1664),'Ma Base de Repas'!$E:$N,10,FALSE),""))))</f>
        <v/>
      </c>
      <c r="H1666" s="14">
        <v>8</v>
      </c>
      <c r="I1666" s="15" t="str">
        <f>IF(C1664="","",IF(E1664&lt;&gt;"","",IF(IFERROR(VLOOKUP((H1666&amp;C1664),'Ma Base de Repas'!$E:$N,10,FALSE),"")=0,"",IFERROR(VLOOKUP((H1666&amp;C1664),'Ma Base de Repas'!$E:$N,10,FALSE),""))))</f>
        <v/>
      </c>
      <c r="J1666" s="105"/>
      <c r="K1666" s="100"/>
      <c r="L1666" s="79"/>
      <c r="M1666" s="79"/>
      <c r="N1666" s="17">
        <v>3</v>
      </c>
      <c r="O1666" s="13" t="str">
        <f>IF(K1664="","",IF(M1664&lt;&gt;"","",IF(IFERROR(VLOOKUP((N1666&amp;K1664),'Ma Base de Repas'!$E:$N,10,FALSE),"")=0,"",IFERROR(VLOOKUP((N1666&amp;K1664),'Ma Base de Repas'!$E:$N,10,FALSE),""))))</f>
        <v/>
      </c>
      <c r="P1666" s="14">
        <v>8</v>
      </c>
      <c r="Q1666" s="15" t="str">
        <f>IF(K1664="","",IF(M1664&lt;&gt;"","",IF(IFERROR(VLOOKUP((P1666&amp;K1664),'Ma Base de Repas'!$E:$N,10,FALSE),"")=0,"",IFERROR(VLOOKUP((P1666&amp;K1664),'Ma Base de Repas'!$E:$N,10,FALSE),""))))</f>
        <v/>
      </c>
      <c r="R1666" s="119"/>
    </row>
    <row r="1667" spans="1:18" x14ac:dyDescent="0.25">
      <c r="A1667" s="96"/>
      <c r="B1667" s="97"/>
      <c r="C1667" s="79"/>
      <c r="D1667" s="79"/>
      <c r="E1667" s="79"/>
      <c r="F1667" s="17">
        <v>4</v>
      </c>
      <c r="G1667" s="13" t="str">
        <f>IF(C1664="","",IF(E1664&lt;&gt;"","",IF(IFERROR(VLOOKUP((F1667&amp;C1664),'Ma Base de Repas'!$E:$N,10,FALSE),"")=0,"",IFERROR(VLOOKUP((F1667&amp;C1664),'Ma Base de Repas'!$E:$N,10,FALSE),""))))</f>
        <v/>
      </c>
      <c r="H1667" s="14">
        <v>9</v>
      </c>
      <c r="I1667" s="15" t="str">
        <f>IF(C1664="","",IF(E1664&lt;&gt;"","",IF(IFERROR(VLOOKUP((H1667&amp;C1664),'Ma Base de Repas'!$E:$N,10,FALSE),"")=0,"",IFERROR(VLOOKUP((H1667&amp;C1664),'Ma Base de Repas'!$E:$N,10,FALSE),""))))</f>
        <v/>
      </c>
      <c r="J1667" s="105"/>
      <c r="K1667" s="100"/>
      <c r="L1667" s="79"/>
      <c r="M1667" s="79"/>
      <c r="N1667" s="17">
        <v>4</v>
      </c>
      <c r="O1667" s="13" t="str">
        <f>IF(K1664="","",IF(M1664&lt;&gt;"","",IF(IFERROR(VLOOKUP((N1667&amp;K1664),'Ma Base de Repas'!$E:$N,10,FALSE),"")=0,"",IFERROR(VLOOKUP((N1667&amp;K1664),'Ma Base de Repas'!$E:$N,10,FALSE),""))))</f>
        <v/>
      </c>
      <c r="P1667" s="14">
        <v>9</v>
      </c>
      <c r="Q1667" s="15" t="str">
        <f>IF(K1664="","",IF(M1664&lt;&gt;"","",IF(IFERROR(VLOOKUP((P1667&amp;K1664),'Ma Base de Repas'!$E:$N,10,FALSE),"")=0,"",IFERROR(VLOOKUP((P1667&amp;K1664),'Ma Base de Repas'!$E:$N,10,FALSE),""))))</f>
        <v/>
      </c>
      <c r="R1667" s="119"/>
    </row>
    <row r="1668" spans="1:18" x14ac:dyDescent="0.25">
      <c r="A1668" s="96"/>
      <c r="B1668" s="97"/>
      <c r="C1668" s="79"/>
      <c r="D1668" s="79"/>
      <c r="E1668" s="79"/>
      <c r="F1668" s="17">
        <v>5</v>
      </c>
      <c r="G1668" s="24" t="str">
        <f>IF(C1664="","",IF(E1664&lt;&gt;"","",IF(IFERROR(VLOOKUP((F1668&amp;C1664),'Ma Base de Repas'!$E:$N,10,FALSE),"")=0,"",IFERROR(VLOOKUP((F1668&amp;C1664),'Ma Base de Repas'!$E:$N,10,FALSE),""))))</f>
        <v/>
      </c>
      <c r="H1668" s="25">
        <v>10</v>
      </c>
      <c r="I1668" s="26" t="str">
        <f>IF(C1664="","",IF(E1664&lt;&gt;"","",IF(IFERROR(VLOOKUP((H1668&amp;C1664),'Ma Base de Repas'!$E:$N,10,FALSE),"")=0,"",IFERROR(VLOOKUP((H1668&amp;C1664),'Ma Base de Repas'!$E:$N,10,FALSE),""))))</f>
        <v/>
      </c>
      <c r="J1668" s="105"/>
      <c r="K1668" s="100"/>
      <c r="L1668" s="79"/>
      <c r="M1668" s="79"/>
      <c r="N1668" s="17">
        <v>5</v>
      </c>
      <c r="O1668" s="24" t="str">
        <f>IF(K1664="","",IF(M1664&lt;&gt;"","",IF(IFERROR(VLOOKUP((N1668&amp;K1664),'Ma Base de Repas'!$E:$N,10,FALSE),"")=0,"",IFERROR(VLOOKUP((N1668&amp;K1664),'Ma Base de Repas'!$E:$N,10,FALSE),""))))</f>
        <v/>
      </c>
      <c r="P1668" s="25">
        <v>10</v>
      </c>
      <c r="Q1668" s="26" t="str">
        <f>IF(K1664="","",IF(M1664&lt;&gt;"","",IF(IFERROR(VLOOKUP((P1668&amp;K1664),'Ma Base de Repas'!$E:$N,10,FALSE),"")=0,"",IFERROR(VLOOKUP((P1668&amp;K1664),'Ma Base de Repas'!$E:$N,10,FALSE),""))))</f>
        <v/>
      </c>
      <c r="R1668" s="119"/>
    </row>
    <row r="1669" spans="1:18" x14ac:dyDescent="0.25">
      <c r="A1669" s="96" t="s">
        <v>5</v>
      </c>
      <c r="B1669" s="123">
        <v>44529</v>
      </c>
      <c r="C1669" s="79"/>
      <c r="D1669" s="79"/>
      <c r="E1669" s="79"/>
      <c r="F1669" s="17">
        <v>1</v>
      </c>
      <c r="G1669" s="27" t="str">
        <f>IF(C1669="","",IF(E1669&lt;&gt;"","",IF(IFERROR(VLOOKUP((F1669&amp;C1669),'Ma Base de Repas'!$E:$N,10,FALSE),"")=0,"",IFERROR(VLOOKUP((F1669&amp;C1669),'Ma Base de Repas'!$E:$N,10,FALSE),""))))</f>
        <v/>
      </c>
      <c r="H1669" s="28">
        <v>6</v>
      </c>
      <c r="I1669" s="29" t="str">
        <f>IF(C1669="","",IF(E1669&lt;&gt;"","",IF(C1669="","",IF(IFERROR(VLOOKUP((H1669&amp;C1669),'Ma Base de Repas'!$E:$N,10,FALSE),"")=0,"",IFERROR(VLOOKUP((H1669&amp;C1669),'Ma Base de Repas'!$E:$N,10,FALSE),"")))))</f>
        <v/>
      </c>
      <c r="J1669" s="105" t="str">
        <f>IF(IFERROR((VLOOKUP(C1669,'Ma Base de Repas'!$C:$M,11,0)),"")=0,"",IFERROR((VLOOKUP(C1669,'Ma Base de Repas'!$C:$M,11,0)),""))</f>
        <v/>
      </c>
      <c r="K1669" s="100"/>
      <c r="L1669" s="79"/>
      <c r="M1669" s="79"/>
      <c r="N1669" s="17">
        <v>1</v>
      </c>
      <c r="O1669" s="10" t="str">
        <f>IF(K1669="","",IF(M1669&lt;&gt;"","",IF(IFERROR(VLOOKUP((N1669&amp;K1669),'Ma Base de Repas'!$E:$N,10,FALSE),"")=0,"",IFERROR(VLOOKUP((N1669&amp;K1669),'Ma Base de Repas'!$E:$N,10,FALSE),""))))</f>
        <v/>
      </c>
      <c r="P1669" s="11">
        <v>6</v>
      </c>
      <c r="Q1669" s="12" t="str">
        <f>IF(K1669="","",IF(M1669&lt;&gt;"","",IF(K1669="","",IF(IFERROR(VLOOKUP((P1669&amp;K1669),'Ma Base de Repas'!$E:$N,10,FALSE),"")=0,"",IFERROR(VLOOKUP((P1669&amp;K1669),'Ma Base de Repas'!$E:$N,10,FALSE),"")))))</f>
        <v/>
      </c>
      <c r="R1669" s="119" t="str">
        <f>IF(IFERROR((VLOOKUP(K1669,'Ma Base de Repas'!$C:$M,11,0)),"")=0,"",IFERROR((VLOOKUP(K1669,'Ma Base de Repas'!$C:$M,11,0)),""))</f>
        <v/>
      </c>
    </row>
    <row r="1670" spans="1:18" x14ac:dyDescent="0.25">
      <c r="A1670" s="96"/>
      <c r="B1670" s="124"/>
      <c r="C1670" s="79"/>
      <c r="D1670" s="79"/>
      <c r="E1670" s="79"/>
      <c r="F1670" s="17">
        <v>2</v>
      </c>
      <c r="G1670" s="10" t="str">
        <f>IF(C1669="","",IF(E1669&lt;&gt;"","",IF(IFERROR(VLOOKUP((F1670&amp;C1669),'Ma Base de Repas'!$E:$N,10,FALSE),"")=0,"",IFERROR(VLOOKUP((F1670&amp;C1669),'Ma Base de Repas'!$E:$N,10,FALSE),""))))</f>
        <v/>
      </c>
      <c r="H1670" s="11">
        <v>7</v>
      </c>
      <c r="I1670" s="12" t="str">
        <f>IF(C1669="","",IF(E1669&lt;&gt;"","",IF(IFERROR(VLOOKUP((H1670&amp;C1669),'Ma Base de Repas'!$E:$N,10,FALSE),"")=0,"",IFERROR(VLOOKUP((H1670&amp;C1669),'Ma Base de Repas'!$E:$N,10,FALSE),""))))</f>
        <v/>
      </c>
      <c r="J1670" s="105"/>
      <c r="K1670" s="100"/>
      <c r="L1670" s="79"/>
      <c r="M1670" s="79"/>
      <c r="N1670" s="17">
        <v>2</v>
      </c>
      <c r="O1670" s="10" t="str">
        <f>IF(K1669="","",IF(M1669&lt;&gt;"","",IF(IFERROR(VLOOKUP((N1670&amp;K1669),'Ma Base de Repas'!$E:$N,10,FALSE),"")=0,"",IFERROR(VLOOKUP((N1670&amp;K1669),'Ma Base de Repas'!$E:$N,10,FALSE),""))))</f>
        <v/>
      </c>
      <c r="P1670" s="11">
        <v>7</v>
      </c>
      <c r="Q1670" s="12" t="str">
        <f>IF(K1669="","",IF(M1669&lt;&gt;"","",IF(IFERROR(VLOOKUP((P1670&amp;K1669),'Ma Base de Repas'!$E:$N,10,FALSE),"")=0,"",IFERROR(VLOOKUP((P1670&amp;K1669),'Ma Base de Repas'!$E:$N,10,FALSE),""))))</f>
        <v/>
      </c>
      <c r="R1670" s="119"/>
    </row>
    <row r="1671" spans="1:18" x14ac:dyDescent="0.25">
      <c r="A1671" s="96"/>
      <c r="B1671" s="124"/>
      <c r="C1671" s="79"/>
      <c r="D1671" s="79"/>
      <c r="E1671" s="79"/>
      <c r="F1671" s="17">
        <v>3</v>
      </c>
      <c r="G1671" s="10" t="str">
        <f>IF(C1669="","",IF(E1669&lt;&gt;"","",IF(IFERROR(VLOOKUP((F1671&amp;C1669),'Ma Base de Repas'!$E:$N,10,FALSE),"")=0,"",IFERROR(VLOOKUP((F1671&amp;C1669),'Ma Base de Repas'!$E:$N,10,FALSE),""))))</f>
        <v/>
      </c>
      <c r="H1671" s="11">
        <v>8</v>
      </c>
      <c r="I1671" s="12" t="str">
        <f>IF(C1669="","",IF(E1669&lt;&gt;"","",IF(IFERROR(VLOOKUP((H1671&amp;C1669),'Ma Base de Repas'!$E:$N,10,FALSE),"")=0,"",IFERROR(VLOOKUP((H1671&amp;C1669),'Ma Base de Repas'!$E:$N,10,FALSE),""))))</f>
        <v/>
      </c>
      <c r="J1671" s="105"/>
      <c r="K1671" s="100"/>
      <c r="L1671" s="79"/>
      <c r="M1671" s="79"/>
      <c r="N1671" s="17">
        <v>3</v>
      </c>
      <c r="O1671" s="10" t="str">
        <f>IF(K1669="","",IF(M1669&lt;&gt;"","",IF(IFERROR(VLOOKUP((N1671&amp;K1669),'Ma Base de Repas'!$E:$N,10,FALSE),"")=0,"",IFERROR(VLOOKUP((N1671&amp;K1669),'Ma Base de Repas'!$E:$N,10,FALSE),""))))</f>
        <v/>
      </c>
      <c r="P1671" s="11">
        <v>8</v>
      </c>
      <c r="Q1671" s="12" t="str">
        <f>IF(K1669="","",IF(M1669&lt;&gt;"","",IF(IFERROR(VLOOKUP((P1671&amp;K1669),'Ma Base de Repas'!$E:$N,10,FALSE),"")=0,"",IFERROR(VLOOKUP((P1671&amp;K1669),'Ma Base de Repas'!$E:$N,10,FALSE),""))))</f>
        <v/>
      </c>
      <c r="R1671" s="119"/>
    </row>
    <row r="1672" spans="1:18" x14ac:dyDescent="0.25">
      <c r="A1672" s="96"/>
      <c r="B1672" s="124"/>
      <c r="C1672" s="79"/>
      <c r="D1672" s="79"/>
      <c r="E1672" s="79"/>
      <c r="F1672" s="17">
        <v>4</v>
      </c>
      <c r="G1672" s="10" t="str">
        <f>IF(C1669="","",IF(E1669&lt;&gt;"","",IF(IFERROR(VLOOKUP((F1672&amp;C1669),'Ma Base de Repas'!$E:$N,10,FALSE),"")=0,"",IFERROR(VLOOKUP((F1672&amp;C1669),'Ma Base de Repas'!$E:$N,10,FALSE),""))))</f>
        <v/>
      </c>
      <c r="H1672" s="11">
        <v>9</v>
      </c>
      <c r="I1672" s="12" t="str">
        <f>IF(C1669="","",IF(E1669&lt;&gt;"","",IF(IFERROR(VLOOKUP((H1672&amp;C1669),'Ma Base de Repas'!$E:$N,10,FALSE),"")=0,"",IFERROR(VLOOKUP((H1672&amp;C1669),'Ma Base de Repas'!$E:$N,10,FALSE),""))))</f>
        <v/>
      </c>
      <c r="J1672" s="105"/>
      <c r="K1672" s="100"/>
      <c r="L1672" s="79"/>
      <c r="M1672" s="79"/>
      <c r="N1672" s="17">
        <v>4</v>
      </c>
      <c r="O1672" s="10" t="str">
        <f>IF(K1669="","",IF(M1669&lt;&gt;"","",IF(IFERROR(VLOOKUP((N1672&amp;K1669),'Ma Base de Repas'!$E:$N,10,FALSE),"")=0,"",IFERROR(VLOOKUP((N1672&amp;K1669),'Ma Base de Repas'!$E:$N,10,FALSE),""))))</f>
        <v/>
      </c>
      <c r="P1672" s="11">
        <v>9</v>
      </c>
      <c r="Q1672" s="12" t="str">
        <f>IF(K1669="","",IF(M1669&lt;&gt;"","",IF(IFERROR(VLOOKUP((P1672&amp;K1669),'Ma Base de Repas'!$E:$N,10,FALSE),"")=0,"",IFERROR(VLOOKUP((P1672&amp;K1669),'Ma Base de Repas'!$E:$N,10,FALSE),""))))</f>
        <v/>
      </c>
      <c r="R1672" s="119"/>
    </row>
    <row r="1673" spans="1:18" x14ac:dyDescent="0.25">
      <c r="A1673" s="96"/>
      <c r="B1673" s="125"/>
      <c r="C1673" s="79"/>
      <c r="D1673" s="79"/>
      <c r="E1673" s="79"/>
      <c r="F1673" s="17">
        <v>5</v>
      </c>
      <c r="G1673" s="18" t="str">
        <f>IF(C1669="","",IF(E1669&lt;&gt;"","",IF(IFERROR(VLOOKUP((F1673&amp;C1669),'Ma Base de Repas'!$E:$N,10,FALSE),"")=0,"",IFERROR(VLOOKUP((F1673&amp;C1669),'Ma Base de Repas'!$E:$N,10,FALSE),""))))</f>
        <v/>
      </c>
      <c r="H1673" s="19">
        <v>10</v>
      </c>
      <c r="I1673" s="20" t="str">
        <f>IF(C1669="","",IF(E1669&lt;&gt;"","",IF(IFERROR(VLOOKUP((H1673&amp;C1669),'Ma Base de Repas'!$E:$N,10,FALSE),"")=0,"",IFERROR(VLOOKUP((H1673&amp;C1669),'Ma Base de Repas'!$E:$N,10,FALSE),""))))</f>
        <v/>
      </c>
      <c r="J1673" s="105"/>
      <c r="K1673" s="100"/>
      <c r="L1673" s="79"/>
      <c r="M1673" s="79"/>
      <c r="N1673" s="17">
        <v>5</v>
      </c>
      <c r="O1673" s="18" t="str">
        <f>IF(K1669="","",IF(M1669&lt;&gt;"","",IF(IFERROR(VLOOKUP((N1673&amp;K1669),'Ma Base de Repas'!$E:$N,10,FALSE),"")=0,"",IFERROR(VLOOKUP((N1673&amp;K1669),'Ma Base de Repas'!$E:$N,10,FALSE),""))))</f>
        <v/>
      </c>
      <c r="P1673" s="19">
        <v>10</v>
      </c>
      <c r="Q1673" s="20" t="str">
        <f>IF(K1669="","",IF(M1669&lt;&gt;"","",IF(IFERROR(VLOOKUP((P1673&amp;K1669),'Ma Base de Repas'!$E:$N,10,FALSE),"")=0,"",IFERROR(VLOOKUP((P1673&amp;K1669),'Ma Base de Repas'!$E:$N,10,FALSE),""))))</f>
        <v/>
      </c>
      <c r="R1673" s="119"/>
    </row>
    <row r="1674" spans="1:18" x14ac:dyDescent="0.25">
      <c r="A1674" s="96" t="s">
        <v>6</v>
      </c>
      <c r="B1674" s="97">
        <v>44530</v>
      </c>
      <c r="C1674" s="79"/>
      <c r="D1674" s="79"/>
      <c r="E1674" s="79"/>
      <c r="F1674" s="17">
        <v>1</v>
      </c>
      <c r="G1674" s="27" t="str">
        <f>IF(C1674="","",IF(E1674&lt;&gt;"","",IF(IFERROR(VLOOKUP((F1674&amp;C1674),'Ma Base de Repas'!$E:$N,10,FALSE),"")=0,"",IFERROR(VLOOKUP((F1674&amp;C1674),'Ma Base de Repas'!$E:$N,10,FALSE),""))))</f>
        <v/>
      </c>
      <c r="H1674" s="28">
        <v>6</v>
      </c>
      <c r="I1674" s="29" t="str">
        <f>IF(C1674="","",IF(E1674&lt;&gt;"","",IF(C1674="","",IF(IFERROR(VLOOKUP((H1674&amp;C1674),'Ma Base de Repas'!$E:$N,10,FALSE),"")=0,"",IFERROR(VLOOKUP((H1674&amp;C1674),'Ma Base de Repas'!$E:$N,10,FALSE),"")))))</f>
        <v/>
      </c>
      <c r="J1674" s="105" t="str">
        <f>IF(IFERROR((VLOOKUP(C1674,'Ma Base de Repas'!$C:$M,11,0)),"")=0,"",IFERROR((VLOOKUP(C1674,'Ma Base de Repas'!$C:$M,11,0)),""))</f>
        <v/>
      </c>
      <c r="K1674" s="100"/>
      <c r="L1674" s="79"/>
      <c r="M1674" s="79"/>
      <c r="N1674" s="17">
        <v>1</v>
      </c>
      <c r="O1674" s="10" t="str">
        <f>IF(K1674="","",IF(M1674&lt;&gt;"","",IF(IFERROR(VLOOKUP((N1674&amp;K1674),'Ma Base de Repas'!$E:$N,10,FALSE),"")=0,"",IFERROR(VLOOKUP((N1674&amp;K1674),'Ma Base de Repas'!$E:$N,10,FALSE),""))))</f>
        <v/>
      </c>
      <c r="P1674" s="11">
        <v>6</v>
      </c>
      <c r="Q1674" s="12" t="str">
        <f>IF(K1674="","",IF(M1674&lt;&gt;"","",IF(K1674="","",IF(IFERROR(VLOOKUP((P1674&amp;K1674),'Ma Base de Repas'!$E:$N,10,FALSE),"")=0,"",IFERROR(VLOOKUP((P1674&amp;K1674),'Ma Base de Repas'!$E:$N,10,FALSE),"")))))</f>
        <v/>
      </c>
      <c r="R1674" s="119" t="str">
        <f>IF(IFERROR((VLOOKUP(K1674,'Ma Base de Repas'!$C:$M,11,0)),"")=0,"",IFERROR((VLOOKUP(K1674,'Ma Base de Repas'!$C:$M,11,0)),""))</f>
        <v/>
      </c>
    </row>
    <row r="1675" spans="1:18" x14ac:dyDescent="0.25">
      <c r="A1675" s="96"/>
      <c r="B1675" s="97"/>
      <c r="C1675" s="79"/>
      <c r="D1675" s="79"/>
      <c r="E1675" s="79"/>
      <c r="F1675" s="17">
        <v>2</v>
      </c>
      <c r="G1675" s="10" t="str">
        <f>IF(C1674="","",IF(E1674&lt;&gt;"","",IF(IFERROR(VLOOKUP((F1675&amp;C1674),'Ma Base de Repas'!$E:$N,10,FALSE),"")=0,"",IFERROR(VLOOKUP((F1675&amp;C1674),'Ma Base de Repas'!$E:$N,10,FALSE),""))))</f>
        <v/>
      </c>
      <c r="H1675" s="11">
        <v>7</v>
      </c>
      <c r="I1675" s="12" t="str">
        <f>IF(C1674="","",IF(E1674&lt;&gt;"","",IF(IFERROR(VLOOKUP((H1675&amp;C1674),'Ma Base de Repas'!$E:$N,10,FALSE),"")=0,"",IFERROR(VLOOKUP((H1675&amp;C1674),'Ma Base de Repas'!$E:$N,10,FALSE),""))))</f>
        <v/>
      </c>
      <c r="J1675" s="105"/>
      <c r="K1675" s="100"/>
      <c r="L1675" s="79"/>
      <c r="M1675" s="79"/>
      <c r="N1675" s="17">
        <v>2</v>
      </c>
      <c r="O1675" s="10" t="str">
        <f>IF(K1674="","",IF(M1674&lt;&gt;"","",IF(IFERROR(VLOOKUP((N1675&amp;K1674),'Ma Base de Repas'!$E:$N,10,FALSE),"")=0,"",IFERROR(VLOOKUP((N1675&amp;K1674),'Ma Base de Repas'!$E:$N,10,FALSE),""))))</f>
        <v/>
      </c>
      <c r="P1675" s="11">
        <v>7</v>
      </c>
      <c r="Q1675" s="12" t="str">
        <f>IF(K1674="","",IF(M1674&lt;&gt;"","",IF(IFERROR(VLOOKUP((P1675&amp;K1674),'Ma Base de Repas'!$E:$N,10,FALSE),"")=0,"",IFERROR(VLOOKUP((P1675&amp;K1674),'Ma Base de Repas'!$E:$N,10,FALSE),""))))</f>
        <v/>
      </c>
      <c r="R1675" s="119"/>
    </row>
    <row r="1676" spans="1:18" x14ac:dyDescent="0.25">
      <c r="A1676" s="96"/>
      <c r="B1676" s="97"/>
      <c r="C1676" s="79"/>
      <c r="D1676" s="79"/>
      <c r="E1676" s="79"/>
      <c r="F1676" s="17">
        <v>3</v>
      </c>
      <c r="G1676" s="10" t="str">
        <f>IF(C1674="","",IF(E1674&lt;&gt;"","",IF(IFERROR(VLOOKUP((F1676&amp;C1674),'Ma Base de Repas'!$E:$N,10,FALSE),"")=0,"",IFERROR(VLOOKUP((F1676&amp;C1674),'Ma Base de Repas'!$E:$N,10,FALSE),""))))</f>
        <v/>
      </c>
      <c r="H1676" s="11">
        <v>8</v>
      </c>
      <c r="I1676" s="12" t="str">
        <f>IF(C1674="","",IF(E1674&lt;&gt;"","",IF(IFERROR(VLOOKUP((H1676&amp;C1674),'Ma Base de Repas'!$E:$N,10,FALSE),"")=0,"",IFERROR(VLOOKUP((H1676&amp;C1674),'Ma Base de Repas'!$E:$N,10,FALSE),""))))</f>
        <v/>
      </c>
      <c r="J1676" s="105"/>
      <c r="K1676" s="100"/>
      <c r="L1676" s="79"/>
      <c r="M1676" s="79"/>
      <c r="N1676" s="17">
        <v>3</v>
      </c>
      <c r="O1676" s="10" t="str">
        <f>IF(K1674="","",IF(M1674&lt;&gt;"","",IF(IFERROR(VLOOKUP((N1676&amp;K1674),'Ma Base de Repas'!$E:$N,10,FALSE),"")=0,"",IFERROR(VLOOKUP((N1676&amp;K1674),'Ma Base de Repas'!$E:$N,10,FALSE),""))))</f>
        <v/>
      </c>
      <c r="P1676" s="11">
        <v>8</v>
      </c>
      <c r="Q1676" s="12" t="str">
        <f>IF(K1674="","",IF(M1674&lt;&gt;"","",IF(IFERROR(VLOOKUP((P1676&amp;K1674),'Ma Base de Repas'!$E:$N,10,FALSE),"")=0,"",IFERROR(VLOOKUP((P1676&amp;K1674),'Ma Base de Repas'!$E:$N,10,FALSE),""))))</f>
        <v/>
      </c>
      <c r="R1676" s="119"/>
    </row>
    <row r="1677" spans="1:18" x14ac:dyDescent="0.25">
      <c r="A1677" s="96"/>
      <c r="B1677" s="97"/>
      <c r="C1677" s="79"/>
      <c r="D1677" s="79"/>
      <c r="E1677" s="79"/>
      <c r="F1677" s="17">
        <v>4</v>
      </c>
      <c r="G1677" s="10" t="str">
        <f>IF(C1674="","",IF(E1674&lt;&gt;"","",IF(IFERROR(VLOOKUP((F1677&amp;C1674),'Ma Base de Repas'!$E:$N,10,FALSE),"")=0,"",IFERROR(VLOOKUP((F1677&amp;C1674),'Ma Base de Repas'!$E:$N,10,FALSE),""))))</f>
        <v/>
      </c>
      <c r="H1677" s="11">
        <v>9</v>
      </c>
      <c r="I1677" s="12" t="str">
        <f>IF(C1674="","",IF(E1674&lt;&gt;"","",IF(IFERROR(VLOOKUP((H1677&amp;C1674),'Ma Base de Repas'!$E:$N,10,FALSE),"")=0,"",IFERROR(VLOOKUP((H1677&amp;C1674),'Ma Base de Repas'!$E:$N,10,FALSE),""))))</f>
        <v/>
      </c>
      <c r="J1677" s="105"/>
      <c r="K1677" s="100"/>
      <c r="L1677" s="79"/>
      <c r="M1677" s="79"/>
      <c r="N1677" s="17">
        <v>4</v>
      </c>
      <c r="O1677" s="10" t="str">
        <f>IF(K1674="","",IF(M1674&lt;&gt;"","",IF(IFERROR(VLOOKUP((N1677&amp;K1674),'Ma Base de Repas'!$E:$N,10,FALSE),"")=0,"",IFERROR(VLOOKUP((N1677&amp;K1674),'Ma Base de Repas'!$E:$N,10,FALSE),""))))</f>
        <v/>
      </c>
      <c r="P1677" s="11">
        <v>9</v>
      </c>
      <c r="Q1677" s="12" t="str">
        <f>IF(K1674="","",IF(M1674&lt;&gt;"","",IF(IFERROR(VLOOKUP((P1677&amp;K1674),'Ma Base de Repas'!$E:$N,10,FALSE),"")=0,"",IFERROR(VLOOKUP((P1677&amp;K1674),'Ma Base de Repas'!$E:$N,10,FALSE),""))))</f>
        <v/>
      </c>
      <c r="R1677" s="119"/>
    </row>
    <row r="1678" spans="1:18" x14ac:dyDescent="0.25">
      <c r="A1678" s="96"/>
      <c r="B1678" s="97"/>
      <c r="C1678" s="79"/>
      <c r="D1678" s="79"/>
      <c r="E1678" s="79"/>
      <c r="F1678" s="17">
        <v>5</v>
      </c>
      <c r="G1678" s="18" t="str">
        <f>IF(C1674="","",IF(E1674&lt;&gt;"","",IF(IFERROR(VLOOKUP((F1678&amp;C1674),'Ma Base de Repas'!$E:$N,10,FALSE),"")=0,"",IFERROR(VLOOKUP((F1678&amp;C1674),'Ma Base de Repas'!$E:$N,10,FALSE),""))))</f>
        <v/>
      </c>
      <c r="H1678" s="19">
        <v>10</v>
      </c>
      <c r="I1678" s="20" t="str">
        <f>IF(C1674="","",IF(E1674&lt;&gt;"","",IF(IFERROR(VLOOKUP((H1678&amp;C1674),'Ma Base de Repas'!$E:$N,10,FALSE),"")=0,"",IFERROR(VLOOKUP((H1678&amp;C1674),'Ma Base de Repas'!$E:$N,10,FALSE),""))))</f>
        <v/>
      </c>
      <c r="J1678" s="105"/>
      <c r="K1678" s="100"/>
      <c r="L1678" s="79"/>
      <c r="M1678" s="79"/>
      <c r="N1678" s="17">
        <v>5</v>
      </c>
      <c r="O1678" s="18" t="str">
        <f>IF(K1674="","",IF(M1674&lt;&gt;"","",IF(IFERROR(VLOOKUP((N1678&amp;K1674),'Ma Base de Repas'!$E:$N,10,FALSE),"")=0,"",IFERROR(VLOOKUP((N1678&amp;K1674),'Ma Base de Repas'!$E:$N,10,FALSE),""))))</f>
        <v/>
      </c>
      <c r="P1678" s="19">
        <v>10</v>
      </c>
      <c r="Q1678" s="20" t="str">
        <f>IF(K1674="","",IF(M1674&lt;&gt;"","",IF(IFERROR(VLOOKUP((P1678&amp;K1674),'Ma Base de Repas'!$E:$N,10,FALSE),"")=0,"",IFERROR(VLOOKUP((P1678&amp;K1674),'Ma Base de Repas'!$E:$N,10,FALSE),""))))</f>
        <v/>
      </c>
      <c r="R1678" s="119"/>
    </row>
    <row r="1679" spans="1:18" x14ac:dyDescent="0.25">
      <c r="A1679" s="96" t="s">
        <v>7</v>
      </c>
      <c r="B1679" s="123">
        <v>44531</v>
      </c>
      <c r="C1679" s="79"/>
      <c r="D1679" s="79"/>
      <c r="E1679" s="79"/>
      <c r="F1679" s="17">
        <v>1</v>
      </c>
      <c r="G1679" s="27" t="str">
        <f>IF(C1679="","",IF(E1679&lt;&gt;"","",IF(IFERROR(VLOOKUP((F1679&amp;C1679),'Ma Base de Repas'!$E:$N,10,FALSE),"")=0,"",IFERROR(VLOOKUP((F1679&amp;C1679),'Ma Base de Repas'!$E:$N,10,FALSE),""))))</f>
        <v/>
      </c>
      <c r="H1679" s="28">
        <v>6</v>
      </c>
      <c r="I1679" s="29" t="str">
        <f>IF(C1679="","",IF(E1679&lt;&gt;"","",IF(C1679="","",IF(IFERROR(VLOOKUP((H1679&amp;C1679),'Ma Base de Repas'!$E:$N,10,FALSE),"")=0,"",IFERROR(VLOOKUP((H1679&amp;C1679),'Ma Base de Repas'!$E:$N,10,FALSE),"")))))</f>
        <v/>
      </c>
      <c r="J1679" s="105" t="str">
        <f>IF(IFERROR((VLOOKUP(C1679,'Ma Base de Repas'!$C:$M,11,0)),"")=0,"",IFERROR((VLOOKUP(C1679,'Ma Base de Repas'!$C:$M,11,0)),""))</f>
        <v/>
      </c>
      <c r="K1679" s="100"/>
      <c r="L1679" s="79"/>
      <c r="M1679" s="79"/>
      <c r="N1679" s="17">
        <v>1</v>
      </c>
      <c r="O1679" s="10" t="str">
        <f>IF(K1679="","",IF(M1679&lt;&gt;"","",IF(IFERROR(VLOOKUP((N1679&amp;K1679),'Ma Base de Repas'!$E:$N,10,FALSE),"")=0,"",IFERROR(VLOOKUP((N1679&amp;K1679),'Ma Base de Repas'!$E:$N,10,FALSE),""))))</f>
        <v/>
      </c>
      <c r="P1679" s="11">
        <v>6</v>
      </c>
      <c r="Q1679" s="12" t="str">
        <f>IF(K1679="","",IF(M1679&lt;&gt;"","",IF(K1679="","",IF(IFERROR(VLOOKUP((P1679&amp;K1679),'Ma Base de Repas'!$E:$N,10,FALSE),"")=0,"",IFERROR(VLOOKUP((P1679&amp;K1679),'Ma Base de Repas'!$E:$N,10,FALSE),"")))))</f>
        <v/>
      </c>
      <c r="R1679" s="119" t="str">
        <f>IF(IFERROR((VLOOKUP(K1679,'Ma Base de Repas'!$C:$M,11,0)),"")=0,"",IFERROR((VLOOKUP(K1679,'Ma Base de Repas'!$C:$M,11,0)),""))</f>
        <v/>
      </c>
    </row>
    <row r="1680" spans="1:18" x14ac:dyDescent="0.25">
      <c r="A1680" s="96"/>
      <c r="B1680" s="124"/>
      <c r="C1680" s="79"/>
      <c r="D1680" s="79"/>
      <c r="E1680" s="79"/>
      <c r="F1680" s="17">
        <v>2</v>
      </c>
      <c r="G1680" s="10" t="str">
        <f>IF(C1679="","",IF(E1679&lt;&gt;"","",IF(IFERROR(VLOOKUP((F1680&amp;C1679),'Ma Base de Repas'!$E:$N,10,FALSE),"")=0,"",IFERROR(VLOOKUP((F1680&amp;C1679),'Ma Base de Repas'!$E:$N,10,FALSE),""))))</f>
        <v/>
      </c>
      <c r="H1680" s="11">
        <v>7</v>
      </c>
      <c r="I1680" s="12" t="str">
        <f>IF(C1679="","",IF(E1679&lt;&gt;"","",IF(IFERROR(VLOOKUP((H1680&amp;C1679),'Ma Base de Repas'!$E:$N,10,FALSE),"")=0,"",IFERROR(VLOOKUP((H1680&amp;C1679),'Ma Base de Repas'!$E:$N,10,FALSE),""))))</f>
        <v/>
      </c>
      <c r="J1680" s="105"/>
      <c r="K1680" s="100"/>
      <c r="L1680" s="79"/>
      <c r="M1680" s="79"/>
      <c r="N1680" s="17">
        <v>2</v>
      </c>
      <c r="O1680" s="10" t="str">
        <f>IF(K1679="","",IF(M1679&lt;&gt;"","",IF(IFERROR(VLOOKUP((N1680&amp;K1679),'Ma Base de Repas'!$E:$N,10,FALSE),"")=0,"",IFERROR(VLOOKUP((N1680&amp;K1679),'Ma Base de Repas'!$E:$N,10,FALSE),""))))</f>
        <v/>
      </c>
      <c r="P1680" s="11">
        <v>7</v>
      </c>
      <c r="Q1680" s="12" t="str">
        <f>IF(K1679="","",IF(M1679&lt;&gt;"","",IF(IFERROR(VLOOKUP((P1680&amp;K1679),'Ma Base de Repas'!$E:$N,10,FALSE),"")=0,"",IFERROR(VLOOKUP((P1680&amp;K1679),'Ma Base de Repas'!$E:$N,10,FALSE),""))))</f>
        <v/>
      </c>
      <c r="R1680" s="119"/>
    </row>
    <row r="1681" spans="1:18" x14ac:dyDescent="0.25">
      <c r="A1681" s="96"/>
      <c r="B1681" s="124"/>
      <c r="C1681" s="79"/>
      <c r="D1681" s="79"/>
      <c r="E1681" s="79"/>
      <c r="F1681" s="17">
        <v>3</v>
      </c>
      <c r="G1681" s="10" t="str">
        <f>IF(C1679="","",IF(E1679&lt;&gt;"","",IF(IFERROR(VLOOKUP((F1681&amp;C1679),'Ma Base de Repas'!$E:$N,10,FALSE),"")=0,"",IFERROR(VLOOKUP((F1681&amp;C1679),'Ma Base de Repas'!$E:$N,10,FALSE),""))))</f>
        <v/>
      </c>
      <c r="H1681" s="11">
        <v>8</v>
      </c>
      <c r="I1681" s="12" t="str">
        <f>IF(C1679="","",IF(E1679&lt;&gt;"","",IF(IFERROR(VLOOKUP((H1681&amp;C1679),'Ma Base de Repas'!$E:$N,10,FALSE),"")=0,"",IFERROR(VLOOKUP((H1681&amp;C1679),'Ma Base de Repas'!$E:$N,10,FALSE),""))))</f>
        <v/>
      </c>
      <c r="J1681" s="105"/>
      <c r="K1681" s="100"/>
      <c r="L1681" s="79"/>
      <c r="M1681" s="79"/>
      <c r="N1681" s="17">
        <v>3</v>
      </c>
      <c r="O1681" s="10" t="str">
        <f>IF(K1679="","",IF(M1679&lt;&gt;"","",IF(IFERROR(VLOOKUP((N1681&amp;K1679),'Ma Base de Repas'!$E:$N,10,FALSE),"")=0,"",IFERROR(VLOOKUP((N1681&amp;K1679),'Ma Base de Repas'!$E:$N,10,FALSE),""))))</f>
        <v/>
      </c>
      <c r="P1681" s="11">
        <v>8</v>
      </c>
      <c r="Q1681" s="12" t="str">
        <f>IF(K1679="","",IF(M1679&lt;&gt;"","",IF(IFERROR(VLOOKUP((P1681&amp;K1679),'Ma Base de Repas'!$E:$N,10,FALSE),"")=0,"",IFERROR(VLOOKUP((P1681&amp;K1679),'Ma Base de Repas'!$E:$N,10,FALSE),""))))</f>
        <v/>
      </c>
      <c r="R1681" s="119"/>
    </row>
    <row r="1682" spans="1:18" x14ac:dyDescent="0.25">
      <c r="A1682" s="96"/>
      <c r="B1682" s="124"/>
      <c r="C1682" s="79"/>
      <c r="D1682" s="79"/>
      <c r="E1682" s="79"/>
      <c r="F1682" s="17">
        <v>4</v>
      </c>
      <c r="G1682" s="10" t="str">
        <f>IF(C1679="","",IF(E1679&lt;&gt;"","",IF(IFERROR(VLOOKUP((F1682&amp;C1679),'Ma Base de Repas'!$E:$N,10,FALSE),"")=0,"",IFERROR(VLOOKUP((F1682&amp;C1679),'Ma Base de Repas'!$E:$N,10,FALSE),""))))</f>
        <v/>
      </c>
      <c r="H1682" s="11">
        <v>9</v>
      </c>
      <c r="I1682" s="12" t="str">
        <f>IF(C1679="","",IF(E1679&lt;&gt;"","",IF(IFERROR(VLOOKUP((H1682&amp;C1679),'Ma Base de Repas'!$E:$N,10,FALSE),"")=0,"",IFERROR(VLOOKUP((H1682&amp;C1679),'Ma Base de Repas'!$E:$N,10,FALSE),""))))</f>
        <v/>
      </c>
      <c r="J1682" s="105"/>
      <c r="K1682" s="100"/>
      <c r="L1682" s="79"/>
      <c r="M1682" s="79"/>
      <c r="N1682" s="17">
        <v>4</v>
      </c>
      <c r="O1682" s="10" t="str">
        <f>IF(K1679="","",IF(M1679&lt;&gt;"","",IF(IFERROR(VLOOKUP((N1682&amp;K1679),'Ma Base de Repas'!$E:$N,10,FALSE),"")=0,"",IFERROR(VLOOKUP((N1682&amp;K1679),'Ma Base de Repas'!$E:$N,10,FALSE),""))))</f>
        <v/>
      </c>
      <c r="P1682" s="11">
        <v>9</v>
      </c>
      <c r="Q1682" s="12" t="str">
        <f>IF(K1679="","",IF(M1679&lt;&gt;"","",IF(IFERROR(VLOOKUP((P1682&amp;K1679),'Ma Base de Repas'!$E:$N,10,FALSE),"")=0,"",IFERROR(VLOOKUP((P1682&amp;K1679),'Ma Base de Repas'!$E:$N,10,FALSE),""))))</f>
        <v/>
      </c>
      <c r="R1682" s="119"/>
    </row>
    <row r="1683" spans="1:18" x14ac:dyDescent="0.25">
      <c r="A1683" s="96"/>
      <c r="B1683" s="125"/>
      <c r="C1683" s="79"/>
      <c r="D1683" s="79"/>
      <c r="E1683" s="79"/>
      <c r="F1683" s="17">
        <v>5</v>
      </c>
      <c r="G1683" s="18" t="str">
        <f>IF(C1679="","",IF(E1679&lt;&gt;"","",IF(IFERROR(VLOOKUP((F1683&amp;C1679),'Ma Base de Repas'!$E:$N,10,FALSE),"")=0,"",IFERROR(VLOOKUP((F1683&amp;C1679),'Ma Base de Repas'!$E:$N,10,FALSE),""))))</f>
        <v/>
      </c>
      <c r="H1683" s="19">
        <v>10</v>
      </c>
      <c r="I1683" s="20" t="str">
        <f>IF(C1679="","",IF(E1679&lt;&gt;"","",IF(IFERROR(VLOOKUP((H1683&amp;C1679),'Ma Base de Repas'!$E:$N,10,FALSE),"")=0,"",IFERROR(VLOOKUP((H1683&amp;C1679),'Ma Base de Repas'!$E:$N,10,FALSE),""))))</f>
        <v/>
      </c>
      <c r="J1683" s="105"/>
      <c r="K1683" s="100"/>
      <c r="L1683" s="79"/>
      <c r="M1683" s="79"/>
      <c r="N1683" s="17">
        <v>5</v>
      </c>
      <c r="O1683" s="18" t="str">
        <f>IF(K1679="","",IF(M1679&lt;&gt;"","",IF(IFERROR(VLOOKUP((N1683&amp;K1679),'Ma Base de Repas'!$E:$N,10,FALSE),"")=0,"",IFERROR(VLOOKUP((N1683&amp;K1679),'Ma Base de Repas'!$E:$N,10,FALSE),""))))</f>
        <v/>
      </c>
      <c r="P1683" s="19">
        <v>10</v>
      </c>
      <c r="Q1683" s="20" t="str">
        <f>IF(K1679="","",IF(M1679&lt;&gt;"","",IF(IFERROR(VLOOKUP((P1683&amp;K1679),'Ma Base de Repas'!$E:$N,10,FALSE),"")=0,"",IFERROR(VLOOKUP((P1683&amp;K1679),'Ma Base de Repas'!$E:$N,10,FALSE),""))))</f>
        <v/>
      </c>
      <c r="R1683" s="119"/>
    </row>
    <row r="1684" spans="1:18" x14ac:dyDescent="0.25">
      <c r="A1684" s="96" t="s">
        <v>8</v>
      </c>
      <c r="B1684" s="97">
        <v>44532</v>
      </c>
      <c r="C1684" s="79"/>
      <c r="D1684" s="79"/>
      <c r="E1684" s="79"/>
      <c r="F1684" s="17">
        <v>1</v>
      </c>
      <c r="G1684" s="27" t="str">
        <f>IF(C1684="","",IF(E1684&lt;&gt;"","",IF(IFERROR(VLOOKUP((F1684&amp;C1684),'Ma Base de Repas'!$E:$N,10,FALSE),"")=0,"",IFERROR(VLOOKUP((F1684&amp;C1684),'Ma Base de Repas'!$E:$N,10,FALSE),""))))</f>
        <v/>
      </c>
      <c r="H1684" s="28">
        <v>6</v>
      </c>
      <c r="I1684" s="29" t="str">
        <f>IF(C1684="","",IF(E1684&lt;&gt;"","",IF(C1684="","",IF(IFERROR(VLOOKUP((H1684&amp;C1684),'Ma Base de Repas'!$E:$N,10,FALSE),"")=0,"",IFERROR(VLOOKUP((H1684&amp;C1684),'Ma Base de Repas'!$E:$N,10,FALSE),"")))))</f>
        <v/>
      </c>
      <c r="J1684" s="105" t="str">
        <f>IF(IFERROR((VLOOKUP(C1684,'Ma Base de Repas'!$C:$M,11,0)),"")=0,"",IFERROR((VLOOKUP(C1684,'Ma Base de Repas'!$C:$M,11,0)),""))</f>
        <v/>
      </c>
      <c r="K1684" s="100"/>
      <c r="L1684" s="79"/>
      <c r="M1684" s="79"/>
      <c r="N1684" s="17">
        <v>1</v>
      </c>
      <c r="O1684" s="10" t="str">
        <f>IF(K1684="","",IF(M1684&lt;&gt;"","",IF(IFERROR(VLOOKUP((N1684&amp;K1684),'Ma Base de Repas'!$E:$N,10,FALSE),"")=0,"",IFERROR(VLOOKUP((N1684&amp;K1684),'Ma Base de Repas'!$E:$N,10,FALSE),""))))</f>
        <v/>
      </c>
      <c r="P1684" s="11">
        <v>6</v>
      </c>
      <c r="Q1684" s="12" t="str">
        <f>IF(K1684="","",IF(M1684&lt;&gt;"","",IF(K1684="","",IF(IFERROR(VLOOKUP((P1684&amp;K1684),'Ma Base de Repas'!$E:$N,10,FALSE),"")=0,"",IFERROR(VLOOKUP((P1684&amp;K1684),'Ma Base de Repas'!$E:$N,10,FALSE),"")))))</f>
        <v/>
      </c>
      <c r="R1684" s="119" t="str">
        <f>IF(IFERROR((VLOOKUP(K1684,'Ma Base de Repas'!$C:$M,11,0)),"")=0,"",IFERROR((VLOOKUP(K1684,'Ma Base de Repas'!$C:$M,11,0)),""))</f>
        <v/>
      </c>
    </row>
    <row r="1685" spans="1:18" x14ac:dyDescent="0.25">
      <c r="A1685" s="96"/>
      <c r="B1685" s="97"/>
      <c r="C1685" s="79"/>
      <c r="D1685" s="79"/>
      <c r="E1685" s="79"/>
      <c r="F1685" s="17">
        <v>2</v>
      </c>
      <c r="G1685" s="10" t="str">
        <f>IF(C1684="","",IF(E1684&lt;&gt;"","",IF(IFERROR(VLOOKUP((F1685&amp;C1684),'Ma Base de Repas'!$E:$N,10,FALSE),"")=0,"",IFERROR(VLOOKUP((F1685&amp;C1684),'Ma Base de Repas'!$E:$N,10,FALSE),""))))</f>
        <v/>
      </c>
      <c r="H1685" s="11">
        <v>7</v>
      </c>
      <c r="I1685" s="12" t="str">
        <f>IF(C1684="","",IF(E1684&lt;&gt;"","",IF(IFERROR(VLOOKUP((H1685&amp;C1684),'Ma Base de Repas'!$E:$N,10,FALSE),"")=0,"",IFERROR(VLOOKUP((H1685&amp;C1684),'Ma Base de Repas'!$E:$N,10,FALSE),""))))</f>
        <v/>
      </c>
      <c r="J1685" s="105"/>
      <c r="K1685" s="100"/>
      <c r="L1685" s="79"/>
      <c r="M1685" s="79"/>
      <c r="N1685" s="17">
        <v>2</v>
      </c>
      <c r="O1685" s="10" t="str">
        <f>IF(K1684="","",IF(M1684&lt;&gt;"","",IF(IFERROR(VLOOKUP((N1685&amp;K1684),'Ma Base de Repas'!$E:$N,10,FALSE),"")=0,"",IFERROR(VLOOKUP((N1685&amp;K1684),'Ma Base de Repas'!$E:$N,10,FALSE),""))))</f>
        <v/>
      </c>
      <c r="P1685" s="11">
        <v>7</v>
      </c>
      <c r="Q1685" s="12" t="str">
        <f>IF(K1684="","",IF(M1684&lt;&gt;"","",IF(IFERROR(VLOOKUP((P1685&amp;K1684),'Ma Base de Repas'!$E:$N,10,FALSE),"")=0,"",IFERROR(VLOOKUP((P1685&amp;K1684),'Ma Base de Repas'!$E:$N,10,FALSE),""))))</f>
        <v/>
      </c>
      <c r="R1685" s="119"/>
    </row>
    <row r="1686" spans="1:18" x14ac:dyDescent="0.25">
      <c r="A1686" s="96"/>
      <c r="B1686" s="97"/>
      <c r="C1686" s="79"/>
      <c r="D1686" s="79"/>
      <c r="E1686" s="79"/>
      <c r="F1686" s="17">
        <v>3</v>
      </c>
      <c r="G1686" s="10" t="str">
        <f>IF(C1684="","",IF(E1684&lt;&gt;"","",IF(IFERROR(VLOOKUP((F1686&amp;C1684),'Ma Base de Repas'!$E:$N,10,FALSE),"")=0,"",IFERROR(VLOOKUP((F1686&amp;C1684),'Ma Base de Repas'!$E:$N,10,FALSE),""))))</f>
        <v/>
      </c>
      <c r="H1686" s="11">
        <v>8</v>
      </c>
      <c r="I1686" s="12" t="str">
        <f>IF(C1684="","",IF(E1684&lt;&gt;"","",IF(IFERROR(VLOOKUP((H1686&amp;C1684),'Ma Base de Repas'!$E:$N,10,FALSE),"")=0,"",IFERROR(VLOOKUP((H1686&amp;C1684),'Ma Base de Repas'!$E:$N,10,FALSE),""))))</f>
        <v/>
      </c>
      <c r="J1686" s="105"/>
      <c r="K1686" s="100"/>
      <c r="L1686" s="79"/>
      <c r="M1686" s="79"/>
      <c r="N1686" s="17">
        <v>3</v>
      </c>
      <c r="O1686" s="10" t="str">
        <f>IF(K1684="","",IF(M1684&lt;&gt;"","",IF(IFERROR(VLOOKUP((N1686&amp;K1684),'Ma Base de Repas'!$E:$N,10,FALSE),"")=0,"",IFERROR(VLOOKUP((N1686&amp;K1684),'Ma Base de Repas'!$E:$N,10,FALSE),""))))</f>
        <v/>
      </c>
      <c r="P1686" s="11">
        <v>8</v>
      </c>
      <c r="Q1686" s="12" t="str">
        <f>IF(K1684="","",IF(M1684&lt;&gt;"","",IF(IFERROR(VLOOKUP((P1686&amp;K1684),'Ma Base de Repas'!$E:$N,10,FALSE),"")=0,"",IFERROR(VLOOKUP((P1686&amp;K1684),'Ma Base de Repas'!$E:$N,10,FALSE),""))))</f>
        <v/>
      </c>
      <c r="R1686" s="119"/>
    </row>
    <row r="1687" spans="1:18" x14ac:dyDescent="0.25">
      <c r="A1687" s="96"/>
      <c r="B1687" s="97"/>
      <c r="C1687" s="79"/>
      <c r="D1687" s="79"/>
      <c r="E1687" s="79"/>
      <c r="F1687" s="17">
        <v>4</v>
      </c>
      <c r="G1687" s="10" t="str">
        <f>IF(C1684="","",IF(E1684&lt;&gt;"","",IF(IFERROR(VLOOKUP((F1687&amp;C1684),'Ma Base de Repas'!$E:$N,10,FALSE),"")=0,"",IFERROR(VLOOKUP((F1687&amp;C1684),'Ma Base de Repas'!$E:$N,10,FALSE),""))))</f>
        <v/>
      </c>
      <c r="H1687" s="11">
        <v>9</v>
      </c>
      <c r="I1687" s="12" t="str">
        <f>IF(C1684="","",IF(E1684&lt;&gt;"","",IF(IFERROR(VLOOKUP((H1687&amp;C1684),'Ma Base de Repas'!$E:$N,10,FALSE),"")=0,"",IFERROR(VLOOKUP((H1687&amp;C1684),'Ma Base de Repas'!$E:$N,10,FALSE),""))))</f>
        <v/>
      </c>
      <c r="J1687" s="105"/>
      <c r="K1687" s="100"/>
      <c r="L1687" s="79"/>
      <c r="M1687" s="79"/>
      <c r="N1687" s="17">
        <v>4</v>
      </c>
      <c r="O1687" s="10" t="str">
        <f>IF(K1684="","",IF(M1684&lt;&gt;"","",IF(IFERROR(VLOOKUP((N1687&amp;K1684),'Ma Base de Repas'!$E:$N,10,FALSE),"")=0,"",IFERROR(VLOOKUP((N1687&amp;K1684),'Ma Base de Repas'!$E:$N,10,FALSE),""))))</f>
        <v/>
      </c>
      <c r="P1687" s="11">
        <v>9</v>
      </c>
      <c r="Q1687" s="12" t="str">
        <f>IF(K1684="","",IF(M1684&lt;&gt;"","",IF(IFERROR(VLOOKUP((P1687&amp;K1684),'Ma Base de Repas'!$E:$N,10,FALSE),"")=0,"",IFERROR(VLOOKUP((P1687&amp;K1684),'Ma Base de Repas'!$E:$N,10,FALSE),""))))</f>
        <v/>
      </c>
      <c r="R1687" s="119"/>
    </row>
    <row r="1688" spans="1:18" x14ac:dyDescent="0.25">
      <c r="A1688" s="96"/>
      <c r="B1688" s="97"/>
      <c r="C1688" s="79"/>
      <c r="D1688" s="79"/>
      <c r="E1688" s="79"/>
      <c r="F1688" s="17">
        <v>5</v>
      </c>
      <c r="G1688" s="18" t="str">
        <f>IF(C1684="","",IF(E1684&lt;&gt;"","",IF(IFERROR(VLOOKUP((F1688&amp;C1684),'Ma Base de Repas'!$E:$N,10,FALSE),"")=0,"",IFERROR(VLOOKUP((F1688&amp;C1684),'Ma Base de Repas'!$E:$N,10,FALSE),""))))</f>
        <v/>
      </c>
      <c r="H1688" s="19">
        <v>10</v>
      </c>
      <c r="I1688" s="20" t="str">
        <f>IF(C1684="","",IF(E1684&lt;&gt;"","",IF(IFERROR(VLOOKUP((H1688&amp;C1684),'Ma Base de Repas'!$E:$N,10,FALSE),"")=0,"",IFERROR(VLOOKUP((H1688&amp;C1684),'Ma Base de Repas'!$E:$N,10,FALSE),""))))</f>
        <v/>
      </c>
      <c r="J1688" s="105"/>
      <c r="K1688" s="100"/>
      <c r="L1688" s="79"/>
      <c r="M1688" s="79"/>
      <c r="N1688" s="17">
        <v>5</v>
      </c>
      <c r="O1688" s="18" t="str">
        <f>IF(K1684="","",IF(M1684&lt;&gt;"","",IF(IFERROR(VLOOKUP((N1688&amp;K1684),'Ma Base de Repas'!$E:$N,10,FALSE),"")=0,"",IFERROR(VLOOKUP((N1688&amp;K1684),'Ma Base de Repas'!$E:$N,10,FALSE),""))))</f>
        <v/>
      </c>
      <c r="P1688" s="19">
        <v>10</v>
      </c>
      <c r="Q1688" s="20" t="str">
        <f>IF(K1684="","",IF(M1684&lt;&gt;"","",IF(IFERROR(VLOOKUP((P1688&amp;K1684),'Ma Base de Repas'!$E:$N,10,FALSE),"")=0,"",IFERROR(VLOOKUP((P1688&amp;K1684),'Ma Base de Repas'!$E:$N,10,FALSE),""))))</f>
        <v/>
      </c>
      <c r="R1688" s="119"/>
    </row>
    <row r="1689" spans="1:18" x14ac:dyDescent="0.25">
      <c r="A1689" s="96" t="s">
        <v>9</v>
      </c>
      <c r="B1689" s="123">
        <v>44533</v>
      </c>
      <c r="C1689" s="79"/>
      <c r="D1689" s="79"/>
      <c r="E1689" s="79"/>
      <c r="F1689" s="17">
        <v>1</v>
      </c>
      <c r="G1689" s="27" t="str">
        <f>IF(C1689="","",IF(E1689&lt;&gt;"","",IF(IFERROR(VLOOKUP((F1689&amp;C1689),'Ma Base de Repas'!$E:$N,10,FALSE),"")=0,"",IFERROR(VLOOKUP((F1689&amp;C1689),'Ma Base de Repas'!$E:$N,10,FALSE),""))))</f>
        <v/>
      </c>
      <c r="H1689" s="28">
        <v>6</v>
      </c>
      <c r="I1689" s="29" t="str">
        <f>IF(C1689="","",IF(E1689&lt;&gt;"","",IF(C1689="","",IF(IFERROR(VLOOKUP((H1689&amp;C1689),'Ma Base de Repas'!$E:$N,10,FALSE),"")=0,"",IFERROR(VLOOKUP((H1689&amp;C1689),'Ma Base de Repas'!$E:$N,10,FALSE),"")))))</f>
        <v/>
      </c>
      <c r="J1689" s="105" t="str">
        <f>IF(IFERROR((VLOOKUP(C1689,'Ma Base de Repas'!$C:$M,11,0)),"")=0,"",IFERROR((VLOOKUP(C1689,'Ma Base de Repas'!$C:$M,11,0)),""))</f>
        <v/>
      </c>
      <c r="K1689" s="100"/>
      <c r="L1689" s="79"/>
      <c r="M1689" s="79"/>
      <c r="N1689" s="17">
        <v>1</v>
      </c>
      <c r="O1689" s="10" t="str">
        <f>IF(K1689="","",IF(M1689&lt;&gt;"","",IF(IFERROR(VLOOKUP((N1689&amp;K1689),'Ma Base de Repas'!$E:$N,10,FALSE),"")=0,"",IFERROR(VLOOKUP((N1689&amp;K1689),'Ma Base de Repas'!$E:$N,10,FALSE),""))))</f>
        <v/>
      </c>
      <c r="P1689" s="11">
        <v>6</v>
      </c>
      <c r="Q1689" s="12" t="str">
        <f>IF(K1689="","",IF(M1689&lt;&gt;"","",IF(K1689="","",IF(IFERROR(VLOOKUP((P1689&amp;K1689),'Ma Base de Repas'!$E:$N,10,FALSE),"")=0,"",IFERROR(VLOOKUP((P1689&amp;K1689),'Ma Base de Repas'!$E:$N,10,FALSE),"")))))</f>
        <v/>
      </c>
      <c r="R1689" s="119" t="str">
        <f>IF(IFERROR((VLOOKUP(K1689,'Ma Base de Repas'!$C:$M,11,0)),"")=0,"",IFERROR((VLOOKUP(K1689,'Ma Base de Repas'!$C:$M,11,0)),""))</f>
        <v/>
      </c>
    </row>
    <row r="1690" spans="1:18" x14ac:dyDescent="0.25">
      <c r="A1690" s="96"/>
      <c r="B1690" s="124"/>
      <c r="C1690" s="79"/>
      <c r="D1690" s="79"/>
      <c r="E1690" s="79"/>
      <c r="F1690" s="17">
        <v>2</v>
      </c>
      <c r="G1690" s="10" t="str">
        <f>IF(C1689="","",IF(E1689&lt;&gt;"","",IF(IFERROR(VLOOKUP((F1690&amp;C1689),'Ma Base de Repas'!$E:$N,10,FALSE),"")=0,"",IFERROR(VLOOKUP((F1690&amp;C1689),'Ma Base de Repas'!$E:$N,10,FALSE),""))))</f>
        <v/>
      </c>
      <c r="H1690" s="11">
        <v>7</v>
      </c>
      <c r="I1690" s="12" t="str">
        <f>IF(C1689="","",IF(E1689&lt;&gt;"","",IF(IFERROR(VLOOKUP((H1690&amp;C1689),'Ma Base de Repas'!$E:$N,10,FALSE),"")=0,"",IFERROR(VLOOKUP((H1690&amp;C1689),'Ma Base de Repas'!$E:$N,10,FALSE),""))))</f>
        <v/>
      </c>
      <c r="J1690" s="105"/>
      <c r="K1690" s="100"/>
      <c r="L1690" s="79"/>
      <c r="M1690" s="79"/>
      <c r="N1690" s="17">
        <v>2</v>
      </c>
      <c r="O1690" s="10" t="str">
        <f>IF(K1689="","",IF(M1689&lt;&gt;"","",IF(IFERROR(VLOOKUP((N1690&amp;K1689),'Ma Base de Repas'!$E:$N,10,FALSE),"")=0,"",IFERROR(VLOOKUP((N1690&amp;K1689),'Ma Base de Repas'!$E:$N,10,FALSE),""))))</f>
        <v/>
      </c>
      <c r="P1690" s="11">
        <v>7</v>
      </c>
      <c r="Q1690" s="12" t="str">
        <f>IF(K1689="","",IF(M1689&lt;&gt;"","",IF(IFERROR(VLOOKUP((P1690&amp;K1689),'Ma Base de Repas'!$E:$N,10,FALSE),"")=0,"",IFERROR(VLOOKUP((P1690&amp;K1689),'Ma Base de Repas'!$E:$N,10,FALSE),""))))</f>
        <v/>
      </c>
      <c r="R1690" s="119"/>
    </row>
    <row r="1691" spans="1:18" x14ac:dyDescent="0.25">
      <c r="A1691" s="96"/>
      <c r="B1691" s="124"/>
      <c r="C1691" s="79"/>
      <c r="D1691" s="79"/>
      <c r="E1691" s="79"/>
      <c r="F1691" s="17">
        <v>3</v>
      </c>
      <c r="G1691" s="10" t="str">
        <f>IF(C1689="","",IF(E1689&lt;&gt;"","",IF(IFERROR(VLOOKUP((F1691&amp;C1689),'Ma Base de Repas'!$E:$N,10,FALSE),"")=0,"",IFERROR(VLOOKUP((F1691&amp;C1689),'Ma Base de Repas'!$E:$N,10,FALSE),""))))</f>
        <v/>
      </c>
      <c r="H1691" s="11">
        <v>8</v>
      </c>
      <c r="I1691" s="12" t="str">
        <f>IF(C1689="","",IF(E1689&lt;&gt;"","",IF(IFERROR(VLOOKUP((H1691&amp;C1689),'Ma Base de Repas'!$E:$N,10,FALSE),"")=0,"",IFERROR(VLOOKUP((H1691&amp;C1689),'Ma Base de Repas'!$E:$N,10,FALSE),""))))</f>
        <v/>
      </c>
      <c r="J1691" s="105"/>
      <c r="K1691" s="100"/>
      <c r="L1691" s="79"/>
      <c r="M1691" s="79"/>
      <c r="N1691" s="17">
        <v>3</v>
      </c>
      <c r="O1691" s="10" t="str">
        <f>IF(K1689="","",IF(M1689&lt;&gt;"","",IF(IFERROR(VLOOKUP((N1691&amp;K1689),'Ma Base de Repas'!$E:$N,10,FALSE),"")=0,"",IFERROR(VLOOKUP((N1691&amp;K1689),'Ma Base de Repas'!$E:$N,10,FALSE),""))))</f>
        <v/>
      </c>
      <c r="P1691" s="11">
        <v>8</v>
      </c>
      <c r="Q1691" s="12" t="str">
        <f>IF(K1689="","",IF(M1689&lt;&gt;"","",IF(IFERROR(VLOOKUP((P1691&amp;K1689),'Ma Base de Repas'!$E:$N,10,FALSE),"")=0,"",IFERROR(VLOOKUP((P1691&amp;K1689),'Ma Base de Repas'!$E:$N,10,FALSE),""))))</f>
        <v/>
      </c>
      <c r="R1691" s="119"/>
    </row>
    <row r="1692" spans="1:18" x14ac:dyDescent="0.25">
      <c r="A1692" s="96"/>
      <c r="B1692" s="124"/>
      <c r="C1692" s="79"/>
      <c r="D1692" s="79"/>
      <c r="E1692" s="79"/>
      <c r="F1692" s="17">
        <v>4</v>
      </c>
      <c r="G1692" s="10" t="str">
        <f>IF(C1689="","",IF(E1689&lt;&gt;"","",IF(IFERROR(VLOOKUP((F1692&amp;C1689),'Ma Base de Repas'!$E:$N,10,FALSE),"")=0,"",IFERROR(VLOOKUP((F1692&amp;C1689),'Ma Base de Repas'!$E:$N,10,FALSE),""))))</f>
        <v/>
      </c>
      <c r="H1692" s="11">
        <v>9</v>
      </c>
      <c r="I1692" s="12" t="str">
        <f>IF(C1689="","",IF(E1689&lt;&gt;"","",IF(IFERROR(VLOOKUP((H1692&amp;C1689),'Ma Base de Repas'!$E:$N,10,FALSE),"")=0,"",IFERROR(VLOOKUP((H1692&amp;C1689),'Ma Base de Repas'!$E:$N,10,FALSE),""))))</f>
        <v/>
      </c>
      <c r="J1692" s="105"/>
      <c r="K1692" s="100"/>
      <c r="L1692" s="79"/>
      <c r="M1692" s="79"/>
      <c r="N1692" s="17">
        <v>4</v>
      </c>
      <c r="O1692" s="10" t="str">
        <f>IF(K1689="","",IF(M1689&lt;&gt;"","",IF(IFERROR(VLOOKUP((N1692&amp;K1689),'Ma Base de Repas'!$E:$N,10,FALSE),"")=0,"",IFERROR(VLOOKUP((N1692&amp;K1689),'Ma Base de Repas'!$E:$N,10,FALSE),""))))</f>
        <v/>
      </c>
      <c r="P1692" s="11">
        <v>9</v>
      </c>
      <c r="Q1692" s="12" t="str">
        <f>IF(K1689="","",IF(M1689&lt;&gt;"","",IF(IFERROR(VLOOKUP((P1692&amp;K1689),'Ma Base de Repas'!$E:$N,10,FALSE),"")=0,"",IFERROR(VLOOKUP((P1692&amp;K1689),'Ma Base de Repas'!$E:$N,10,FALSE),""))))</f>
        <v/>
      </c>
      <c r="R1692" s="119"/>
    </row>
    <row r="1693" spans="1:18" x14ac:dyDescent="0.25">
      <c r="A1693" s="96"/>
      <c r="B1693" s="125"/>
      <c r="C1693" s="79"/>
      <c r="D1693" s="79"/>
      <c r="E1693" s="79"/>
      <c r="F1693" s="17">
        <v>5</v>
      </c>
      <c r="G1693" s="18" t="str">
        <f>IF(C1689="","",IF(E1689&lt;&gt;"","",IF(IFERROR(VLOOKUP((F1693&amp;C1689),'Ma Base de Repas'!$E:$N,10,FALSE),"")=0,"",IFERROR(VLOOKUP((F1693&amp;C1689),'Ma Base de Repas'!$E:$N,10,FALSE),""))))</f>
        <v/>
      </c>
      <c r="H1693" s="19">
        <v>10</v>
      </c>
      <c r="I1693" s="20" t="str">
        <f>IF(C1689="","",IF(E1689&lt;&gt;"","",IF(IFERROR(VLOOKUP((H1693&amp;C1689),'Ma Base de Repas'!$E:$N,10,FALSE),"")=0,"",IFERROR(VLOOKUP((H1693&amp;C1689),'Ma Base de Repas'!$E:$N,10,FALSE),""))))</f>
        <v/>
      </c>
      <c r="J1693" s="105"/>
      <c r="K1693" s="100"/>
      <c r="L1693" s="79"/>
      <c r="M1693" s="79"/>
      <c r="N1693" s="17">
        <v>5</v>
      </c>
      <c r="O1693" s="18" t="str">
        <f>IF(K1689="","",IF(M1689&lt;&gt;"","",IF(IFERROR(VLOOKUP((N1693&amp;K1689),'Ma Base de Repas'!$E:$N,10,FALSE),"")=0,"",IFERROR(VLOOKUP((N1693&amp;K1689),'Ma Base de Repas'!$E:$N,10,FALSE),""))))</f>
        <v/>
      </c>
      <c r="P1693" s="19">
        <v>10</v>
      </c>
      <c r="Q1693" s="20" t="str">
        <f>IF(K1689="","",IF(M1689&lt;&gt;"","",IF(IFERROR(VLOOKUP((P1693&amp;K1689),'Ma Base de Repas'!$E:$N,10,FALSE),"")=0,"",IFERROR(VLOOKUP((P1693&amp;K1689),'Ma Base de Repas'!$E:$N,10,FALSE),""))))</f>
        <v/>
      </c>
      <c r="R1693" s="119"/>
    </row>
    <row r="1694" spans="1:18" x14ac:dyDescent="0.25">
      <c r="A1694" s="98" t="s">
        <v>10</v>
      </c>
      <c r="B1694" s="99">
        <v>44534</v>
      </c>
      <c r="C1694" s="78"/>
      <c r="D1694" s="78"/>
      <c r="E1694" s="78"/>
      <c r="F1694" s="17">
        <v>1</v>
      </c>
      <c r="G1694" s="21" t="str">
        <f>IF(C1694="","",IF(E1694&lt;&gt;"","",IF(IFERROR(VLOOKUP((F1694&amp;C1694),'Ma Base de Repas'!$E:$N,10,FALSE),"")=0,"",IFERROR(VLOOKUP((F1694&amp;C1694),'Ma Base de Repas'!$E:$N,10,FALSE),""))))</f>
        <v/>
      </c>
      <c r="H1694" s="28">
        <v>6</v>
      </c>
      <c r="I1694" s="23" t="str">
        <f>IF(C1694="","",IF(E1694&lt;&gt;"","",IF(C1694="","",IF(IFERROR(VLOOKUP((H1694&amp;C1694),'Ma Base de Repas'!$E:$N,10,FALSE),"")=0,"",IFERROR(VLOOKUP((H1694&amp;C1694),'Ma Base de Repas'!$E:$N,10,FALSE),"")))))</f>
        <v/>
      </c>
      <c r="J1694" s="122" t="str">
        <f>IF(IFERROR((VLOOKUP(C1694,'Ma Base de Repas'!$C:$M,11,0)),"")=0,"",IFERROR((VLOOKUP(C1694,'Ma Base de Repas'!$C:$M,11,0)),""))</f>
        <v/>
      </c>
      <c r="K1694" s="118"/>
      <c r="L1694" s="78"/>
      <c r="M1694" s="78"/>
      <c r="N1694" s="17">
        <v>1</v>
      </c>
      <c r="O1694" s="13" t="str">
        <f>IF(K1694="","",IF(M1694&lt;&gt;"","",IF(IFERROR(VLOOKUP((N1694&amp;K1694),'Ma Base de Repas'!$E:$N,10,FALSE),"")=0,"",IFERROR(VLOOKUP((N1694&amp;K1694),'Ma Base de Repas'!$E:$N,10,FALSE),""))))</f>
        <v/>
      </c>
      <c r="P1694" s="11">
        <v>6</v>
      </c>
      <c r="Q1694" s="15" t="str">
        <f>IF(K1694="","",IF(M1694&lt;&gt;"","",IF(K1694="","",IF(IFERROR(VLOOKUP((P1694&amp;K1694),'Ma Base de Repas'!$E:$N,10,FALSE),"")=0,"",IFERROR(VLOOKUP((P1694&amp;K1694),'Ma Base de Repas'!$E:$N,10,FALSE),"")))))</f>
        <v/>
      </c>
      <c r="R1694" s="120" t="str">
        <f>IF(IFERROR((VLOOKUP(K1694,'Ma Base de Repas'!$C:$M,11,0)),"")=0,"",IFERROR((VLOOKUP(K1694,'Ma Base de Repas'!$C:$M,11,0)),""))</f>
        <v/>
      </c>
    </row>
    <row r="1695" spans="1:18" x14ac:dyDescent="0.25">
      <c r="A1695" s="96"/>
      <c r="B1695" s="97"/>
      <c r="C1695" s="79"/>
      <c r="D1695" s="79"/>
      <c r="E1695" s="79"/>
      <c r="F1695" s="17">
        <v>2</v>
      </c>
      <c r="G1695" s="13" t="str">
        <f>IF(C1694="","",IF(E1694&lt;&gt;"","",IF(IFERROR(VLOOKUP((F1695&amp;C1694),'Ma Base de Repas'!$E:$N,10,FALSE),"")=0,"",IFERROR(VLOOKUP((F1695&amp;C1694),'Ma Base de Repas'!$E:$N,10,FALSE),""))))</f>
        <v/>
      </c>
      <c r="H1695" s="14">
        <v>7</v>
      </c>
      <c r="I1695" s="15" t="str">
        <f>IF(C1694="","",IF(E1694&lt;&gt;"","",IF(IFERROR(VLOOKUP((H1695&amp;C1694),'Ma Base de Repas'!$E:$N,10,FALSE),"")=0,"",IFERROR(VLOOKUP((H1695&amp;C1694),'Ma Base de Repas'!$E:$N,10,FALSE),""))))</f>
        <v/>
      </c>
      <c r="J1695" s="105"/>
      <c r="K1695" s="100"/>
      <c r="L1695" s="79"/>
      <c r="M1695" s="79"/>
      <c r="N1695" s="17">
        <v>2</v>
      </c>
      <c r="O1695" s="13" t="str">
        <f>IF(K1694="","",IF(M1694&lt;&gt;"","",IF(IFERROR(VLOOKUP((N1695&amp;K1694),'Ma Base de Repas'!$E:$N,10,FALSE),"")=0,"",IFERROR(VLOOKUP((N1695&amp;K1694),'Ma Base de Repas'!$E:$N,10,FALSE),""))))</f>
        <v/>
      </c>
      <c r="P1695" s="14">
        <v>7</v>
      </c>
      <c r="Q1695" s="15" t="str">
        <f>IF(K1694="","",IF(M1694&lt;&gt;"","",IF(IFERROR(VLOOKUP((P1695&amp;K1694),'Ma Base de Repas'!$E:$N,10,FALSE),"")=0,"",IFERROR(VLOOKUP((P1695&amp;K1694),'Ma Base de Repas'!$E:$N,10,FALSE),""))))</f>
        <v/>
      </c>
      <c r="R1695" s="119"/>
    </row>
    <row r="1696" spans="1:18" x14ac:dyDescent="0.25">
      <c r="A1696" s="96"/>
      <c r="B1696" s="97"/>
      <c r="C1696" s="79"/>
      <c r="D1696" s="79"/>
      <c r="E1696" s="79"/>
      <c r="F1696" s="17">
        <v>3</v>
      </c>
      <c r="G1696" s="13" t="str">
        <f>IF(C1694="","",IF(E1694&lt;&gt;"","",IF(IFERROR(VLOOKUP((F1696&amp;C1694),'Ma Base de Repas'!$E:$N,10,FALSE),"")=0,"",IFERROR(VLOOKUP((F1696&amp;C1694),'Ma Base de Repas'!$E:$N,10,FALSE),""))))</f>
        <v/>
      </c>
      <c r="H1696" s="14">
        <v>8</v>
      </c>
      <c r="I1696" s="15" t="str">
        <f>IF(C1694="","",IF(E1694&lt;&gt;"","",IF(IFERROR(VLOOKUP((H1696&amp;C1694),'Ma Base de Repas'!$E:$N,10,FALSE),"")=0,"",IFERROR(VLOOKUP((H1696&amp;C1694),'Ma Base de Repas'!$E:$N,10,FALSE),""))))</f>
        <v/>
      </c>
      <c r="J1696" s="105"/>
      <c r="K1696" s="100"/>
      <c r="L1696" s="79"/>
      <c r="M1696" s="79"/>
      <c r="N1696" s="17">
        <v>3</v>
      </c>
      <c r="O1696" s="13" t="str">
        <f>IF(K1694="","",IF(M1694&lt;&gt;"","",IF(IFERROR(VLOOKUP((N1696&amp;K1694),'Ma Base de Repas'!$E:$N,10,FALSE),"")=0,"",IFERROR(VLOOKUP((N1696&amp;K1694),'Ma Base de Repas'!$E:$N,10,FALSE),""))))</f>
        <v/>
      </c>
      <c r="P1696" s="14">
        <v>8</v>
      </c>
      <c r="Q1696" s="15" t="str">
        <f>IF(K1694="","",IF(M1694&lt;&gt;"","",IF(IFERROR(VLOOKUP((P1696&amp;K1694),'Ma Base de Repas'!$E:$N,10,FALSE),"")=0,"",IFERROR(VLOOKUP((P1696&amp;K1694),'Ma Base de Repas'!$E:$N,10,FALSE),""))))</f>
        <v/>
      </c>
      <c r="R1696" s="119"/>
    </row>
    <row r="1697" spans="1:18" x14ac:dyDescent="0.25">
      <c r="A1697" s="96"/>
      <c r="B1697" s="97"/>
      <c r="C1697" s="79"/>
      <c r="D1697" s="79"/>
      <c r="E1697" s="79"/>
      <c r="F1697" s="17">
        <v>4</v>
      </c>
      <c r="G1697" s="13" t="str">
        <f>IF(C1694="","",IF(E1694&lt;&gt;"","",IF(IFERROR(VLOOKUP((F1697&amp;C1694),'Ma Base de Repas'!$E:$N,10,FALSE),"")=0,"",IFERROR(VLOOKUP((F1697&amp;C1694),'Ma Base de Repas'!$E:$N,10,FALSE),""))))</f>
        <v/>
      </c>
      <c r="H1697" s="14">
        <v>9</v>
      </c>
      <c r="I1697" s="15" t="str">
        <f>IF(C1694="","",IF(E1694&lt;&gt;"","",IF(IFERROR(VLOOKUP((H1697&amp;C1694),'Ma Base de Repas'!$E:$N,10,FALSE),"")=0,"",IFERROR(VLOOKUP((H1697&amp;C1694),'Ma Base de Repas'!$E:$N,10,FALSE),""))))</f>
        <v/>
      </c>
      <c r="J1697" s="105"/>
      <c r="K1697" s="100"/>
      <c r="L1697" s="79"/>
      <c r="M1697" s="79"/>
      <c r="N1697" s="17">
        <v>4</v>
      </c>
      <c r="O1697" s="13" t="str">
        <f>IF(K1694="","",IF(M1694&lt;&gt;"","",IF(IFERROR(VLOOKUP((N1697&amp;K1694),'Ma Base de Repas'!$E:$N,10,FALSE),"")=0,"",IFERROR(VLOOKUP((N1697&amp;K1694),'Ma Base de Repas'!$E:$N,10,FALSE),""))))</f>
        <v/>
      </c>
      <c r="P1697" s="14">
        <v>9</v>
      </c>
      <c r="Q1697" s="15" t="str">
        <f>IF(K1694="","",IF(M1694&lt;&gt;"","",IF(IFERROR(VLOOKUP((P1697&amp;K1694),'Ma Base de Repas'!$E:$N,10,FALSE),"")=0,"",IFERROR(VLOOKUP((P1697&amp;K1694),'Ma Base de Repas'!$E:$N,10,FALSE),""))))</f>
        <v/>
      </c>
      <c r="R1697" s="119"/>
    </row>
    <row r="1698" spans="1:18" x14ac:dyDescent="0.25">
      <c r="A1698" s="96"/>
      <c r="B1698" s="97"/>
      <c r="C1698" s="79"/>
      <c r="D1698" s="79"/>
      <c r="E1698" s="79"/>
      <c r="F1698" s="17">
        <v>5</v>
      </c>
      <c r="G1698" s="24" t="str">
        <f>IF(C1694="","",IF(E1694&lt;&gt;"","",IF(IFERROR(VLOOKUP((F1698&amp;C1694),'Ma Base de Repas'!$E:$N,10,FALSE),"")=0,"",IFERROR(VLOOKUP((F1698&amp;C1694),'Ma Base de Repas'!$E:$N,10,FALSE),""))))</f>
        <v/>
      </c>
      <c r="H1698" s="25">
        <v>10</v>
      </c>
      <c r="I1698" s="26" t="str">
        <f>IF(C1694="","",IF(E1694&lt;&gt;"","",IF(IFERROR(VLOOKUP((H1698&amp;C1694),'Ma Base de Repas'!$E:$N,10,FALSE),"")=0,"",IFERROR(VLOOKUP((H1698&amp;C1694),'Ma Base de Repas'!$E:$N,10,FALSE),""))))</f>
        <v/>
      </c>
      <c r="J1698" s="105"/>
      <c r="K1698" s="100"/>
      <c r="L1698" s="79"/>
      <c r="M1698" s="79"/>
      <c r="N1698" s="17">
        <v>5</v>
      </c>
      <c r="O1698" s="24" t="str">
        <f>IF(K1694="","",IF(M1694&lt;&gt;"","",IF(IFERROR(VLOOKUP((N1698&amp;K1694),'Ma Base de Repas'!$E:$N,10,FALSE),"")=0,"",IFERROR(VLOOKUP((N1698&amp;K1694),'Ma Base de Repas'!$E:$N,10,FALSE),""))))</f>
        <v/>
      </c>
      <c r="P1698" s="25">
        <v>10</v>
      </c>
      <c r="Q1698" s="26" t="str">
        <f>IF(K1694="","",IF(M1694&lt;&gt;"","",IF(IFERROR(VLOOKUP((P1698&amp;K1694),'Ma Base de Repas'!$E:$N,10,FALSE),"")=0,"",IFERROR(VLOOKUP((P1698&amp;K1694),'Ma Base de Repas'!$E:$N,10,FALSE),""))))</f>
        <v/>
      </c>
      <c r="R1698" s="119"/>
    </row>
    <row r="1699" spans="1:18" x14ac:dyDescent="0.25">
      <c r="A1699" s="98" t="s">
        <v>11</v>
      </c>
      <c r="B1699" s="126">
        <v>44535</v>
      </c>
      <c r="C1699" s="78"/>
      <c r="D1699" s="78"/>
      <c r="E1699" s="78"/>
      <c r="F1699" s="17">
        <v>1</v>
      </c>
      <c r="G1699" s="21" t="str">
        <f>IF(C1699="","",IF(E1699&lt;&gt;"","",IF(IFERROR(VLOOKUP((F1699&amp;C1699),'Ma Base de Repas'!$E:$N,10,FALSE),"")=0,"",IFERROR(VLOOKUP((F1699&amp;C1699),'Ma Base de Repas'!$E:$N,10,FALSE),""))))</f>
        <v/>
      </c>
      <c r="H1699" s="22">
        <v>6</v>
      </c>
      <c r="I1699" s="23" t="str">
        <f>IF(C1699="","",IF(E1699&lt;&gt;"","",IF(C1699="","",IF(IFERROR(VLOOKUP((H1699&amp;C1699),'Ma Base de Repas'!$E:$N,10,FALSE),"")=0,"",IFERROR(VLOOKUP((H1699&amp;C1699),'Ma Base de Repas'!$E:$N,10,FALSE),"")))))</f>
        <v/>
      </c>
      <c r="J1699" s="122" t="str">
        <f>IF(IFERROR((VLOOKUP(C1699,'Ma Base de Repas'!$C:$M,11,0)),"")=0,"",IFERROR((VLOOKUP(C1699,'Ma Base de Repas'!$C:$M,11,0)),""))</f>
        <v/>
      </c>
      <c r="K1699" s="118"/>
      <c r="L1699" s="78"/>
      <c r="M1699" s="78"/>
      <c r="N1699" s="17">
        <v>1</v>
      </c>
      <c r="O1699" s="13" t="str">
        <f>IF(K1699="","",IF(M1699&lt;&gt;"","",IF(IFERROR(VLOOKUP((N1699&amp;K1699),'Ma Base de Repas'!$E:$N,10,FALSE),"")=0,"",IFERROR(VLOOKUP((N1699&amp;K1699),'Ma Base de Repas'!$E:$N,10,FALSE),""))))</f>
        <v/>
      </c>
      <c r="P1699" s="14">
        <v>6</v>
      </c>
      <c r="Q1699" s="15" t="str">
        <f>IF(K1699="","",IF(M1699&lt;&gt;"","",IF(K1699="","",IF(IFERROR(VLOOKUP((P1699&amp;K1699),'Ma Base de Repas'!$E:$N,10,FALSE),"")=0,"",IFERROR(VLOOKUP((P1699&amp;K1699),'Ma Base de Repas'!$E:$N,10,FALSE),"")))))</f>
        <v/>
      </c>
      <c r="R1699" s="120" t="str">
        <f>IF(IFERROR((VLOOKUP(K1699,'Ma Base de Repas'!$C:$M,11,0)),"")=0,"",IFERROR((VLOOKUP(K1699,'Ma Base de Repas'!$C:$M,11,0)),""))</f>
        <v/>
      </c>
    </row>
    <row r="1700" spans="1:18" x14ac:dyDescent="0.25">
      <c r="A1700" s="96"/>
      <c r="B1700" s="124"/>
      <c r="C1700" s="79"/>
      <c r="D1700" s="79"/>
      <c r="E1700" s="79"/>
      <c r="F1700" s="17">
        <v>2</v>
      </c>
      <c r="G1700" s="13" t="str">
        <f>IF(C1699="","",IF(E1699&lt;&gt;"","",IF(IFERROR(VLOOKUP((F1700&amp;C1699),'Ma Base de Repas'!$E:$N,10,FALSE),"")=0,"",IFERROR(VLOOKUP((F1700&amp;C1699),'Ma Base de Repas'!$E:$N,10,FALSE),""))))</f>
        <v/>
      </c>
      <c r="H1700" s="14">
        <v>7</v>
      </c>
      <c r="I1700" s="15" t="str">
        <f>IF(C1699="","",IF(E1699&lt;&gt;"","",IF(IFERROR(VLOOKUP((H1700&amp;C1699),'Ma Base de Repas'!$E:$N,10,FALSE),"")=0,"",IFERROR(VLOOKUP((H1700&amp;C1699),'Ma Base de Repas'!$E:$N,10,FALSE),""))))</f>
        <v/>
      </c>
      <c r="J1700" s="105"/>
      <c r="K1700" s="100"/>
      <c r="L1700" s="79"/>
      <c r="M1700" s="79"/>
      <c r="N1700" s="17">
        <v>2</v>
      </c>
      <c r="O1700" s="13" t="str">
        <f>IF(K1699="","",IF(M1699&lt;&gt;"","",IF(IFERROR(VLOOKUP((N1700&amp;K1699),'Ma Base de Repas'!$E:$N,10,FALSE),"")=0,"",IFERROR(VLOOKUP((N1700&amp;K1699),'Ma Base de Repas'!$E:$N,10,FALSE),""))))</f>
        <v/>
      </c>
      <c r="P1700" s="14">
        <v>7</v>
      </c>
      <c r="Q1700" s="15" t="str">
        <f>IF(K1699="","",IF(M1699&lt;&gt;"","",IF(IFERROR(VLOOKUP((P1700&amp;K1699),'Ma Base de Repas'!$E:$N,10,FALSE),"")=0,"",IFERROR(VLOOKUP((P1700&amp;K1699),'Ma Base de Repas'!$E:$N,10,FALSE),""))))</f>
        <v/>
      </c>
      <c r="R1700" s="119"/>
    </row>
    <row r="1701" spans="1:18" x14ac:dyDescent="0.25">
      <c r="A1701" s="96"/>
      <c r="B1701" s="124"/>
      <c r="C1701" s="79"/>
      <c r="D1701" s="79"/>
      <c r="E1701" s="79"/>
      <c r="F1701" s="17">
        <v>3</v>
      </c>
      <c r="G1701" s="13" t="str">
        <f>IF(C1699="","",IF(E1699&lt;&gt;"","",IF(IFERROR(VLOOKUP((F1701&amp;C1699),'Ma Base de Repas'!$E:$N,10,FALSE),"")=0,"",IFERROR(VLOOKUP((F1701&amp;C1699),'Ma Base de Repas'!$E:$N,10,FALSE),""))))</f>
        <v/>
      </c>
      <c r="H1701" s="14">
        <v>8</v>
      </c>
      <c r="I1701" s="15" t="str">
        <f>IF(C1699="","",IF(E1699&lt;&gt;"","",IF(IFERROR(VLOOKUP((H1701&amp;C1699),'Ma Base de Repas'!$E:$N,10,FALSE),"")=0,"",IFERROR(VLOOKUP((H1701&amp;C1699),'Ma Base de Repas'!$E:$N,10,FALSE),""))))</f>
        <v/>
      </c>
      <c r="J1701" s="105"/>
      <c r="K1701" s="100"/>
      <c r="L1701" s="79"/>
      <c r="M1701" s="79"/>
      <c r="N1701" s="17">
        <v>3</v>
      </c>
      <c r="O1701" s="13" t="str">
        <f>IF(K1699="","",IF(M1699&lt;&gt;"","",IF(IFERROR(VLOOKUP((N1701&amp;K1699),'Ma Base de Repas'!$E:$N,10,FALSE),"")=0,"",IFERROR(VLOOKUP((N1701&amp;K1699),'Ma Base de Repas'!$E:$N,10,FALSE),""))))</f>
        <v/>
      </c>
      <c r="P1701" s="14">
        <v>8</v>
      </c>
      <c r="Q1701" s="15" t="str">
        <f>IF(K1699="","",IF(M1699&lt;&gt;"","",IF(IFERROR(VLOOKUP((P1701&amp;K1699),'Ma Base de Repas'!$E:$N,10,FALSE),"")=0,"",IFERROR(VLOOKUP((P1701&amp;K1699),'Ma Base de Repas'!$E:$N,10,FALSE),""))))</f>
        <v/>
      </c>
      <c r="R1701" s="119"/>
    </row>
    <row r="1702" spans="1:18" x14ac:dyDescent="0.25">
      <c r="A1702" s="96"/>
      <c r="B1702" s="124"/>
      <c r="C1702" s="79"/>
      <c r="D1702" s="79"/>
      <c r="E1702" s="79"/>
      <c r="F1702" s="17">
        <v>4</v>
      </c>
      <c r="G1702" s="13" t="str">
        <f>IF(C1699="","",IF(E1699&lt;&gt;"","",IF(IFERROR(VLOOKUP((F1702&amp;C1699),'Ma Base de Repas'!$E:$N,10,FALSE),"")=0,"",IFERROR(VLOOKUP((F1702&amp;C1699),'Ma Base de Repas'!$E:$N,10,FALSE),""))))</f>
        <v/>
      </c>
      <c r="H1702" s="14">
        <v>9</v>
      </c>
      <c r="I1702" s="15" t="str">
        <f>IF(C1699="","",IF(E1699&lt;&gt;"","",IF(IFERROR(VLOOKUP((H1702&amp;C1699),'Ma Base de Repas'!$E:$N,10,FALSE),"")=0,"",IFERROR(VLOOKUP((H1702&amp;C1699),'Ma Base de Repas'!$E:$N,10,FALSE),""))))</f>
        <v/>
      </c>
      <c r="J1702" s="105"/>
      <c r="K1702" s="100"/>
      <c r="L1702" s="79"/>
      <c r="M1702" s="79"/>
      <c r="N1702" s="17">
        <v>4</v>
      </c>
      <c r="O1702" s="13" t="str">
        <f>IF(K1699="","",IF(M1699&lt;&gt;"","",IF(IFERROR(VLOOKUP((N1702&amp;K1699),'Ma Base de Repas'!$E:$N,10,FALSE),"")=0,"",IFERROR(VLOOKUP((N1702&amp;K1699),'Ma Base de Repas'!$E:$N,10,FALSE),""))))</f>
        <v/>
      </c>
      <c r="P1702" s="14">
        <v>9</v>
      </c>
      <c r="Q1702" s="15" t="str">
        <f>IF(K1699="","",IF(M1699&lt;&gt;"","",IF(IFERROR(VLOOKUP((P1702&amp;K1699),'Ma Base de Repas'!$E:$N,10,FALSE),"")=0,"",IFERROR(VLOOKUP((P1702&amp;K1699),'Ma Base de Repas'!$E:$N,10,FALSE),""))))</f>
        <v/>
      </c>
      <c r="R1702" s="119"/>
    </row>
    <row r="1703" spans="1:18" x14ac:dyDescent="0.25">
      <c r="A1703" s="96"/>
      <c r="B1703" s="125"/>
      <c r="C1703" s="79"/>
      <c r="D1703" s="79"/>
      <c r="E1703" s="79"/>
      <c r="F1703" s="17">
        <v>5</v>
      </c>
      <c r="G1703" s="24" t="str">
        <f>IF(C1699="","",IF(E1699&lt;&gt;"","",IF(IFERROR(VLOOKUP((F1703&amp;C1699),'Ma Base de Repas'!$E:$N,10,FALSE),"")=0,"",IFERROR(VLOOKUP((F1703&amp;C1699),'Ma Base de Repas'!$E:$N,10,FALSE),""))))</f>
        <v/>
      </c>
      <c r="H1703" s="25">
        <v>10</v>
      </c>
      <c r="I1703" s="26" t="str">
        <f>IF(C1699="","",IF(E1699&lt;&gt;"","",IF(IFERROR(VLOOKUP((H1703&amp;C1699),'Ma Base de Repas'!$E:$N,10,FALSE),"")=0,"",IFERROR(VLOOKUP((H1703&amp;C1699),'Ma Base de Repas'!$E:$N,10,FALSE),""))))</f>
        <v/>
      </c>
      <c r="J1703" s="105"/>
      <c r="K1703" s="100"/>
      <c r="L1703" s="79"/>
      <c r="M1703" s="79"/>
      <c r="N1703" s="17">
        <v>5</v>
      </c>
      <c r="O1703" s="24" t="str">
        <f>IF(K1699="","",IF(M1699&lt;&gt;"","",IF(IFERROR(VLOOKUP((N1703&amp;K1699),'Ma Base de Repas'!$E:$N,10,FALSE),"")=0,"",IFERROR(VLOOKUP((N1703&amp;K1699),'Ma Base de Repas'!$E:$N,10,FALSE),""))))</f>
        <v/>
      </c>
      <c r="P1703" s="25">
        <v>10</v>
      </c>
      <c r="Q1703" s="26" t="str">
        <f>IF(K1699="","",IF(M1699&lt;&gt;"","",IF(IFERROR(VLOOKUP((P1703&amp;K1699),'Ma Base de Repas'!$E:$N,10,FALSE),"")=0,"",IFERROR(VLOOKUP((P1703&amp;K1699),'Ma Base de Repas'!$E:$N,10,FALSE),""))))</f>
        <v/>
      </c>
      <c r="R1703" s="119"/>
    </row>
    <row r="1704" spans="1:18" x14ac:dyDescent="0.25">
      <c r="A1704" s="96" t="s">
        <v>5</v>
      </c>
      <c r="B1704" s="97">
        <v>44536</v>
      </c>
      <c r="C1704" s="79"/>
      <c r="D1704" s="79"/>
      <c r="E1704" s="79"/>
      <c r="F1704" s="17">
        <v>1</v>
      </c>
      <c r="G1704" s="27" t="str">
        <f>IF(C1704="","",IF(E1704&lt;&gt;"","",IF(IFERROR(VLOOKUP((F1704&amp;C1704),'Ma Base de Repas'!$E:$N,10,FALSE),"")=0,"",IFERROR(VLOOKUP((F1704&amp;C1704),'Ma Base de Repas'!$E:$N,10,FALSE),""))))</f>
        <v/>
      </c>
      <c r="H1704" s="28">
        <v>6</v>
      </c>
      <c r="I1704" s="29" t="str">
        <f>IF(C1704="","",IF(E1704&lt;&gt;"","",IF(C1704="","",IF(IFERROR(VLOOKUP((H1704&amp;C1704),'Ma Base de Repas'!$E:$N,10,FALSE),"")=0,"",IFERROR(VLOOKUP((H1704&amp;C1704),'Ma Base de Repas'!$E:$N,10,FALSE),"")))))</f>
        <v/>
      </c>
      <c r="J1704" s="105" t="str">
        <f>IF(IFERROR((VLOOKUP(C1704,'Ma Base de Repas'!$C:$M,11,0)),"")=0,"",IFERROR((VLOOKUP(C1704,'Ma Base de Repas'!$C:$M,11,0)),""))</f>
        <v/>
      </c>
      <c r="K1704" s="100"/>
      <c r="L1704" s="79"/>
      <c r="M1704" s="79"/>
      <c r="N1704" s="17">
        <v>1</v>
      </c>
      <c r="O1704" s="10" t="str">
        <f>IF(K1704="","",IF(M1704&lt;&gt;"","",IF(IFERROR(VLOOKUP((N1704&amp;K1704),'Ma Base de Repas'!$E:$N,10,FALSE),"")=0,"",IFERROR(VLOOKUP((N1704&amp;K1704),'Ma Base de Repas'!$E:$N,10,FALSE),""))))</f>
        <v/>
      </c>
      <c r="P1704" s="11">
        <v>6</v>
      </c>
      <c r="Q1704" s="12" t="str">
        <f>IF(K1704="","",IF(M1704&lt;&gt;"","",IF(K1704="","",IF(IFERROR(VLOOKUP((P1704&amp;K1704),'Ma Base de Repas'!$E:$N,10,FALSE),"")=0,"",IFERROR(VLOOKUP((P1704&amp;K1704),'Ma Base de Repas'!$E:$N,10,FALSE),"")))))</f>
        <v/>
      </c>
      <c r="R1704" s="119" t="str">
        <f>IF(IFERROR((VLOOKUP(K1704,'Ma Base de Repas'!$C:$M,11,0)),"")=0,"",IFERROR((VLOOKUP(K1704,'Ma Base de Repas'!$C:$M,11,0)),""))</f>
        <v/>
      </c>
    </row>
    <row r="1705" spans="1:18" x14ac:dyDescent="0.25">
      <c r="A1705" s="96"/>
      <c r="B1705" s="97"/>
      <c r="C1705" s="79"/>
      <c r="D1705" s="79"/>
      <c r="E1705" s="79"/>
      <c r="F1705" s="17">
        <v>2</v>
      </c>
      <c r="G1705" s="10" t="str">
        <f>IF(C1704="","",IF(E1704&lt;&gt;"","",IF(IFERROR(VLOOKUP((F1705&amp;C1704),'Ma Base de Repas'!$E:$N,10,FALSE),"")=0,"",IFERROR(VLOOKUP((F1705&amp;C1704),'Ma Base de Repas'!$E:$N,10,FALSE),""))))</f>
        <v/>
      </c>
      <c r="H1705" s="11">
        <v>7</v>
      </c>
      <c r="I1705" s="12" t="str">
        <f>IF(C1704="","",IF(E1704&lt;&gt;"","",IF(IFERROR(VLOOKUP((H1705&amp;C1704),'Ma Base de Repas'!$E:$N,10,FALSE),"")=0,"",IFERROR(VLOOKUP((H1705&amp;C1704),'Ma Base de Repas'!$E:$N,10,FALSE),""))))</f>
        <v/>
      </c>
      <c r="J1705" s="105"/>
      <c r="K1705" s="100"/>
      <c r="L1705" s="79"/>
      <c r="M1705" s="79"/>
      <c r="N1705" s="17">
        <v>2</v>
      </c>
      <c r="O1705" s="10" t="str">
        <f>IF(K1704="","",IF(M1704&lt;&gt;"","",IF(IFERROR(VLOOKUP((N1705&amp;K1704),'Ma Base de Repas'!$E:$N,10,FALSE),"")=0,"",IFERROR(VLOOKUP((N1705&amp;K1704),'Ma Base de Repas'!$E:$N,10,FALSE),""))))</f>
        <v/>
      </c>
      <c r="P1705" s="11">
        <v>7</v>
      </c>
      <c r="Q1705" s="12" t="str">
        <f>IF(K1704="","",IF(M1704&lt;&gt;"","",IF(IFERROR(VLOOKUP((P1705&amp;K1704),'Ma Base de Repas'!$E:$N,10,FALSE),"")=0,"",IFERROR(VLOOKUP((P1705&amp;K1704),'Ma Base de Repas'!$E:$N,10,FALSE),""))))</f>
        <v/>
      </c>
      <c r="R1705" s="119"/>
    </row>
    <row r="1706" spans="1:18" x14ac:dyDescent="0.25">
      <c r="A1706" s="96"/>
      <c r="B1706" s="97"/>
      <c r="C1706" s="79"/>
      <c r="D1706" s="79"/>
      <c r="E1706" s="79"/>
      <c r="F1706" s="17">
        <v>3</v>
      </c>
      <c r="G1706" s="10" t="str">
        <f>IF(C1704="","",IF(E1704&lt;&gt;"","",IF(IFERROR(VLOOKUP((F1706&amp;C1704),'Ma Base de Repas'!$E:$N,10,FALSE),"")=0,"",IFERROR(VLOOKUP((F1706&amp;C1704),'Ma Base de Repas'!$E:$N,10,FALSE),""))))</f>
        <v/>
      </c>
      <c r="H1706" s="11">
        <v>8</v>
      </c>
      <c r="I1706" s="12" t="str">
        <f>IF(C1704="","",IF(E1704&lt;&gt;"","",IF(IFERROR(VLOOKUP((H1706&amp;C1704),'Ma Base de Repas'!$E:$N,10,FALSE),"")=0,"",IFERROR(VLOOKUP((H1706&amp;C1704),'Ma Base de Repas'!$E:$N,10,FALSE),""))))</f>
        <v/>
      </c>
      <c r="J1706" s="105"/>
      <c r="K1706" s="100"/>
      <c r="L1706" s="79"/>
      <c r="M1706" s="79"/>
      <c r="N1706" s="17">
        <v>3</v>
      </c>
      <c r="O1706" s="10" t="str">
        <f>IF(K1704="","",IF(M1704&lt;&gt;"","",IF(IFERROR(VLOOKUP((N1706&amp;K1704),'Ma Base de Repas'!$E:$N,10,FALSE),"")=0,"",IFERROR(VLOOKUP((N1706&amp;K1704),'Ma Base de Repas'!$E:$N,10,FALSE),""))))</f>
        <v/>
      </c>
      <c r="P1706" s="11">
        <v>8</v>
      </c>
      <c r="Q1706" s="12" t="str">
        <f>IF(K1704="","",IF(M1704&lt;&gt;"","",IF(IFERROR(VLOOKUP((P1706&amp;K1704),'Ma Base de Repas'!$E:$N,10,FALSE),"")=0,"",IFERROR(VLOOKUP((P1706&amp;K1704),'Ma Base de Repas'!$E:$N,10,FALSE),""))))</f>
        <v/>
      </c>
      <c r="R1706" s="119"/>
    </row>
    <row r="1707" spans="1:18" x14ac:dyDescent="0.25">
      <c r="A1707" s="96"/>
      <c r="B1707" s="97"/>
      <c r="C1707" s="79"/>
      <c r="D1707" s="79"/>
      <c r="E1707" s="79"/>
      <c r="F1707" s="17">
        <v>4</v>
      </c>
      <c r="G1707" s="10" t="str">
        <f>IF(C1704="","",IF(E1704&lt;&gt;"","",IF(IFERROR(VLOOKUP((F1707&amp;C1704),'Ma Base de Repas'!$E:$N,10,FALSE),"")=0,"",IFERROR(VLOOKUP((F1707&amp;C1704),'Ma Base de Repas'!$E:$N,10,FALSE),""))))</f>
        <v/>
      </c>
      <c r="H1707" s="11">
        <v>9</v>
      </c>
      <c r="I1707" s="12" t="str">
        <f>IF(C1704="","",IF(E1704&lt;&gt;"","",IF(IFERROR(VLOOKUP((H1707&amp;C1704),'Ma Base de Repas'!$E:$N,10,FALSE),"")=0,"",IFERROR(VLOOKUP((H1707&amp;C1704),'Ma Base de Repas'!$E:$N,10,FALSE),""))))</f>
        <v/>
      </c>
      <c r="J1707" s="105"/>
      <c r="K1707" s="100"/>
      <c r="L1707" s="79"/>
      <c r="M1707" s="79"/>
      <c r="N1707" s="17">
        <v>4</v>
      </c>
      <c r="O1707" s="10" t="str">
        <f>IF(K1704="","",IF(M1704&lt;&gt;"","",IF(IFERROR(VLOOKUP((N1707&amp;K1704),'Ma Base de Repas'!$E:$N,10,FALSE),"")=0,"",IFERROR(VLOOKUP((N1707&amp;K1704),'Ma Base de Repas'!$E:$N,10,FALSE),""))))</f>
        <v/>
      </c>
      <c r="P1707" s="11">
        <v>9</v>
      </c>
      <c r="Q1707" s="12" t="str">
        <f>IF(K1704="","",IF(M1704&lt;&gt;"","",IF(IFERROR(VLOOKUP((P1707&amp;K1704),'Ma Base de Repas'!$E:$N,10,FALSE),"")=0,"",IFERROR(VLOOKUP((P1707&amp;K1704),'Ma Base de Repas'!$E:$N,10,FALSE),""))))</f>
        <v/>
      </c>
      <c r="R1707" s="119"/>
    </row>
    <row r="1708" spans="1:18" x14ac:dyDescent="0.25">
      <c r="A1708" s="96"/>
      <c r="B1708" s="97"/>
      <c r="C1708" s="79"/>
      <c r="D1708" s="79"/>
      <c r="E1708" s="79"/>
      <c r="F1708" s="17">
        <v>5</v>
      </c>
      <c r="G1708" s="18" t="str">
        <f>IF(C1704="","",IF(E1704&lt;&gt;"","",IF(IFERROR(VLOOKUP((F1708&amp;C1704),'Ma Base de Repas'!$E:$N,10,FALSE),"")=0,"",IFERROR(VLOOKUP((F1708&amp;C1704),'Ma Base de Repas'!$E:$N,10,FALSE),""))))</f>
        <v/>
      </c>
      <c r="H1708" s="19">
        <v>10</v>
      </c>
      <c r="I1708" s="20" t="str">
        <f>IF(C1704="","",IF(E1704&lt;&gt;"","",IF(IFERROR(VLOOKUP((H1708&amp;C1704),'Ma Base de Repas'!$E:$N,10,FALSE),"")=0,"",IFERROR(VLOOKUP((H1708&amp;C1704),'Ma Base de Repas'!$E:$N,10,FALSE),""))))</f>
        <v/>
      </c>
      <c r="J1708" s="105"/>
      <c r="K1708" s="100"/>
      <c r="L1708" s="79"/>
      <c r="M1708" s="79"/>
      <c r="N1708" s="17">
        <v>5</v>
      </c>
      <c r="O1708" s="18" t="str">
        <f>IF(K1704="","",IF(M1704&lt;&gt;"","",IF(IFERROR(VLOOKUP((N1708&amp;K1704),'Ma Base de Repas'!$E:$N,10,FALSE),"")=0,"",IFERROR(VLOOKUP((N1708&amp;K1704),'Ma Base de Repas'!$E:$N,10,FALSE),""))))</f>
        <v/>
      </c>
      <c r="P1708" s="19">
        <v>10</v>
      </c>
      <c r="Q1708" s="20" t="str">
        <f>IF(K1704="","",IF(M1704&lt;&gt;"","",IF(IFERROR(VLOOKUP((P1708&amp;K1704),'Ma Base de Repas'!$E:$N,10,FALSE),"")=0,"",IFERROR(VLOOKUP((P1708&amp;K1704),'Ma Base de Repas'!$E:$N,10,FALSE),""))))</f>
        <v/>
      </c>
      <c r="R1708" s="119"/>
    </row>
    <row r="1709" spans="1:18" x14ac:dyDescent="0.25">
      <c r="A1709" s="96" t="s">
        <v>6</v>
      </c>
      <c r="B1709" s="123">
        <v>44537</v>
      </c>
      <c r="C1709" s="79"/>
      <c r="D1709" s="79"/>
      <c r="E1709" s="79"/>
      <c r="F1709" s="17">
        <v>1</v>
      </c>
      <c r="G1709" s="27" t="str">
        <f>IF(C1709="","",IF(E1709&lt;&gt;"","",IF(IFERROR(VLOOKUP((F1709&amp;C1709),'Ma Base de Repas'!$E:$N,10,FALSE),"")=0,"",IFERROR(VLOOKUP((F1709&amp;C1709),'Ma Base de Repas'!$E:$N,10,FALSE),""))))</f>
        <v/>
      </c>
      <c r="H1709" s="28">
        <v>6</v>
      </c>
      <c r="I1709" s="29" t="str">
        <f>IF(C1709="","",IF(E1709&lt;&gt;"","",IF(C1709="","",IF(IFERROR(VLOOKUP((H1709&amp;C1709),'Ma Base de Repas'!$E:$N,10,FALSE),"")=0,"",IFERROR(VLOOKUP((H1709&amp;C1709),'Ma Base de Repas'!$E:$N,10,FALSE),"")))))</f>
        <v/>
      </c>
      <c r="J1709" s="105" t="str">
        <f>IF(IFERROR((VLOOKUP(C1709,'Ma Base de Repas'!$C:$M,11,0)),"")=0,"",IFERROR((VLOOKUP(C1709,'Ma Base de Repas'!$C:$M,11,0)),""))</f>
        <v/>
      </c>
      <c r="K1709" s="100"/>
      <c r="L1709" s="79"/>
      <c r="M1709" s="79"/>
      <c r="N1709" s="17">
        <v>1</v>
      </c>
      <c r="O1709" s="10" t="str">
        <f>IF(K1709="","",IF(M1709&lt;&gt;"","",IF(IFERROR(VLOOKUP((N1709&amp;K1709),'Ma Base de Repas'!$E:$N,10,FALSE),"")=0,"",IFERROR(VLOOKUP((N1709&amp;K1709),'Ma Base de Repas'!$E:$N,10,FALSE),""))))</f>
        <v/>
      </c>
      <c r="P1709" s="11">
        <v>6</v>
      </c>
      <c r="Q1709" s="12" t="str">
        <f>IF(K1709="","",IF(M1709&lt;&gt;"","",IF(K1709="","",IF(IFERROR(VLOOKUP((P1709&amp;K1709),'Ma Base de Repas'!$E:$N,10,FALSE),"")=0,"",IFERROR(VLOOKUP((P1709&amp;K1709),'Ma Base de Repas'!$E:$N,10,FALSE),"")))))</f>
        <v/>
      </c>
      <c r="R1709" s="119" t="str">
        <f>IF(IFERROR((VLOOKUP(K1709,'Ma Base de Repas'!$C:$M,11,0)),"")=0,"",IFERROR((VLOOKUP(K1709,'Ma Base de Repas'!$C:$M,11,0)),""))</f>
        <v/>
      </c>
    </row>
    <row r="1710" spans="1:18" x14ac:dyDescent="0.25">
      <c r="A1710" s="96"/>
      <c r="B1710" s="124"/>
      <c r="C1710" s="79"/>
      <c r="D1710" s="79"/>
      <c r="E1710" s="79"/>
      <c r="F1710" s="17">
        <v>2</v>
      </c>
      <c r="G1710" s="10" t="str">
        <f>IF(C1709="","",IF(E1709&lt;&gt;"","",IF(IFERROR(VLOOKUP((F1710&amp;C1709),'Ma Base de Repas'!$E:$N,10,FALSE),"")=0,"",IFERROR(VLOOKUP((F1710&amp;C1709),'Ma Base de Repas'!$E:$N,10,FALSE),""))))</f>
        <v/>
      </c>
      <c r="H1710" s="11">
        <v>7</v>
      </c>
      <c r="I1710" s="12" t="str">
        <f>IF(C1709="","",IF(E1709&lt;&gt;"","",IF(IFERROR(VLOOKUP((H1710&amp;C1709),'Ma Base de Repas'!$E:$N,10,FALSE),"")=0,"",IFERROR(VLOOKUP((H1710&amp;C1709),'Ma Base de Repas'!$E:$N,10,FALSE),""))))</f>
        <v/>
      </c>
      <c r="J1710" s="105"/>
      <c r="K1710" s="100"/>
      <c r="L1710" s="79"/>
      <c r="M1710" s="79"/>
      <c r="N1710" s="17">
        <v>2</v>
      </c>
      <c r="O1710" s="10" t="str">
        <f>IF(K1709="","",IF(M1709&lt;&gt;"","",IF(IFERROR(VLOOKUP((N1710&amp;K1709),'Ma Base de Repas'!$E:$N,10,FALSE),"")=0,"",IFERROR(VLOOKUP((N1710&amp;K1709),'Ma Base de Repas'!$E:$N,10,FALSE),""))))</f>
        <v/>
      </c>
      <c r="P1710" s="11">
        <v>7</v>
      </c>
      <c r="Q1710" s="12" t="str">
        <f>IF(K1709="","",IF(M1709&lt;&gt;"","",IF(IFERROR(VLOOKUP((P1710&amp;K1709),'Ma Base de Repas'!$E:$N,10,FALSE),"")=0,"",IFERROR(VLOOKUP((P1710&amp;K1709),'Ma Base de Repas'!$E:$N,10,FALSE),""))))</f>
        <v/>
      </c>
      <c r="R1710" s="119"/>
    </row>
    <row r="1711" spans="1:18" x14ac:dyDescent="0.25">
      <c r="A1711" s="96"/>
      <c r="B1711" s="124"/>
      <c r="C1711" s="79"/>
      <c r="D1711" s="79"/>
      <c r="E1711" s="79"/>
      <c r="F1711" s="17">
        <v>3</v>
      </c>
      <c r="G1711" s="10" t="str">
        <f>IF(C1709="","",IF(E1709&lt;&gt;"","",IF(IFERROR(VLOOKUP((F1711&amp;C1709),'Ma Base de Repas'!$E:$N,10,FALSE),"")=0,"",IFERROR(VLOOKUP((F1711&amp;C1709),'Ma Base de Repas'!$E:$N,10,FALSE),""))))</f>
        <v/>
      </c>
      <c r="H1711" s="11">
        <v>8</v>
      </c>
      <c r="I1711" s="12" t="str">
        <f>IF(C1709="","",IF(E1709&lt;&gt;"","",IF(IFERROR(VLOOKUP((H1711&amp;C1709),'Ma Base de Repas'!$E:$N,10,FALSE),"")=0,"",IFERROR(VLOOKUP((H1711&amp;C1709),'Ma Base de Repas'!$E:$N,10,FALSE),""))))</f>
        <v/>
      </c>
      <c r="J1711" s="105"/>
      <c r="K1711" s="100"/>
      <c r="L1711" s="79"/>
      <c r="M1711" s="79"/>
      <c r="N1711" s="17">
        <v>3</v>
      </c>
      <c r="O1711" s="10" t="str">
        <f>IF(K1709="","",IF(M1709&lt;&gt;"","",IF(IFERROR(VLOOKUP((N1711&amp;K1709),'Ma Base de Repas'!$E:$N,10,FALSE),"")=0,"",IFERROR(VLOOKUP((N1711&amp;K1709),'Ma Base de Repas'!$E:$N,10,FALSE),""))))</f>
        <v/>
      </c>
      <c r="P1711" s="11">
        <v>8</v>
      </c>
      <c r="Q1711" s="12" t="str">
        <f>IF(K1709="","",IF(M1709&lt;&gt;"","",IF(IFERROR(VLOOKUP((P1711&amp;K1709),'Ma Base de Repas'!$E:$N,10,FALSE),"")=0,"",IFERROR(VLOOKUP((P1711&amp;K1709),'Ma Base de Repas'!$E:$N,10,FALSE),""))))</f>
        <v/>
      </c>
      <c r="R1711" s="119"/>
    </row>
    <row r="1712" spans="1:18" x14ac:dyDescent="0.25">
      <c r="A1712" s="96"/>
      <c r="B1712" s="124"/>
      <c r="C1712" s="79"/>
      <c r="D1712" s="79"/>
      <c r="E1712" s="79"/>
      <c r="F1712" s="17">
        <v>4</v>
      </c>
      <c r="G1712" s="10" t="str">
        <f>IF(C1709="","",IF(E1709&lt;&gt;"","",IF(IFERROR(VLOOKUP((F1712&amp;C1709),'Ma Base de Repas'!$E:$N,10,FALSE),"")=0,"",IFERROR(VLOOKUP((F1712&amp;C1709),'Ma Base de Repas'!$E:$N,10,FALSE),""))))</f>
        <v/>
      </c>
      <c r="H1712" s="11">
        <v>9</v>
      </c>
      <c r="I1712" s="12" t="str">
        <f>IF(C1709="","",IF(E1709&lt;&gt;"","",IF(IFERROR(VLOOKUP((H1712&amp;C1709),'Ma Base de Repas'!$E:$N,10,FALSE),"")=0,"",IFERROR(VLOOKUP((H1712&amp;C1709),'Ma Base de Repas'!$E:$N,10,FALSE),""))))</f>
        <v/>
      </c>
      <c r="J1712" s="105"/>
      <c r="K1712" s="100"/>
      <c r="L1712" s="79"/>
      <c r="M1712" s="79"/>
      <c r="N1712" s="17">
        <v>4</v>
      </c>
      <c r="O1712" s="10" t="str">
        <f>IF(K1709="","",IF(M1709&lt;&gt;"","",IF(IFERROR(VLOOKUP((N1712&amp;K1709),'Ma Base de Repas'!$E:$N,10,FALSE),"")=0,"",IFERROR(VLOOKUP((N1712&amp;K1709),'Ma Base de Repas'!$E:$N,10,FALSE),""))))</f>
        <v/>
      </c>
      <c r="P1712" s="11">
        <v>9</v>
      </c>
      <c r="Q1712" s="12" t="str">
        <f>IF(K1709="","",IF(M1709&lt;&gt;"","",IF(IFERROR(VLOOKUP((P1712&amp;K1709),'Ma Base de Repas'!$E:$N,10,FALSE),"")=0,"",IFERROR(VLOOKUP((P1712&amp;K1709),'Ma Base de Repas'!$E:$N,10,FALSE),""))))</f>
        <v/>
      </c>
      <c r="R1712" s="119"/>
    </row>
    <row r="1713" spans="1:18" x14ac:dyDescent="0.25">
      <c r="A1713" s="96"/>
      <c r="B1713" s="125"/>
      <c r="C1713" s="79"/>
      <c r="D1713" s="79"/>
      <c r="E1713" s="79"/>
      <c r="F1713" s="17">
        <v>5</v>
      </c>
      <c r="G1713" s="18" t="str">
        <f>IF(C1709="","",IF(E1709&lt;&gt;"","",IF(IFERROR(VLOOKUP((F1713&amp;C1709),'Ma Base de Repas'!$E:$N,10,FALSE),"")=0,"",IFERROR(VLOOKUP((F1713&amp;C1709),'Ma Base de Repas'!$E:$N,10,FALSE),""))))</f>
        <v/>
      </c>
      <c r="H1713" s="19">
        <v>10</v>
      </c>
      <c r="I1713" s="20" t="str">
        <f>IF(C1709="","",IF(E1709&lt;&gt;"","",IF(IFERROR(VLOOKUP((H1713&amp;C1709),'Ma Base de Repas'!$E:$N,10,FALSE),"")=0,"",IFERROR(VLOOKUP((H1713&amp;C1709),'Ma Base de Repas'!$E:$N,10,FALSE),""))))</f>
        <v/>
      </c>
      <c r="J1713" s="105"/>
      <c r="K1713" s="100"/>
      <c r="L1713" s="79"/>
      <c r="M1713" s="79"/>
      <c r="N1713" s="17">
        <v>5</v>
      </c>
      <c r="O1713" s="18" t="str">
        <f>IF(K1709="","",IF(M1709&lt;&gt;"","",IF(IFERROR(VLOOKUP((N1713&amp;K1709),'Ma Base de Repas'!$E:$N,10,FALSE),"")=0,"",IFERROR(VLOOKUP((N1713&amp;K1709),'Ma Base de Repas'!$E:$N,10,FALSE),""))))</f>
        <v/>
      </c>
      <c r="P1713" s="19">
        <v>10</v>
      </c>
      <c r="Q1713" s="20" t="str">
        <f>IF(K1709="","",IF(M1709&lt;&gt;"","",IF(IFERROR(VLOOKUP((P1713&amp;K1709),'Ma Base de Repas'!$E:$N,10,FALSE),"")=0,"",IFERROR(VLOOKUP((P1713&amp;K1709),'Ma Base de Repas'!$E:$N,10,FALSE),""))))</f>
        <v/>
      </c>
      <c r="R1713" s="119"/>
    </row>
    <row r="1714" spans="1:18" x14ac:dyDescent="0.25">
      <c r="A1714" s="96" t="s">
        <v>7</v>
      </c>
      <c r="B1714" s="97">
        <v>44538</v>
      </c>
      <c r="C1714" s="79"/>
      <c r="D1714" s="79"/>
      <c r="E1714" s="79"/>
      <c r="F1714" s="17">
        <v>1</v>
      </c>
      <c r="G1714" s="27" t="str">
        <f>IF(C1714="","",IF(E1714&lt;&gt;"","",IF(IFERROR(VLOOKUP((F1714&amp;C1714),'Ma Base de Repas'!$E:$N,10,FALSE),"")=0,"",IFERROR(VLOOKUP((F1714&amp;C1714),'Ma Base de Repas'!$E:$N,10,FALSE),""))))</f>
        <v/>
      </c>
      <c r="H1714" s="28">
        <v>6</v>
      </c>
      <c r="I1714" s="29" t="str">
        <f>IF(C1714="","",IF(E1714&lt;&gt;"","",IF(C1714="","",IF(IFERROR(VLOOKUP((H1714&amp;C1714),'Ma Base de Repas'!$E:$N,10,FALSE),"")=0,"",IFERROR(VLOOKUP((H1714&amp;C1714),'Ma Base de Repas'!$E:$N,10,FALSE),"")))))</f>
        <v/>
      </c>
      <c r="J1714" s="105" t="str">
        <f>IF(IFERROR((VLOOKUP(C1714,'Ma Base de Repas'!$C:$M,11,0)),"")=0,"",IFERROR((VLOOKUP(C1714,'Ma Base de Repas'!$C:$M,11,0)),""))</f>
        <v/>
      </c>
      <c r="K1714" s="100"/>
      <c r="L1714" s="79"/>
      <c r="M1714" s="79"/>
      <c r="N1714" s="17">
        <v>1</v>
      </c>
      <c r="O1714" s="10" t="str">
        <f>IF(K1714="","",IF(M1714&lt;&gt;"","",IF(IFERROR(VLOOKUP((N1714&amp;K1714),'Ma Base de Repas'!$E:$N,10,FALSE),"")=0,"",IFERROR(VLOOKUP((N1714&amp;K1714),'Ma Base de Repas'!$E:$N,10,FALSE),""))))</f>
        <v/>
      </c>
      <c r="P1714" s="11">
        <v>6</v>
      </c>
      <c r="Q1714" s="12" t="str">
        <f>IF(K1714="","",IF(M1714&lt;&gt;"","",IF(K1714="","",IF(IFERROR(VLOOKUP((P1714&amp;K1714),'Ma Base de Repas'!$E:$N,10,FALSE),"")=0,"",IFERROR(VLOOKUP((P1714&amp;K1714),'Ma Base de Repas'!$E:$N,10,FALSE),"")))))</f>
        <v/>
      </c>
      <c r="R1714" s="119" t="str">
        <f>IF(IFERROR((VLOOKUP(K1714,'Ma Base de Repas'!$C:$M,11,0)),"")=0,"",IFERROR((VLOOKUP(K1714,'Ma Base de Repas'!$C:$M,11,0)),""))</f>
        <v/>
      </c>
    </row>
    <row r="1715" spans="1:18" x14ac:dyDescent="0.25">
      <c r="A1715" s="96"/>
      <c r="B1715" s="97"/>
      <c r="C1715" s="79"/>
      <c r="D1715" s="79"/>
      <c r="E1715" s="79"/>
      <c r="F1715" s="17">
        <v>2</v>
      </c>
      <c r="G1715" s="10" t="str">
        <f>IF(C1714="","",IF(E1714&lt;&gt;"","",IF(IFERROR(VLOOKUP((F1715&amp;C1714),'Ma Base de Repas'!$E:$N,10,FALSE),"")=0,"",IFERROR(VLOOKUP((F1715&amp;C1714),'Ma Base de Repas'!$E:$N,10,FALSE),""))))</f>
        <v/>
      </c>
      <c r="H1715" s="11">
        <v>7</v>
      </c>
      <c r="I1715" s="12" t="str">
        <f>IF(C1714="","",IF(E1714&lt;&gt;"","",IF(IFERROR(VLOOKUP((H1715&amp;C1714),'Ma Base de Repas'!$E:$N,10,FALSE),"")=0,"",IFERROR(VLOOKUP((H1715&amp;C1714),'Ma Base de Repas'!$E:$N,10,FALSE),""))))</f>
        <v/>
      </c>
      <c r="J1715" s="105"/>
      <c r="K1715" s="100"/>
      <c r="L1715" s="79"/>
      <c r="M1715" s="79"/>
      <c r="N1715" s="17">
        <v>2</v>
      </c>
      <c r="O1715" s="10" t="str">
        <f>IF(K1714="","",IF(M1714&lt;&gt;"","",IF(IFERROR(VLOOKUP((N1715&amp;K1714),'Ma Base de Repas'!$E:$N,10,FALSE),"")=0,"",IFERROR(VLOOKUP((N1715&amp;K1714),'Ma Base de Repas'!$E:$N,10,FALSE),""))))</f>
        <v/>
      </c>
      <c r="P1715" s="11">
        <v>7</v>
      </c>
      <c r="Q1715" s="12" t="str">
        <f>IF(K1714="","",IF(M1714&lt;&gt;"","",IF(IFERROR(VLOOKUP((P1715&amp;K1714),'Ma Base de Repas'!$E:$N,10,FALSE),"")=0,"",IFERROR(VLOOKUP((P1715&amp;K1714),'Ma Base de Repas'!$E:$N,10,FALSE),""))))</f>
        <v/>
      </c>
      <c r="R1715" s="119"/>
    </row>
    <row r="1716" spans="1:18" x14ac:dyDescent="0.25">
      <c r="A1716" s="96"/>
      <c r="B1716" s="97"/>
      <c r="C1716" s="79"/>
      <c r="D1716" s="79"/>
      <c r="E1716" s="79"/>
      <c r="F1716" s="17">
        <v>3</v>
      </c>
      <c r="G1716" s="10" t="str">
        <f>IF(C1714="","",IF(E1714&lt;&gt;"","",IF(IFERROR(VLOOKUP((F1716&amp;C1714),'Ma Base de Repas'!$E:$N,10,FALSE),"")=0,"",IFERROR(VLOOKUP((F1716&amp;C1714),'Ma Base de Repas'!$E:$N,10,FALSE),""))))</f>
        <v/>
      </c>
      <c r="H1716" s="11">
        <v>8</v>
      </c>
      <c r="I1716" s="12" t="str">
        <f>IF(C1714="","",IF(E1714&lt;&gt;"","",IF(IFERROR(VLOOKUP((H1716&amp;C1714),'Ma Base de Repas'!$E:$N,10,FALSE),"")=0,"",IFERROR(VLOOKUP((H1716&amp;C1714),'Ma Base de Repas'!$E:$N,10,FALSE),""))))</f>
        <v/>
      </c>
      <c r="J1716" s="105"/>
      <c r="K1716" s="100"/>
      <c r="L1716" s="79"/>
      <c r="M1716" s="79"/>
      <c r="N1716" s="17">
        <v>3</v>
      </c>
      <c r="O1716" s="10" t="str">
        <f>IF(K1714="","",IF(M1714&lt;&gt;"","",IF(IFERROR(VLOOKUP((N1716&amp;K1714),'Ma Base de Repas'!$E:$N,10,FALSE),"")=0,"",IFERROR(VLOOKUP((N1716&amp;K1714),'Ma Base de Repas'!$E:$N,10,FALSE),""))))</f>
        <v/>
      </c>
      <c r="P1716" s="11">
        <v>8</v>
      </c>
      <c r="Q1716" s="12" t="str">
        <f>IF(K1714="","",IF(M1714&lt;&gt;"","",IF(IFERROR(VLOOKUP((P1716&amp;K1714),'Ma Base de Repas'!$E:$N,10,FALSE),"")=0,"",IFERROR(VLOOKUP((P1716&amp;K1714),'Ma Base de Repas'!$E:$N,10,FALSE),""))))</f>
        <v/>
      </c>
      <c r="R1716" s="119"/>
    </row>
    <row r="1717" spans="1:18" x14ac:dyDescent="0.25">
      <c r="A1717" s="96"/>
      <c r="B1717" s="97"/>
      <c r="C1717" s="79"/>
      <c r="D1717" s="79"/>
      <c r="E1717" s="79"/>
      <c r="F1717" s="17">
        <v>4</v>
      </c>
      <c r="G1717" s="10" t="str">
        <f>IF(C1714="","",IF(E1714&lt;&gt;"","",IF(IFERROR(VLOOKUP((F1717&amp;C1714),'Ma Base de Repas'!$E:$N,10,FALSE),"")=0,"",IFERROR(VLOOKUP((F1717&amp;C1714),'Ma Base de Repas'!$E:$N,10,FALSE),""))))</f>
        <v/>
      </c>
      <c r="H1717" s="11">
        <v>9</v>
      </c>
      <c r="I1717" s="12" t="str">
        <f>IF(C1714="","",IF(E1714&lt;&gt;"","",IF(IFERROR(VLOOKUP((H1717&amp;C1714),'Ma Base de Repas'!$E:$N,10,FALSE),"")=0,"",IFERROR(VLOOKUP((H1717&amp;C1714),'Ma Base de Repas'!$E:$N,10,FALSE),""))))</f>
        <v/>
      </c>
      <c r="J1717" s="105"/>
      <c r="K1717" s="100"/>
      <c r="L1717" s="79"/>
      <c r="M1717" s="79"/>
      <c r="N1717" s="17">
        <v>4</v>
      </c>
      <c r="O1717" s="10" t="str">
        <f>IF(K1714="","",IF(M1714&lt;&gt;"","",IF(IFERROR(VLOOKUP((N1717&amp;K1714),'Ma Base de Repas'!$E:$N,10,FALSE),"")=0,"",IFERROR(VLOOKUP((N1717&amp;K1714),'Ma Base de Repas'!$E:$N,10,FALSE),""))))</f>
        <v/>
      </c>
      <c r="P1717" s="11">
        <v>9</v>
      </c>
      <c r="Q1717" s="12" t="str">
        <f>IF(K1714="","",IF(M1714&lt;&gt;"","",IF(IFERROR(VLOOKUP((P1717&amp;K1714),'Ma Base de Repas'!$E:$N,10,FALSE),"")=0,"",IFERROR(VLOOKUP((P1717&amp;K1714),'Ma Base de Repas'!$E:$N,10,FALSE),""))))</f>
        <v/>
      </c>
      <c r="R1717" s="119"/>
    </row>
    <row r="1718" spans="1:18" x14ac:dyDescent="0.25">
      <c r="A1718" s="96"/>
      <c r="B1718" s="97"/>
      <c r="C1718" s="79"/>
      <c r="D1718" s="79"/>
      <c r="E1718" s="79"/>
      <c r="F1718" s="17">
        <v>5</v>
      </c>
      <c r="G1718" s="18" t="str">
        <f>IF(C1714="","",IF(E1714&lt;&gt;"","",IF(IFERROR(VLOOKUP((F1718&amp;C1714),'Ma Base de Repas'!$E:$N,10,FALSE),"")=0,"",IFERROR(VLOOKUP((F1718&amp;C1714),'Ma Base de Repas'!$E:$N,10,FALSE),""))))</f>
        <v/>
      </c>
      <c r="H1718" s="19">
        <v>10</v>
      </c>
      <c r="I1718" s="20" t="str">
        <f>IF(C1714="","",IF(E1714&lt;&gt;"","",IF(IFERROR(VLOOKUP((H1718&amp;C1714),'Ma Base de Repas'!$E:$N,10,FALSE),"")=0,"",IFERROR(VLOOKUP((H1718&amp;C1714),'Ma Base de Repas'!$E:$N,10,FALSE),""))))</f>
        <v/>
      </c>
      <c r="J1718" s="105"/>
      <c r="K1718" s="100"/>
      <c r="L1718" s="79"/>
      <c r="M1718" s="79"/>
      <c r="N1718" s="17">
        <v>5</v>
      </c>
      <c r="O1718" s="18" t="str">
        <f>IF(K1714="","",IF(M1714&lt;&gt;"","",IF(IFERROR(VLOOKUP((N1718&amp;K1714),'Ma Base de Repas'!$E:$N,10,FALSE),"")=0,"",IFERROR(VLOOKUP((N1718&amp;K1714),'Ma Base de Repas'!$E:$N,10,FALSE),""))))</f>
        <v/>
      </c>
      <c r="P1718" s="19">
        <v>10</v>
      </c>
      <c r="Q1718" s="20" t="str">
        <f>IF(K1714="","",IF(M1714&lt;&gt;"","",IF(IFERROR(VLOOKUP((P1718&amp;K1714),'Ma Base de Repas'!$E:$N,10,FALSE),"")=0,"",IFERROR(VLOOKUP((P1718&amp;K1714),'Ma Base de Repas'!$E:$N,10,FALSE),""))))</f>
        <v/>
      </c>
      <c r="R1718" s="119"/>
    </row>
    <row r="1719" spans="1:18" x14ac:dyDescent="0.25">
      <c r="A1719" s="96" t="s">
        <v>8</v>
      </c>
      <c r="B1719" s="123">
        <v>44539</v>
      </c>
      <c r="C1719" s="79"/>
      <c r="D1719" s="79"/>
      <c r="E1719" s="79"/>
      <c r="F1719" s="17">
        <v>1</v>
      </c>
      <c r="G1719" s="27" t="str">
        <f>IF(C1719="","",IF(E1719&lt;&gt;"","",IF(IFERROR(VLOOKUP((F1719&amp;C1719),'Ma Base de Repas'!$E:$N,10,FALSE),"")=0,"",IFERROR(VLOOKUP((F1719&amp;C1719),'Ma Base de Repas'!$E:$N,10,FALSE),""))))</f>
        <v/>
      </c>
      <c r="H1719" s="28">
        <v>6</v>
      </c>
      <c r="I1719" s="29" t="str">
        <f>IF(C1719="","",IF(E1719&lt;&gt;"","",IF(C1719="","",IF(IFERROR(VLOOKUP((H1719&amp;C1719),'Ma Base de Repas'!$E:$N,10,FALSE),"")=0,"",IFERROR(VLOOKUP((H1719&amp;C1719),'Ma Base de Repas'!$E:$N,10,FALSE),"")))))</f>
        <v/>
      </c>
      <c r="J1719" s="105" t="str">
        <f>IF(IFERROR((VLOOKUP(C1719,'Ma Base de Repas'!$C:$M,11,0)),"")=0,"",IFERROR((VLOOKUP(C1719,'Ma Base de Repas'!$C:$M,11,0)),""))</f>
        <v/>
      </c>
      <c r="K1719" s="100"/>
      <c r="L1719" s="79"/>
      <c r="M1719" s="79"/>
      <c r="N1719" s="17">
        <v>1</v>
      </c>
      <c r="O1719" s="10" t="str">
        <f>IF(K1719="","",IF(M1719&lt;&gt;"","",IF(IFERROR(VLOOKUP((N1719&amp;K1719),'Ma Base de Repas'!$E:$N,10,FALSE),"")=0,"",IFERROR(VLOOKUP((N1719&amp;K1719),'Ma Base de Repas'!$E:$N,10,FALSE),""))))</f>
        <v/>
      </c>
      <c r="P1719" s="11">
        <v>6</v>
      </c>
      <c r="Q1719" s="12" t="str">
        <f>IF(K1719="","",IF(M1719&lt;&gt;"","",IF(K1719="","",IF(IFERROR(VLOOKUP((P1719&amp;K1719),'Ma Base de Repas'!$E:$N,10,FALSE),"")=0,"",IFERROR(VLOOKUP((P1719&amp;K1719),'Ma Base de Repas'!$E:$N,10,FALSE),"")))))</f>
        <v/>
      </c>
      <c r="R1719" s="119" t="str">
        <f>IF(IFERROR((VLOOKUP(K1719,'Ma Base de Repas'!$C:$M,11,0)),"")=0,"",IFERROR((VLOOKUP(K1719,'Ma Base de Repas'!$C:$M,11,0)),""))</f>
        <v/>
      </c>
    </row>
    <row r="1720" spans="1:18" x14ac:dyDescent="0.25">
      <c r="A1720" s="96"/>
      <c r="B1720" s="124"/>
      <c r="C1720" s="79"/>
      <c r="D1720" s="79"/>
      <c r="E1720" s="79"/>
      <c r="F1720" s="17">
        <v>2</v>
      </c>
      <c r="G1720" s="10" t="str">
        <f>IF(C1719="","",IF(E1719&lt;&gt;"","",IF(IFERROR(VLOOKUP((F1720&amp;C1719),'Ma Base de Repas'!$E:$N,10,FALSE),"")=0,"",IFERROR(VLOOKUP((F1720&amp;C1719),'Ma Base de Repas'!$E:$N,10,FALSE),""))))</f>
        <v/>
      </c>
      <c r="H1720" s="11">
        <v>7</v>
      </c>
      <c r="I1720" s="12" t="str">
        <f>IF(C1719="","",IF(E1719&lt;&gt;"","",IF(IFERROR(VLOOKUP((H1720&amp;C1719),'Ma Base de Repas'!$E:$N,10,FALSE),"")=0,"",IFERROR(VLOOKUP((H1720&amp;C1719),'Ma Base de Repas'!$E:$N,10,FALSE),""))))</f>
        <v/>
      </c>
      <c r="J1720" s="105"/>
      <c r="K1720" s="100"/>
      <c r="L1720" s="79"/>
      <c r="M1720" s="79"/>
      <c r="N1720" s="17">
        <v>2</v>
      </c>
      <c r="O1720" s="10" t="str">
        <f>IF(K1719="","",IF(M1719&lt;&gt;"","",IF(IFERROR(VLOOKUP((N1720&amp;K1719),'Ma Base de Repas'!$E:$N,10,FALSE),"")=0,"",IFERROR(VLOOKUP((N1720&amp;K1719),'Ma Base de Repas'!$E:$N,10,FALSE),""))))</f>
        <v/>
      </c>
      <c r="P1720" s="11">
        <v>7</v>
      </c>
      <c r="Q1720" s="12" t="str">
        <f>IF(K1719="","",IF(M1719&lt;&gt;"","",IF(IFERROR(VLOOKUP((P1720&amp;K1719),'Ma Base de Repas'!$E:$N,10,FALSE),"")=0,"",IFERROR(VLOOKUP((P1720&amp;K1719),'Ma Base de Repas'!$E:$N,10,FALSE),""))))</f>
        <v/>
      </c>
      <c r="R1720" s="119"/>
    </row>
    <row r="1721" spans="1:18" x14ac:dyDescent="0.25">
      <c r="A1721" s="96"/>
      <c r="B1721" s="124"/>
      <c r="C1721" s="79"/>
      <c r="D1721" s="79"/>
      <c r="E1721" s="79"/>
      <c r="F1721" s="17">
        <v>3</v>
      </c>
      <c r="G1721" s="10" t="str">
        <f>IF(C1719="","",IF(E1719&lt;&gt;"","",IF(IFERROR(VLOOKUP((F1721&amp;C1719),'Ma Base de Repas'!$E:$N,10,FALSE),"")=0,"",IFERROR(VLOOKUP((F1721&amp;C1719),'Ma Base de Repas'!$E:$N,10,FALSE),""))))</f>
        <v/>
      </c>
      <c r="H1721" s="11">
        <v>8</v>
      </c>
      <c r="I1721" s="12" t="str">
        <f>IF(C1719="","",IF(E1719&lt;&gt;"","",IF(IFERROR(VLOOKUP((H1721&amp;C1719),'Ma Base de Repas'!$E:$N,10,FALSE),"")=0,"",IFERROR(VLOOKUP((H1721&amp;C1719),'Ma Base de Repas'!$E:$N,10,FALSE),""))))</f>
        <v/>
      </c>
      <c r="J1721" s="105"/>
      <c r="K1721" s="100"/>
      <c r="L1721" s="79"/>
      <c r="M1721" s="79"/>
      <c r="N1721" s="17">
        <v>3</v>
      </c>
      <c r="O1721" s="10" t="str">
        <f>IF(K1719="","",IF(M1719&lt;&gt;"","",IF(IFERROR(VLOOKUP((N1721&amp;K1719),'Ma Base de Repas'!$E:$N,10,FALSE),"")=0,"",IFERROR(VLOOKUP((N1721&amp;K1719),'Ma Base de Repas'!$E:$N,10,FALSE),""))))</f>
        <v/>
      </c>
      <c r="P1721" s="11">
        <v>8</v>
      </c>
      <c r="Q1721" s="12" t="str">
        <f>IF(K1719="","",IF(M1719&lt;&gt;"","",IF(IFERROR(VLOOKUP((P1721&amp;K1719),'Ma Base de Repas'!$E:$N,10,FALSE),"")=0,"",IFERROR(VLOOKUP((P1721&amp;K1719),'Ma Base de Repas'!$E:$N,10,FALSE),""))))</f>
        <v/>
      </c>
      <c r="R1721" s="119"/>
    </row>
    <row r="1722" spans="1:18" x14ac:dyDescent="0.25">
      <c r="A1722" s="96"/>
      <c r="B1722" s="124"/>
      <c r="C1722" s="79"/>
      <c r="D1722" s="79"/>
      <c r="E1722" s="79"/>
      <c r="F1722" s="17">
        <v>4</v>
      </c>
      <c r="G1722" s="10" t="str">
        <f>IF(C1719="","",IF(E1719&lt;&gt;"","",IF(IFERROR(VLOOKUP((F1722&amp;C1719),'Ma Base de Repas'!$E:$N,10,FALSE),"")=0,"",IFERROR(VLOOKUP((F1722&amp;C1719),'Ma Base de Repas'!$E:$N,10,FALSE),""))))</f>
        <v/>
      </c>
      <c r="H1722" s="11">
        <v>9</v>
      </c>
      <c r="I1722" s="12" t="str">
        <f>IF(C1719="","",IF(E1719&lt;&gt;"","",IF(IFERROR(VLOOKUP((H1722&amp;C1719),'Ma Base de Repas'!$E:$N,10,FALSE),"")=0,"",IFERROR(VLOOKUP((H1722&amp;C1719),'Ma Base de Repas'!$E:$N,10,FALSE),""))))</f>
        <v/>
      </c>
      <c r="J1722" s="105"/>
      <c r="K1722" s="100"/>
      <c r="L1722" s="79"/>
      <c r="M1722" s="79"/>
      <c r="N1722" s="17">
        <v>4</v>
      </c>
      <c r="O1722" s="10" t="str">
        <f>IF(K1719="","",IF(M1719&lt;&gt;"","",IF(IFERROR(VLOOKUP((N1722&amp;K1719),'Ma Base de Repas'!$E:$N,10,FALSE),"")=0,"",IFERROR(VLOOKUP((N1722&amp;K1719),'Ma Base de Repas'!$E:$N,10,FALSE),""))))</f>
        <v/>
      </c>
      <c r="P1722" s="11">
        <v>9</v>
      </c>
      <c r="Q1722" s="12" t="str">
        <f>IF(K1719="","",IF(M1719&lt;&gt;"","",IF(IFERROR(VLOOKUP((P1722&amp;K1719),'Ma Base de Repas'!$E:$N,10,FALSE),"")=0,"",IFERROR(VLOOKUP((P1722&amp;K1719),'Ma Base de Repas'!$E:$N,10,FALSE),""))))</f>
        <v/>
      </c>
      <c r="R1722" s="119"/>
    </row>
    <row r="1723" spans="1:18" x14ac:dyDescent="0.25">
      <c r="A1723" s="96"/>
      <c r="B1723" s="125"/>
      <c r="C1723" s="79"/>
      <c r="D1723" s="79"/>
      <c r="E1723" s="79"/>
      <c r="F1723" s="17">
        <v>5</v>
      </c>
      <c r="G1723" s="18" t="str">
        <f>IF(C1719="","",IF(E1719&lt;&gt;"","",IF(IFERROR(VLOOKUP((F1723&amp;C1719),'Ma Base de Repas'!$E:$N,10,FALSE),"")=0,"",IFERROR(VLOOKUP((F1723&amp;C1719),'Ma Base de Repas'!$E:$N,10,FALSE),""))))</f>
        <v/>
      </c>
      <c r="H1723" s="19">
        <v>10</v>
      </c>
      <c r="I1723" s="20" t="str">
        <f>IF(C1719="","",IF(E1719&lt;&gt;"","",IF(IFERROR(VLOOKUP((H1723&amp;C1719),'Ma Base de Repas'!$E:$N,10,FALSE),"")=0,"",IFERROR(VLOOKUP((H1723&amp;C1719),'Ma Base de Repas'!$E:$N,10,FALSE),""))))</f>
        <v/>
      </c>
      <c r="J1723" s="105"/>
      <c r="K1723" s="100"/>
      <c r="L1723" s="79"/>
      <c r="M1723" s="79"/>
      <c r="N1723" s="17">
        <v>5</v>
      </c>
      <c r="O1723" s="18" t="str">
        <f>IF(K1719="","",IF(M1719&lt;&gt;"","",IF(IFERROR(VLOOKUP((N1723&amp;K1719),'Ma Base de Repas'!$E:$N,10,FALSE),"")=0,"",IFERROR(VLOOKUP((N1723&amp;K1719),'Ma Base de Repas'!$E:$N,10,FALSE),""))))</f>
        <v/>
      </c>
      <c r="P1723" s="19">
        <v>10</v>
      </c>
      <c r="Q1723" s="20" t="str">
        <f>IF(K1719="","",IF(M1719&lt;&gt;"","",IF(IFERROR(VLOOKUP((P1723&amp;K1719),'Ma Base de Repas'!$E:$N,10,FALSE),"")=0,"",IFERROR(VLOOKUP((P1723&amp;K1719),'Ma Base de Repas'!$E:$N,10,FALSE),""))))</f>
        <v/>
      </c>
      <c r="R1723" s="119"/>
    </row>
    <row r="1724" spans="1:18" x14ac:dyDescent="0.25">
      <c r="A1724" s="96" t="s">
        <v>9</v>
      </c>
      <c r="B1724" s="97">
        <v>44540</v>
      </c>
      <c r="C1724" s="79"/>
      <c r="D1724" s="79"/>
      <c r="E1724" s="79"/>
      <c r="F1724" s="17">
        <v>1</v>
      </c>
      <c r="G1724" s="27" t="str">
        <f>IF(C1724="","",IF(E1724&lt;&gt;"","",IF(IFERROR(VLOOKUP((F1724&amp;C1724),'Ma Base de Repas'!$E:$N,10,FALSE),"")=0,"",IFERROR(VLOOKUP((F1724&amp;C1724),'Ma Base de Repas'!$E:$N,10,FALSE),""))))</f>
        <v/>
      </c>
      <c r="H1724" s="28">
        <v>6</v>
      </c>
      <c r="I1724" s="29" t="str">
        <f>IF(C1724="","",IF(E1724&lt;&gt;"","",IF(C1724="","",IF(IFERROR(VLOOKUP((H1724&amp;C1724),'Ma Base de Repas'!$E:$N,10,FALSE),"")=0,"",IFERROR(VLOOKUP((H1724&amp;C1724),'Ma Base de Repas'!$E:$N,10,FALSE),"")))))</f>
        <v/>
      </c>
      <c r="J1724" s="105" t="str">
        <f>IF(IFERROR((VLOOKUP(C1724,'Ma Base de Repas'!$C:$M,11,0)),"")=0,"",IFERROR((VLOOKUP(C1724,'Ma Base de Repas'!$C:$M,11,0)),""))</f>
        <v/>
      </c>
      <c r="K1724" s="100"/>
      <c r="L1724" s="79"/>
      <c r="M1724" s="79"/>
      <c r="N1724" s="17">
        <v>1</v>
      </c>
      <c r="O1724" s="10" t="str">
        <f>IF(K1724="","",IF(M1724&lt;&gt;"","",IF(IFERROR(VLOOKUP((N1724&amp;K1724),'Ma Base de Repas'!$E:$N,10,FALSE),"")=0,"",IFERROR(VLOOKUP((N1724&amp;K1724),'Ma Base de Repas'!$E:$N,10,FALSE),""))))</f>
        <v/>
      </c>
      <c r="P1724" s="11">
        <v>6</v>
      </c>
      <c r="Q1724" s="12" t="str">
        <f>IF(K1724="","",IF(M1724&lt;&gt;"","",IF(K1724="","",IF(IFERROR(VLOOKUP((P1724&amp;K1724),'Ma Base de Repas'!$E:$N,10,FALSE),"")=0,"",IFERROR(VLOOKUP((P1724&amp;K1724),'Ma Base de Repas'!$E:$N,10,FALSE),"")))))</f>
        <v/>
      </c>
      <c r="R1724" s="119" t="str">
        <f>IF(IFERROR((VLOOKUP(K1724,'Ma Base de Repas'!$C:$M,11,0)),"")=0,"",IFERROR((VLOOKUP(K1724,'Ma Base de Repas'!$C:$M,11,0)),""))</f>
        <v/>
      </c>
    </row>
    <row r="1725" spans="1:18" x14ac:dyDescent="0.25">
      <c r="A1725" s="96"/>
      <c r="B1725" s="97"/>
      <c r="C1725" s="79"/>
      <c r="D1725" s="79"/>
      <c r="E1725" s="79"/>
      <c r="F1725" s="17">
        <v>2</v>
      </c>
      <c r="G1725" s="10" t="str">
        <f>IF(C1724="","",IF(E1724&lt;&gt;"","",IF(IFERROR(VLOOKUP((F1725&amp;C1724),'Ma Base de Repas'!$E:$N,10,FALSE),"")=0,"",IFERROR(VLOOKUP((F1725&amp;C1724),'Ma Base de Repas'!$E:$N,10,FALSE),""))))</f>
        <v/>
      </c>
      <c r="H1725" s="11">
        <v>7</v>
      </c>
      <c r="I1725" s="12" t="str">
        <f>IF(C1724="","",IF(E1724&lt;&gt;"","",IF(IFERROR(VLOOKUP((H1725&amp;C1724),'Ma Base de Repas'!$E:$N,10,FALSE),"")=0,"",IFERROR(VLOOKUP((H1725&amp;C1724),'Ma Base de Repas'!$E:$N,10,FALSE),""))))</f>
        <v/>
      </c>
      <c r="J1725" s="105"/>
      <c r="K1725" s="100"/>
      <c r="L1725" s="79"/>
      <c r="M1725" s="79"/>
      <c r="N1725" s="17">
        <v>2</v>
      </c>
      <c r="O1725" s="10" t="str">
        <f>IF(K1724="","",IF(M1724&lt;&gt;"","",IF(IFERROR(VLOOKUP((N1725&amp;K1724),'Ma Base de Repas'!$E:$N,10,FALSE),"")=0,"",IFERROR(VLOOKUP((N1725&amp;K1724),'Ma Base de Repas'!$E:$N,10,FALSE),""))))</f>
        <v/>
      </c>
      <c r="P1725" s="11">
        <v>7</v>
      </c>
      <c r="Q1725" s="12" t="str">
        <f>IF(K1724="","",IF(M1724&lt;&gt;"","",IF(IFERROR(VLOOKUP((P1725&amp;K1724),'Ma Base de Repas'!$E:$N,10,FALSE),"")=0,"",IFERROR(VLOOKUP((P1725&amp;K1724),'Ma Base de Repas'!$E:$N,10,FALSE),""))))</f>
        <v/>
      </c>
      <c r="R1725" s="119"/>
    </row>
    <row r="1726" spans="1:18" x14ac:dyDescent="0.25">
      <c r="A1726" s="96"/>
      <c r="B1726" s="97"/>
      <c r="C1726" s="79"/>
      <c r="D1726" s="79"/>
      <c r="E1726" s="79"/>
      <c r="F1726" s="17">
        <v>3</v>
      </c>
      <c r="G1726" s="10" t="str">
        <f>IF(C1724="","",IF(E1724&lt;&gt;"","",IF(IFERROR(VLOOKUP((F1726&amp;C1724),'Ma Base de Repas'!$E:$N,10,FALSE),"")=0,"",IFERROR(VLOOKUP((F1726&amp;C1724),'Ma Base de Repas'!$E:$N,10,FALSE),""))))</f>
        <v/>
      </c>
      <c r="H1726" s="11">
        <v>8</v>
      </c>
      <c r="I1726" s="12" t="str">
        <f>IF(C1724="","",IF(E1724&lt;&gt;"","",IF(IFERROR(VLOOKUP((H1726&amp;C1724),'Ma Base de Repas'!$E:$N,10,FALSE),"")=0,"",IFERROR(VLOOKUP((H1726&amp;C1724),'Ma Base de Repas'!$E:$N,10,FALSE),""))))</f>
        <v/>
      </c>
      <c r="J1726" s="105"/>
      <c r="K1726" s="100"/>
      <c r="L1726" s="79"/>
      <c r="M1726" s="79"/>
      <c r="N1726" s="17">
        <v>3</v>
      </c>
      <c r="O1726" s="10" t="str">
        <f>IF(K1724="","",IF(M1724&lt;&gt;"","",IF(IFERROR(VLOOKUP((N1726&amp;K1724),'Ma Base de Repas'!$E:$N,10,FALSE),"")=0,"",IFERROR(VLOOKUP((N1726&amp;K1724),'Ma Base de Repas'!$E:$N,10,FALSE),""))))</f>
        <v/>
      </c>
      <c r="P1726" s="11">
        <v>8</v>
      </c>
      <c r="Q1726" s="12" t="str">
        <f>IF(K1724="","",IF(M1724&lt;&gt;"","",IF(IFERROR(VLOOKUP((P1726&amp;K1724),'Ma Base de Repas'!$E:$N,10,FALSE),"")=0,"",IFERROR(VLOOKUP((P1726&amp;K1724),'Ma Base de Repas'!$E:$N,10,FALSE),""))))</f>
        <v/>
      </c>
      <c r="R1726" s="119"/>
    </row>
    <row r="1727" spans="1:18" x14ac:dyDescent="0.25">
      <c r="A1727" s="96"/>
      <c r="B1727" s="97"/>
      <c r="C1727" s="79"/>
      <c r="D1727" s="79"/>
      <c r="E1727" s="79"/>
      <c r="F1727" s="17">
        <v>4</v>
      </c>
      <c r="G1727" s="10" t="str">
        <f>IF(C1724="","",IF(E1724&lt;&gt;"","",IF(IFERROR(VLOOKUP((F1727&amp;C1724),'Ma Base de Repas'!$E:$N,10,FALSE),"")=0,"",IFERROR(VLOOKUP((F1727&amp;C1724),'Ma Base de Repas'!$E:$N,10,FALSE),""))))</f>
        <v/>
      </c>
      <c r="H1727" s="11">
        <v>9</v>
      </c>
      <c r="I1727" s="12" t="str">
        <f>IF(C1724="","",IF(E1724&lt;&gt;"","",IF(IFERROR(VLOOKUP((H1727&amp;C1724),'Ma Base de Repas'!$E:$N,10,FALSE),"")=0,"",IFERROR(VLOOKUP((H1727&amp;C1724),'Ma Base de Repas'!$E:$N,10,FALSE),""))))</f>
        <v/>
      </c>
      <c r="J1727" s="105"/>
      <c r="K1727" s="100"/>
      <c r="L1727" s="79"/>
      <c r="M1727" s="79"/>
      <c r="N1727" s="17">
        <v>4</v>
      </c>
      <c r="O1727" s="10" t="str">
        <f>IF(K1724="","",IF(M1724&lt;&gt;"","",IF(IFERROR(VLOOKUP((N1727&amp;K1724),'Ma Base de Repas'!$E:$N,10,FALSE),"")=0,"",IFERROR(VLOOKUP((N1727&amp;K1724),'Ma Base de Repas'!$E:$N,10,FALSE),""))))</f>
        <v/>
      </c>
      <c r="P1727" s="11">
        <v>9</v>
      </c>
      <c r="Q1727" s="12" t="str">
        <f>IF(K1724="","",IF(M1724&lt;&gt;"","",IF(IFERROR(VLOOKUP((P1727&amp;K1724),'Ma Base de Repas'!$E:$N,10,FALSE),"")=0,"",IFERROR(VLOOKUP((P1727&amp;K1724),'Ma Base de Repas'!$E:$N,10,FALSE),""))))</f>
        <v/>
      </c>
      <c r="R1727" s="119"/>
    </row>
    <row r="1728" spans="1:18" x14ac:dyDescent="0.25">
      <c r="A1728" s="96"/>
      <c r="B1728" s="97"/>
      <c r="C1728" s="79"/>
      <c r="D1728" s="79"/>
      <c r="E1728" s="79"/>
      <c r="F1728" s="17">
        <v>5</v>
      </c>
      <c r="G1728" s="18" t="str">
        <f>IF(C1724="","",IF(E1724&lt;&gt;"","",IF(IFERROR(VLOOKUP((F1728&amp;C1724),'Ma Base de Repas'!$E:$N,10,FALSE),"")=0,"",IFERROR(VLOOKUP((F1728&amp;C1724),'Ma Base de Repas'!$E:$N,10,FALSE),""))))</f>
        <v/>
      </c>
      <c r="H1728" s="19">
        <v>10</v>
      </c>
      <c r="I1728" s="20" t="str">
        <f>IF(C1724="","",IF(E1724&lt;&gt;"","",IF(IFERROR(VLOOKUP((H1728&amp;C1724),'Ma Base de Repas'!$E:$N,10,FALSE),"")=0,"",IFERROR(VLOOKUP((H1728&amp;C1724),'Ma Base de Repas'!$E:$N,10,FALSE),""))))</f>
        <v/>
      </c>
      <c r="J1728" s="105"/>
      <c r="K1728" s="100"/>
      <c r="L1728" s="79"/>
      <c r="M1728" s="79"/>
      <c r="N1728" s="17">
        <v>5</v>
      </c>
      <c r="O1728" s="18" t="str">
        <f>IF(K1724="","",IF(M1724&lt;&gt;"","",IF(IFERROR(VLOOKUP((N1728&amp;K1724),'Ma Base de Repas'!$E:$N,10,FALSE),"")=0,"",IFERROR(VLOOKUP((N1728&amp;K1724),'Ma Base de Repas'!$E:$N,10,FALSE),""))))</f>
        <v/>
      </c>
      <c r="P1728" s="19">
        <v>10</v>
      </c>
      <c r="Q1728" s="20" t="str">
        <f>IF(K1724="","",IF(M1724&lt;&gt;"","",IF(IFERROR(VLOOKUP((P1728&amp;K1724),'Ma Base de Repas'!$E:$N,10,FALSE),"")=0,"",IFERROR(VLOOKUP((P1728&amp;K1724),'Ma Base de Repas'!$E:$N,10,FALSE),""))))</f>
        <v/>
      </c>
      <c r="R1728" s="119"/>
    </row>
    <row r="1729" spans="1:18" x14ac:dyDescent="0.25">
      <c r="A1729" s="98" t="s">
        <v>10</v>
      </c>
      <c r="B1729" s="126">
        <v>44541</v>
      </c>
      <c r="C1729" s="78"/>
      <c r="D1729" s="78"/>
      <c r="E1729" s="78"/>
      <c r="F1729" s="17">
        <v>1</v>
      </c>
      <c r="G1729" s="21" t="str">
        <f>IF(C1729="","",IF(E1729&lt;&gt;"","",IF(IFERROR(VLOOKUP((F1729&amp;C1729),'Ma Base de Repas'!$E:$N,10,FALSE),"")=0,"",IFERROR(VLOOKUP((F1729&amp;C1729),'Ma Base de Repas'!$E:$N,10,FALSE),""))))</f>
        <v/>
      </c>
      <c r="H1729" s="28">
        <v>6</v>
      </c>
      <c r="I1729" s="23" t="str">
        <f>IF(C1729="","",IF(E1729&lt;&gt;"","",IF(C1729="","",IF(IFERROR(VLOOKUP((H1729&amp;C1729),'Ma Base de Repas'!$E:$N,10,FALSE),"")=0,"",IFERROR(VLOOKUP((H1729&amp;C1729),'Ma Base de Repas'!$E:$N,10,FALSE),"")))))</f>
        <v/>
      </c>
      <c r="J1729" s="122" t="str">
        <f>IF(IFERROR((VLOOKUP(C1729,'Ma Base de Repas'!$C:$M,11,0)),"")=0,"",IFERROR((VLOOKUP(C1729,'Ma Base de Repas'!$C:$M,11,0)),""))</f>
        <v/>
      </c>
      <c r="K1729" s="118"/>
      <c r="L1729" s="78"/>
      <c r="M1729" s="78"/>
      <c r="N1729" s="17">
        <v>1</v>
      </c>
      <c r="O1729" s="13" t="str">
        <f>IF(K1729="","",IF(M1729&lt;&gt;"","",IF(IFERROR(VLOOKUP((N1729&amp;K1729),'Ma Base de Repas'!$E:$N,10,FALSE),"")=0,"",IFERROR(VLOOKUP((N1729&amp;K1729),'Ma Base de Repas'!$E:$N,10,FALSE),""))))</f>
        <v/>
      </c>
      <c r="P1729" s="11">
        <v>6</v>
      </c>
      <c r="Q1729" s="15" t="str">
        <f>IF(K1729="","",IF(M1729&lt;&gt;"","",IF(K1729="","",IF(IFERROR(VLOOKUP((P1729&amp;K1729),'Ma Base de Repas'!$E:$N,10,FALSE),"")=0,"",IFERROR(VLOOKUP((P1729&amp;K1729),'Ma Base de Repas'!$E:$N,10,FALSE),"")))))</f>
        <v/>
      </c>
      <c r="R1729" s="120" t="str">
        <f>IF(IFERROR((VLOOKUP(K1729,'Ma Base de Repas'!$C:$M,11,0)),"")=0,"",IFERROR((VLOOKUP(K1729,'Ma Base de Repas'!$C:$M,11,0)),""))</f>
        <v/>
      </c>
    </row>
    <row r="1730" spans="1:18" x14ac:dyDescent="0.25">
      <c r="A1730" s="96"/>
      <c r="B1730" s="124"/>
      <c r="C1730" s="79"/>
      <c r="D1730" s="79"/>
      <c r="E1730" s="79"/>
      <c r="F1730" s="17">
        <v>2</v>
      </c>
      <c r="G1730" s="13" t="str">
        <f>IF(C1729="","",IF(E1729&lt;&gt;"","",IF(IFERROR(VLOOKUP((F1730&amp;C1729),'Ma Base de Repas'!$E:$N,10,FALSE),"")=0,"",IFERROR(VLOOKUP((F1730&amp;C1729),'Ma Base de Repas'!$E:$N,10,FALSE),""))))</f>
        <v/>
      </c>
      <c r="H1730" s="14">
        <v>7</v>
      </c>
      <c r="I1730" s="15" t="str">
        <f>IF(C1729="","",IF(E1729&lt;&gt;"","",IF(IFERROR(VLOOKUP((H1730&amp;C1729),'Ma Base de Repas'!$E:$N,10,FALSE),"")=0,"",IFERROR(VLOOKUP((H1730&amp;C1729),'Ma Base de Repas'!$E:$N,10,FALSE),""))))</f>
        <v/>
      </c>
      <c r="J1730" s="105"/>
      <c r="K1730" s="100"/>
      <c r="L1730" s="79"/>
      <c r="M1730" s="79"/>
      <c r="N1730" s="17">
        <v>2</v>
      </c>
      <c r="O1730" s="13" t="str">
        <f>IF(K1729="","",IF(M1729&lt;&gt;"","",IF(IFERROR(VLOOKUP((N1730&amp;K1729),'Ma Base de Repas'!$E:$N,10,FALSE),"")=0,"",IFERROR(VLOOKUP((N1730&amp;K1729),'Ma Base de Repas'!$E:$N,10,FALSE),""))))</f>
        <v/>
      </c>
      <c r="P1730" s="14">
        <v>7</v>
      </c>
      <c r="Q1730" s="15" t="str">
        <f>IF(K1729="","",IF(M1729&lt;&gt;"","",IF(IFERROR(VLOOKUP((P1730&amp;K1729),'Ma Base de Repas'!$E:$N,10,FALSE),"")=0,"",IFERROR(VLOOKUP((P1730&amp;K1729),'Ma Base de Repas'!$E:$N,10,FALSE),""))))</f>
        <v/>
      </c>
      <c r="R1730" s="119"/>
    </row>
    <row r="1731" spans="1:18" x14ac:dyDescent="0.25">
      <c r="A1731" s="96"/>
      <c r="B1731" s="124"/>
      <c r="C1731" s="79"/>
      <c r="D1731" s="79"/>
      <c r="E1731" s="79"/>
      <c r="F1731" s="17">
        <v>3</v>
      </c>
      <c r="G1731" s="13" t="str">
        <f>IF(C1729="","",IF(E1729&lt;&gt;"","",IF(IFERROR(VLOOKUP((F1731&amp;C1729),'Ma Base de Repas'!$E:$N,10,FALSE),"")=0,"",IFERROR(VLOOKUP((F1731&amp;C1729),'Ma Base de Repas'!$E:$N,10,FALSE),""))))</f>
        <v/>
      </c>
      <c r="H1731" s="14">
        <v>8</v>
      </c>
      <c r="I1731" s="15" t="str">
        <f>IF(C1729="","",IF(E1729&lt;&gt;"","",IF(IFERROR(VLOOKUP((H1731&amp;C1729),'Ma Base de Repas'!$E:$N,10,FALSE),"")=0,"",IFERROR(VLOOKUP((H1731&amp;C1729),'Ma Base de Repas'!$E:$N,10,FALSE),""))))</f>
        <v/>
      </c>
      <c r="J1731" s="105"/>
      <c r="K1731" s="100"/>
      <c r="L1731" s="79"/>
      <c r="M1731" s="79"/>
      <c r="N1731" s="17">
        <v>3</v>
      </c>
      <c r="O1731" s="13" t="str">
        <f>IF(K1729="","",IF(M1729&lt;&gt;"","",IF(IFERROR(VLOOKUP((N1731&amp;K1729),'Ma Base de Repas'!$E:$N,10,FALSE),"")=0,"",IFERROR(VLOOKUP((N1731&amp;K1729),'Ma Base de Repas'!$E:$N,10,FALSE),""))))</f>
        <v/>
      </c>
      <c r="P1731" s="14">
        <v>8</v>
      </c>
      <c r="Q1731" s="15" t="str">
        <f>IF(K1729="","",IF(M1729&lt;&gt;"","",IF(IFERROR(VLOOKUP((P1731&amp;K1729),'Ma Base de Repas'!$E:$N,10,FALSE),"")=0,"",IFERROR(VLOOKUP((P1731&amp;K1729),'Ma Base de Repas'!$E:$N,10,FALSE),""))))</f>
        <v/>
      </c>
      <c r="R1731" s="119"/>
    </row>
    <row r="1732" spans="1:18" x14ac:dyDescent="0.25">
      <c r="A1732" s="96"/>
      <c r="B1732" s="124"/>
      <c r="C1732" s="79"/>
      <c r="D1732" s="79"/>
      <c r="E1732" s="79"/>
      <c r="F1732" s="17">
        <v>4</v>
      </c>
      <c r="G1732" s="13" t="str">
        <f>IF(C1729="","",IF(E1729&lt;&gt;"","",IF(IFERROR(VLOOKUP((F1732&amp;C1729),'Ma Base de Repas'!$E:$N,10,FALSE),"")=0,"",IFERROR(VLOOKUP((F1732&amp;C1729),'Ma Base de Repas'!$E:$N,10,FALSE),""))))</f>
        <v/>
      </c>
      <c r="H1732" s="14">
        <v>9</v>
      </c>
      <c r="I1732" s="15" t="str">
        <f>IF(C1729="","",IF(E1729&lt;&gt;"","",IF(IFERROR(VLOOKUP((H1732&amp;C1729),'Ma Base de Repas'!$E:$N,10,FALSE),"")=0,"",IFERROR(VLOOKUP((H1732&amp;C1729),'Ma Base de Repas'!$E:$N,10,FALSE),""))))</f>
        <v/>
      </c>
      <c r="J1732" s="105"/>
      <c r="K1732" s="100"/>
      <c r="L1732" s="79"/>
      <c r="M1732" s="79"/>
      <c r="N1732" s="17">
        <v>4</v>
      </c>
      <c r="O1732" s="13" t="str">
        <f>IF(K1729="","",IF(M1729&lt;&gt;"","",IF(IFERROR(VLOOKUP((N1732&amp;K1729),'Ma Base de Repas'!$E:$N,10,FALSE),"")=0,"",IFERROR(VLOOKUP((N1732&amp;K1729),'Ma Base de Repas'!$E:$N,10,FALSE),""))))</f>
        <v/>
      </c>
      <c r="P1732" s="14">
        <v>9</v>
      </c>
      <c r="Q1732" s="15" t="str">
        <f>IF(K1729="","",IF(M1729&lt;&gt;"","",IF(IFERROR(VLOOKUP((P1732&amp;K1729),'Ma Base de Repas'!$E:$N,10,FALSE),"")=0,"",IFERROR(VLOOKUP((P1732&amp;K1729),'Ma Base de Repas'!$E:$N,10,FALSE),""))))</f>
        <v/>
      </c>
      <c r="R1732" s="119"/>
    </row>
    <row r="1733" spans="1:18" x14ac:dyDescent="0.25">
      <c r="A1733" s="96"/>
      <c r="B1733" s="125"/>
      <c r="C1733" s="79"/>
      <c r="D1733" s="79"/>
      <c r="E1733" s="79"/>
      <c r="F1733" s="17">
        <v>5</v>
      </c>
      <c r="G1733" s="24" t="str">
        <f>IF(C1729="","",IF(E1729&lt;&gt;"","",IF(IFERROR(VLOOKUP((F1733&amp;C1729),'Ma Base de Repas'!$E:$N,10,FALSE),"")=0,"",IFERROR(VLOOKUP((F1733&amp;C1729),'Ma Base de Repas'!$E:$N,10,FALSE),""))))</f>
        <v/>
      </c>
      <c r="H1733" s="25">
        <v>10</v>
      </c>
      <c r="I1733" s="26" t="str">
        <f>IF(C1729="","",IF(E1729&lt;&gt;"","",IF(IFERROR(VLOOKUP((H1733&amp;C1729),'Ma Base de Repas'!$E:$N,10,FALSE),"")=0,"",IFERROR(VLOOKUP((H1733&amp;C1729),'Ma Base de Repas'!$E:$N,10,FALSE),""))))</f>
        <v/>
      </c>
      <c r="J1733" s="105"/>
      <c r="K1733" s="100"/>
      <c r="L1733" s="79"/>
      <c r="M1733" s="79"/>
      <c r="N1733" s="17">
        <v>5</v>
      </c>
      <c r="O1733" s="24" t="str">
        <f>IF(K1729="","",IF(M1729&lt;&gt;"","",IF(IFERROR(VLOOKUP((N1733&amp;K1729),'Ma Base de Repas'!$E:$N,10,FALSE),"")=0,"",IFERROR(VLOOKUP((N1733&amp;K1729),'Ma Base de Repas'!$E:$N,10,FALSE),""))))</f>
        <v/>
      </c>
      <c r="P1733" s="25">
        <v>10</v>
      </c>
      <c r="Q1733" s="26" t="str">
        <f>IF(K1729="","",IF(M1729&lt;&gt;"","",IF(IFERROR(VLOOKUP((P1733&amp;K1729),'Ma Base de Repas'!$E:$N,10,FALSE),"")=0,"",IFERROR(VLOOKUP((P1733&amp;K1729),'Ma Base de Repas'!$E:$N,10,FALSE),""))))</f>
        <v/>
      </c>
      <c r="R1733" s="119"/>
    </row>
    <row r="1734" spans="1:18" x14ac:dyDescent="0.25">
      <c r="A1734" s="98" t="s">
        <v>11</v>
      </c>
      <c r="B1734" s="99">
        <v>44542</v>
      </c>
      <c r="C1734" s="78"/>
      <c r="D1734" s="78"/>
      <c r="E1734" s="78"/>
      <c r="F1734" s="17">
        <v>1</v>
      </c>
      <c r="G1734" s="21" t="str">
        <f>IF(C1734="","",IF(E1734&lt;&gt;"","",IF(IFERROR(VLOOKUP((F1734&amp;C1734),'Ma Base de Repas'!$E:$N,10,FALSE),"")=0,"",IFERROR(VLOOKUP((F1734&amp;C1734),'Ma Base de Repas'!$E:$N,10,FALSE),""))))</f>
        <v/>
      </c>
      <c r="H1734" s="22">
        <v>6</v>
      </c>
      <c r="I1734" s="23" t="str">
        <f>IF(C1734="","",IF(E1734&lt;&gt;"","",IF(C1734="","",IF(IFERROR(VLOOKUP((H1734&amp;C1734),'Ma Base de Repas'!$E:$N,10,FALSE),"")=0,"",IFERROR(VLOOKUP((H1734&amp;C1734),'Ma Base de Repas'!$E:$N,10,FALSE),"")))))</f>
        <v/>
      </c>
      <c r="J1734" s="122" t="str">
        <f>IF(IFERROR((VLOOKUP(C1734,'Ma Base de Repas'!$C:$M,11,0)),"")=0,"",IFERROR((VLOOKUP(C1734,'Ma Base de Repas'!$C:$M,11,0)),""))</f>
        <v/>
      </c>
      <c r="K1734" s="118"/>
      <c r="L1734" s="78"/>
      <c r="M1734" s="78"/>
      <c r="N1734" s="17">
        <v>1</v>
      </c>
      <c r="O1734" s="13" t="str">
        <f>IF(K1734="","",IF(M1734&lt;&gt;"","",IF(IFERROR(VLOOKUP((N1734&amp;K1734),'Ma Base de Repas'!$E:$N,10,FALSE),"")=0,"",IFERROR(VLOOKUP((N1734&amp;K1734),'Ma Base de Repas'!$E:$N,10,FALSE),""))))</f>
        <v/>
      </c>
      <c r="P1734" s="14">
        <v>6</v>
      </c>
      <c r="Q1734" s="15" t="str">
        <f>IF(K1734="","",IF(M1734&lt;&gt;"","",IF(K1734="","",IF(IFERROR(VLOOKUP((P1734&amp;K1734),'Ma Base de Repas'!$E:$N,10,FALSE),"")=0,"",IFERROR(VLOOKUP((P1734&amp;K1734),'Ma Base de Repas'!$E:$N,10,FALSE),"")))))</f>
        <v/>
      </c>
      <c r="R1734" s="120" t="str">
        <f>IF(IFERROR((VLOOKUP(K1734,'Ma Base de Repas'!$C:$M,11,0)),"")=0,"",IFERROR((VLOOKUP(K1734,'Ma Base de Repas'!$C:$M,11,0)),""))</f>
        <v/>
      </c>
    </row>
    <row r="1735" spans="1:18" x14ac:dyDescent="0.25">
      <c r="A1735" s="96"/>
      <c r="B1735" s="97"/>
      <c r="C1735" s="79"/>
      <c r="D1735" s="79"/>
      <c r="E1735" s="79"/>
      <c r="F1735" s="17">
        <v>2</v>
      </c>
      <c r="G1735" s="13" t="str">
        <f>IF(C1734="","",IF(E1734&lt;&gt;"","",IF(IFERROR(VLOOKUP((F1735&amp;C1734),'Ma Base de Repas'!$E:$N,10,FALSE),"")=0,"",IFERROR(VLOOKUP((F1735&amp;C1734),'Ma Base de Repas'!$E:$N,10,FALSE),""))))</f>
        <v/>
      </c>
      <c r="H1735" s="14">
        <v>7</v>
      </c>
      <c r="I1735" s="15" t="str">
        <f>IF(C1734="","",IF(E1734&lt;&gt;"","",IF(IFERROR(VLOOKUP((H1735&amp;C1734),'Ma Base de Repas'!$E:$N,10,FALSE),"")=0,"",IFERROR(VLOOKUP((H1735&amp;C1734),'Ma Base de Repas'!$E:$N,10,FALSE),""))))</f>
        <v/>
      </c>
      <c r="J1735" s="105"/>
      <c r="K1735" s="100"/>
      <c r="L1735" s="79"/>
      <c r="M1735" s="79"/>
      <c r="N1735" s="17">
        <v>2</v>
      </c>
      <c r="O1735" s="13" t="str">
        <f>IF(K1734="","",IF(M1734&lt;&gt;"","",IF(IFERROR(VLOOKUP((N1735&amp;K1734),'Ma Base de Repas'!$E:$N,10,FALSE),"")=0,"",IFERROR(VLOOKUP((N1735&amp;K1734),'Ma Base de Repas'!$E:$N,10,FALSE),""))))</f>
        <v/>
      </c>
      <c r="P1735" s="14">
        <v>7</v>
      </c>
      <c r="Q1735" s="15" t="str">
        <f>IF(K1734="","",IF(M1734&lt;&gt;"","",IF(IFERROR(VLOOKUP((P1735&amp;K1734),'Ma Base de Repas'!$E:$N,10,FALSE),"")=0,"",IFERROR(VLOOKUP((P1735&amp;K1734),'Ma Base de Repas'!$E:$N,10,FALSE),""))))</f>
        <v/>
      </c>
      <c r="R1735" s="119"/>
    </row>
    <row r="1736" spans="1:18" x14ac:dyDescent="0.25">
      <c r="A1736" s="96"/>
      <c r="B1736" s="97"/>
      <c r="C1736" s="79"/>
      <c r="D1736" s="79"/>
      <c r="E1736" s="79"/>
      <c r="F1736" s="17">
        <v>3</v>
      </c>
      <c r="G1736" s="13" t="str">
        <f>IF(C1734="","",IF(E1734&lt;&gt;"","",IF(IFERROR(VLOOKUP((F1736&amp;C1734),'Ma Base de Repas'!$E:$N,10,FALSE),"")=0,"",IFERROR(VLOOKUP((F1736&amp;C1734),'Ma Base de Repas'!$E:$N,10,FALSE),""))))</f>
        <v/>
      </c>
      <c r="H1736" s="14">
        <v>8</v>
      </c>
      <c r="I1736" s="15" t="str">
        <f>IF(C1734="","",IF(E1734&lt;&gt;"","",IF(IFERROR(VLOOKUP((H1736&amp;C1734),'Ma Base de Repas'!$E:$N,10,FALSE),"")=0,"",IFERROR(VLOOKUP((H1736&amp;C1734),'Ma Base de Repas'!$E:$N,10,FALSE),""))))</f>
        <v/>
      </c>
      <c r="J1736" s="105"/>
      <c r="K1736" s="100"/>
      <c r="L1736" s="79"/>
      <c r="M1736" s="79"/>
      <c r="N1736" s="17">
        <v>3</v>
      </c>
      <c r="O1736" s="13" t="str">
        <f>IF(K1734="","",IF(M1734&lt;&gt;"","",IF(IFERROR(VLOOKUP((N1736&amp;K1734),'Ma Base de Repas'!$E:$N,10,FALSE),"")=0,"",IFERROR(VLOOKUP((N1736&amp;K1734),'Ma Base de Repas'!$E:$N,10,FALSE),""))))</f>
        <v/>
      </c>
      <c r="P1736" s="14">
        <v>8</v>
      </c>
      <c r="Q1736" s="15" t="str">
        <f>IF(K1734="","",IF(M1734&lt;&gt;"","",IF(IFERROR(VLOOKUP((P1736&amp;K1734),'Ma Base de Repas'!$E:$N,10,FALSE),"")=0,"",IFERROR(VLOOKUP((P1736&amp;K1734),'Ma Base de Repas'!$E:$N,10,FALSE),""))))</f>
        <v/>
      </c>
      <c r="R1736" s="119"/>
    </row>
    <row r="1737" spans="1:18" x14ac:dyDescent="0.25">
      <c r="A1737" s="96"/>
      <c r="B1737" s="97"/>
      <c r="C1737" s="79"/>
      <c r="D1737" s="79"/>
      <c r="E1737" s="79"/>
      <c r="F1737" s="17">
        <v>4</v>
      </c>
      <c r="G1737" s="13" t="str">
        <f>IF(C1734="","",IF(E1734&lt;&gt;"","",IF(IFERROR(VLOOKUP((F1737&amp;C1734),'Ma Base de Repas'!$E:$N,10,FALSE),"")=0,"",IFERROR(VLOOKUP((F1737&amp;C1734),'Ma Base de Repas'!$E:$N,10,FALSE),""))))</f>
        <v/>
      </c>
      <c r="H1737" s="14">
        <v>9</v>
      </c>
      <c r="I1737" s="15" t="str">
        <f>IF(C1734="","",IF(E1734&lt;&gt;"","",IF(IFERROR(VLOOKUP((H1737&amp;C1734),'Ma Base de Repas'!$E:$N,10,FALSE),"")=0,"",IFERROR(VLOOKUP((H1737&amp;C1734),'Ma Base de Repas'!$E:$N,10,FALSE),""))))</f>
        <v/>
      </c>
      <c r="J1737" s="105"/>
      <c r="K1737" s="100"/>
      <c r="L1737" s="79"/>
      <c r="M1737" s="79"/>
      <c r="N1737" s="17">
        <v>4</v>
      </c>
      <c r="O1737" s="13" t="str">
        <f>IF(K1734="","",IF(M1734&lt;&gt;"","",IF(IFERROR(VLOOKUP((N1737&amp;K1734),'Ma Base de Repas'!$E:$N,10,FALSE),"")=0,"",IFERROR(VLOOKUP((N1737&amp;K1734),'Ma Base de Repas'!$E:$N,10,FALSE),""))))</f>
        <v/>
      </c>
      <c r="P1737" s="14">
        <v>9</v>
      </c>
      <c r="Q1737" s="15" t="str">
        <f>IF(K1734="","",IF(M1734&lt;&gt;"","",IF(IFERROR(VLOOKUP((P1737&amp;K1734),'Ma Base de Repas'!$E:$N,10,FALSE),"")=0,"",IFERROR(VLOOKUP((P1737&amp;K1734),'Ma Base de Repas'!$E:$N,10,FALSE),""))))</f>
        <v/>
      </c>
      <c r="R1737" s="119"/>
    </row>
    <row r="1738" spans="1:18" x14ac:dyDescent="0.25">
      <c r="A1738" s="96"/>
      <c r="B1738" s="97"/>
      <c r="C1738" s="79"/>
      <c r="D1738" s="79"/>
      <c r="E1738" s="79"/>
      <c r="F1738" s="17">
        <v>5</v>
      </c>
      <c r="G1738" s="24" t="str">
        <f>IF(C1734="","",IF(E1734&lt;&gt;"","",IF(IFERROR(VLOOKUP((F1738&amp;C1734),'Ma Base de Repas'!$E:$N,10,FALSE),"")=0,"",IFERROR(VLOOKUP((F1738&amp;C1734),'Ma Base de Repas'!$E:$N,10,FALSE),""))))</f>
        <v/>
      </c>
      <c r="H1738" s="25">
        <v>10</v>
      </c>
      <c r="I1738" s="26" t="str">
        <f>IF(C1734="","",IF(E1734&lt;&gt;"","",IF(IFERROR(VLOOKUP((H1738&amp;C1734),'Ma Base de Repas'!$E:$N,10,FALSE),"")=0,"",IFERROR(VLOOKUP((H1738&amp;C1734),'Ma Base de Repas'!$E:$N,10,FALSE),""))))</f>
        <v/>
      </c>
      <c r="J1738" s="105"/>
      <c r="K1738" s="100"/>
      <c r="L1738" s="79"/>
      <c r="M1738" s="79"/>
      <c r="N1738" s="17">
        <v>5</v>
      </c>
      <c r="O1738" s="24" t="str">
        <f>IF(K1734="","",IF(M1734&lt;&gt;"","",IF(IFERROR(VLOOKUP((N1738&amp;K1734),'Ma Base de Repas'!$E:$N,10,FALSE),"")=0,"",IFERROR(VLOOKUP((N1738&amp;K1734),'Ma Base de Repas'!$E:$N,10,FALSE),""))))</f>
        <v/>
      </c>
      <c r="P1738" s="25">
        <v>10</v>
      </c>
      <c r="Q1738" s="26" t="str">
        <f>IF(K1734="","",IF(M1734&lt;&gt;"","",IF(IFERROR(VLOOKUP((P1738&amp;K1734),'Ma Base de Repas'!$E:$N,10,FALSE),"")=0,"",IFERROR(VLOOKUP((P1738&amp;K1734),'Ma Base de Repas'!$E:$N,10,FALSE),""))))</f>
        <v/>
      </c>
      <c r="R1738" s="119"/>
    </row>
    <row r="1739" spans="1:18" x14ac:dyDescent="0.25">
      <c r="A1739" s="96" t="s">
        <v>5</v>
      </c>
      <c r="B1739" s="123">
        <v>44543</v>
      </c>
      <c r="C1739" s="79"/>
      <c r="D1739" s="79"/>
      <c r="E1739" s="79"/>
      <c r="F1739" s="17">
        <v>1</v>
      </c>
      <c r="G1739" s="27" t="str">
        <f>IF(C1739="","",IF(E1739&lt;&gt;"","",IF(IFERROR(VLOOKUP((F1739&amp;C1739),'Ma Base de Repas'!$E:$N,10,FALSE),"")=0,"",IFERROR(VLOOKUP((F1739&amp;C1739),'Ma Base de Repas'!$E:$N,10,FALSE),""))))</f>
        <v/>
      </c>
      <c r="H1739" s="28">
        <v>6</v>
      </c>
      <c r="I1739" s="29" t="str">
        <f>IF(C1739="","",IF(E1739&lt;&gt;"","",IF(C1739="","",IF(IFERROR(VLOOKUP((H1739&amp;C1739),'Ma Base de Repas'!$E:$N,10,FALSE),"")=0,"",IFERROR(VLOOKUP((H1739&amp;C1739),'Ma Base de Repas'!$E:$N,10,FALSE),"")))))</f>
        <v/>
      </c>
      <c r="J1739" s="105" t="str">
        <f>IF(IFERROR((VLOOKUP(C1739,'Ma Base de Repas'!$C:$M,11,0)),"")=0,"",IFERROR((VLOOKUP(C1739,'Ma Base de Repas'!$C:$M,11,0)),""))</f>
        <v/>
      </c>
      <c r="K1739" s="100"/>
      <c r="L1739" s="79"/>
      <c r="M1739" s="79"/>
      <c r="N1739" s="17">
        <v>1</v>
      </c>
      <c r="O1739" s="10" t="str">
        <f>IF(K1739="","",IF(M1739&lt;&gt;"","",IF(IFERROR(VLOOKUP((N1739&amp;K1739),'Ma Base de Repas'!$E:$N,10,FALSE),"")=0,"",IFERROR(VLOOKUP((N1739&amp;K1739),'Ma Base de Repas'!$E:$N,10,FALSE),""))))</f>
        <v/>
      </c>
      <c r="P1739" s="11">
        <v>6</v>
      </c>
      <c r="Q1739" s="12" t="str">
        <f>IF(K1739="","",IF(M1739&lt;&gt;"","",IF(K1739="","",IF(IFERROR(VLOOKUP((P1739&amp;K1739),'Ma Base de Repas'!$E:$N,10,FALSE),"")=0,"",IFERROR(VLOOKUP((P1739&amp;K1739),'Ma Base de Repas'!$E:$N,10,FALSE),"")))))</f>
        <v/>
      </c>
      <c r="R1739" s="119" t="str">
        <f>IF(IFERROR((VLOOKUP(K1739,'Ma Base de Repas'!$C:$M,11,0)),"")=0,"",IFERROR((VLOOKUP(K1739,'Ma Base de Repas'!$C:$M,11,0)),""))</f>
        <v/>
      </c>
    </row>
    <row r="1740" spans="1:18" x14ac:dyDescent="0.25">
      <c r="A1740" s="96"/>
      <c r="B1740" s="124"/>
      <c r="C1740" s="79"/>
      <c r="D1740" s="79"/>
      <c r="E1740" s="79"/>
      <c r="F1740" s="17">
        <v>2</v>
      </c>
      <c r="G1740" s="10" t="str">
        <f>IF(C1739="","",IF(E1739&lt;&gt;"","",IF(IFERROR(VLOOKUP((F1740&amp;C1739),'Ma Base de Repas'!$E:$N,10,FALSE),"")=0,"",IFERROR(VLOOKUP((F1740&amp;C1739),'Ma Base de Repas'!$E:$N,10,FALSE),""))))</f>
        <v/>
      </c>
      <c r="H1740" s="11">
        <v>7</v>
      </c>
      <c r="I1740" s="12" t="str">
        <f>IF(C1739="","",IF(E1739&lt;&gt;"","",IF(IFERROR(VLOOKUP((H1740&amp;C1739),'Ma Base de Repas'!$E:$N,10,FALSE),"")=0,"",IFERROR(VLOOKUP((H1740&amp;C1739),'Ma Base de Repas'!$E:$N,10,FALSE),""))))</f>
        <v/>
      </c>
      <c r="J1740" s="105"/>
      <c r="K1740" s="100"/>
      <c r="L1740" s="79"/>
      <c r="M1740" s="79"/>
      <c r="N1740" s="17">
        <v>2</v>
      </c>
      <c r="O1740" s="10" t="str">
        <f>IF(K1739="","",IF(M1739&lt;&gt;"","",IF(IFERROR(VLOOKUP((N1740&amp;K1739),'Ma Base de Repas'!$E:$N,10,FALSE),"")=0,"",IFERROR(VLOOKUP((N1740&amp;K1739),'Ma Base de Repas'!$E:$N,10,FALSE),""))))</f>
        <v/>
      </c>
      <c r="P1740" s="11">
        <v>7</v>
      </c>
      <c r="Q1740" s="12" t="str">
        <f>IF(K1739="","",IF(M1739&lt;&gt;"","",IF(IFERROR(VLOOKUP((P1740&amp;K1739),'Ma Base de Repas'!$E:$N,10,FALSE),"")=0,"",IFERROR(VLOOKUP((P1740&amp;K1739),'Ma Base de Repas'!$E:$N,10,FALSE),""))))</f>
        <v/>
      </c>
      <c r="R1740" s="119"/>
    </row>
    <row r="1741" spans="1:18" x14ac:dyDescent="0.25">
      <c r="A1741" s="96"/>
      <c r="B1741" s="124"/>
      <c r="C1741" s="79"/>
      <c r="D1741" s="79"/>
      <c r="E1741" s="79"/>
      <c r="F1741" s="17">
        <v>3</v>
      </c>
      <c r="G1741" s="10" t="str">
        <f>IF(C1739="","",IF(E1739&lt;&gt;"","",IF(IFERROR(VLOOKUP((F1741&amp;C1739),'Ma Base de Repas'!$E:$N,10,FALSE),"")=0,"",IFERROR(VLOOKUP((F1741&amp;C1739),'Ma Base de Repas'!$E:$N,10,FALSE),""))))</f>
        <v/>
      </c>
      <c r="H1741" s="11">
        <v>8</v>
      </c>
      <c r="I1741" s="12" t="str">
        <f>IF(C1739="","",IF(E1739&lt;&gt;"","",IF(IFERROR(VLOOKUP((H1741&amp;C1739),'Ma Base de Repas'!$E:$N,10,FALSE),"")=0,"",IFERROR(VLOOKUP((H1741&amp;C1739),'Ma Base de Repas'!$E:$N,10,FALSE),""))))</f>
        <v/>
      </c>
      <c r="J1741" s="105"/>
      <c r="K1741" s="100"/>
      <c r="L1741" s="79"/>
      <c r="M1741" s="79"/>
      <c r="N1741" s="17">
        <v>3</v>
      </c>
      <c r="O1741" s="10" t="str">
        <f>IF(K1739="","",IF(M1739&lt;&gt;"","",IF(IFERROR(VLOOKUP((N1741&amp;K1739),'Ma Base de Repas'!$E:$N,10,FALSE),"")=0,"",IFERROR(VLOOKUP((N1741&amp;K1739),'Ma Base de Repas'!$E:$N,10,FALSE),""))))</f>
        <v/>
      </c>
      <c r="P1741" s="11">
        <v>8</v>
      </c>
      <c r="Q1741" s="12" t="str">
        <f>IF(K1739="","",IF(M1739&lt;&gt;"","",IF(IFERROR(VLOOKUP((P1741&amp;K1739),'Ma Base de Repas'!$E:$N,10,FALSE),"")=0,"",IFERROR(VLOOKUP((P1741&amp;K1739),'Ma Base de Repas'!$E:$N,10,FALSE),""))))</f>
        <v/>
      </c>
      <c r="R1741" s="119"/>
    </row>
    <row r="1742" spans="1:18" x14ac:dyDescent="0.25">
      <c r="A1742" s="96"/>
      <c r="B1742" s="124"/>
      <c r="C1742" s="79"/>
      <c r="D1742" s="79"/>
      <c r="E1742" s="79"/>
      <c r="F1742" s="17">
        <v>4</v>
      </c>
      <c r="G1742" s="10" t="str">
        <f>IF(C1739="","",IF(E1739&lt;&gt;"","",IF(IFERROR(VLOOKUP((F1742&amp;C1739),'Ma Base de Repas'!$E:$N,10,FALSE),"")=0,"",IFERROR(VLOOKUP((F1742&amp;C1739),'Ma Base de Repas'!$E:$N,10,FALSE),""))))</f>
        <v/>
      </c>
      <c r="H1742" s="11">
        <v>9</v>
      </c>
      <c r="I1742" s="12" t="str">
        <f>IF(C1739="","",IF(E1739&lt;&gt;"","",IF(IFERROR(VLOOKUP((H1742&amp;C1739),'Ma Base de Repas'!$E:$N,10,FALSE),"")=0,"",IFERROR(VLOOKUP((H1742&amp;C1739),'Ma Base de Repas'!$E:$N,10,FALSE),""))))</f>
        <v/>
      </c>
      <c r="J1742" s="105"/>
      <c r="K1742" s="100"/>
      <c r="L1742" s="79"/>
      <c r="M1742" s="79"/>
      <c r="N1742" s="17">
        <v>4</v>
      </c>
      <c r="O1742" s="10" t="str">
        <f>IF(K1739="","",IF(M1739&lt;&gt;"","",IF(IFERROR(VLOOKUP((N1742&amp;K1739),'Ma Base de Repas'!$E:$N,10,FALSE),"")=0,"",IFERROR(VLOOKUP((N1742&amp;K1739),'Ma Base de Repas'!$E:$N,10,FALSE),""))))</f>
        <v/>
      </c>
      <c r="P1742" s="11">
        <v>9</v>
      </c>
      <c r="Q1742" s="12" t="str">
        <f>IF(K1739="","",IF(M1739&lt;&gt;"","",IF(IFERROR(VLOOKUP((P1742&amp;K1739),'Ma Base de Repas'!$E:$N,10,FALSE),"")=0,"",IFERROR(VLOOKUP((P1742&amp;K1739),'Ma Base de Repas'!$E:$N,10,FALSE),""))))</f>
        <v/>
      </c>
      <c r="R1742" s="119"/>
    </row>
    <row r="1743" spans="1:18" x14ac:dyDescent="0.25">
      <c r="A1743" s="96"/>
      <c r="B1743" s="125"/>
      <c r="C1743" s="79"/>
      <c r="D1743" s="79"/>
      <c r="E1743" s="79"/>
      <c r="F1743" s="17">
        <v>5</v>
      </c>
      <c r="G1743" s="18" t="str">
        <f>IF(C1739="","",IF(E1739&lt;&gt;"","",IF(IFERROR(VLOOKUP((F1743&amp;C1739),'Ma Base de Repas'!$E:$N,10,FALSE),"")=0,"",IFERROR(VLOOKUP((F1743&amp;C1739),'Ma Base de Repas'!$E:$N,10,FALSE),""))))</f>
        <v/>
      </c>
      <c r="H1743" s="19">
        <v>10</v>
      </c>
      <c r="I1743" s="20" t="str">
        <f>IF(C1739="","",IF(E1739&lt;&gt;"","",IF(IFERROR(VLOOKUP((H1743&amp;C1739),'Ma Base de Repas'!$E:$N,10,FALSE),"")=0,"",IFERROR(VLOOKUP((H1743&amp;C1739),'Ma Base de Repas'!$E:$N,10,FALSE),""))))</f>
        <v/>
      </c>
      <c r="J1743" s="105"/>
      <c r="K1743" s="100"/>
      <c r="L1743" s="79"/>
      <c r="M1743" s="79"/>
      <c r="N1743" s="17">
        <v>5</v>
      </c>
      <c r="O1743" s="18" t="str">
        <f>IF(K1739="","",IF(M1739&lt;&gt;"","",IF(IFERROR(VLOOKUP((N1743&amp;K1739),'Ma Base de Repas'!$E:$N,10,FALSE),"")=0,"",IFERROR(VLOOKUP((N1743&amp;K1739),'Ma Base de Repas'!$E:$N,10,FALSE),""))))</f>
        <v/>
      </c>
      <c r="P1743" s="19">
        <v>10</v>
      </c>
      <c r="Q1743" s="20" t="str">
        <f>IF(K1739="","",IF(M1739&lt;&gt;"","",IF(IFERROR(VLOOKUP((P1743&amp;K1739),'Ma Base de Repas'!$E:$N,10,FALSE),"")=0,"",IFERROR(VLOOKUP((P1743&amp;K1739),'Ma Base de Repas'!$E:$N,10,FALSE),""))))</f>
        <v/>
      </c>
      <c r="R1743" s="119"/>
    </row>
    <row r="1744" spans="1:18" x14ac:dyDescent="0.25">
      <c r="A1744" s="96" t="s">
        <v>6</v>
      </c>
      <c r="B1744" s="97">
        <v>44544</v>
      </c>
      <c r="C1744" s="79"/>
      <c r="D1744" s="79"/>
      <c r="E1744" s="79"/>
      <c r="F1744" s="17">
        <v>1</v>
      </c>
      <c r="G1744" s="27" t="str">
        <f>IF(C1744="","",IF(E1744&lt;&gt;"","",IF(IFERROR(VLOOKUP((F1744&amp;C1744),'Ma Base de Repas'!$E:$N,10,FALSE),"")=0,"",IFERROR(VLOOKUP((F1744&amp;C1744),'Ma Base de Repas'!$E:$N,10,FALSE),""))))</f>
        <v/>
      </c>
      <c r="H1744" s="28">
        <v>6</v>
      </c>
      <c r="I1744" s="29" t="str">
        <f>IF(C1744="","",IF(E1744&lt;&gt;"","",IF(C1744="","",IF(IFERROR(VLOOKUP((H1744&amp;C1744),'Ma Base de Repas'!$E:$N,10,FALSE),"")=0,"",IFERROR(VLOOKUP((H1744&amp;C1744),'Ma Base de Repas'!$E:$N,10,FALSE),"")))))</f>
        <v/>
      </c>
      <c r="J1744" s="105" t="str">
        <f>IF(IFERROR((VLOOKUP(C1744,'Ma Base de Repas'!$C:$M,11,0)),"")=0,"",IFERROR((VLOOKUP(C1744,'Ma Base de Repas'!$C:$M,11,0)),""))</f>
        <v/>
      </c>
      <c r="K1744" s="100"/>
      <c r="L1744" s="79"/>
      <c r="M1744" s="79"/>
      <c r="N1744" s="17">
        <v>1</v>
      </c>
      <c r="O1744" s="10" t="str">
        <f>IF(K1744="","",IF(M1744&lt;&gt;"","",IF(IFERROR(VLOOKUP((N1744&amp;K1744),'Ma Base de Repas'!$E:$N,10,FALSE),"")=0,"",IFERROR(VLOOKUP((N1744&amp;K1744),'Ma Base de Repas'!$E:$N,10,FALSE),""))))</f>
        <v/>
      </c>
      <c r="P1744" s="11">
        <v>6</v>
      </c>
      <c r="Q1744" s="12" t="str">
        <f>IF(K1744="","",IF(M1744&lt;&gt;"","",IF(K1744="","",IF(IFERROR(VLOOKUP((P1744&amp;K1744),'Ma Base de Repas'!$E:$N,10,FALSE),"")=0,"",IFERROR(VLOOKUP((P1744&amp;K1744),'Ma Base de Repas'!$E:$N,10,FALSE),"")))))</f>
        <v/>
      </c>
      <c r="R1744" s="119" t="str">
        <f>IF(IFERROR((VLOOKUP(K1744,'Ma Base de Repas'!$C:$M,11,0)),"")=0,"",IFERROR((VLOOKUP(K1744,'Ma Base de Repas'!$C:$M,11,0)),""))</f>
        <v/>
      </c>
    </row>
    <row r="1745" spans="1:18" x14ac:dyDescent="0.25">
      <c r="A1745" s="96"/>
      <c r="B1745" s="97"/>
      <c r="C1745" s="79"/>
      <c r="D1745" s="79"/>
      <c r="E1745" s="79"/>
      <c r="F1745" s="17">
        <v>2</v>
      </c>
      <c r="G1745" s="10" t="str">
        <f>IF(C1744="","",IF(E1744&lt;&gt;"","",IF(IFERROR(VLOOKUP((F1745&amp;C1744),'Ma Base de Repas'!$E:$N,10,FALSE),"")=0,"",IFERROR(VLOOKUP((F1745&amp;C1744),'Ma Base de Repas'!$E:$N,10,FALSE),""))))</f>
        <v/>
      </c>
      <c r="H1745" s="11">
        <v>7</v>
      </c>
      <c r="I1745" s="12" t="str">
        <f>IF(C1744="","",IF(E1744&lt;&gt;"","",IF(IFERROR(VLOOKUP((H1745&amp;C1744),'Ma Base de Repas'!$E:$N,10,FALSE),"")=0,"",IFERROR(VLOOKUP((H1745&amp;C1744),'Ma Base de Repas'!$E:$N,10,FALSE),""))))</f>
        <v/>
      </c>
      <c r="J1745" s="105"/>
      <c r="K1745" s="100"/>
      <c r="L1745" s="79"/>
      <c r="M1745" s="79"/>
      <c r="N1745" s="17">
        <v>2</v>
      </c>
      <c r="O1745" s="10" t="str">
        <f>IF(K1744="","",IF(M1744&lt;&gt;"","",IF(IFERROR(VLOOKUP((N1745&amp;K1744),'Ma Base de Repas'!$E:$N,10,FALSE),"")=0,"",IFERROR(VLOOKUP((N1745&amp;K1744),'Ma Base de Repas'!$E:$N,10,FALSE),""))))</f>
        <v/>
      </c>
      <c r="P1745" s="11">
        <v>7</v>
      </c>
      <c r="Q1745" s="12" t="str">
        <f>IF(K1744="","",IF(M1744&lt;&gt;"","",IF(IFERROR(VLOOKUP((P1745&amp;K1744),'Ma Base de Repas'!$E:$N,10,FALSE),"")=0,"",IFERROR(VLOOKUP((P1745&amp;K1744),'Ma Base de Repas'!$E:$N,10,FALSE),""))))</f>
        <v/>
      </c>
      <c r="R1745" s="119"/>
    </row>
    <row r="1746" spans="1:18" x14ac:dyDescent="0.25">
      <c r="A1746" s="96"/>
      <c r="B1746" s="97"/>
      <c r="C1746" s="79"/>
      <c r="D1746" s="79"/>
      <c r="E1746" s="79"/>
      <c r="F1746" s="17">
        <v>3</v>
      </c>
      <c r="G1746" s="10" t="str">
        <f>IF(C1744="","",IF(E1744&lt;&gt;"","",IF(IFERROR(VLOOKUP((F1746&amp;C1744),'Ma Base de Repas'!$E:$N,10,FALSE),"")=0,"",IFERROR(VLOOKUP((F1746&amp;C1744),'Ma Base de Repas'!$E:$N,10,FALSE),""))))</f>
        <v/>
      </c>
      <c r="H1746" s="11">
        <v>8</v>
      </c>
      <c r="I1746" s="12" t="str">
        <f>IF(C1744="","",IF(E1744&lt;&gt;"","",IF(IFERROR(VLOOKUP((H1746&amp;C1744),'Ma Base de Repas'!$E:$N,10,FALSE),"")=0,"",IFERROR(VLOOKUP((H1746&amp;C1744),'Ma Base de Repas'!$E:$N,10,FALSE),""))))</f>
        <v/>
      </c>
      <c r="J1746" s="105"/>
      <c r="K1746" s="100"/>
      <c r="L1746" s="79"/>
      <c r="M1746" s="79"/>
      <c r="N1746" s="17">
        <v>3</v>
      </c>
      <c r="O1746" s="10" t="str">
        <f>IF(K1744="","",IF(M1744&lt;&gt;"","",IF(IFERROR(VLOOKUP((N1746&amp;K1744),'Ma Base de Repas'!$E:$N,10,FALSE),"")=0,"",IFERROR(VLOOKUP((N1746&amp;K1744),'Ma Base de Repas'!$E:$N,10,FALSE),""))))</f>
        <v/>
      </c>
      <c r="P1746" s="11">
        <v>8</v>
      </c>
      <c r="Q1746" s="12" t="str">
        <f>IF(K1744="","",IF(M1744&lt;&gt;"","",IF(IFERROR(VLOOKUP((P1746&amp;K1744),'Ma Base de Repas'!$E:$N,10,FALSE),"")=0,"",IFERROR(VLOOKUP((P1746&amp;K1744),'Ma Base de Repas'!$E:$N,10,FALSE),""))))</f>
        <v/>
      </c>
      <c r="R1746" s="119"/>
    </row>
    <row r="1747" spans="1:18" x14ac:dyDescent="0.25">
      <c r="A1747" s="96"/>
      <c r="B1747" s="97"/>
      <c r="C1747" s="79"/>
      <c r="D1747" s="79"/>
      <c r="E1747" s="79"/>
      <c r="F1747" s="17">
        <v>4</v>
      </c>
      <c r="G1747" s="10" t="str">
        <f>IF(C1744="","",IF(E1744&lt;&gt;"","",IF(IFERROR(VLOOKUP((F1747&amp;C1744),'Ma Base de Repas'!$E:$N,10,FALSE),"")=0,"",IFERROR(VLOOKUP((F1747&amp;C1744),'Ma Base de Repas'!$E:$N,10,FALSE),""))))</f>
        <v/>
      </c>
      <c r="H1747" s="11">
        <v>9</v>
      </c>
      <c r="I1747" s="12" t="str">
        <f>IF(C1744="","",IF(E1744&lt;&gt;"","",IF(IFERROR(VLOOKUP((H1747&amp;C1744),'Ma Base de Repas'!$E:$N,10,FALSE),"")=0,"",IFERROR(VLOOKUP((H1747&amp;C1744),'Ma Base de Repas'!$E:$N,10,FALSE),""))))</f>
        <v/>
      </c>
      <c r="J1747" s="105"/>
      <c r="K1747" s="100"/>
      <c r="L1747" s="79"/>
      <c r="M1747" s="79"/>
      <c r="N1747" s="17">
        <v>4</v>
      </c>
      <c r="O1747" s="10" t="str">
        <f>IF(K1744="","",IF(M1744&lt;&gt;"","",IF(IFERROR(VLOOKUP((N1747&amp;K1744),'Ma Base de Repas'!$E:$N,10,FALSE),"")=0,"",IFERROR(VLOOKUP((N1747&amp;K1744),'Ma Base de Repas'!$E:$N,10,FALSE),""))))</f>
        <v/>
      </c>
      <c r="P1747" s="11">
        <v>9</v>
      </c>
      <c r="Q1747" s="12" t="str">
        <f>IF(K1744="","",IF(M1744&lt;&gt;"","",IF(IFERROR(VLOOKUP((P1747&amp;K1744),'Ma Base de Repas'!$E:$N,10,FALSE),"")=0,"",IFERROR(VLOOKUP((P1747&amp;K1744),'Ma Base de Repas'!$E:$N,10,FALSE),""))))</f>
        <v/>
      </c>
      <c r="R1747" s="119"/>
    </row>
    <row r="1748" spans="1:18" x14ac:dyDescent="0.25">
      <c r="A1748" s="96"/>
      <c r="B1748" s="97"/>
      <c r="C1748" s="79"/>
      <c r="D1748" s="79"/>
      <c r="E1748" s="79"/>
      <c r="F1748" s="17">
        <v>5</v>
      </c>
      <c r="G1748" s="18" t="str">
        <f>IF(C1744="","",IF(E1744&lt;&gt;"","",IF(IFERROR(VLOOKUP((F1748&amp;C1744),'Ma Base de Repas'!$E:$N,10,FALSE),"")=0,"",IFERROR(VLOOKUP((F1748&amp;C1744),'Ma Base de Repas'!$E:$N,10,FALSE),""))))</f>
        <v/>
      </c>
      <c r="H1748" s="19">
        <v>10</v>
      </c>
      <c r="I1748" s="20" t="str">
        <f>IF(C1744="","",IF(E1744&lt;&gt;"","",IF(IFERROR(VLOOKUP((H1748&amp;C1744),'Ma Base de Repas'!$E:$N,10,FALSE),"")=0,"",IFERROR(VLOOKUP((H1748&amp;C1744),'Ma Base de Repas'!$E:$N,10,FALSE),""))))</f>
        <v/>
      </c>
      <c r="J1748" s="105"/>
      <c r="K1748" s="100"/>
      <c r="L1748" s="79"/>
      <c r="M1748" s="79"/>
      <c r="N1748" s="17">
        <v>5</v>
      </c>
      <c r="O1748" s="18" t="str">
        <f>IF(K1744="","",IF(M1744&lt;&gt;"","",IF(IFERROR(VLOOKUP((N1748&amp;K1744),'Ma Base de Repas'!$E:$N,10,FALSE),"")=0,"",IFERROR(VLOOKUP((N1748&amp;K1744),'Ma Base de Repas'!$E:$N,10,FALSE),""))))</f>
        <v/>
      </c>
      <c r="P1748" s="19">
        <v>10</v>
      </c>
      <c r="Q1748" s="20" t="str">
        <f>IF(K1744="","",IF(M1744&lt;&gt;"","",IF(IFERROR(VLOOKUP((P1748&amp;K1744),'Ma Base de Repas'!$E:$N,10,FALSE),"")=0,"",IFERROR(VLOOKUP((P1748&amp;K1744),'Ma Base de Repas'!$E:$N,10,FALSE),""))))</f>
        <v/>
      </c>
      <c r="R1748" s="119"/>
    </row>
    <row r="1749" spans="1:18" x14ac:dyDescent="0.25">
      <c r="A1749" s="96" t="s">
        <v>7</v>
      </c>
      <c r="B1749" s="123">
        <v>44545</v>
      </c>
      <c r="C1749" s="79"/>
      <c r="D1749" s="79"/>
      <c r="E1749" s="79"/>
      <c r="F1749" s="17">
        <v>1</v>
      </c>
      <c r="G1749" s="27" t="str">
        <f>IF(C1749="","",IF(E1749&lt;&gt;"","",IF(IFERROR(VLOOKUP((F1749&amp;C1749),'Ma Base de Repas'!$E:$N,10,FALSE),"")=0,"",IFERROR(VLOOKUP((F1749&amp;C1749),'Ma Base de Repas'!$E:$N,10,FALSE),""))))</f>
        <v/>
      </c>
      <c r="H1749" s="28">
        <v>6</v>
      </c>
      <c r="I1749" s="29" t="str">
        <f>IF(C1749="","",IF(E1749&lt;&gt;"","",IF(C1749="","",IF(IFERROR(VLOOKUP((H1749&amp;C1749),'Ma Base de Repas'!$E:$N,10,FALSE),"")=0,"",IFERROR(VLOOKUP((H1749&amp;C1749),'Ma Base de Repas'!$E:$N,10,FALSE),"")))))</f>
        <v/>
      </c>
      <c r="J1749" s="105" t="str">
        <f>IF(IFERROR((VLOOKUP(C1749,'Ma Base de Repas'!$C:$M,11,0)),"")=0,"",IFERROR((VLOOKUP(C1749,'Ma Base de Repas'!$C:$M,11,0)),""))</f>
        <v/>
      </c>
      <c r="K1749" s="100"/>
      <c r="L1749" s="79"/>
      <c r="M1749" s="79"/>
      <c r="N1749" s="17">
        <v>1</v>
      </c>
      <c r="O1749" s="10" t="str">
        <f>IF(K1749="","",IF(M1749&lt;&gt;"","",IF(IFERROR(VLOOKUP((N1749&amp;K1749),'Ma Base de Repas'!$E:$N,10,FALSE),"")=0,"",IFERROR(VLOOKUP((N1749&amp;K1749),'Ma Base de Repas'!$E:$N,10,FALSE),""))))</f>
        <v/>
      </c>
      <c r="P1749" s="11">
        <v>6</v>
      </c>
      <c r="Q1749" s="12" t="str">
        <f>IF(K1749="","",IF(M1749&lt;&gt;"","",IF(K1749="","",IF(IFERROR(VLOOKUP((P1749&amp;K1749),'Ma Base de Repas'!$E:$N,10,FALSE),"")=0,"",IFERROR(VLOOKUP((P1749&amp;K1749),'Ma Base de Repas'!$E:$N,10,FALSE),"")))))</f>
        <v/>
      </c>
      <c r="R1749" s="119" t="str">
        <f>IF(IFERROR((VLOOKUP(K1749,'Ma Base de Repas'!$C:$M,11,0)),"")=0,"",IFERROR((VLOOKUP(K1749,'Ma Base de Repas'!$C:$M,11,0)),""))</f>
        <v/>
      </c>
    </row>
    <row r="1750" spans="1:18" x14ac:dyDescent="0.25">
      <c r="A1750" s="96"/>
      <c r="B1750" s="124"/>
      <c r="C1750" s="79"/>
      <c r="D1750" s="79"/>
      <c r="E1750" s="79"/>
      <c r="F1750" s="17">
        <v>2</v>
      </c>
      <c r="G1750" s="10" t="str">
        <f>IF(C1749="","",IF(E1749&lt;&gt;"","",IF(IFERROR(VLOOKUP((F1750&amp;C1749),'Ma Base de Repas'!$E:$N,10,FALSE),"")=0,"",IFERROR(VLOOKUP((F1750&amp;C1749),'Ma Base de Repas'!$E:$N,10,FALSE),""))))</f>
        <v/>
      </c>
      <c r="H1750" s="11">
        <v>7</v>
      </c>
      <c r="I1750" s="12" t="str">
        <f>IF(C1749="","",IF(E1749&lt;&gt;"","",IF(IFERROR(VLOOKUP((H1750&amp;C1749),'Ma Base de Repas'!$E:$N,10,FALSE),"")=0,"",IFERROR(VLOOKUP((H1750&amp;C1749),'Ma Base de Repas'!$E:$N,10,FALSE),""))))</f>
        <v/>
      </c>
      <c r="J1750" s="105"/>
      <c r="K1750" s="100"/>
      <c r="L1750" s="79"/>
      <c r="M1750" s="79"/>
      <c r="N1750" s="17">
        <v>2</v>
      </c>
      <c r="O1750" s="10" t="str">
        <f>IF(K1749="","",IF(M1749&lt;&gt;"","",IF(IFERROR(VLOOKUP((N1750&amp;K1749),'Ma Base de Repas'!$E:$N,10,FALSE),"")=0,"",IFERROR(VLOOKUP((N1750&amp;K1749),'Ma Base de Repas'!$E:$N,10,FALSE),""))))</f>
        <v/>
      </c>
      <c r="P1750" s="11">
        <v>7</v>
      </c>
      <c r="Q1750" s="12" t="str">
        <f>IF(K1749="","",IF(M1749&lt;&gt;"","",IF(IFERROR(VLOOKUP((P1750&amp;K1749),'Ma Base de Repas'!$E:$N,10,FALSE),"")=0,"",IFERROR(VLOOKUP((P1750&amp;K1749),'Ma Base de Repas'!$E:$N,10,FALSE),""))))</f>
        <v/>
      </c>
      <c r="R1750" s="119"/>
    </row>
    <row r="1751" spans="1:18" x14ac:dyDescent="0.25">
      <c r="A1751" s="96"/>
      <c r="B1751" s="124"/>
      <c r="C1751" s="79"/>
      <c r="D1751" s="79"/>
      <c r="E1751" s="79"/>
      <c r="F1751" s="17">
        <v>3</v>
      </c>
      <c r="G1751" s="10" t="str">
        <f>IF(C1749="","",IF(E1749&lt;&gt;"","",IF(IFERROR(VLOOKUP((F1751&amp;C1749),'Ma Base de Repas'!$E:$N,10,FALSE),"")=0,"",IFERROR(VLOOKUP((F1751&amp;C1749),'Ma Base de Repas'!$E:$N,10,FALSE),""))))</f>
        <v/>
      </c>
      <c r="H1751" s="11">
        <v>8</v>
      </c>
      <c r="I1751" s="12" t="str">
        <f>IF(C1749="","",IF(E1749&lt;&gt;"","",IF(IFERROR(VLOOKUP((H1751&amp;C1749),'Ma Base de Repas'!$E:$N,10,FALSE),"")=0,"",IFERROR(VLOOKUP((H1751&amp;C1749),'Ma Base de Repas'!$E:$N,10,FALSE),""))))</f>
        <v/>
      </c>
      <c r="J1751" s="105"/>
      <c r="K1751" s="100"/>
      <c r="L1751" s="79"/>
      <c r="M1751" s="79"/>
      <c r="N1751" s="17">
        <v>3</v>
      </c>
      <c r="O1751" s="10" t="str">
        <f>IF(K1749="","",IF(M1749&lt;&gt;"","",IF(IFERROR(VLOOKUP((N1751&amp;K1749),'Ma Base de Repas'!$E:$N,10,FALSE),"")=0,"",IFERROR(VLOOKUP((N1751&amp;K1749),'Ma Base de Repas'!$E:$N,10,FALSE),""))))</f>
        <v/>
      </c>
      <c r="P1751" s="11">
        <v>8</v>
      </c>
      <c r="Q1751" s="12" t="str">
        <f>IF(K1749="","",IF(M1749&lt;&gt;"","",IF(IFERROR(VLOOKUP((P1751&amp;K1749),'Ma Base de Repas'!$E:$N,10,FALSE),"")=0,"",IFERROR(VLOOKUP((P1751&amp;K1749),'Ma Base de Repas'!$E:$N,10,FALSE),""))))</f>
        <v/>
      </c>
      <c r="R1751" s="119"/>
    </row>
    <row r="1752" spans="1:18" x14ac:dyDescent="0.25">
      <c r="A1752" s="96"/>
      <c r="B1752" s="124"/>
      <c r="C1752" s="79"/>
      <c r="D1752" s="79"/>
      <c r="E1752" s="79"/>
      <c r="F1752" s="17">
        <v>4</v>
      </c>
      <c r="G1752" s="10" t="str">
        <f>IF(C1749="","",IF(E1749&lt;&gt;"","",IF(IFERROR(VLOOKUP((F1752&amp;C1749),'Ma Base de Repas'!$E:$N,10,FALSE),"")=0,"",IFERROR(VLOOKUP((F1752&amp;C1749),'Ma Base de Repas'!$E:$N,10,FALSE),""))))</f>
        <v/>
      </c>
      <c r="H1752" s="11">
        <v>9</v>
      </c>
      <c r="I1752" s="12" t="str">
        <f>IF(C1749="","",IF(E1749&lt;&gt;"","",IF(IFERROR(VLOOKUP((H1752&amp;C1749),'Ma Base de Repas'!$E:$N,10,FALSE),"")=0,"",IFERROR(VLOOKUP((H1752&amp;C1749),'Ma Base de Repas'!$E:$N,10,FALSE),""))))</f>
        <v/>
      </c>
      <c r="J1752" s="105"/>
      <c r="K1752" s="100"/>
      <c r="L1752" s="79"/>
      <c r="M1752" s="79"/>
      <c r="N1752" s="17">
        <v>4</v>
      </c>
      <c r="O1752" s="10" t="str">
        <f>IF(K1749="","",IF(M1749&lt;&gt;"","",IF(IFERROR(VLOOKUP((N1752&amp;K1749),'Ma Base de Repas'!$E:$N,10,FALSE),"")=0,"",IFERROR(VLOOKUP((N1752&amp;K1749),'Ma Base de Repas'!$E:$N,10,FALSE),""))))</f>
        <v/>
      </c>
      <c r="P1752" s="11">
        <v>9</v>
      </c>
      <c r="Q1752" s="12" t="str">
        <f>IF(K1749="","",IF(M1749&lt;&gt;"","",IF(IFERROR(VLOOKUP((P1752&amp;K1749),'Ma Base de Repas'!$E:$N,10,FALSE),"")=0,"",IFERROR(VLOOKUP((P1752&amp;K1749),'Ma Base de Repas'!$E:$N,10,FALSE),""))))</f>
        <v/>
      </c>
      <c r="R1752" s="119"/>
    </row>
    <row r="1753" spans="1:18" x14ac:dyDescent="0.25">
      <c r="A1753" s="96"/>
      <c r="B1753" s="125"/>
      <c r="C1753" s="79"/>
      <c r="D1753" s="79"/>
      <c r="E1753" s="79"/>
      <c r="F1753" s="17">
        <v>5</v>
      </c>
      <c r="G1753" s="18" t="str">
        <f>IF(C1749="","",IF(E1749&lt;&gt;"","",IF(IFERROR(VLOOKUP((F1753&amp;C1749),'Ma Base de Repas'!$E:$N,10,FALSE),"")=0,"",IFERROR(VLOOKUP((F1753&amp;C1749),'Ma Base de Repas'!$E:$N,10,FALSE),""))))</f>
        <v/>
      </c>
      <c r="H1753" s="19">
        <v>10</v>
      </c>
      <c r="I1753" s="20" t="str">
        <f>IF(C1749="","",IF(E1749&lt;&gt;"","",IF(IFERROR(VLOOKUP((H1753&amp;C1749),'Ma Base de Repas'!$E:$N,10,FALSE),"")=0,"",IFERROR(VLOOKUP((H1753&amp;C1749),'Ma Base de Repas'!$E:$N,10,FALSE),""))))</f>
        <v/>
      </c>
      <c r="J1753" s="105"/>
      <c r="K1753" s="100"/>
      <c r="L1753" s="79"/>
      <c r="M1753" s="79"/>
      <c r="N1753" s="17">
        <v>5</v>
      </c>
      <c r="O1753" s="18" t="str">
        <f>IF(K1749="","",IF(M1749&lt;&gt;"","",IF(IFERROR(VLOOKUP((N1753&amp;K1749),'Ma Base de Repas'!$E:$N,10,FALSE),"")=0,"",IFERROR(VLOOKUP((N1753&amp;K1749),'Ma Base de Repas'!$E:$N,10,FALSE),""))))</f>
        <v/>
      </c>
      <c r="P1753" s="19">
        <v>10</v>
      </c>
      <c r="Q1753" s="20" t="str">
        <f>IF(K1749="","",IF(M1749&lt;&gt;"","",IF(IFERROR(VLOOKUP((P1753&amp;K1749),'Ma Base de Repas'!$E:$N,10,FALSE),"")=0,"",IFERROR(VLOOKUP((P1753&amp;K1749),'Ma Base de Repas'!$E:$N,10,FALSE),""))))</f>
        <v/>
      </c>
      <c r="R1753" s="119"/>
    </row>
    <row r="1754" spans="1:18" x14ac:dyDescent="0.25">
      <c r="A1754" s="96" t="s">
        <v>8</v>
      </c>
      <c r="B1754" s="97">
        <v>44546</v>
      </c>
      <c r="C1754" s="79"/>
      <c r="D1754" s="79"/>
      <c r="E1754" s="79"/>
      <c r="F1754" s="17">
        <v>1</v>
      </c>
      <c r="G1754" s="27" t="str">
        <f>IF(C1754="","",IF(E1754&lt;&gt;"","",IF(IFERROR(VLOOKUP((F1754&amp;C1754),'Ma Base de Repas'!$E:$N,10,FALSE),"")=0,"",IFERROR(VLOOKUP((F1754&amp;C1754),'Ma Base de Repas'!$E:$N,10,FALSE),""))))</f>
        <v/>
      </c>
      <c r="H1754" s="28">
        <v>6</v>
      </c>
      <c r="I1754" s="29" t="str">
        <f>IF(C1754="","",IF(E1754&lt;&gt;"","",IF(C1754="","",IF(IFERROR(VLOOKUP((H1754&amp;C1754),'Ma Base de Repas'!$E:$N,10,FALSE),"")=0,"",IFERROR(VLOOKUP((H1754&amp;C1754),'Ma Base de Repas'!$E:$N,10,FALSE),"")))))</f>
        <v/>
      </c>
      <c r="J1754" s="105" t="str">
        <f>IF(IFERROR((VLOOKUP(C1754,'Ma Base de Repas'!$C:$M,11,0)),"")=0,"",IFERROR((VLOOKUP(C1754,'Ma Base de Repas'!$C:$M,11,0)),""))</f>
        <v/>
      </c>
      <c r="K1754" s="100"/>
      <c r="L1754" s="79"/>
      <c r="M1754" s="79"/>
      <c r="N1754" s="17">
        <v>1</v>
      </c>
      <c r="O1754" s="10" t="str">
        <f>IF(K1754="","",IF(M1754&lt;&gt;"","",IF(IFERROR(VLOOKUP((N1754&amp;K1754),'Ma Base de Repas'!$E:$N,10,FALSE),"")=0,"",IFERROR(VLOOKUP((N1754&amp;K1754),'Ma Base de Repas'!$E:$N,10,FALSE),""))))</f>
        <v/>
      </c>
      <c r="P1754" s="11">
        <v>6</v>
      </c>
      <c r="Q1754" s="12" t="str">
        <f>IF(K1754="","",IF(M1754&lt;&gt;"","",IF(K1754="","",IF(IFERROR(VLOOKUP((P1754&amp;K1754),'Ma Base de Repas'!$E:$N,10,FALSE),"")=0,"",IFERROR(VLOOKUP((P1754&amp;K1754),'Ma Base de Repas'!$E:$N,10,FALSE),"")))))</f>
        <v/>
      </c>
      <c r="R1754" s="119" t="str">
        <f>IF(IFERROR((VLOOKUP(K1754,'Ma Base de Repas'!$C:$M,11,0)),"")=0,"",IFERROR((VLOOKUP(K1754,'Ma Base de Repas'!$C:$M,11,0)),""))</f>
        <v/>
      </c>
    </row>
    <row r="1755" spans="1:18" x14ac:dyDescent="0.25">
      <c r="A1755" s="96"/>
      <c r="B1755" s="97"/>
      <c r="C1755" s="79"/>
      <c r="D1755" s="79"/>
      <c r="E1755" s="79"/>
      <c r="F1755" s="17">
        <v>2</v>
      </c>
      <c r="G1755" s="10" t="str">
        <f>IF(C1754="","",IF(E1754&lt;&gt;"","",IF(IFERROR(VLOOKUP((F1755&amp;C1754),'Ma Base de Repas'!$E:$N,10,FALSE),"")=0,"",IFERROR(VLOOKUP((F1755&amp;C1754),'Ma Base de Repas'!$E:$N,10,FALSE),""))))</f>
        <v/>
      </c>
      <c r="H1755" s="11">
        <v>7</v>
      </c>
      <c r="I1755" s="12" t="str">
        <f>IF(C1754="","",IF(E1754&lt;&gt;"","",IF(IFERROR(VLOOKUP((H1755&amp;C1754),'Ma Base de Repas'!$E:$N,10,FALSE),"")=0,"",IFERROR(VLOOKUP((H1755&amp;C1754),'Ma Base de Repas'!$E:$N,10,FALSE),""))))</f>
        <v/>
      </c>
      <c r="J1755" s="105"/>
      <c r="K1755" s="100"/>
      <c r="L1755" s="79"/>
      <c r="M1755" s="79"/>
      <c r="N1755" s="17">
        <v>2</v>
      </c>
      <c r="O1755" s="10" t="str">
        <f>IF(K1754="","",IF(M1754&lt;&gt;"","",IF(IFERROR(VLOOKUP((N1755&amp;K1754),'Ma Base de Repas'!$E:$N,10,FALSE),"")=0,"",IFERROR(VLOOKUP((N1755&amp;K1754),'Ma Base de Repas'!$E:$N,10,FALSE),""))))</f>
        <v/>
      </c>
      <c r="P1755" s="11">
        <v>7</v>
      </c>
      <c r="Q1755" s="12" t="str">
        <f>IF(K1754="","",IF(M1754&lt;&gt;"","",IF(IFERROR(VLOOKUP((P1755&amp;K1754),'Ma Base de Repas'!$E:$N,10,FALSE),"")=0,"",IFERROR(VLOOKUP((P1755&amp;K1754),'Ma Base de Repas'!$E:$N,10,FALSE),""))))</f>
        <v/>
      </c>
      <c r="R1755" s="119"/>
    </row>
    <row r="1756" spans="1:18" x14ac:dyDescent="0.25">
      <c r="A1756" s="96"/>
      <c r="B1756" s="97"/>
      <c r="C1756" s="79"/>
      <c r="D1756" s="79"/>
      <c r="E1756" s="79"/>
      <c r="F1756" s="17">
        <v>3</v>
      </c>
      <c r="G1756" s="10" t="str">
        <f>IF(C1754="","",IF(E1754&lt;&gt;"","",IF(IFERROR(VLOOKUP((F1756&amp;C1754),'Ma Base de Repas'!$E:$N,10,FALSE),"")=0,"",IFERROR(VLOOKUP((F1756&amp;C1754),'Ma Base de Repas'!$E:$N,10,FALSE),""))))</f>
        <v/>
      </c>
      <c r="H1756" s="11">
        <v>8</v>
      </c>
      <c r="I1756" s="12" t="str">
        <f>IF(C1754="","",IF(E1754&lt;&gt;"","",IF(IFERROR(VLOOKUP((H1756&amp;C1754),'Ma Base de Repas'!$E:$N,10,FALSE),"")=0,"",IFERROR(VLOOKUP((H1756&amp;C1754),'Ma Base de Repas'!$E:$N,10,FALSE),""))))</f>
        <v/>
      </c>
      <c r="J1756" s="105"/>
      <c r="K1756" s="100"/>
      <c r="L1756" s="79"/>
      <c r="M1756" s="79"/>
      <c r="N1756" s="17">
        <v>3</v>
      </c>
      <c r="O1756" s="10" t="str">
        <f>IF(K1754="","",IF(M1754&lt;&gt;"","",IF(IFERROR(VLOOKUP((N1756&amp;K1754),'Ma Base de Repas'!$E:$N,10,FALSE),"")=0,"",IFERROR(VLOOKUP((N1756&amp;K1754),'Ma Base de Repas'!$E:$N,10,FALSE),""))))</f>
        <v/>
      </c>
      <c r="P1756" s="11">
        <v>8</v>
      </c>
      <c r="Q1756" s="12" t="str">
        <f>IF(K1754="","",IF(M1754&lt;&gt;"","",IF(IFERROR(VLOOKUP((P1756&amp;K1754),'Ma Base de Repas'!$E:$N,10,FALSE),"")=0,"",IFERROR(VLOOKUP((P1756&amp;K1754),'Ma Base de Repas'!$E:$N,10,FALSE),""))))</f>
        <v/>
      </c>
      <c r="R1756" s="119"/>
    </row>
    <row r="1757" spans="1:18" x14ac:dyDescent="0.25">
      <c r="A1757" s="96"/>
      <c r="B1757" s="97"/>
      <c r="C1757" s="79"/>
      <c r="D1757" s="79"/>
      <c r="E1757" s="79"/>
      <c r="F1757" s="17">
        <v>4</v>
      </c>
      <c r="G1757" s="10" t="str">
        <f>IF(C1754="","",IF(E1754&lt;&gt;"","",IF(IFERROR(VLOOKUP((F1757&amp;C1754),'Ma Base de Repas'!$E:$N,10,FALSE),"")=0,"",IFERROR(VLOOKUP((F1757&amp;C1754),'Ma Base de Repas'!$E:$N,10,FALSE),""))))</f>
        <v/>
      </c>
      <c r="H1757" s="11">
        <v>9</v>
      </c>
      <c r="I1757" s="12" t="str">
        <f>IF(C1754="","",IF(E1754&lt;&gt;"","",IF(IFERROR(VLOOKUP((H1757&amp;C1754),'Ma Base de Repas'!$E:$N,10,FALSE),"")=0,"",IFERROR(VLOOKUP((H1757&amp;C1754),'Ma Base de Repas'!$E:$N,10,FALSE),""))))</f>
        <v/>
      </c>
      <c r="J1757" s="105"/>
      <c r="K1757" s="100"/>
      <c r="L1757" s="79"/>
      <c r="M1757" s="79"/>
      <c r="N1757" s="17">
        <v>4</v>
      </c>
      <c r="O1757" s="10" t="str">
        <f>IF(K1754="","",IF(M1754&lt;&gt;"","",IF(IFERROR(VLOOKUP((N1757&amp;K1754),'Ma Base de Repas'!$E:$N,10,FALSE),"")=0,"",IFERROR(VLOOKUP((N1757&amp;K1754),'Ma Base de Repas'!$E:$N,10,FALSE),""))))</f>
        <v/>
      </c>
      <c r="P1757" s="11">
        <v>9</v>
      </c>
      <c r="Q1757" s="12" t="str">
        <f>IF(K1754="","",IF(M1754&lt;&gt;"","",IF(IFERROR(VLOOKUP((P1757&amp;K1754),'Ma Base de Repas'!$E:$N,10,FALSE),"")=0,"",IFERROR(VLOOKUP((P1757&amp;K1754),'Ma Base de Repas'!$E:$N,10,FALSE),""))))</f>
        <v/>
      </c>
      <c r="R1757" s="119"/>
    </row>
    <row r="1758" spans="1:18" x14ac:dyDescent="0.25">
      <c r="A1758" s="96"/>
      <c r="B1758" s="97"/>
      <c r="C1758" s="79"/>
      <c r="D1758" s="79"/>
      <c r="E1758" s="79"/>
      <c r="F1758" s="17">
        <v>5</v>
      </c>
      <c r="G1758" s="18" t="str">
        <f>IF(C1754="","",IF(E1754&lt;&gt;"","",IF(IFERROR(VLOOKUP((F1758&amp;C1754),'Ma Base de Repas'!$E:$N,10,FALSE),"")=0,"",IFERROR(VLOOKUP((F1758&amp;C1754),'Ma Base de Repas'!$E:$N,10,FALSE),""))))</f>
        <v/>
      </c>
      <c r="H1758" s="19">
        <v>10</v>
      </c>
      <c r="I1758" s="20" t="str">
        <f>IF(C1754="","",IF(E1754&lt;&gt;"","",IF(IFERROR(VLOOKUP((H1758&amp;C1754),'Ma Base de Repas'!$E:$N,10,FALSE),"")=0,"",IFERROR(VLOOKUP((H1758&amp;C1754),'Ma Base de Repas'!$E:$N,10,FALSE),""))))</f>
        <v/>
      </c>
      <c r="J1758" s="105"/>
      <c r="K1758" s="100"/>
      <c r="L1758" s="79"/>
      <c r="M1758" s="79"/>
      <c r="N1758" s="17">
        <v>5</v>
      </c>
      <c r="O1758" s="18" t="str">
        <f>IF(K1754="","",IF(M1754&lt;&gt;"","",IF(IFERROR(VLOOKUP((N1758&amp;K1754),'Ma Base de Repas'!$E:$N,10,FALSE),"")=0,"",IFERROR(VLOOKUP((N1758&amp;K1754),'Ma Base de Repas'!$E:$N,10,FALSE),""))))</f>
        <v/>
      </c>
      <c r="P1758" s="19">
        <v>10</v>
      </c>
      <c r="Q1758" s="20" t="str">
        <f>IF(K1754="","",IF(M1754&lt;&gt;"","",IF(IFERROR(VLOOKUP((P1758&amp;K1754),'Ma Base de Repas'!$E:$N,10,FALSE),"")=0,"",IFERROR(VLOOKUP((P1758&amp;K1754),'Ma Base de Repas'!$E:$N,10,FALSE),""))))</f>
        <v/>
      </c>
      <c r="R1758" s="119"/>
    </row>
    <row r="1759" spans="1:18" x14ac:dyDescent="0.25">
      <c r="A1759" s="96" t="s">
        <v>9</v>
      </c>
      <c r="B1759" s="123">
        <v>44547</v>
      </c>
      <c r="C1759" s="79"/>
      <c r="D1759" s="79"/>
      <c r="E1759" s="79"/>
      <c r="F1759" s="17">
        <v>1</v>
      </c>
      <c r="G1759" s="27" t="str">
        <f>IF(C1759="","",IF(E1759&lt;&gt;"","",IF(IFERROR(VLOOKUP((F1759&amp;C1759),'Ma Base de Repas'!$E:$N,10,FALSE),"")=0,"",IFERROR(VLOOKUP((F1759&amp;C1759),'Ma Base de Repas'!$E:$N,10,FALSE),""))))</f>
        <v/>
      </c>
      <c r="H1759" s="28">
        <v>6</v>
      </c>
      <c r="I1759" s="29" t="str">
        <f>IF(C1759="","",IF(E1759&lt;&gt;"","",IF(C1759="","",IF(IFERROR(VLOOKUP((H1759&amp;C1759),'Ma Base de Repas'!$E:$N,10,FALSE),"")=0,"",IFERROR(VLOOKUP((H1759&amp;C1759),'Ma Base de Repas'!$E:$N,10,FALSE),"")))))</f>
        <v/>
      </c>
      <c r="J1759" s="105" t="str">
        <f>IF(IFERROR((VLOOKUP(C1759,'Ma Base de Repas'!$C:$M,11,0)),"")=0,"",IFERROR((VLOOKUP(C1759,'Ma Base de Repas'!$C:$M,11,0)),""))</f>
        <v/>
      </c>
      <c r="K1759" s="100"/>
      <c r="L1759" s="79"/>
      <c r="M1759" s="79"/>
      <c r="N1759" s="17">
        <v>1</v>
      </c>
      <c r="O1759" s="10" t="str">
        <f>IF(K1759="","",IF(M1759&lt;&gt;"","",IF(IFERROR(VLOOKUP((N1759&amp;K1759),'Ma Base de Repas'!$E:$N,10,FALSE),"")=0,"",IFERROR(VLOOKUP((N1759&amp;K1759),'Ma Base de Repas'!$E:$N,10,FALSE),""))))</f>
        <v/>
      </c>
      <c r="P1759" s="11">
        <v>6</v>
      </c>
      <c r="Q1759" s="12" t="str">
        <f>IF(K1759="","",IF(M1759&lt;&gt;"","",IF(K1759="","",IF(IFERROR(VLOOKUP((P1759&amp;K1759),'Ma Base de Repas'!$E:$N,10,FALSE),"")=0,"",IFERROR(VLOOKUP((P1759&amp;K1759),'Ma Base de Repas'!$E:$N,10,FALSE),"")))))</f>
        <v/>
      </c>
      <c r="R1759" s="119" t="str">
        <f>IF(IFERROR((VLOOKUP(K1759,'Ma Base de Repas'!$C:$M,11,0)),"")=0,"",IFERROR((VLOOKUP(K1759,'Ma Base de Repas'!$C:$M,11,0)),""))</f>
        <v/>
      </c>
    </row>
    <row r="1760" spans="1:18" x14ac:dyDescent="0.25">
      <c r="A1760" s="96"/>
      <c r="B1760" s="124"/>
      <c r="C1760" s="79"/>
      <c r="D1760" s="79"/>
      <c r="E1760" s="79"/>
      <c r="F1760" s="17">
        <v>2</v>
      </c>
      <c r="G1760" s="10" t="str">
        <f>IF(C1759="","",IF(E1759&lt;&gt;"","",IF(IFERROR(VLOOKUP((F1760&amp;C1759),'Ma Base de Repas'!$E:$N,10,FALSE),"")=0,"",IFERROR(VLOOKUP((F1760&amp;C1759),'Ma Base de Repas'!$E:$N,10,FALSE),""))))</f>
        <v/>
      </c>
      <c r="H1760" s="11">
        <v>7</v>
      </c>
      <c r="I1760" s="12" t="str">
        <f>IF(C1759="","",IF(E1759&lt;&gt;"","",IF(IFERROR(VLOOKUP((H1760&amp;C1759),'Ma Base de Repas'!$E:$N,10,FALSE),"")=0,"",IFERROR(VLOOKUP((H1760&amp;C1759),'Ma Base de Repas'!$E:$N,10,FALSE),""))))</f>
        <v/>
      </c>
      <c r="J1760" s="105"/>
      <c r="K1760" s="100"/>
      <c r="L1760" s="79"/>
      <c r="M1760" s="79"/>
      <c r="N1760" s="17">
        <v>2</v>
      </c>
      <c r="O1760" s="10" t="str">
        <f>IF(K1759="","",IF(M1759&lt;&gt;"","",IF(IFERROR(VLOOKUP((N1760&amp;K1759),'Ma Base de Repas'!$E:$N,10,FALSE),"")=0,"",IFERROR(VLOOKUP((N1760&amp;K1759),'Ma Base de Repas'!$E:$N,10,FALSE),""))))</f>
        <v/>
      </c>
      <c r="P1760" s="11">
        <v>7</v>
      </c>
      <c r="Q1760" s="12" t="str">
        <f>IF(K1759="","",IF(M1759&lt;&gt;"","",IF(IFERROR(VLOOKUP((P1760&amp;K1759),'Ma Base de Repas'!$E:$N,10,FALSE),"")=0,"",IFERROR(VLOOKUP((P1760&amp;K1759),'Ma Base de Repas'!$E:$N,10,FALSE),""))))</f>
        <v/>
      </c>
      <c r="R1760" s="119"/>
    </row>
    <row r="1761" spans="1:18" x14ac:dyDescent="0.25">
      <c r="A1761" s="96"/>
      <c r="B1761" s="124"/>
      <c r="C1761" s="79"/>
      <c r="D1761" s="79"/>
      <c r="E1761" s="79"/>
      <c r="F1761" s="17">
        <v>3</v>
      </c>
      <c r="G1761" s="10" t="str">
        <f>IF(C1759="","",IF(E1759&lt;&gt;"","",IF(IFERROR(VLOOKUP((F1761&amp;C1759),'Ma Base de Repas'!$E:$N,10,FALSE),"")=0,"",IFERROR(VLOOKUP((F1761&amp;C1759),'Ma Base de Repas'!$E:$N,10,FALSE),""))))</f>
        <v/>
      </c>
      <c r="H1761" s="11">
        <v>8</v>
      </c>
      <c r="I1761" s="12" t="str">
        <f>IF(C1759="","",IF(E1759&lt;&gt;"","",IF(IFERROR(VLOOKUP((H1761&amp;C1759),'Ma Base de Repas'!$E:$N,10,FALSE),"")=0,"",IFERROR(VLOOKUP((H1761&amp;C1759),'Ma Base de Repas'!$E:$N,10,FALSE),""))))</f>
        <v/>
      </c>
      <c r="J1761" s="105"/>
      <c r="K1761" s="100"/>
      <c r="L1761" s="79"/>
      <c r="M1761" s="79"/>
      <c r="N1761" s="17">
        <v>3</v>
      </c>
      <c r="O1761" s="10" t="str">
        <f>IF(K1759="","",IF(M1759&lt;&gt;"","",IF(IFERROR(VLOOKUP((N1761&amp;K1759),'Ma Base de Repas'!$E:$N,10,FALSE),"")=0,"",IFERROR(VLOOKUP((N1761&amp;K1759),'Ma Base de Repas'!$E:$N,10,FALSE),""))))</f>
        <v/>
      </c>
      <c r="P1761" s="11">
        <v>8</v>
      </c>
      <c r="Q1761" s="12" t="str">
        <f>IF(K1759="","",IF(M1759&lt;&gt;"","",IF(IFERROR(VLOOKUP((P1761&amp;K1759),'Ma Base de Repas'!$E:$N,10,FALSE),"")=0,"",IFERROR(VLOOKUP((P1761&amp;K1759),'Ma Base de Repas'!$E:$N,10,FALSE),""))))</f>
        <v/>
      </c>
      <c r="R1761" s="119"/>
    </row>
    <row r="1762" spans="1:18" x14ac:dyDescent="0.25">
      <c r="A1762" s="96"/>
      <c r="B1762" s="124"/>
      <c r="C1762" s="79"/>
      <c r="D1762" s="79"/>
      <c r="E1762" s="79"/>
      <c r="F1762" s="17">
        <v>4</v>
      </c>
      <c r="G1762" s="10" t="str">
        <f>IF(C1759="","",IF(E1759&lt;&gt;"","",IF(IFERROR(VLOOKUP((F1762&amp;C1759),'Ma Base de Repas'!$E:$N,10,FALSE),"")=0,"",IFERROR(VLOOKUP((F1762&amp;C1759),'Ma Base de Repas'!$E:$N,10,FALSE),""))))</f>
        <v/>
      </c>
      <c r="H1762" s="11">
        <v>9</v>
      </c>
      <c r="I1762" s="12" t="str">
        <f>IF(C1759="","",IF(E1759&lt;&gt;"","",IF(IFERROR(VLOOKUP((H1762&amp;C1759),'Ma Base de Repas'!$E:$N,10,FALSE),"")=0,"",IFERROR(VLOOKUP((H1762&amp;C1759),'Ma Base de Repas'!$E:$N,10,FALSE),""))))</f>
        <v/>
      </c>
      <c r="J1762" s="105"/>
      <c r="K1762" s="100"/>
      <c r="L1762" s="79"/>
      <c r="M1762" s="79"/>
      <c r="N1762" s="17">
        <v>4</v>
      </c>
      <c r="O1762" s="10" t="str">
        <f>IF(K1759="","",IF(M1759&lt;&gt;"","",IF(IFERROR(VLOOKUP((N1762&amp;K1759),'Ma Base de Repas'!$E:$N,10,FALSE),"")=0,"",IFERROR(VLOOKUP((N1762&amp;K1759),'Ma Base de Repas'!$E:$N,10,FALSE),""))))</f>
        <v/>
      </c>
      <c r="P1762" s="11">
        <v>9</v>
      </c>
      <c r="Q1762" s="12" t="str">
        <f>IF(K1759="","",IF(M1759&lt;&gt;"","",IF(IFERROR(VLOOKUP((P1762&amp;K1759),'Ma Base de Repas'!$E:$N,10,FALSE),"")=0,"",IFERROR(VLOOKUP((P1762&amp;K1759),'Ma Base de Repas'!$E:$N,10,FALSE),""))))</f>
        <v/>
      </c>
      <c r="R1762" s="119"/>
    </row>
    <row r="1763" spans="1:18" x14ac:dyDescent="0.25">
      <c r="A1763" s="96"/>
      <c r="B1763" s="125"/>
      <c r="C1763" s="79"/>
      <c r="D1763" s="79"/>
      <c r="E1763" s="79"/>
      <c r="F1763" s="17">
        <v>5</v>
      </c>
      <c r="G1763" s="18" t="str">
        <f>IF(C1759="","",IF(E1759&lt;&gt;"","",IF(IFERROR(VLOOKUP((F1763&amp;C1759),'Ma Base de Repas'!$E:$N,10,FALSE),"")=0,"",IFERROR(VLOOKUP((F1763&amp;C1759),'Ma Base de Repas'!$E:$N,10,FALSE),""))))</f>
        <v/>
      </c>
      <c r="H1763" s="19">
        <v>10</v>
      </c>
      <c r="I1763" s="20" t="str">
        <f>IF(C1759="","",IF(E1759&lt;&gt;"","",IF(IFERROR(VLOOKUP((H1763&amp;C1759),'Ma Base de Repas'!$E:$N,10,FALSE),"")=0,"",IFERROR(VLOOKUP((H1763&amp;C1759),'Ma Base de Repas'!$E:$N,10,FALSE),""))))</f>
        <v/>
      </c>
      <c r="J1763" s="105"/>
      <c r="K1763" s="100"/>
      <c r="L1763" s="79"/>
      <c r="M1763" s="79"/>
      <c r="N1763" s="17">
        <v>5</v>
      </c>
      <c r="O1763" s="18" t="str">
        <f>IF(K1759="","",IF(M1759&lt;&gt;"","",IF(IFERROR(VLOOKUP((N1763&amp;K1759),'Ma Base de Repas'!$E:$N,10,FALSE),"")=0,"",IFERROR(VLOOKUP((N1763&amp;K1759),'Ma Base de Repas'!$E:$N,10,FALSE),""))))</f>
        <v/>
      </c>
      <c r="P1763" s="19">
        <v>10</v>
      </c>
      <c r="Q1763" s="20" t="str">
        <f>IF(K1759="","",IF(M1759&lt;&gt;"","",IF(IFERROR(VLOOKUP((P1763&amp;K1759),'Ma Base de Repas'!$E:$N,10,FALSE),"")=0,"",IFERROR(VLOOKUP((P1763&amp;K1759),'Ma Base de Repas'!$E:$N,10,FALSE),""))))</f>
        <v/>
      </c>
      <c r="R1763" s="119"/>
    </row>
    <row r="1764" spans="1:18" x14ac:dyDescent="0.25">
      <c r="A1764" s="98" t="s">
        <v>10</v>
      </c>
      <c r="B1764" s="99">
        <v>44548</v>
      </c>
      <c r="C1764" s="78"/>
      <c r="D1764" s="78"/>
      <c r="E1764" s="78"/>
      <c r="F1764" s="17">
        <v>1</v>
      </c>
      <c r="G1764" s="21" t="str">
        <f>IF(C1764="","",IF(E1764&lt;&gt;"","",IF(IFERROR(VLOOKUP((F1764&amp;C1764),'Ma Base de Repas'!$E:$N,10,FALSE),"")=0,"",IFERROR(VLOOKUP((F1764&amp;C1764),'Ma Base de Repas'!$E:$N,10,FALSE),""))))</f>
        <v/>
      </c>
      <c r="H1764" s="28">
        <v>6</v>
      </c>
      <c r="I1764" s="23" t="str">
        <f>IF(C1764="","",IF(E1764&lt;&gt;"","",IF(C1764="","",IF(IFERROR(VLOOKUP((H1764&amp;C1764),'Ma Base de Repas'!$E:$N,10,FALSE),"")=0,"",IFERROR(VLOOKUP((H1764&amp;C1764),'Ma Base de Repas'!$E:$N,10,FALSE),"")))))</f>
        <v/>
      </c>
      <c r="J1764" s="122" t="str">
        <f>IF(IFERROR((VLOOKUP(C1764,'Ma Base de Repas'!$C:$M,11,0)),"")=0,"",IFERROR((VLOOKUP(C1764,'Ma Base de Repas'!$C:$M,11,0)),""))</f>
        <v/>
      </c>
      <c r="K1764" s="118"/>
      <c r="L1764" s="78"/>
      <c r="M1764" s="78"/>
      <c r="N1764" s="17">
        <v>1</v>
      </c>
      <c r="O1764" s="13" t="str">
        <f>IF(K1764="","",IF(M1764&lt;&gt;"","",IF(IFERROR(VLOOKUP((N1764&amp;K1764),'Ma Base de Repas'!$E:$N,10,FALSE),"")=0,"",IFERROR(VLOOKUP((N1764&amp;K1764),'Ma Base de Repas'!$E:$N,10,FALSE),""))))</f>
        <v/>
      </c>
      <c r="P1764" s="11">
        <v>6</v>
      </c>
      <c r="Q1764" s="15" t="str">
        <f>IF(K1764="","",IF(M1764&lt;&gt;"","",IF(K1764="","",IF(IFERROR(VLOOKUP((P1764&amp;K1764),'Ma Base de Repas'!$E:$N,10,FALSE),"")=0,"",IFERROR(VLOOKUP((P1764&amp;K1764),'Ma Base de Repas'!$E:$N,10,FALSE),"")))))</f>
        <v/>
      </c>
      <c r="R1764" s="120" t="str">
        <f>IF(IFERROR((VLOOKUP(K1764,'Ma Base de Repas'!$C:$M,11,0)),"")=0,"",IFERROR((VLOOKUP(K1764,'Ma Base de Repas'!$C:$M,11,0)),""))</f>
        <v/>
      </c>
    </row>
    <row r="1765" spans="1:18" x14ac:dyDescent="0.25">
      <c r="A1765" s="96"/>
      <c r="B1765" s="97"/>
      <c r="C1765" s="79"/>
      <c r="D1765" s="79"/>
      <c r="E1765" s="79"/>
      <c r="F1765" s="17">
        <v>2</v>
      </c>
      <c r="G1765" s="13" t="str">
        <f>IF(C1764="","",IF(E1764&lt;&gt;"","",IF(IFERROR(VLOOKUP((F1765&amp;C1764),'Ma Base de Repas'!$E:$N,10,FALSE),"")=0,"",IFERROR(VLOOKUP((F1765&amp;C1764),'Ma Base de Repas'!$E:$N,10,FALSE),""))))</f>
        <v/>
      </c>
      <c r="H1765" s="14">
        <v>7</v>
      </c>
      <c r="I1765" s="15" t="str">
        <f>IF(C1764="","",IF(E1764&lt;&gt;"","",IF(IFERROR(VLOOKUP((H1765&amp;C1764),'Ma Base de Repas'!$E:$N,10,FALSE),"")=0,"",IFERROR(VLOOKUP((H1765&amp;C1764),'Ma Base de Repas'!$E:$N,10,FALSE),""))))</f>
        <v/>
      </c>
      <c r="J1765" s="105"/>
      <c r="K1765" s="100"/>
      <c r="L1765" s="79"/>
      <c r="M1765" s="79"/>
      <c r="N1765" s="17">
        <v>2</v>
      </c>
      <c r="O1765" s="13" t="str">
        <f>IF(K1764="","",IF(M1764&lt;&gt;"","",IF(IFERROR(VLOOKUP((N1765&amp;K1764),'Ma Base de Repas'!$E:$N,10,FALSE),"")=0,"",IFERROR(VLOOKUP((N1765&amp;K1764),'Ma Base de Repas'!$E:$N,10,FALSE),""))))</f>
        <v/>
      </c>
      <c r="P1765" s="14">
        <v>7</v>
      </c>
      <c r="Q1765" s="15" t="str">
        <f>IF(K1764="","",IF(M1764&lt;&gt;"","",IF(IFERROR(VLOOKUP((P1765&amp;K1764),'Ma Base de Repas'!$E:$N,10,FALSE),"")=0,"",IFERROR(VLOOKUP((P1765&amp;K1764),'Ma Base de Repas'!$E:$N,10,FALSE),""))))</f>
        <v/>
      </c>
      <c r="R1765" s="119"/>
    </row>
    <row r="1766" spans="1:18" x14ac:dyDescent="0.25">
      <c r="A1766" s="96"/>
      <c r="B1766" s="97"/>
      <c r="C1766" s="79"/>
      <c r="D1766" s="79"/>
      <c r="E1766" s="79"/>
      <c r="F1766" s="17">
        <v>3</v>
      </c>
      <c r="G1766" s="13" t="str">
        <f>IF(C1764="","",IF(E1764&lt;&gt;"","",IF(IFERROR(VLOOKUP((F1766&amp;C1764),'Ma Base de Repas'!$E:$N,10,FALSE),"")=0,"",IFERROR(VLOOKUP((F1766&amp;C1764),'Ma Base de Repas'!$E:$N,10,FALSE),""))))</f>
        <v/>
      </c>
      <c r="H1766" s="14">
        <v>8</v>
      </c>
      <c r="I1766" s="15" t="str">
        <f>IF(C1764="","",IF(E1764&lt;&gt;"","",IF(IFERROR(VLOOKUP((H1766&amp;C1764),'Ma Base de Repas'!$E:$N,10,FALSE),"")=0,"",IFERROR(VLOOKUP((H1766&amp;C1764),'Ma Base de Repas'!$E:$N,10,FALSE),""))))</f>
        <v/>
      </c>
      <c r="J1766" s="105"/>
      <c r="K1766" s="100"/>
      <c r="L1766" s="79"/>
      <c r="M1766" s="79"/>
      <c r="N1766" s="17">
        <v>3</v>
      </c>
      <c r="O1766" s="13" t="str">
        <f>IF(K1764="","",IF(M1764&lt;&gt;"","",IF(IFERROR(VLOOKUP((N1766&amp;K1764),'Ma Base de Repas'!$E:$N,10,FALSE),"")=0,"",IFERROR(VLOOKUP((N1766&amp;K1764),'Ma Base de Repas'!$E:$N,10,FALSE),""))))</f>
        <v/>
      </c>
      <c r="P1766" s="14">
        <v>8</v>
      </c>
      <c r="Q1766" s="15" t="str">
        <f>IF(K1764="","",IF(M1764&lt;&gt;"","",IF(IFERROR(VLOOKUP((P1766&amp;K1764),'Ma Base de Repas'!$E:$N,10,FALSE),"")=0,"",IFERROR(VLOOKUP((P1766&amp;K1764),'Ma Base de Repas'!$E:$N,10,FALSE),""))))</f>
        <v/>
      </c>
      <c r="R1766" s="119"/>
    </row>
    <row r="1767" spans="1:18" x14ac:dyDescent="0.25">
      <c r="A1767" s="96"/>
      <c r="B1767" s="97"/>
      <c r="C1767" s="79"/>
      <c r="D1767" s="79"/>
      <c r="E1767" s="79"/>
      <c r="F1767" s="17">
        <v>4</v>
      </c>
      <c r="G1767" s="13" t="str">
        <f>IF(C1764="","",IF(E1764&lt;&gt;"","",IF(IFERROR(VLOOKUP((F1767&amp;C1764),'Ma Base de Repas'!$E:$N,10,FALSE),"")=0,"",IFERROR(VLOOKUP((F1767&amp;C1764),'Ma Base de Repas'!$E:$N,10,FALSE),""))))</f>
        <v/>
      </c>
      <c r="H1767" s="14">
        <v>9</v>
      </c>
      <c r="I1767" s="15" t="str">
        <f>IF(C1764="","",IF(E1764&lt;&gt;"","",IF(IFERROR(VLOOKUP((H1767&amp;C1764),'Ma Base de Repas'!$E:$N,10,FALSE),"")=0,"",IFERROR(VLOOKUP((H1767&amp;C1764),'Ma Base de Repas'!$E:$N,10,FALSE),""))))</f>
        <v/>
      </c>
      <c r="J1767" s="105"/>
      <c r="K1767" s="100"/>
      <c r="L1767" s="79"/>
      <c r="M1767" s="79"/>
      <c r="N1767" s="17">
        <v>4</v>
      </c>
      <c r="O1767" s="13" t="str">
        <f>IF(K1764="","",IF(M1764&lt;&gt;"","",IF(IFERROR(VLOOKUP((N1767&amp;K1764),'Ma Base de Repas'!$E:$N,10,FALSE),"")=0,"",IFERROR(VLOOKUP((N1767&amp;K1764),'Ma Base de Repas'!$E:$N,10,FALSE),""))))</f>
        <v/>
      </c>
      <c r="P1767" s="14">
        <v>9</v>
      </c>
      <c r="Q1767" s="15" t="str">
        <f>IF(K1764="","",IF(M1764&lt;&gt;"","",IF(IFERROR(VLOOKUP((P1767&amp;K1764),'Ma Base de Repas'!$E:$N,10,FALSE),"")=0,"",IFERROR(VLOOKUP((P1767&amp;K1764),'Ma Base de Repas'!$E:$N,10,FALSE),""))))</f>
        <v/>
      </c>
      <c r="R1767" s="119"/>
    </row>
    <row r="1768" spans="1:18" x14ac:dyDescent="0.25">
      <c r="A1768" s="96"/>
      <c r="B1768" s="97"/>
      <c r="C1768" s="79"/>
      <c r="D1768" s="79"/>
      <c r="E1768" s="79"/>
      <c r="F1768" s="17">
        <v>5</v>
      </c>
      <c r="G1768" s="24" t="str">
        <f>IF(C1764="","",IF(E1764&lt;&gt;"","",IF(IFERROR(VLOOKUP((F1768&amp;C1764),'Ma Base de Repas'!$E:$N,10,FALSE),"")=0,"",IFERROR(VLOOKUP((F1768&amp;C1764),'Ma Base de Repas'!$E:$N,10,FALSE),""))))</f>
        <v/>
      </c>
      <c r="H1768" s="25">
        <v>10</v>
      </c>
      <c r="I1768" s="26" t="str">
        <f>IF(C1764="","",IF(E1764&lt;&gt;"","",IF(IFERROR(VLOOKUP((H1768&amp;C1764),'Ma Base de Repas'!$E:$N,10,FALSE),"")=0,"",IFERROR(VLOOKUP((H1768&amp;C1764),'Ma Base de Repas'!$E:$N,10,FALSE),""))))</f>
        <v/>
      </c>
      <c r="J1768" s="105"/>
      <c r="K1768" s="100"/>
      <c r="L1768" s="79"/>
      <c r="M1768" s="79"/>
      <c r="N1768" s="17">
        <v>5</v>
      </c>
      <c r="O1768" s="24" t="str">
        <f>IF(K1764="","",IF(M1764&lt;&gt;"","",IF(IFERROR(VLOOKUP((N1768&amp;K1764),'Ma Base de Repas'!$E:$N,10,FALSE),"")=0,"",IFERROR(VLOOKUP((N1768&amp;K1764),'Ma Base de Repas'!$E:$N,10,FALSE),""))))</f>
        <v/>
      </c>
      <c r="P1768" s="25">
        <v>10</v>
      </c>
      <c r="Q1768" s="26" t="str">
        <f>IF(K1764="","",IF(M1764&lt;&gt;"","",IF(IFERROR(VLOOKUP((P1768&amp;K1764),'Ma Base de Repas'!$E:$N,10,FALSE),"")=0,"",IFERROR(VLOOKUP((P1768&amp;K1764),'Ma Base de Repas'!$E:$N,10,FALSE),""))))</f>
        <v/>
      </c>
      <c r="R1768" s="119"/>
    </row>
    <row r="1769" spans="1:18" x14ac:dyDescent="0.25">
      <c r="A1769" s="98" t="s">
        <v>11</v>
      </c>
      <c r="B1769" s="126">
        <v>44549</v>
      </c>
      <c r="C1769" s="78"/>
      <c r="D1769" s="78"/>
      <c r="E1769" s="78"/>
      <c r="F1769" s="17">
        <v>1</v>
      </c>
      <c r="G1769" s="21" t="str">
        <f>IF(C1769="","",IF(E1769&lt;&gt;"","",IF(IFERROR(VLOOKUP((F1769&amp;C1769),'Ma Base de Repas'!$E:$N,10,FALSE),"")=0,"",IFERROR(VLOOKUP((F1769&amp;C1769),'Ma Base de Repas'!$E:$N,10,FALSE),""))))</f>
        <v/>
      </c>
      <c r="H1769" s="22">
        <v>6</v>
      </c>
      <c r="I1769" s="23" t="str">
        <f>IF(C1769="","",IF(E1769&lt;&gt;"","",IF(C1769="","",IF(IFERROR(VLOOKUP((H1769&amp;C1769),'Ma Base de Repas'!$E:$N,10,FALSE),"")=0,"",IFERROR(VLOOKUP((H1769&amp;C1769),'Ma Base de Repas'!$E:$N,10,FALSE),"")))))</f>
        <v/>
      </c>
      <c r="J1769" s="122" t="str">
        <f>IF(IFERROR((VLOOKUP(C1769,'Ma Base de Repas'!$C:$M,11,0)),"")=0,"",IFERROR((VLOOKUP(C1769,'Ma Base de Repas'!$C:$M,11,0)),""))</f>
        <v/>
      </c>
      <c r="K1769" s="118"/>
      <c r="L1769" s="78"/>
      <c r="M1769" s="78"/>
      <c r="N1769" s="17">
        <v>1</v>
      </c>
      <c r="O1769" s="13" t="str">
        <f>IF(K1769="","",IF(M1769&lt;&gt;"","",IF(IFERROR(VLOOKUP((N1769&amp;K1769),'Ma Base de Repas'!$E:$N,10,FALSE),"")=0,"",IFERROR(VLOOKUP((N1769&amp;K1769),'Ma Base de Repas'!$E:$N,10,FALSE),""))))</f>
        <v/>
      </c>
      <c r="P1769" s="14">
        <v>6</v>
      </c>
      <c r="Q1769" s="15" t="str">
        <f>IF(K1769="","",IF(M1769&lt;&gt;"","",IF(K1769="","",IF(IFERROR(VLOOKUP((P1769&amp;K1769),'Ma Base de Repas'!$E:$N,10,FALSE),"")=0,"",IFERROR(VLOOKUP((P1769&amp;K1769),'Ma Base de Repas'!$E:$N,10,FALSE),"")))))</f>
        <v/>
      </c>
      <c r="R1769" s="120" t="str">
        <f>IF(IFERROR((VLOOKUP(K1769,'Ma Base de Repas'!$C:$M,11,0)),"")=0,"",IFERROR((VLOOKUP(K1769,'Ma Base de Repas'!$C:$M,11,0)),""))</f>
        <v/>
      </c>
    </row>
    <row r="1770" spans="1:18" x14ac:dyDescent="0.25">
      <c r="A1770" s="96"/>
      <c r="B1770" s="124"/>
      <c r="C1770" s="79"/>
      <c r="D1770" s="79"/>
      <c r="E1770" s="79"/>
      <c r="F1770" s="17">
        <v>2</v>
      </c>
      <c r="G1770" s="13" t="str">
        <f>IF(C1769="","",IF(E1769&lt;&gt;"","",IF(IFERROR(VLOOKUP((F1770&amp;C1769),'Ma Base de Repas'!$E:$N,10,FALSE),"")=0,"",IFERROR(VLOOKUP((F1770&amp;C1769),'Ma Base de Repas'!$E:$N,10,FALSE),""))))</f>
        <v/>
      </c>
      <c r="H1770" s="14">
        <v>7</v>
      </c>
      <c r="I1770" s="15" t="str">
        <f>IF(C1769="","",IF(E1769&lt;&gt;"","",IF(IFERROR(VLOOKUP((H1770&amp;C1769),'Ma Base de Repas'!$E:$N,10,FALSE),"")=0,"",IFERROR(VLOOKUP((H1770&amp;C1769),'Ma Base de Repas'!$E:$N,10,FALSE),""))))</f>
        <v/>
      </c>
      <c r="J1770" s="105"/>
      <c r="K1770" s="100"/>
      <c r="L1770" s="79"/>
      <c r="M1770" s="79"/>
      <c r="N1770" s="17">
        <v>2</v>
      </c>
      <c r="O1770" s="13" t="str">
        <f>IF(K1769="","",IF(M1769&lt;&gt;"","",IF(IFERROR(VLOOKUP((N1770&amp;K1769),'Ma Base de Repas'!$E:$N,10,FALSE),"")=0,"",IFERROR(VLOOKUP((N1770&amp;K1769),'Ma Base de Repas'!$E:$N,10,FALSE),""))))</f>
        <v/>
      </c>
      <c r="P1770" s="14">
        <v>7</v>
      </c>
      <c r="Q1770" s="15" t="str">
        <f>IF(K1769="","",IF(M1769&lt;&gt;"","",IF(IFERROR(VLOOKUP((P1770&amp;K1769),'Ma Base de Repas'!$E:$N,10,FALSE),"")=0,"",IFERROR(VLOOKUP((P1770&amp;K1769),'Ma Base de Repas'!$E:$N,10,FALSE),""))))</f>
        <v/>
      </c>
      <c r="R1770" s="119"/>
    </row>
    <row r="1771" spans="1:18" x14ac:dyDescent="0.25">
      <c r="A1771" s="96"/>
      <c r="B1771" s="124"/>
      <c r="C1771" s="79"/>
      <c r="D1771" s="79"/>
      <c r="E1771" s="79"/>
      <c r="F1771" s="17">
        <v>3</v>
      </c>
      <c r="G1771" s="13" t="str">
        <f>IF(C1769="","",IF(E1769&lt;&gt;"","",IF(IFERROR(VLOOKUP((F1771&amp;C1769),'Ma Base de Repas'!$E:$N,10,FALSE),"")=0,"",IFERROR(VLOOKUP((F1771&amp;C1769),'Ma Base de Repas'!$E:$N,10,FALSE),""))))</f>
        <v/>
      </c>
      <c r="H1771" s="14">
        <v>8</v>
      </c>
      <c r="I1771" s="15" t="str">
        <f>IF(C1769="","",IF(E1769&lt;&gt;"","",IF(IFERROR(VLOOKUP((H1771&amp;C1769),'Ma Base de Repas'!$E:$N,10,FALSE),"")=0,"",IFERROR(VLOOKUP((H1771&amp;C1769),'Ma Base de Repas'!$E:$N,10,FALSE),""))))</f>
        <v/>
      </c>
      <c r="J1771" s="105"/>
      <c r="K1771" s="100"/>
      <c r="L1771" s="79"/>
      <c r="M1771" s="79"/>
      <c r="N1771" s="17">
        <v>3</v>
      </c>
      <c r="O1771" s="13" t="str">
        <f>IF(K1769="","",IF(M1769&lt;&gt;"","",IF(IFERROR(VLOOKUP((N1771&amp;K1769),'Ma Base de Repas'!$E:$N,10,FALSE),"")=0,"",IFERROR(VLOOKUP((N1771&amp;K1769),'Ma Base de Repas'!$E:$N,10,FALSE),""))))</f>
        <v/>
      </c>
      <c r="P1771" s="14">
        <v>8</v>
      </c>
      <c r="Q1771" s="15" t="str">
        <f>IF(K1769="","",IF(M1769&lt;&gt;"","",IF(IFERROR(VLOOKUP((P1771&amp;K1769),'Ma Base de Repas'!$E:$N,10,FALSE),"")=0,"",IFERROR(VLOOKUP((P1771&amp;K1769),'Ma Base de Repas'!$E:$N,10,FALSE),""))))</f>
        <v/>
      </c>
      <c r="R1771" s="119"/>
    </row>
    <row r="1772" spans="1:18" x14ac:dyDescent="0.25">
      <c r="A1772" s="96"/>
      <c r="B1772" s="124"/>
      <c r="C1772" s="79"/>
      <c r="D1772" s="79"/>
      <c r="E1772" s="79"/>
      <c r="F1772" s="17">
        <v>4</v>
      </c>
      <c r="G1772" s="13" t="str">
        <f>IF(C1769="","",IF(E1769&lt;&gt;"","",IF(IFERROR(VLOOKUP((F1772&amp;C1769),'Ma Base de Repas'!$E:$N,10,FALSE),"")=0,"",IFERROR(VLOOKUP((F1772&amp;C1769),'Ma Base de Repas'!$E:$N,10,FALSE),""))))</f>
        <v/>
      </c>
      <c r="H1772" s="14">
        <v>9</v>
      </c>
      <c r="I1772" s="15" t="str">
        <f>IF(C1769="","",IF(E1769&lt;&gt;"","",IF(IFERROR(VLOOKUP((H1772&amp;C1769),'Ma Base de Repas'!$E:$N,10,FALSE),"")=0,"",IFERROR(VLOOKUP((H1772&amp;C1769),'Ma Base de Repas'!$E:$N,10,FALSE),""))))</f>
        <v/>
      </c>
      <c r="J1772" s="105"/>
      <c r="K1772" s="100"/>
      <c r="L1772" s="79"/>
      <c r="M1772" s="79"/>
      <c r="N1772" s="17">
        <v>4</v>
      </c>
      <c r="O1772" s="13" t="str">
        <f>IF(K1769="","",IF(M1769&lt;&gt;"","",IF(IFERROR(VLOOKUP((N1772&amp;K1769),'Ma Base de Repas'!$E:$N,10,FALSE),"")=0,"",IFERROR(VLOOKUP((N1772&amp;K1769),'Ma Base de Repas'!$E:$N,10,FALSE),""))))</f>
        <v/>
      </c>
      <c r="P1772" s="14">
        <v>9</v>
      </c>
      <c r="Q1772" s="15" t="str">
        <f>IF(K1769="","",IF(M1769&lt;&gt;"","",IF(IFERROR(VLOOKUP((P1772&amp;K1769),'Ma Base de Repas'!$E:$N,10,FALSE),"")=0,"",IFERROR(VLOOKUP((P1772&amp;K1769),'Ma Base de Repas'!$E:$N,10,FALSE),""))))</f>
        <v/>
      </c>
      <c r="R1772" s="119"/>
    </row>
    <row r="1773" spans="1:18" x14ac:dyDescent="0.25">
      <c r="A1773" s="96"/>
      <c r="B1773" s="125"/>
      <c r="C1773" s="79"/>
      <c r="D1773" s="79"/>
      <c r="E1773" s="79"/>
      <c r="F1773" s="17">
        <v>5</v>
      </c>
      <c r="G1773" s="24" t="str">
        <f>IF(C1769="","",IF(E1769&lt;&gt;"","",IF(IFERROR(VLOOKUP((F1773&amp;C1769),'Ma Base de Repas'!$E:$N,10,FALSE),"")=0,"",IFERROR(VLOOKUP((F1773&amp;C1769),'Ma Base de Repas'!$E:$N,10,FALSE),""))))</f>
        <v/>
      </c>
      <c r="H1773" s="25">
        <v>10</v>
      </c>
      <c r="I1773" s="26" t="str">
        <f>IF(C1769="","",IF(E1769&lt;&gt;"","",IF(IFERROR(VLOOKUP((H1773&amp;C1769),'Ma Base de Repas'!$E:$N,10,FALSE),"")=0,"",IFERROR(VLOOKUP((H1773&amp;C1769),'Ma Base de Repas'!$E:$N,10,FALSE),""))))</f>
        <v/>
      </c>
      <c r="J1773" s="105"/>
      <c r="K1773" s="100"/>
      <c r="L1773" s="79"/>
      <c r="M1773" s="79"/>
      <c r="N1773" s="17">
        <v>5</v>
      </c>
      <c r="O1773" s="24" t="str">
        <f>IF(K1769="","",IF(M1769&lt;&gt;"","",IF(IFERROR(VLOOKUP((N1773&amp;K1769),'Ma Base de Repas'!$E:$N,10,FALSE),"")=0,"",IFERROR(VLOOKUP((N1773&amp;K1769),'Ma Base de Repas'!$E:$N,10,FALSE),""))))</f>
        <v/>
      </c>
      <c r="P1773" s="25">
        <v>10</v>
      </c>
      <c r="Q1773" s="26" t="str">
        <f>IF(K1769="","",IF(M1769&lt;&gt;"","",IF(IFERROR(VLOOKUP((P1773&amp;K1769),'Ma Base de Repas'!$E:$N,10,FALSE),"")=0,"",IFERROR(VLOOKUP((P1773&amp;K1769),'Ma Base de Repas'!$E:$N,10,FALSE),""))))</f>
        <v/>
      </c>
      <c r="R1773" s="119"/>
    </row>
    <row r="1774" spans="1:18" x14ac:dyDescent="0.25">
      <c r="A1774" s="96" t="s">
        <v>5</v>
      </c>
      <c r="B1774" s="97">
        <v>44550</v>
      </c>
      <c r="C1774" s="79"/>
      <c r="D1774" s="79"/>
      <c r="E1774" s="79"/>
      <c r="F1774" s="17">
        <v>1</v>
      </c>
      <c r="G1774" s="27" t="str">
        <f>IF(C1774="","",IF(E1774&lt;&gt;"","",IF(IFERROR(VLOOKUP((F1774&amp;C1774),'Ma Base de Repas'!$E:$N,10,FALSE),"")=0,"",IFERROR(VLOOKUP((F1774&amp;C1774),'Ma Base de Repas'!$E:$N,10,FALSE),""))))</f>
        <v/>
      </c>
      <c r="H1774" s="28">
        <v>6</v>
      </c>
      <c r="I1774" s="29" t="str">
        <f>IF(C1774="","",IF(E1774&lt;&gt;"","",IF(C1774="","",IF(IFERROR(VLOOKUP((H1774&amp;C1774),'Ma Base de Repas'!$E:$N,10,FALSE),"")=0,"",IFERROR(VLOOKUP((H1774&amp;C1774),'Ma Base de Repas'!$E:$N,10,FALSE),"")))))</f>
        <v/>
      </c>
      <c r="J1774" s="105" t="str">
        <f>IF(IFERROR((VLOOKUP(C1774,'Ma Base de Repas'!$C:$M,11,0)),"")=0,"",IFERROR((VLOOKUP(C1774,'Ma Base de Repas'!$C:$M,11,0)),""))</f>
        <v/>
      </c>
      <c r="K1774" s="100"/>
      <c r="L1774" s="79"/>
      <c r="M1774" s="79"/>
      <c r="N1774" s="17">
        <v>1</v>
      </c>
      <c r="O1774" s="10" t="str">
        <f>IF(K1774="","",IF(M1774&lt;&gt;"","",IF(IFERROR(VLOOKUP((N1774&amp;K1774),'Ma Base de Repas'!$E:$N,10,FALSE),"")=0,"",IFERROR(VLOOKUP((N1774&amp;K1774),'Ma Base de Repas'!$E:$N,10,FALSE),""))))</f>
        <v/>
      </c>
      <c r="P1774" s="11">
        <v>6</v>
      </c>
      <c r="Q1774" s="12" t="str">
        <f>IF(K1774="","",IF(M1774&lt;&gt;"","",IF(K1774="","",IF(IFERROR(VLOOKUP((P1774&amp;K1774),'Ma Base de Repas'!$E:$N,10,FALSE),"")=0,"",IFERROR(VLOOKUP((P1774&amp;K1774),'Ma Base de Repas'!$E:$N,10,FALSE),"")))))</f>
        <v/>
      </c>
      <c r="R1774" s="119" t="str">
        <f>IF(IFERROR((VLOOKUP(K1774,'Ma Base de Repas'!$C:$M,11,0)),"")=0,"",IFERROR((VLOOKUP(K1774,'Ma Base de Repas'!$C:$M,11,0)),""))</f>
        <v/>
      </c>
    </row>
    <row r="1775" spans="1:18" x14ac:dyDescent="0.25">
      <c r="A1775" s="96"/>
      <c r="B1775" s="97"/>
      <c r="C1775" s="79"/>
      <c r="D1775" s="79"/>
      <c r="E1775" s="79"/>
      <c r="F1775" s="17">
        <v>2</v>
      </c>
      <c r="G1775" s="10" t="str">
        <f>IF(C1774="","",IF(E1774&lt;&gt;"","",IF(IFERROR(VLOOKUP((F1775&amp;C1774),'Ma Base de Repas'!$E:$N,10,FALSE),"")=0,"",IFERROR(VLOOKUP((F1775&amp;C1774),'Ma Base de Repas'!$E:$N,10,FALSE),""))))</f>
        <v/>
      </c>
      <c r="H1775" s="11">
        <v>7</v>
      </c>
      <c r="I1775" s="12" t="str">
        <f>IF(C1774="","",IF(E1774&lt;&gt;"","",IF(IFERROR(VLOOKUP((H1775&amp;C1774),'Ma Base de Repas'!$E:$N,10,FALSE),"")=0,"",IFERROR(VLOOKUP((H1775&amp;C1774),'Ma Base de Repas'!$E:$N,10,FALSE),""))))</f>
        <v/>
      </c>
      <c r="J1775" s="105"/>
      <c r="K1775" s="100"/>
      <c r="L1775" s="79"/>
      <c r="M1775" s="79"/>
      <c r="N1775" s="17">
        <v>2</v>
      </c>
      <c r="O1775" s="10" t="str">
        <f>IF(K1774="","",IF(M1774&lt;&gt;"","",IF(IFERROR(VLOOKUP((N1775&amp;K1774),'Ma Base de Repas'!$E:$N,10,FALSE),"")=0,"",IFERROR(VLOOKUP((N1775&amp;K1774),'Ma Base de Repas'!$E:$N,10,FALSE),""))))</f>
        <v/>
      </c>
      <c r="P1775" s="11">
        <v>7</v>
      </c>
      <c r="Q1775" s="12" t="str">
        <f>IF(K1774="","",IF(M1774&lt;&gt;"","",IF(IFERROR(VLOOKUP((P1775&amp;K1774),'Ma Base de Repas'!$E:$N,10,FALSE),"")=0,"",IFERROR(VLOOKUP((P1775&amp;K1774),'Ma Base de Repas'!$E:$N,10,FALSE),""))))</f>
        <v/>
      </c>
      <c r="R1775" s="119"/>
    </row>
    <row r="1776" spans="1:18" x14ac:dyDescent="0.25">
      <c r="A1776" s="96"/>
      <c r="B1776" s="97"/>
      <c r="C1776" s="79"/>
      <c r="D1776" s="79"/>
      <c r="E1776" s="79"/>
      <c r="F1776" s="17">
        <v>3</v>
      </c>
      <c r="G1776" s="10" t="str">
        <f>IF(C1774="","",IF(E1774&lt;&gt;"","",IF(IFERROR(VLOOKUP((F1776&amp;C1774),'Ma Base de Repas'!$E:$N,10,FALSE),"")=0,"",IFERROR(VLOOKUP((F1776&amp;C1774),'Ma Base de Repas'!$E:$N,10,FALSE),""))))</f>
        <v/>
      </c>
      <c r="H1776" s="11">
        <v>8</v>
      </c>
      <c r="I1776" s="12" t="str">
        <f>IF(C1774="","",IF(E1774&lt;&gt;"","",IF(IFERROR(VLOOKUP((H1776&amp;C1774),'Ma Base de Repas'!$E:$N,10,FALSE),"")=0,"",IFERROR(VLOOKUP((H1776&amp;C1774),'Ma Base de Repas'!$E:$N,10,FALSE),""))))</f>
        <v/>
      </c>
      <c r="J1776" s="105"/>
      <c r="K1776" s="100"/>
      <c r="L1776" s="79"/>
      <c r="M1776" s="79"/>
      <c r="N1776" s="17">
        <v>3</v>
      </c>
      <c r="O1776" s="10" t="str">
        <f>IF(K1774="","",IF(M1774&lt;&gt;"","",IF(IFERROR(VLOOKUP((N1776&amp;K1774),'Ma Base de Repas'!$E:$N,10,FALSE),"")=0,"",IFERROR(VLOOKUP((N1776&amp;K1774),'Ma Base de Repas'!$E:$N,10,FALSE),""))))</f>
        <v/>
      </c>
      <c r="P1776" s="11">
        <v>8</v>
      </c>
      <c r="Q1776" s="12" t="str">
        <f>IF(K1774="","",IF(M1774&lt;&gt;"","",IF(IFERROR(VLOOKUP((P1776&amp;K1774),'Ma Base de Repas'!$E:$N,10,FALSE),"")=0,"",IFERROR(VLOOKUP((P1776&amp;K1774),'Ma Base de Repas'!$E:$N,10,FALSE),""))))</f>
        <v/>
      </c>
      <c r="R1776" s="119"/>
    </row>
    <row r="1777" spans="1:18" x14ac:dyDescent="0.25">
      <c r="A1777" s="96"/>
      <c r="B1777" s="97"/>
      <c r="C1777" s="79"/>
      <c r="D1777" s="79"/>
      <c r="E1777" s="79"/>
      <c r="F1777" s="17">
        <v>4</v>
      </c>
      <c r="G1777" s="10" t="str">
        <f>IF(C1774="","",IF(E1774&lt;&gt;"","",IF(IFERROR(VLOOKUP((F1777&amp;C1774),'Ma Base de Repas'!$E:$N,10,FALSE),"")=0,"",IFERROR(VLOOKUP((F1777&amp;C1774),'Ma Base de Repas'!$E:$N,10,FALSE),""))))</f>
        <v/>
      </c>
      <c r="H1777" s="11">
        <v>9</v>
      </c>
      <c r="I1777" s="12" t="str">
        <f>IF(C1774="","",IF(E1774&lt;&gt;"","",IF(IFERROR(VLOOKUP((H1777&amp;C1774),'Ma Base de Repas'!$E:$N,10,FALSE),"")=0,"",IFERROR(VLOOKUP((H1777&amp;C1774),'Ma Base de Repas'!$E:$N,10,FALSE),""))))</f>
        <v/>
      </c>
      <c r="J1777" s="105"/>
      <c r="K1777" s="100"/>
      <c r="L1777" s="79"/>
      <c r="M1777" s="79"/>
      <c r="N1777" s="17">
        <v>4</v>
      </c>
      <c r="O1777" s="10" t="str">
        <f>IF(K1774="","",IF(M1774&lt;&gt;"","",IF(IFERROR(VLOOKUP((N1777&amp;K1774),'Ma Base de Repas'!$E:$N,10,FALSE),"")=0,"",IFERROR(VLOOKUP((N1777&amp;K1774),'Ma Base de Repas'!$E:$N,10,FALSE),""))))</f>
        <v/>
      </c>
      <c r="P1777" s="11">
        <v>9</v>
      </c>
      <c r="Q1777" s="12" t="str">
        <f>IF(K1774="","",IF(M1774&lt;&gt;"","",IF(IFERROR(VLOOKUP((P1777&amp;K1774),'Ma Base de Repas'!$E:$N,10,FALSE),"")=0,"",IFERROR(VLOOKUP((P1777&amp;K1774),'Ma Base de Repas'!$E:$N,10,FALSE),""))))</f>
        <v/>
      </c>
      <c r="R1777" s="119"/>
    </row>
    <row r="1778" spans="1:18" x14ac:dyDescent="0.25">
      <c r="A1778" s="96"/>
      <c r="B1778" s="97"/>
      <c r="C1778" s="79"/>
      <c r="D1778" s="79"/>
      <c r="E1778" s="79"/>
      <c r="F1778" s="17">
        <v>5</v>
      </c>
      <c r="G1778" s="18" t="str">
        <f>IF(C1774="","",IF(E1774&lt;&gt;"","",IF(IFERROR(VLOOKUP((F1778&amp;C1774),'Ma Base de Repas'!$E:$N,10,FALSE),"")=0,"",IFERROR(VLOOKUP((F1778&amp;C1774),'Ma Base de Repas'!$E:$N,10,FALSE),""))))</f>
        <v/>
      </c>
      <c r="H1778" s="19">
        <v>10</v>
      </c>
      <c r="I1778" s="20" t="str">
        <f>IF(C1774="","",IF(E1774&lt;&gt;"","",IF(IFERROR(VLOOKUP((H1778&amp;C1774),'Ma Base de Repas'!$E:$N,10,FALSE),"")=0,"",IFERROR(VLOOKUP((H1778&amp;C1774),'Ma Base de Repas'!$E:$N,10,FALSE),""))))</f>
        <v/>
      </c>
      <c r="J1778" s="105"/>
      <c r="K1778" s="100"/>
      <c r="L1778" s="79"/>
      <c r="M1778" s="79"/>
      <c r="N1778" s="17">
        <v>5</v>
      </c>
      <c r="O1778" s="18" t="str">
        <f>IF(K1774="","",IF(M1774&lt;&gt;"","",IF(IFERROR(VLOOKUP((N1778&amp;K1774),'Ma Base de Repas'!$E:$N,10,FALSE),"")=0,"",IFERROR(VLOOKUP((N1778&amp;K1774),'Ma Base de Repas'!$E:$N,10,FALSE),""))))</f>
        <v/>
      </c>
      <c r="P1778" s="19">
        <v>10</v>
      </c>
      <c r="Q1778" s="20" t="str">
        <f>IF(K1774="","",IF(M1774&lt;&gt;"","",IF(IFERROR(VLOOKUP((P1778&amp;K1774),'Ma Base de Repas'!$E:$N,10,FALSE),"")=0,"",IFERROR(VLOOKUP((P1778&amp;K1774),'Ma Base de Repas'!$E:$N,10,FALSE),""))))</f>
        <v/>
      </c>
      <c r="R1778" s="119"/>
    </row>
    <row r="1779" spans="1:18" x14ac:dyDescent="0.25">
      <c r="A1779" s="96" t="s">
        <v>6</v>
      </c>
      <c r="B1779" s="123">
        <v>44551</v>
      </c>
      <c r="C1779" s="79"/>
      <c r="D1779" s="79"/>
      <c r="E1779" s="79"/>
      <c r="F1779" s="17">
        <v>1</v>
      </c>
      <c r="G1779" s="27" t="str">
        <f>IF(C1779="","",IF(E1779&lt;&gt;"","",IF(IFERROR(VLOOKUP((F1779&amp;C1779),'Ma Base de Repas'!$E:$N,10,FALSE),"")=0,"",IFERROR(VLOOKUP((F1779&amp;C1779),'Ma Base de Repas'!$E:$N,10,FALSE),""))))</f>
        <v/>
      </c>
      <c r="H1779" s="28">
        <v>6</v>
      </c>
      <c r="I1779" s="29" t="str">
        <f>IF(C1779="","",IF(E1779&lt;&gt;"","",IF(C1779="","",IF(IFERROR(VLOOKUP((H1779&amp;C1779),'Ma Base de Repas'!$E:$N,10,FALSE),"")=0,"",IFERROR(VLOOKUP((H1779&amp;C1779),'Ma Base de Repas'!$E:$N,10,FALSE),"")))))</f>
        <v/>
      </c>
      <c r="J1779" s="105" t="str">
        <f>IF(IFERROR((VLOOKUP(C1779,'Ma Base de Repas'!$C:$M,11,0)),"")=0,"",IFERROR((VLOOKUP(C1779,'Ma Base de Repas'!$C:$M,11,0)),""))</f>
        <v/>
      </c>
      <c r="K1779" s="100"/>
      <c r="L1779" s="79"/>
      <c r="M1779" s="79"/>
      <c r="N1779" s="17">
        <v>1</v>
      </c>
      <c r="O1779" s="10" t="str">
        <f>IF(K1779="","",IF(M1779&lt;&gt;"","",IF(IFERROR(VLOOKUP((N1779&amp;K1779),'Ma Base de Repas'!$E:$N,10,FALSE),"")=0,"",IFERROR(VLOOKUP((N1779&amp;K1779),'Ma Base de Repas'!$E:$N,10,FALSE),""))))</f>
        <v/>
      </c>
      <c r="P1779" s="11">
        <v>6</v>
      </c>
      <c r="Q1779" s="12" t="str">
        <f>IF(K1779="","",IF(M1779&lt;&gt;"","",IF(K1779="","",IF(IFERROR(VLOOKUP((P1779&amp;K1779),'Ma Base de Repas'!$E:$N,10,FALSE),"")=0,"",IFERROR(VLOOKUP((P1779&amp;K1779),'Ma Base de Repas'!$E:$N,10,FALSE),"")))))</f>
        <v/>
      </c>
      <c r="R1779" s="119" t="str">
        <f>IF(IFERROR((VLOOKUP(K1779,'Ma Base de Repas'!$C:$M,11,0)),"")=0,"",IFERROR((VLOOKUP(K1779,'Ma Base de Repas'!$C:$M,11,0)),""))</f>
        <v/>
      </c>
    </row>
    <row r="1780" spans="1:18" x14ac:dyDescent="0.25">
      <c r="A1780" s="96"/>
      <c r="B1780" s="124"/>
      <c r="C1780" s="79"/>
      <c r="D1780" s="79"/>
      <c r="E1780" s="79"/>
      <c r="F1780" s="17">
        <v>2</v>
      </c>
      <c r="G1780" s="10" t="str">
        <f>IF(C1779="","",IF(E1779&lt;&gt;"","",IF(IFERROR(VLOOKUP((F1780&amp;C1779),'Ma Base de Repas'!$E:$N,10,FALSE),"")=0,"",IFERROR(VLOOKUP((F1780&amp;C1779),'Ma Base de Repas'!$E:$N,10,FALSE),""))))</f>
        <v/>
      </c>
      <c r="H1780" s="11">
        <v>7</v>
      </c>
      <c r="I1780" s="12" t="str">
        <f>IF(C1779="","",IF(E1779&lt;&gt;"","",IF(IFERROR(VLOOKUP((H1780&amp;C1779),'Ma Base de Repas'!$E:$N,10,FALSE),"")=0,"",IFERROR(VLOOKUP((H1780&amp;C1779),'Ma Base de Repas'!$E:$N,10,FALSE),""))))</f>
        <v/>
      </c>
      <c r="J1780" s="105"/>
      <c r="K1780" s="100"/>
      <c r="L1780" s="79"/>
      <c r="M1780" s="79"/>
      <c r="N1780" s="17">
        <v>2</v>
      </c>
      <c r="O1780" s="10" t="str">
        <f>IF(K1779="","",IF(M1779&lt;&gt;"","",IF(IFERROR(VLOOKUP((N1780&amp;K1779),'Ma Base de Repas'!$E:$N,10,FALSE),"")=0,"",IFERROR(VLOOKUP((N1780&amp;K1779),'Ma Base de Repas'!$E:$N,10,FALSE),""))))</f>
        <v/>
      </c>
      <c r="P1780" s="11">
        <v>7</v>
      </c>
      <c r="Q1780" s="12" t="str">
        <f>IF(K1779="","",IF(M1779&lt;&gt;"","",IF(IFERROR(VLOOKUP((P1780&amp;K1779),'Ma Base de Repas'!$E:$N,10,FALSE),"")=0,"",IFERROR(VLOOKUP((P1780&amp;K1779),'Ma Base de Repas'!$E:$N,10,FALSE),""))))</f>
        <v/>
      </c>
      <c r="R1780" s="119"/>
    </row>
    <row r="1781" spans="1:18" x14ac:dyDescent="0.25">
      <c r="A1781" s="96"/>
      <c r="B1781" s="124"/>
      <c r="C1781" s="79"/>
      <c r="D1781" s="79"/>
      <c r="E1781" s="79"/>
      <c r="F1781" s="17">
        <v>3</v>
      </c>
      <c r="G1781" s="10" t="str">
        <f>IF(C1779="","",IF(E1779&lt;&gt;"","",IF(IFERROR(VLOOKUP((F1781&amp;C1779),'Ma Base de Repas'!$E:$N,10,FALSE),"")=0,"",IFERROR(VLOOKUP((F1781&amp;C1779),'Ma Base de Repas'!$E:$N,10,FALSE),""))))</f>
        <v/>
      </c>
      <c r="H1781" s="11">
        <v>8</v>
      </c>
      <c r="I1781" s="12" t="str">
        <f>IF(C1779="","",IF(E1779&lt;&gt;"","",IF(IFERROR(VLOOKUP((H1781&amp;C1779),'Ma Base de Repas'!$E:$N,10,FALSE),"")=0,"",IFERROR(VLOOKUP((H1781&amp;C1779),'Ma Base de Repas'!$E:$N,10,FALSE),""))))</f>
        <v/>
      </c>
      <c r="J1781" s="105"/>
      <c r="K1781" s="100"/>
      <c r="L1781" s="79"/>
      <c r="M1781" s="79"/>
      <c r="N1781" s="17">
        <v>3</v>
      </c>
      <c r="O1781" s="10" t="str">
        <f>IF(K1779="","",IF(M1779&lt;&gt;"","",IF(IFERROR(VLOOKUP((N1781&amp;K1779),'Ma Base de Repas'!$E:$N,10,FALSE),"")=0,"",IFERROR(VLOOKUP((N1781&amp;K1779),'Ma Base de Repas'!$E:$N,10,FALSE),""))))</f>
        <v/>
      </c>
      <c r="P1781" s="11">
        <v>8</v>
      </c>
      <c r="Q1781" s="12" t="str">
        <f>IF(K1779="","",IF(M1779&lt;&gt;"","",IF(IFERROR(VLOOKUP((P1781&amp;K1779),'Ma Base de Repas'!$E:$N,10,FALSE),"")=0,"",IFERROR(VLOOKUP((P1781&amp;K1779),'Ma Base de Repas'!$E:$N,10,FALSE),""))))</f>
        <v/>
      </c>
      <c r="R1781" s="119"/>
    </row>
    <row r="1782" spans="1:18" x14ac:dyDescent="0.25">
      <c r="A1782" s="96"/>
      <c r="B1782" s="124"/>
      <c r="C1782" s="79"/>
      <c r="D1782" s="79"/>
      <c r="E1782" s="79"/>
      <c r="F1782" s="17">
        <v>4</v>
      </c>
      <c r="G1782" s="10" t="str">
        <f>IF(C1779="","",IF(E1779&lt;&gt;"","",IF(IFERROR(VLOOKUP((F1782&amp;C1779),'Ma Base de Repas'!$E:$N,10,FALSE),"")=0,"",IFERROR(VLOOKUP((F1782&amp;C1779),'Ma Base de Repas'!$E:$N,10,FALSE),""))))</f>
        <v/>
      </c>
      <c r="H1782" s="11">
        <v>9</v>
      </c>
      <c r="I1782" s="12" t="str">
        <f>IF(C1779="","",IF(E1779&lt;&gt;"","",IF(IFERROR(VLOOKUP((H1782&amp;C1779),'Ma Base de Repas'!$E:$N,10,FALSE),"")=0,"",IFERROR(VLOOKUP((H1782&amp;C1779),'Ma Base de Repas'!$E:$N,10,FALSE),""))))</f>
        <v/>
      </c>
      <c r="J1782" s="105"/>
      <c r="K1782" s="100"/>
      <c r="L1782" s="79"/>
      <c r="M1782" s="79"/>
      <c r="N1782" s="17">
        <v>4</v>
      </c>
      <c r="O1782" s="10" t="str">
        <f>IF(K1779="","",IF(M1779&lt;&gt;"","",IF(IFERROR(VLOOKUP((N1782&amp;K1779),'Ma Base de Repas'!$E:$N,10,FALSE),"")=0,"",IFERROR(VLOOKUP((N1782&amp;K1779),'Ma Base de Repas'!$E:$N,10,FALSE),""))))</f>
        <v/>
      </c>
      <c r="P1782" s="11">
        <v>9</v>
      </c>
      <c r="Q1782" s="12" t="str">
        <f>IF(K1779="","",IF(M1779&lt;&gt;"","",IF(IFERROR(VLOOKUP((P1782&amp;K1779),'Ma Base de Repas'!$E:$N,10,FALSE),"")=0,"",IFERROR(VLOOKUP((P1782&amp;K1779),'Ma Base de Repas'!$E:$N,10,FALSE),""))))</f>
        <v/>
      </c>
      <c r="R1782" s="119"/>
    </row>
    <row r="1783" spans="1:18" x14ac:dyDescent="0.25">
      <c r="A1783" s="96"/>
      <c r="B1783" s="125"/>
      <c r="C1783" s="79"/>
      <c r="D1783" s="79"/>
      <c r="E1783" s="79"/>
      <c r="F1783" s="17">
        <v>5</v>
      </c>
      <c r="G1783" s="18" t="str">
        <f>IF(C1779="","",IF(E1779&lt;&gt;"","",IF(IFERROR(VLOOKUP((F1783&amp;C1779),'Ma Base de Repas'!$E:$N,10,FALSE),"")=0,"",IFERROR(VLOOKUP((F1783&amp;C1779),'Ma Base de Repas'!$E:$N,10,FALSE),""))))</f>
        <v/>
      </c>
      <c r="H1783" s="19">
        <v>10</v>
      </c>
      <c r="I1783" s="20" t="str">
        <f>IF(C1779="","",IF(E1779&lt;&gt;"","",IF(IFERROR(VLOOKUP((H1783&amp;C1779),'Ma Base de Repas'!$E:$N,10,FALSE),"")=0,"",IFERROR(VLOOKUP((H1783&amp;C1779),'Ma Base de Repas'!$E:$N,10,FALSE),""))))</f>
        <v/>
      </c>
      <c r="J1783" s="105"/>
      <c r="K1783" s="100"/>
      <c r="L1783" s="79"/>
      <c r="M1783" s="79"/>
      <c r="N1783" s="17">
        <v>5</v>
      </c>
      <c r="O1783" s="18" t="str">
        <f>IF(K1779="","",IF(M1779&lt;&gt;"","",IF(IFERROR(VLOOKUP((N1783&amp;K1779),'Ma Base de Repas'!$E:$N,10,FALSE),"")=0,"",IFERROR(VLOOKUP((N1783&amp;K1779),'Ma Base de Repas'!$E:$N,10,FALSE),""))))</f>
        <v/>
      </c>
      <c r="P1783" s="19">
        <v>10</v>
      </c>
      <c r="Q1783" s="20" t="str">
        <f>IF(K1779="","",IF(M1779&lt;&gt;"","",IF(IFERROR(VLOOKUP((P1783&amp;K1779),'Ma Base de Repas'!$E:$N,10,FALSE),"")=0,"",IFERROR(VLOOKUP((P1783&amp;K1779),'Ma Base de Repas'!$E:$N,10,FALSE),""))))</f>
        <v/>
      </c>
      <c r="R1783" s="119"/>
    </row>
    <row r="1784" spans="1:18" x14ac:dyDescent="0.25">
      <c r="A1784" s="96" t="s">
        <v>7</v>
      </c>
      <c r="B1784" s="97">
        <v>44552</v>
      </c>
      <c r="C1784" s="79"/>
      <c r="D1784" s="79"/>
      <c r="E1784" s="79"/>
      <c r="F1784" s="17">
        <v>1</v>
      </c>
      <c r="G1784" s="27" t="str">
        <f>IF(C1784="","",IF(E1784&lt;&gt;"","",IF(IFERROR(VLOOKUP((F1784&amp;C1784),'Ma Base de Repas'!$E:$N,10,FALSE),"")=0,"",IFERROR(VLOOKUP((F1784&amp;C1784),'Ma Base de Repas'!$E:$N,10,FALSE),""))))</f>
        <v/>
      </c>
      <c r="H1784" s="28">
        <v>6</v>
      </c>
      <c r="I1784" s="29" t="str">
        <f>IF(C1784="","",IF(E1784&lt;&gt;"","",IF(C1784="","",IF(IFERROR(VLOOKUP((H1784&amp;C1784),'Ma Base de Repas'!$E:$N,10,FALSE),"")=0,"",IFERROR(VLOOKUP((H1784&amp;C1784),'Ma Base de Repas'!$E:$N,10,FALSE),"")))))</f>
        <v/>
      </c>
      <c r="J1784" s="105" t="str">
        <f>IF(IFERROR((VLOOKUP(C1784,'Ma Base de Repas'!$C:$M,11,0)),"")=0,"",IFERROR((VLOOKUP(C1784,'Ma Base de Repas'!$C:$M,11,0)),""))</f>
        <v/>
      </c>
      <c r="K1784" s="100"/>
      <c r="L1784" s="79"/>
      <c r="M1784" s="79"/>
      <c r="N1784" s="17">
        <v>1</v>
      </c>
      <c r="O1784" s="10" t="str">
        <f>IF(K1784="","",IF(M1784&lt;&gt;"","",IF(IFERROR(VLOOKUP((N1784&amp;K1784),'Ma Base de Repas'!$E:$N,10,FALSE),"")=0,"",IFERROR(VLOOKUP((N1784&amp;K1784),'Ma Base de Repas'!$E:$N,10,FALSE),""))))</f>
        <v/>
      </c>
      <c r="P1784" s="11">
        <v>6</v>
      </c>
      <c r="Q1784" s="12" t="str">
        <f>IF(K1784="","",IF(M1784&lt;&gt;"","",IF(K1784="","",IF(IFERROR(VLOOKUP((P1784&amp;K1784),'Ma Base de Repas'!$E:$N,10,FALSE),"")=0,"",IFERROR(VLOOKUP((P1784&amp;K1784),'Ma Base de Repas'!$E:$N,10,FALSE),"")))))</f>
        <v/>
      </c>
      <c r="R1784" s="119" t="str">
        <f>IF(IFERROR((VLOOKUP(K1784,'Ma Base de Repas'!$C:$M,11,0)),"")=0,"",IFERROR((VLOOKUP(K1784,'Ma Base de Repas'!$C:$M,11,0)),""))</f>
        <v/>
      </c>
    </row>
    <row r="1785" spans="1:18" x14ac:dyDescent="0.25">
      <c r="A1785" s="96"/>
      <c r="B1785" s="97"/>
      <c r="C1785" s="79"/>
      <c r="D1785" s="79"/>
      <c r="E1785" s="79"/>
      <c r="F1785" s="17">
        <v>2</v>
      </c>
      <c r="G1785" s="10" t="str">
        <f>IF(C1784="","",IF(E1784&lt;&gt;"","",IF(IFERROR(VLOOKUP((F1785&amp;C1784),'Ma Base de Repas'!$E:$N,10,FALSE),"")=0,"",IFERROR(VLOOKUP((F1785&amp;C1784),'Ma Base de Repas'!$E:$N,10,FALSE),""))))</f>
        <v/>
      </c>
      <c r="H1785" s="11">
        <v>7</v>
      </c>
      <c r="I1785" s="12" t="str">
        <f>IF(C1784="","",IF(E1784&lt;&gt;"","",IF(IFERROR(VLOOKUP((H1785&amp;C1784),'Ma Base de Repas'!$E:$N,10,FALSE),"")=0,"",IFERROR(VLOOKUP((H1785&amp;C1784),'Ma Base de Repas'!$E:$N,10,FALSE),""))))</f>
        <v/>
      </c>
      <c r="J1785" s="105"/>
      <c r="K1785" s="100"/>
      <c r="L1785" s="79"/>
      <c r="M1785" s="79"/>
      <c r="N1785" s="17">
        <v>2</v>
      </c>
      <c r="O1785" s="10" t="str">
        <f>IF(K1784="","",IF(M1784&lt;&gt;"","",IF(IFERROR(VLOOKUP((N1785&amp;K1784),'Ma Base de Repas'!$E:$N,10,FALSE),"")=0,"",IFERROR(VLOOKUP((N1785&amp;K1784),'Ma Base de Repas'!$E:$N,10,FALSE),""))))</f>
        <v/>
      </c>
      <c r="P1785" s="11">
        <v>7</v>
      </c>
      <c r="Q1785" s="12" t="str">
        <f>IF(K1784="","",IF(M1784&lt;&gt;"","",IF(IFERROR(VLOOKUP((P1785&amp;K1784),'Ma Base de Repas'!$E:$N,10,FALSE),"")=0,"",IFERROR(VLOOKUP((P1785&amp;K1784),'Ma Base de Repas'!$E:$N,10,FALSE),""))))</f>
        <v/>
      </c>
      <c r="R1785" s="119"/>
    </row>
    <row r="1786" spans="1:18" x14ac:dyDescent="0.25">
      <c r="A1786" s="96"/>
      <c r="B1786" s="97"/>
      <c r="C1786" s="79"/>
      <c r="D1786" s="79"/>
      <c r="E1786" s="79"/>
      <c r="F1786" s="17">
        <v>3</v>
      </c>
      <c r="G1786" s="10" t="str">
        <f>IF(C1784="","",IF(E1784&lt;&gt;"","",IF(IFERROR(VLOOKUP((F1786&amp;C1784),'Ma Base de Repas'!$E:$N,10,FALSE),"")=0,"",IFERROR(VLOOKUP((F1786&amp;C1784),'Ma Base de Repas'!$E:$N,10,FALSE),""))))</f>
        <v/>
      </c>
      <c r="H1786" s="11">
        <v>8</v>
      </c>
      <c r="I1786" s="12" t="str">
        <f>IF(C1784="","",IF(E1784&lt;&gt;"","",IF(IFERROR(VLOOKUP((H1786&amp;C1784),'Ma Base de Repas'!$E:$N,10,FALSE),"")=0,"",IFERROR(VLOOKUP((H1786&amp;C1784),'Ma Base de Repas'!$E:$N,10,FALSE),""))))</f>
        <v/>
      </c>
      <c r="J1786" s="105"/>
      <c r="K1786" s="100"/>
      <c r="L1786" s="79"/>
      <c r="M1786" s="79"/>
      <c r="N1786" s="17">
        <v>3</v>
      </c>
      <c r="O1786" s="10" t="str">
        <f>IF(K1784="","",IF(M1784&lt;&gt;"","",IF(IFERROR(VLOOKUP((N1786&amp;K1784),'Ma Base de Repas'!$E:$N,10,FALSE),"")=0,"",IFERROR(VLOOKUP((N1786&amp;K1784),'Ma Base de Repas'!$E:$N,10,FALSE),""))))</f>
        <v/>
      </c>
      <c r="P1786" s="11">
        <v>8</v>
      </c>
      <c r="Q1786" s="12" t="str">
        <f>IF(K1784="","",IF(M1784&lt;&gt;"","",IF(IFERROR(VLOOKUP((P1786&amp;K1784),'Ma Base de Repas'!$E:$N,10,FALSE),"")=0,"",IFERROR(VLOOKUP((P1786&amp;K1784),'Ma Base de Repas'!$E:$N,10,FALSE),""))))</f>
        <v/>
      </c>
      <c r="R1786" s="119"/>
    </row>
    <row r="1787" spans="1:18" x14ac:dyDescent="0.25">
      <c r="A1787" s="96"/>
      <c r="B1787" s="97"/>
      <c r="C1787" s="79"/>
      <c r="D1787" s="79"/>
      <c r="E1787" s="79"/>
      <c r="F1787" s="17">
        <v>4</v>
      </c>
      <c r="G1787" s="10" t="str">
        <f>IF(C1784="","",IF(E1784&lt;&gt;"","",IF(IFERROR(VLOOKUP((F1787&amp;C1784),'Ma Base de Repas'!$E:$N,10,FALSE),"")=0,"",IFERROR(VLOOKUP((F1787&amp;C1784),'Ma Base de Repas'!$E:$N,10,FALSE),""))))</f>
        <v/>
      </c>
      <c r="H1787" s="11">
        <v>9</v>
      </c>
      <c r="I1787" s="12" t="str">
        <f>IF(C1784="","",IF(E1784&lt;&gt;"","",IF(IFERROR(VLOOKUP((H1787&amp;C1784),'Ma Base de Repas'!$E:$N,10,FALSE),"")=0,"",IFERROR(VLOOKUP((H1787&amp;C1784),'Ma Base de Repas'!$E:$N,10,FALSE),""))))</f>
        <v/>
      </c>
      <c r="J1787" s="105"/>
      <c r="K1787" s="100"/>
      <c r="L1787" s="79"/>
      <c r="M1787" s="79"/>
      <c r="N1787" s="17">
        <v>4</v>
      </c>
      <c r="O1787" s="10" t="str">
        <f>IF(K1784="","",IF(M1784&lt;&gt;"","",IF(IFERROR(VLOOKUP((N1787&amp;K1784),'Ma Base de Repas'!$E:$N,10,FALSE),"")=0,"",IFERROR(VLOOKUP((N1787&amp;K1784),'Ma Base de Repas'!$E:$N,10,FALSE),""))))</f>
        <v/>
      </c>
      <c r="P1787" s="11">
        <v>9</v>
      </c>
      <c r="Q1787" s="12" t="str">
        <f>IF(K1784="","",IF(M1784&lt;&gt;"","",IF(IFERROR(VLOOKUP((P1787&amp;K1784),'Ma Base de Repas'!$E:$N,10,FALSE),"")=0,"",IFERROR(VLOOKUP((P1787&amp;K1784),'Ma Base de Repas'!$E:$N,10,FALSE),""))))</f>
        <v/>
      </c>
      <c r="R1787" s="119"/>
    </row>
    <row r="1788" spans="1:18" x14ac:dyDescent="0.25">
      <c r="A1788" s="96"/>
      <c r="B1788" s="97"/>
      <c r="C1788" s="79"/>
      <c r="D1788" s="79"/>
      <c r="E1788" s="79"/>
      <c r="F1788" s="17">
        <v>5</v>
      </c>
      <c r="G1788" s="18" t="str">
        <f>IF(C1784="","",IF(E1784&lt;&gt;"","",IF(IFERROR(VLOOKUP((F1788&amp;C1784),'Ma Base de Repas'!$E:$N,10,FALSE),"")=0,"",IFERROR(VLOOKUP((F1788&amp;C1784),'Ma Base de Repas'!$E:$N,10,FALSE),""))))</f>
        <v/>
      </c>
      <c r="H1788" s="19">
        <v>10</v>
      </c>
      <c r="I1788" s="20" t="str">
        <f>IF(C1784="","",IF(E1784&lt;&gt;"","",IF(IFERROR(VLOOKUP((H1788&amp;C1784),'Ma Base de Repas'!$E:$N,10,FALSE),"")=0,"",IFERROR(VLOOKUP((H1788&amp;C1784),'Ma Base de Repas'!$E:$N,10,FALSE),""))))</f>
        <v/>
      </c>
      <c r="J1788" s="105"/>
      <c r="K1788" s="100"/>
      <c r="L1788" s="79"/>
      <c r="M1788" s="79"/>
      <c r="N1788" s="17">
        <v>5</v>
      </c>
      <c r="O1788" s="18" t="str">
        <f>IF(K1784="","",IF(M1784&lt;&gt;"","",IF(IFERROR(VLOOKUP((N1788&amp;K1784),'Ma Base de Repas'!$E:$N,10,FALSE),"")=0,"",IFERROR(VLOOKUP((N1788&amp;K1784),'Ma Base de Repas'!$E:$N,10,FALSE),""))))</f>
        <v/>
      </c>
      <c r="P1788" s="19">
        <v>10</v>
      </c>
      <c r="Q1788" s="20" t="str">
        <f>IF(K1784="","",IF(M1784&lt;&gt;"","",IF(IFERROR(VLOOKUP((P1788&amp;K1784),'Ma Base de Repas'!$E:$N,10,FALSE),"")=0,"",IFERROR(VLOOKUP((P1788&amp;K1784),'Ma Base de Repas'!$E:$N,10,FALSE),""))))</f>
        <v/>
      </c>
      <c r="R1788" s="119"/>
    </row>
    <row r="1789" spans="1:18" x14ac:dyDescent="0.25">
      <c r="A1789" s="96" t="s">
        <v>8</v>
      </c>
      <c r="B1789" s="123">
        <v>44553</v>
      </c>
      <c r="C1789" s="79"/>
      <c r="D1789" s="79"/>
      <c r="E1789" s="79"/>
      <c r="F1789" s="17">
        <v>1</v>
      </c>
      <c r="G1789" s="27" t="str">
        <f>IF(C1789="","",IF(E1789&lt;&gt;"","",IF(IFERROR(VLOOKUP((F1789&amp;C1789),'Ma Base de Repas'!$E:$N,10,FALSE),"")=0,"",IFERROR(VLOOKUP((F1789&amp;C1789),'Ma Base de Repas'!$E:$N,10,FALSE),""))))</f>
        <v/>
      </c>
      <c r="H1789" s="28">
        <v>6</v>
      </c>
      <c r="I1789" s="29" t="str">
        <f>IF(C1789="","",IF(E1789&lt;&gt;"","",IF(C1789="","",IF(IFERROR(VLOOKUP((H1789&amp;C1789),'Ma Base de Repas'!$E:$N,10,FALSE),"")=0,"",IFERROR(VLOOKUP((H1789&amp;C1789),'Ma Base de Repas'!$E:$N,10,FALSE),"")))))</f>
        <v/>
      </c>
      <c r="J1789" s="105" t="str">
        <f>IF(IFERROR((VLOOKUP(C1789,'Ma Base de Repas'!$C:$M,11,0)),"")=0,"",IFERROR((VLOOKUP(C1789,'Ma Base de Repas'!$C:$M,11,0)),""))</f>
        <v/>
      </c>
      <c r="K1789" s="100"/>
      <c r="L1789" s="79"/>
      <c r="M1789" s="79"/>
      <c r="N1789" s="17">
        <v>1</v>
      </c>
      <c r="O1789" s="10" t="str">
        <f>IF(K1789="","",IF(M1789&lt;&gt;"","",IF(IFERROR(VLOOKUP((N1789&amp;K1789),'Ma Base de Repas'!$E:$N,10,FALSE),"")=0,"",IFERROR(VLOOKUP((N1789&amp;K1789),'Ma Base de Repas'!$E:$N,10,FALSE),""))))</f>
        <v/>
      </c>
      <c r="P1789" s="11">
        <v>6</v>
      </c>
      <c r="Q1789" s="12" t="str">
        <f>IF(K1789="","",IF(M1789&lt;&gt;"","",IF(K1789="","",IF(IFERROR(VLOOKUP((P1789&amp;K1789),'Ma Base de Repas'!$E:$N,10,FALSE),"")=0,"",IFERROR(VLOOKUP((P1789&amp;K1789),'Ma Base de Repas'!$E:$N,10,FALSE),"")))))</f>
        <v/>
      </c>
      <c r="R1789" s="119" t="str">
        <f>IF(IFERROR((VLOOKUP(K1789,'Ma Base de Repas'!$C:$M,11,0)),"")=0,"",IFERROR((VLOOKUP(K1789,'Ma Base de Repas'!$C:$M,11,0)),""))</f>
        <v/>
      </c>
    </row>
    <row r="1790" spans="1:18" x14ac:dyDescent="0.25">
      <c r="A1790" s="96"/>
      <c r="B1790" s="124"/>
      <c r="C1790" s="79"/>
      <c r="D1790" s="79"/>
      <c r="E1790" s="79"/>
      <c r="F1790" s="17">
        <v>2</v>
      </c>
      <c r="G1790" s="10" t="str">
        <f>IF(C1789="","",IF(E1789&lt;&gt;"","",IF(IFERROR(VLOOKUP((F1790&amp;C1789),'Ma Base de Repas'!$E:$N,10,FALSE),"")=0,"",IFERROR(VLOOKUP((F1790&amp;C1789),'Ma Base de Repas'!$E:$N,10,FALSE),""))))</f>
        <v/>
      </c>
      <c r="H1790" s="11">
        <v>7</v>
      </c>
      <c r="I1790" s="12" t="str">
        <f>IF(C1789="","",IF(E1789&lt;&gt;"","",IF(IFERROR(VLOOKUP((H1790&amp;C1789),'Ma Base de Repas'!$E:$N,10,FALSE),"")=0,"",IFERROR(VLOOKUP((H1790&amp;C1789),'Ma Base de Repas'!$E:$N,10,FALSE),""))))</f>
        <v/>
      </c>
      <c r="J1790" s="105"/>
      <c r="K1790" s="100"/>
      <c r="L1790" s="79"/>
      <c r="M1790" s="79"/>
      <c r="N1790" s="17">
        <v>2</v>
      </c>
      <c r="O1790" s="10" t="str">
        <f>IF(K1789="","",IF(M1789&lt;&gt;"","",IF(IFERROR(VLOOKUP((N1790&amp;K1789),'Ma Base de Repas'!$E:$N,10,FALSE),"")=0,"",IFERROR(VLOOKUP((N1790&amp;K1789),'Ma Base de Repas'!$E:$N,10,FALSE),""))))</f>
        <v/>
      </c>
      <c r="P1790" s="11">
        <v>7</v>
      </c>
      <c r="Q1790" s="12" t="str">
        <f>IF(K1789="","",IF(M1789&lt;&gt;"","",IF(IFERROR(VLOOKUP((P1790&amp;K1789),'Ma Base de Repas'!$E:$N,10,FALSE),"")=0,"",IFERROR(VLOOKUP((P1790&amp;K1789),'Ma Base de Repas'!$E:$N,10,FALSE),""))))</f>
        <v/>
      </c>
      <c r="R1790" s="119"/>
    </row>
    <row r="1791" spans="1:18" x14ac:dyDescent="0.25">
      <c r="A1791" s="96"/>
      <c r="B1791" s="124"/>
      <c r="C1791" s="79"/>
      <c r="D1791" s="79"/>
      <c r="E1791" s="79"/>
      <c r="F1791" s="17">
        <v>3</v>
      </c>
      <c r="G1791" s="10" t="str">
        <f>IF(C1789="","",IF(E1789&lt;&gt;"","",IF(IFERROR(VLOOKUP((F1791&amp;C1789),'Ma Base de Repas'!$E:$N,10,FALSE),"")=0,"",IFERROR(VLOOKUP((F1791&amp;C1789),'Ma Base de Repas'!$E:$N,10,FALSE),""))))</f>
        <v/>
      </c>
      <c r="H1791" s="11">
        <v>8</v>
      </c>
      <c r="I1791" s="12" t="str">
        <f>IF(C1789="","",IF(E1789&lt;&gt;"","",IF(IFERROR(VLOOKUP((H1791&amp;C1789),'Ma Base de Repas'!$E:$N,10,FALSE),"")=0,"",IFERROR(VLOOKUP((H1791&amp;C1789),'Ma Base de Repas'!$E:$N,10,FALSE),""))))</f>
        <v/>
      </c>
      <c r="J1791" s="105"/>
      <c r="K1791" s="100"/>
      <c r="L1791" s="79"/>
      <c r="M1791" s="79"/>
      <c r="N1791" s="17">
        <v>3</v>
      </c>
      <c r="O1791" s="10" t="str">
        <f>IF(K1789="","",IF(M1789&lt;&gt;"","",IF(IFERROR(VLOOKUP((N1791&amp;K1789),'Ma Base de Repas'!$E:$N,10,FALSE),"")=0,"",IFERROR(VLOOKUP((N1791&amp;K1789),'Ma Base de Repas'!$E:$N,10,FALSE),""))))</f>
        <v/>
      </c>
      <c r="P1791" s="11">
        <v>8</v>
      </c>
      <c r="Q1791" s="12" t="str">
        <f>IF(K1789="","",IF(M1789&lt;&gt;"","",IF(IFERROR(VLOOKUP((P1791&amp;K1789),'Ma Base de Repas'!$E:$N,10,FALSE),"")=0,"",IFERROR(VLOOKUP((P1791&amp;K1789),'Ma Base de Repas'!$E:$N,10,FALSE),""))))</f>
        <v/>
      </c>
      <c r="R1791" s="119"/>
    </row>
    <row r="1792" spans="1:18" x14ac:dyDescent="0.25">
      <c r="A1792" s="96"/>
      <c r="B1792" s="124"/>
      <c r="C1792" s="79"/>
      <c r="D1792" s="79"/>
      <c r="E1792" s="79"/>
      <c r="F1792" s="17">
        <v>4</v>
      </c>
      <c r="G1792" s="10" t="str">
        <f>IF(C1789="","",IF(E1789&lt;&gt;"","",IF(IFERROR(VLOOKUP((F1792&amp;C1789),'Ma Base de Repas'!$E:$N,10,FALSE),"")=0,"",IFERROR(VLOOKUP((F1792&amp;C1789),'Ma Base de Repas'!$E:$N,10,FALSE),""))))</f>
        <v/>
      </c>
      <c r="H1792" s="11">
        <v>9</v>
      </c>
      <c r="I1792" s="12" t="str">
        <f>IF(C1789="","",IF(E1789&lt;&gt;"","",IF(IFERROR(VLOOKUP((H1792&amp;C1789),'Ma Base de Repas'!$E:$N,10,FALSE),"")=0,"",IFERROR(VLOOKUP((H1792&amp;C1789),'Ma Base de Repas'!$E:$N,10,FALSE),""))))</f>
        <v/>
      </c>
      <c r="J1792" s="105"/>
      <c r="K1792" s="100"/>
      <c r="L1792" s="79"/>
      <c r="M1792" s="79"/>
      <c r="N1792" s="17">
        <v>4</v>
      </c>
      <c r="O1792" s="10" t="str">
        <f>IF(K1789="","",IF(M1789&lt;&gt;"","",IF(IFERROR(VLOOKUP((N1792&amp;K1789),'Ma Base de Repas'!$E:$N,10,FALSE),"")=0,"",IFERROR(VLOOKUP((N1792&amp;K1789),'Ma Base de Repas'!$E:$N,10,FALSE),""))))</f>
        <v/>
      </c>
      <c r="P1792" s="11">
        <v>9</v>
      </c>
      <c r="Q1792" s="12" t="str">
        <f>IF(K1789="","",IF(M1789&lt;&gt;"","",IF(IFERROR(VLOOKUP((P1792&amp;K1789),'Ma Base de Repas'!$E:$N,10,FALSE),"")=0,"",IFERROR(VLOOKUP((P1792&amp;K1789),'Ma Base de Repas'!$E:$N,10,FALSE),""))))</f>
        <v/>
      </c>
      <c r="R1792" s="119"/>
    </row>
    <row r="1793" spans="1:18" x14ac:dyDescent="0.25">
      <c r="A1793" s="96"/>
      <c r="B1793" s="125"/>
      <c r="C1793" s="79"/>
      <c r="D1793" s="79"/>
      <c r="E1793" s="79"/>
      <c r="F1793" s="17">
        <v>5</v>
      </c>
      <c r="G1793" s="18" t="str">
        <f>IF(C1789="","",IF(E1789&lt;&gt;"","",IF(IFERROR(VLOOKUP((F1793&amp;C1789),'Ma Base de Repas'!$E:$N,10,FALSE),"")=0,"",IFERROR(VLOOKUP((F1793&amp;C1789),'Ma Base de Repas'!$E:$N,10,FALSE),""))))</f>
        <v/>
      </c>
      <c r="H1793" s="19">
        <v>10</v>
      </c>
      <c r="I1793" s="20" t="str">
        <f>IF(C1789="","",IF(E1789&lt;&gt;"","",IF(IFERROR(VLOOKUP((H1793&amp;C1789),'Ma Base de Repas'!$E:$N,10,FALSE),"")=0,"",IFERROR(VLOOKUP((H1793&amp;C1789),'Ma Base de Repas'!$E:$N,10,FALSE),""))))</f>
        <v/>
      </c>
      <c r="J1793" s="105"/>
      <c r="K1793" s="100"/>
      <c r="L1793" s="79"/>
      <c r="M1793" s="79"/>
      <c r="N1793" s="17">
        <v>5</v>
      </c>
      <c r="O1793" s="18" t="str">
        <f>IF(K1789="","",IF(M1789&lt;&gt;"","",IF(IFERROR(VLOOKUP((N1793&amp;K1789),'Ma Base de Repas'!$E:$N,10,FALSE),"")=0,"",IFERROR(VLOOKUP((N1793&amp;K1789),'Ma Base de Repas'!$E:$N,10,FALSE),""))))</f>
        <v/>
      </c>
      <c r="P1793" s="19">
        <v>10</v>
      </c>
      <c r="Q1793" s="20" t="str">
        <f>IF(K1789="","",IF(M1789&lt;&gt;"","",IF(IFERROR(VLOOKUP((P1793&amp;K1789),'Ma Base de Repas'!$E:$N,10,FALSE),"")=0,"",IFERROR(VLOOKUP((P1793&amp;K1789),'Ma Base de Repas'!$E:$N,10,FALSE),""))))</f>
        <v/>
      </c>
      <c r="R1793" s="119"/>
    </row>
    <row r="1794" spans="1:18" x14ac:dyDescent="0.25">
      <c r="A1794" s="96" t="s">
        <v>9</v>
      </c>
      <c r="B1794" s="97">
        <v>44554</v>
      </c>
      <c r="C1794" s="79"/>
      <c r="D1794" s="79"/>
      <c r="E1794" s="79"/>
      <c r="F1794" s="17">
        <v>1</v>
      </c>
      <c r="G1794" s="27" t="str">
        <f>IF(C1794="","",IF(E1794&lt;&gt;"","",IF(IFERROR(VLOOKUP((F1794&amp;C1794),'Ma Base de Repas'!$E:$N,10,FALSE),"")=0,"",IFERROR(VLOOKUP((F1794&amp;C1794),'Ma Base de Repas'!$E:$N,10,FALSE),""))))</f>
        <v/>
      </c>
      <c r="H1794" s="28">
        <v>6</v>
      </c>
      <c r="I1794" s="29" t="str">
        <f>IF(C1794="","",IF(E1794&lt;&gt;"","",IF(C1794="","",IF(IFERROR(VLOOKUP((H1794&amp;C1794),'Ma Base de Repas'!$E:$N,10,FALSE),"")=0,"",IFERROR(VLOOKUP((H1794&amp;C1794),'Ma Base de Repas'!$E:$N,10,FALSE),"")))))</f>
        <v/>
      </c>
      <c r="J1794" s="105" t="str">
        <f>IF(IFERROR((VLOOKUP(C1794,'Ma Base de Repas'!$C:$M,11,0)),"")=0,"",IFERROR((VLOOKUP(C1794,'Ma Base de Repas'!$C:$M,11,0)),""))</f>
        <v/>
      </c>
      <c r="K1794" s="100"/>
      <c r="L1794" s="79"/>
      <c r="M1794" s="79"/>
      <c r="N1794" s="17">
        <v>1</v>
      </c>
      <c r="O1794" s="10" t="str">
        <f>IF(K1794="","",IF(M1794&lt;&gt;"","",IF(IFERROR(VLOOKUP((N1794&amp;K1794),'Ma Base de Repas'!$E:$N,10,FALSE),"")=0,"",IFERROR(VLOOKUP((N1794&amp;K1794),'Ma Base de Repas'!$E:$N,10,FALSE),""))))</f>
        <v/>
      </c>
      <c r="P1794" s="11">
        <v>6</v>
      </c>
      <c r="Q1794" s="12" t="str">
        <f>IF(K1794="","",IF(M1794&lt;&gt;"","",IF(K1794="","",IF(IFERROR(VLOOKUP((P1794&amp;K1794),'Ma Base de Repas'!$E:$N,10,FALSE),"")=0,"",IFERROR(VLOOKUP((P1794&amp;K1794),'Ma Base de Repas'!$E:$N,10,FALSE),"")))))</f>
        <v/>
      </c>
      <c r="R1794" s="119" t="str">
        <f>IF(IFERROR((VLOOKUP(K1794,'Ma Base de Repas'!$C:$M,11,0)),"")=0,"",IFERROR((VLOOKUP(K1794,'Ma Base de Repas'!$C:$M,11,0)),""))</f>
        <v/>
      </c>
    </row>
    <row r="1795" spans="1:18" x14ac:dyDescent="0.25">
      <c r="A1795" s="96"/>
      <c r="B1795" s="97"/>
      <c r="C1795" s="79"/>
      <c r="D1795" s="79"/>
      <c r="E1795" s="79"/>
      <c r="F1795" s="17">
        <v>2</v>
      </c>
      <c r="G1795" s="10" t="str">
        <f>IF(C1794="","",IF(E1794&lt;&gt;"","",IF(IFERROR(VLOOKUP((F1795&amp;C1794),'Ma Base de Repas'!$E:$N,10,FALSE),"")=0,"",IFERROR(VLOOKUP((F1795&amp;C1794),'Ma Base de Repas'!$E:$N,10,FALSE),""))))</f>
        <v/>
      </c>
      <c r="H1795" s="11">
        <v>7</v>
      </c>
      <c r="I1795" s="12" t="str">
        <f>IF(C1794="","",IF(E1794&lt;&gt;"","",IF(IFERROR(VLOOKUP((H1795&amp;C1794),'Ma Base de Repas'!$E:$N,10,FALSE),"")=0,"",IFERROR(VLOOKUP((H1795&amp;C1794),'Ma Base de Repas'!$E:$N,10,FALSE),""))))</f>
        <v/>
      </c>
      <c r="J1795" s="105"/>
      <c r="K1795" s="100"/>
      <c r="L1795" s="79"/>
      <c r="M1795" s="79"/>
      <c r="N1795" s="17">
        <v>2</v>
      </c>
      <c r="O1795" s="10" t="str">
        <f>IF(K1794="","",IF(M1794&lt;&gt;"","",IF(IFERROR(VLOOKUP((N1795&amp;K1794),'Ma Base de Repas'!$E:$N,10,FALSE),"")=0,"",IFERROR(VLOOKUP((N1795&amp;K1794),'Ma Base de Repas'!$E:$N,10,FALSE),""))))</f>
        <v/>
      </c>
      <c r="P1795" s="11">
        <v>7</v>
      </c>
      <c r="Q1795" s="12" t="str">
        <f>IF(K1794="","",IF(M1794&lt;&gt;"","",IF(IFERROR(VLOOKUP((P1795&amp;K1794),'Ma Base de Repas'!$E:$N,10,FALSE),"")=0,"",IFERROR(VLOOKUP((P1795&amp;K1794),'Ma Base de Repas'!$E:$N,10,FALSE),""))))</f>
        <v/>
      </c>
      <c r="R1795" s="119"/>
    </row>
    <row r="1796" spans="1:18" x14ac:dyDescent="0.25">
      <c r="A1796" s="96"/>
      <c r="B1796" s="97"/>
      <c r="C1796" s="79"/>
      <c r="D1796" s="79"/>
      <c r="E1796" s="79"/>
      <c r="F1796" s="17">
        <v>3</v>
      </c>
      <c r="G1796" s="10" t="str">
        <f>IF(C1794="","",IF(E1794&lt;&gt;"","",IF(IFERROR(VLOOKUP((F1796&amp;C1794),'Ma Base de Repas'!$E:$N,10,FALSE),"")=0,"",IFERROR(VLOOKUP((F1796&amp;C1794),'Ma Base de Repas'!$E:$N,10,FALSE),""))))</f>
        <v/>
      </c>
      <c r="H1796" s="11">
        <v>8</v>
      </c>
      <c r="I1796" s="12" t="str">
        <f>IF(C1794="","",IF(E1794&lt;&gt;"","",IF(IFERROR(VLOOKUP((H1796&amp;C1794),'Ma Base de Repas'!$E:$N,10,FALSE),"")=0,"",IFERROR(VLOOKUP((H1796&amp;C1794),'Ma Base de Repas'!$E:$N,10,FALSE),""))))</f>
        <v/>
      </c>
      <c r="J1796" s="105"/>
      <c r="K1796" s="100"/>
      <c r="L1796" s="79"/>
      <c r="M1796" s="79"/>
      <c r="N1796" s="17">
        <v>3</v>
      </c>
      <c r="O1796" s="10" t="str">
        <f>IF(K1794="","",IF(M1794&lt;&gt;"","",IF(IFERROR(VLOOKUP((N1796&amp;K1794),'Ma Base de Repas'!$E:$N,10,FALSE),"")=0,"",IFERROR(VLOOKUP((N1796&amp;K1794),'Ma Base de Repas'!$E:$N,10,FALSE),""))))</f>
        <v/>
      </c>
      <c r="P1796" s="11">
        <v>8</v>
      </c>
      <c r="Q1796" s="12" t="str">
        <f>IF(K1794="","",IF(M1794&lt;&gt;"","",IF(IFERROR(VLOOKUP((P1796&amp;K1794),'Ma Base de Repas'!$E:$N,10,FALSE),"")=0,"",IFERROR(VLOOKUP((P1796&amp;K1794),'Ma Base de Repas'!$E:$N,10,FALSE),""))))</f>
        <v/>
      </c>
      <c r="R1796" s="119"/>
    </row>
    <row r="1797" spans="1:18" x14ac:dyDescent="0.25">
      <c r="A1797" s="96"/>
      <c r="B1797" s="97"/>
      <c r="C1797" s="79"/>
      <c r="D1797" s="79"/>
      <c r="E1797" s="79"/>
      <c r="F1797" s="17">
        <v>4</v>
      </c>
      <c r="G1797" s="10" t="str">
        <f>IF(C1794="","",IF(E1794&lt;&gt;"","",IF(IFERROR(VLOOKUP((F1797&amp;C1794),'Ma Base de Repas'!$E:$N,10,FALSE),"")=0,"",IFERROR(VLOOKUP((F1797&amp;C1794),'Ma Base de Repas'!$E:$N,10,FALSE),""))))</f>
        <v/>
      </c>
      <c r="H1797" s="11">
        <v>9</v>
      </c>
      <c r="I1797" s="12" t="str">
        <f>IF(C1794="","",IF(E1794&lt;&gt;"","",IF(IFERROR(VLOOKUP((H1797&amp;C1794),'Ma Base de Repas'!$E:$N,10,FALSE),"")=0,"",IFERROR(VLOOKUP((H1797&amp;C1794),'Ma Base de Repas'!$E:$N,10,FALSE),""))))</f>
        <v/>
      </c>
      <c r="J1797" s="105"/>
      <c r="K1797" s="100"/>
      <c r="L1797" s="79"/>
      <c r="M1797" s="79"/>
      <c r="N1797" s="17">
        <v>4</v>
      </c>
      <c r="O1797" s="10" t="str">
        <f>IF(K1794="","",IF(M1794&lt;&gt;"","",IF(IFERROR(VLOOKUP((N1797&amp;K1794),'Ma Base de Repas'!$E:$N,10,FALSE),"")=0,"",IFERROR(VLOOKUP((N1797&amp;K1794),'Ma Base de Repas'!$E:$N,10,FALSE),""))))</f>
        <v/>
      </c>
      <c r="P1797" s="11">
        <v>9</v>
      </c>
      <c r="Q1797" s="12" t="str">
        <f>IF(K1794="","",IF(M1794&lt;&gt;"","",IF(IFERROR(VLOOKUP((P1797&amp;K1794),'Ma Base de Repas'!$E:$N,10,FALSE),"")=0,"",IFERROR(VLOOKUP((P1797&amp;K1794),'Ma Base de Repas'!$E:$N,10,FALSE),""))))</f>
        <v/>
      </c>
      <c r="R1797" s="119"/>
    </row>
    <row r="1798" spans="1:18" x14ac:dyDescent="0.25">
      <c r="A1798" s="96"/>
      <c r="B1798" s="97"/>
      <c r="C1798" s="79"/>
      <c r="D1798" s="79"/>
      <c r="E1798" s="79"/>
      <c r="F1798" s="17">
        <v>5</v>
      </c>
      <c r="G1798" s="18" t="str">
        <f>IF(C1794="","",IF(E1794&lt;&gt;"","",IF(IFERROR(VLOOKUP((F1798&amp;C1794),'Ma Base de Repas'!$E:$N,10,FALSE),"")=0,"",IFERROR(VLOOKUP((F1798&amp;C1794),'Ma Base de Repas'!$E:$N,10,FALSE),""))))</f>
        <v/>
      </c>
      <c r="H1798" s="19">
        <v>10</v>
      </c>
      <c r="I1798" s="20" t="str">
        <f>IF(C1794="","",IF(E1794&lt;&gt;"","",IF(IFERROR(VLOOKUP((H1798&amp;C1794),'Ma Base de Repas'!$E:$N,10,FALSE),"")=0,"",IFERROR(VLOOKUP((H1798&amp;C1794),'Ma Base de Repas'!$E:$N,10,FALSE),""))))</f>
        <v/>
      </c>
      <c r="J1798" s="105"/>
      <c r="K1798" s="100"/>
      <c r="L1798" s="79"/>
      <c r="M1798" s="79"/>
      <c r="N1798" s="17">
        <v>5</v>
      </c>
      <c r="O1798" s="18" t="str">
        <f>IF(K1794="","",IF(M1794&lt;&gt;"","",IF(IFERROR(VLOOKUP((N1798&amp;K1794),'Ma Base de Repas'!$E:$N,10,FALSE),"")=0,"",IFERROR(VLOOKUP((N1798&amp;K1794),'Ma Base de Repas'!$E:$N,10,FALSE),""))))</f>
        <v/>
      </c>
      <c r="P1798" s="19">
        <v>10</v>
      </c>
      <c r="Q1798" s="20" t="str">
        <f>IF(K1794="","",IF(M1794&lt;&gt;"","",IF(IFERROR(VLOOKUP((P1798&amp;K1794),'Ma Base de Repas'!$E:$N,10,FALSE),"")=0,"",IFERROR(VLOOKUP((P1798&amp;K1794),'Ma Base de Repas'!$E:$N,10,FALSE),""))))</f>
        <v/>
      </c>
      <c r="R1798" s="119"/>
    </row>
    <row r="1799" spans="1:18" x14ac:dyDescent="0.25">
      <c r="A1799" s="98" t="s">
        <v>10</v>
      </c>
      <c r="B1799" s="126">
        <v>44555</v>
      </c>
      <c r="C1799" s="78"/>
      <c r="D1799" s="78"/>
      <c r="E1799" s="78"/>
      <c r="F1799" s="17">
        <v>1</v>
      </c>
      <c r="G1799" s="21" t="str">
        <f>IF(C1799="","",IF(E1799&lt;&gt;"","",IF(IFERROR(VLOOKUP((F1799&amp;C1799),'Ma Base de Repas'!$E:$N,10,FALSE),"")=0,"",IFERROR(VLOOKUP((F1799&amp;C1799),'Ma Base de Repas'!$E:$N,10,FALSE),""))))</f>
        <v/>
      </c>
      <c r="H1799" s="28">
        <v>6</v>
      </c>
      <c r="I1799" s="23" t="str">
        <f>IF(C1799="","",IF(E1799&lt;&gt;"","",IF(C1799="","",IF(IFERROR(VLOOKUP((H1799&amp;C1799),'Ma Base de Repas'!$E:$N,10,FALSE),"")=0,"",IFERROR(VLOOKUP((H1799&amp;C1799),'Ma Base de Repas'!$E:$N,10,FALSE),"")))))</f>
        <v/>
      </c>
      <c r="J1799" s="122" t="str">
        <f>IF(IFERROR((VLOOKUP(C1799,'Ma Base de Repas'!$C:$M,11,0)),"")=0,"",IFERROR((VLOOKUP(C1799,'Ma Base de Repas'!$C:$M,11,0)),""))</f>
        <v/>
      </c>
      <c r="K1799" s="118"/>
      <c r="L1799" s="78"/>
      <c r="M1799" s="78"/>
      <c r="N1799" s="17">
        <v>1</v>
      </c>
      <c r="O1799" s="13" t="str">
        <f>IF(K1799="","",IF(M1799&lt;&gt;"","",IF(IFERROR(VLOOKUP((N1799&amp;K1799),'Ma Base de Repas'!$E:$N,10,FALSE),"")=0,"",IFERROR(VLOOKUP((N1799&amp;K1799),'Ma Base de Repas'!$E:$N,10,FALSE),""))))</f>
        <v/>
      </c>
      <c r="P1799" s="11">
        <v>6</v>
      </c>
      <c r="Q1799" s="15" t="str">
        <f>IF(K1799="","",IF(M1799&lt;&gt;"","",IF(K1799="","",IF(IFERROR(VLOOKUP((P1799&amp;K1799),'Ma Base de Repas'!$E:$N,10,FALSE),"")=0,"",IFERROR(VLOOKUP((P1799&amp;K1799),'Ma Base de Repas'!$E:$N,10,FALSE),"")))))</f>
        <v/>
      </c>
      <c r="R1799" s="120" t="str">
        <f>IF(IFERROR((VLOOKUP(K1799,'Ma Base de Repas'!$C:$M,11,0)),"")=0,"",IFERROR((VLOOKUP(K1799,'Ma Base de Repas'!$C:$M,11,0)),""))</f>
        <v/>
      </c>
    </row>
    <row r="1800" spans="1:18" x14ac:dyDescent="0.25">
      <c r="A1800" s="96"/>
      <c r="B1800" s="124"/>
      <c r="C1800" s="79"/>
      <c r="D1800" s="79"/>
      <c r="E1800" s="79"/>
      <c r="F1800" s="17">
        <v>2</v>
      </c>
      <c r="G1800" s="13" t="str">
        <f>IF(C1799="","",IF(E1799&lt;&gt;"","",IF(IFERROR(VLOOKUP((F1800&amp;C1799),'Ma Base de Repas'!$E:$N,10,FALSE),"")=0,"",IFERROR(VLOOKUP((F1800&amp;C1799),'Ma Base de Repas'!$E:$N,10,FALSE),""))))</f>
        <v/>
      </c>
      <c r="H1800" s="14">
        <v>7</v>
      </c>
      <c r="I1800" s="15" t="str">
        <f>IF(C1799="","",IF(E1799&lt;&gt;"","",IF(IFERROR(VLOOKUP((H1800&amp;C1799),'Ma Base de Repas'!$E:$N,10,FALSE),"")=0,"",IFERROR(VLOOKUP((H1800&amp;C1799),'Ma Base de Repas'!$E:$N,10,FALSE),""))))</f>
        <v/>
      </c>
      <c r="J1800" s="105"/>
      <c r="K1800" s="100"/>
      <c r="L1800" s="79"/>
      <c r="M1800" s="79"/>
      <c r="N1800" s="17">
        <v>2</v>
      </c>
      <c r="O1800" s="13" t="str">
        <f>IF(K1799="","",IF(M1799&lt;&gt;"","",IF(IFERROR(VLOOKUP((N1800&amp;K1799),'Ma Base de Repas'!$E:$N,10,FALSE),"")=0,"",IFERROR(VLOOKUP((N1800&amp;K1799),'Ma Base de Repas'!$E:$N,10,FALSE),""))))</f>
        <v/>
      </c>
      <c r="P1800" s="14">
        <v>7</v>
      </c>
      <c r="Q1800" s="15" t="str">
        <f>IF(K1799="","",IF(M1799&lt;&gt;"","",IF(IFERROR(VLOOKUP((P1800&amp;K1799),'Ma Base de Repas'!$E:$N,10,FALSE),"")=0,"",IFERROR(VLOOKUP((P1800&amp;K1799),'Ma Base de Repas'!$E:$N,10,FALSE),""))))</f>
        <v/>
      </c>
      <c r="R1800" s="119"/>
    </row>
    <row r="1801" spans="1:18" x14ac:dyDescent="0.25">
      <c r="A1801" s="96"/>
      <c r="B1801" s="124"/>
      <c r="C1801" s="79"/>
      <c r="D1801" s="79"/>
      <c r="E1801" s="79"/>
      <c r="F1801" s="17">
        <v>3</v>
      </c>
      <c r="G1801" s="13" t="str">
        <f>IF(C1799="","",IF(E1799&lt;&gt;"","",IF(IFERROR(VLOOKUP((F1801&amp;C1799),'Ma Base de Repas'!$E:$N,10,FALSE),"")=0,"",IFERROR(VLOOKUP((F1801&amp;C1799),'Ma Base de Repas'!$E:$N,10,FALSE),""))))</f>
        <v/>
      </c>
      <c r="H1801" s="14">
        <v>8</v>
      </c>
      <c r="I1801" s="15" t="str">
        <f>IF(C1799="","",IF(E1799&lt;&gt;"","",IF(IFERROR(VLOOKUP((H1801&amp;C1799),'Ma Base de Repas'!$E:$N,10,FALSE),"")=0,"",IFERROR(VLOOKUP((H1801&amp;C1799),'Ma Base de Repas'!$E:$N,10,FALSE),""))))</f>
        <v/>
      </c>
      <c r="J1801" s="105"/>
      <c r="K1801" s="100"/>
      <c r="L1801" s="79"/>
      <c r="M1801" s="79"/>
      <c r="N1801" s="17">
        <v>3</v>
      </c>
      <c r="O1801" s="13" t="str">
        <f>IF(K1799="","",IF(M1799&lt;&gt;"","",IF(IFERROR(VLOOKUP((N1801&amp;K1799),'Ma Base de Repas'!$E:$N,10,FALSE),"")=0,"",IFERROR(VLOOKUP((N1801&amp;K1799),'Ma Base de Repas'!$E:$N,10,FALSE),""))))</f>
        <v/>
      </c>
      <c r="P1801" s="14">
        <v>8</v>
      </c>
      <c r="Q1801" s="15" t="str">
        <f>IF(K1799="","",IF(M1799&lt;&gt;"","",IF(IFERROR(VLOOKUP((P1801&amp;K1799),'Ma Base de Repas'!$E:$N,10,FALSE),"")=0,"",IFERROR(VLOOKUP((P1801&amp;K1799),'Ma Base de Repas'!$E:$N,10,FALSE),""))))</f>
        <v/>
      </c>
      <c r="R1801" s="119"/>
    </row>
    <row r="1802" spans="1:18" x14ac:dyDescent="0.25">
      <c r="A1802" s="96"/>
      <c r="B1802" s="124"/>
      <c r="C1802" s="79"/>
      <c r="D1802" s="79"/>
      <c r="E1802" s="79"/>
      <c r="F1802" s="17">
        <v>4</v>
      </c>
      <c r="G1802" s="13" t="str">
        <f>IF(C1799="","",IF(E1799&lt;&gt;"","",IF(IFERROR(VLOOKUP((F1802&amp;C1799),'Ma Base de Repas'!$E:$N,10,FALSE),"")=0,"",IFERROR(VLOOKUP((F1802&amp;C1799),'Ma Base de Repas'!$E:$N,10,FALSE),""))))</f>
        <v/>
      </c>
      <c r="H1802" s="14">
        <v>9</v>
      </c>
      <c r="I1802" s="15" t="str">
        <f>IF(C1799="","",IF(E1799&lt;&gt;"","",IF(IFERROR(VLOOKUP((H1802&amp;C1799),'Ma Base de Repas'!$E:$N,10,FALSE),"")=0,"",IFERROR(VLOOKUP((H1802&amp;C1799),'Ma Base de Repas'!$E:$N,10,FALSE),""))))</f>
        <v/>
      </c>
      <c r="J1802" s="105"/>
      <c r="K1802" s="100"/>
      <c r="L1802" s="79"/>
      <c r="M1802" s="79"/>
      <c r="N1802" s="17">
        <v>4</v>
      </c>
      <c r="O1802" s="13" t="str">
        <f>IF(K1799="","",IF(M1799&lt;&gt;"","",IF(IFERROR(VLOOKUP((N1802&amp;K1799),'Ma Base de Repas'!$E:$N,10,FALSE),"")=0,"",IFERROR(VLOOKUP((N1802&amp;K1799),'Ma Base de Repas'!$E:$N,10,FALSE),""))))</f>
        <v/>
      </c>
      <c r="P1802" s="14">
        <v>9</v>
      </c>
      <c r="Q1802" s="15" t="str">
        <f>IF(K1799="","",IF(M1799&lt;&gt;"","",IF(IFERROR(VLOOKUP((P1802&amp;K1799),'Ma Base de Repas'!$E:$N,10,FALSE),"")=0,"",IFERROR(VLOOKUP((P1802&amp;K1799),'Ma Base de Repas'!$E:$N,10,FALSE),""))))</f>
        <v/>
      </c>
      <c r="R1802" s="119"/>
    </row>
    <row r="1803" spans="1:18" x14ac:dyDescent="0.25">
      <c r="A1803" s="96"/>
      <c r="B1803" s="125"/>
      <c r="C1803" s="79"/>
      <c r="D1803" s="79"/>
      <c r="E1803" s="79"/>
      <c r="F1803" s="17">
        <v>5</v>
      </c>
      <c r="G1803" s="24" t="str">
        <f>IF(C1799="","",IF(E1799&lt;&gt;"","",IF(IFERROR(VLOOKUP((F1803&amp;C1799),'Ma Base de Repas'!$E:$N,10,FALSE),"")=0,"",IFERROR(VLOOKUP((F1803&amp;C1799),'Ma Base de Repas'!$E:$N,10,FALSE),""))))</f>
        <v/>
      </c>
      <c r="H1803" s="25">
        <v>10</v>
      </c>
      <c r="I1803" s="26" t="str">
        <f>IF(C1799="","",IF(E1799&lt;&gt;"","",IF(IFERROR(VLOOKUP((H1803&amp;C1799),'Ma Base de Repas'!$E:$N,10,FALSE),"")=0,"",IFERROR(VLOOKUP((H1803&amp;C1799),'Ma Base de Repas'!$E:$N,10,FALSE),""))))</f>
        <v/>
      </c>
      <c r="J1803" s="105"/>
      <c r="K1803" s="100"/>
      <c r="L1803" s="79"/>
      <c r="M1803" s="79"/>
      <c r="N1803" s="17">
        <v>5</v>
      </c>
      <c r="O1803" s="24" t="str">
        <f>IF(K1799="","",IF(M1799&lt;&gt;"","",IF(IFERROR(VLOOKUP((N1803&amp;K1799),'Ma Base de Repas'!$E:$N,10,FALSE),"")=0,"",IFERROR(VLOOKUP((N1803&amp;K1799),'Ma Base de Repas'!$E:$N,10,FALSE),""))))</f>
        <v/>
      </c>
      <c r="P1803" s="25">
        <v>10</v>
      </c>
      <c r="Q1803" s="26" t="str">
        <f>IF(K1799="","",IF(M1799&lt;&gt;"","",IF(IFERROR(VLOOKUP((P1803&amp;K1799),'Ma Base de Repas'!$E:$N,10,FALSE),"")=0,"",IFERROR(VLOOKUP((P1803&amp;K1799),'Ma Base de Repas'!$E:$N,10,FALSE),""))))</f>
        <v/>
      </c>
      <c r="R1803" s="119"/>
    </row>
    <row r="1804" spans="1:18" x14ac:dyDescent="0.25">
      <c r="A1804" s="98" t="s">
        <v>11</v>
      </c>
      <c r="B1804" s="99">
        <v>44556</v>
      </c>
      <c r="C1804" s="78"/>
      <c r="D1804" s="78"/>
      <c r="E1804" s="78"/>
      <c r="F1804" s="17">
        <v>1</v>
      </c>
      <c r="G1804" s="21" t="str">
        <f>IF(C1804="","",IF(E1804&lt;&gt;"","",IF(IFERROR(VLOOKUP((F1804&amp;C1804),'Ma Base de Repas'!$E:$N,10,FALSE),"")=0,"",IFERROR(VLOOKUP((F1804&amp;C1804),'Ma Base de Repas'!$E:$N,10,FALSE),""))))</f>
        <v/>
      </c>
      <c r="H1804" s="22">
        <v>6</v>
      </c>
      <c r="I1804" s="23" t="str">
        <f>IF(C1804="","",IF(E1804&lt;&gt;"","",IF(C1804="","",IF(IFERROR(VLOOKUP((H1804&amp;C1804),'Ma Base de Repas'!$E:$N,10,FALSE),"")=0,"",IFERROR(VLOOKUP((H1804&amp;C1804),'Ma Base de Repas'!$E:$N,10,FALSE),"")))))</f>
        <v/>
      </c>
      <c r="J1804" s="122" t="str">
        <f>IF(IFERROR((VLOOKUP(C1804,'Ma Base de Repas'!$C:$M,11,0)),"")=0,"",IFERROR((VLOOKUP(C1804,'Ma Base de Repas'!$C:$M,11,0)),""))</f>
        <v/>
      </c>
      <c r="K1804" s="118"/>
      <c r="L1804" s="78"/>
      <c r="M1804" s="78"/>
      <c r="N1804" s="17">
        <v>1</v>
      </c>
      <c r="O1804" s="13" t="str">
        <f>IF(K1804="","",IF(M1804&lt;&gt;"","",IF(IFERROR(VLOOKUP((N1804&amp;K1804),'Ma Base de Repas'!$E:$N,10,FALSE),"")=0,"",IFERROR(VLOOKUP((N1804&amp;K1804),'Ma Base de Repas'!$E:$N,10,FALSE),""))))</f>
        <v/>
      </c>
      <c r="P1804" s="14">
        <v>6</v>
      </c>
      <c r="Q1804" s="15" t="str">
        <f>IF(K1804="","",IF(M1804&lt;&gt;"","",IF(K1804="","",IF(IFERROR(VLOOKUP((P1804&amp;K1804),'Ma Base de Repas'!$E:$N,10,FALSE),"")=0,"",IFERROR(VLOOKUP((P1804&amp;K1804),'Ma Base de Repas'!$E:$N,10,FALSE),"")))))</f>
        <v/>
      </c>
      <c r="R1804" s="120" t="str">
        <f>IF(IFERROR((VLOOKUP(K1804,'Ma Base de Repas'!$C:$M,11,0)),"")=0,"",IFERROR((VLOOKUP(K1804,'Ma Base de Repas'!$C:$M,11,0)),""))</f>
        <v/>
      </c>
    </row>
    <row r="1805" spans="1:18" x14ac:dyDescent="0.25">
      <c r="A1805" s="96"/>
      <c r="B1805" s="97"/>
      <c r="C1805" s="79"/>
      <c r="D1805" s="79"/>
      <c r="E1805" s="79"/>
      <c r="F1805" s="17">
        <v>2</v>
      </c>
      <c r="G1805" s="13" t="str">
        <f>IF(C1804="","",IF(E1804&lt;&gt;"","",IF(IFERROR(VLOOKUP((F1805&amp;C1804),'Ma Base de Repas'!$E:$N,10,FALSE),"")=0,"",IFERROR(VLOOKUP((F1805&amp;C1804),'Ma Base de Repas'!$E:$N,10,FALSE),""))))</f>
        <v/>
      </c>
      <c r="H1805" s="14">
        <v>7</v>
      </c>
      <c r="I1805" s="15" t="str">
        <f>IF(C1804="","",IF(E1804&lt;&gt;"","",IF(IFERROR(VLOOKUP((H1805&amp;C1804),'Ma Base de Repas'!$E:$N,10,FALSE),"")=0,"",IFERROR(VLOOKUP((H1805&amp;C1804),'Ma Base de Repas'!$E:$N,10,FALSE),""))))</f>
        <v/>
      </c>
      <c r="J1805" s="105"/>
      <c r="K1805" s="100"/>
      <c r="L1805" s="79"/>
      <c r="M1805" s="79"/>
      <c r="N1805" s="17">
        <v>2</v>
      </c>
      <c r="O1805" s="13" t="str">
        <f>IF(K1804="","",IF(M1804&lt;&gt;"","",IF(IFERROR(VLOOKUP((N1805&amp;K1804),'Ma Base de Repas'!$E:$N,10,FALSE),"")=0,"",IFERROR(VLOOKUP((N1805&amp;K1804),'Ma Base de Repas'!$E:$N,10,FALSE),""))))</f>
        <v/>
      </c>
      <c r="P1805" s="14">
        <v>7</v>
      </c>
      <c r="Q1805" s="15" t="str">
        <f>IF(K1804="","",IF(M1804&lt;&gt;"","",IF(IFERROR(VLOOKUP((P1805&amp;K1804),'Ma Base de Repas'!$E:$N,10,FALSE),"")=0,"",IFERROR(VLOOKUP((P1805&amp;K1804),'Ma Base de Repas'!$E:$N,10,FALSE),""))))</f>
        <v/>
      </c>
      <c r="R1805" s="119"/>
    </row>
    <row r="1806" spans="1:18" x14ac:dyDescent="0.25">
      <c r="A1806" s="96"/>
      <c r="B1806" s="97"/>
      <c r="C1806" s="79"/>
      <c r="D1806" s="79"/>
      <c r="E1806" s="79"/>
      <c r="F1806" s="17">
        <v>3</v>
      </c>
      <c r="G1806" s="13" t="str">
        <f>IF(C1804="","",IF(E1804&lt;&gt;"","",IF(IFERROR(VLOOKUP((F1806&amp;C1804),'Ma Base de Repas'!$E:$N,10,FALSE),"")=0,"",IFERROR(VLOOKUP((F1806&amp;C1804),'Ma Base de Repas'!$E:$N,10,FALSE),""))))</f>
        <v/>
      </c>
      <c r="H1806" s="14">
        <v>8</v>
      </c>
      <c r="I1806" s="15" t="str">
        <f>IF(C1804="","",IF(E1804&lt;&gt;"","",IF(IFERROR(VLOOKUP((H1806&amp;C1804),'Ma Base de Repas'!$E:$N,10,FALSE),"")=0,"",IFERROR(VLOOKUP((H1806&amp;C1804),'Ma Base de Repas'!$E:$N,10,FALSE),""))))</f>
        <v/>
      </c>
      <c r="J1806" s="105"/>
      <c r="K1806" s="100"/>
      <c r="L1806" s="79"/>
      <c r="M1806" s="79"/>
      <c r="N1806" s="17">
        <v>3</v>
      </c>
      <c r="O1806" s="13" t="str">
        <f>IF(K1804="","",IF(M1804&lt;&gt;"","",IF(IFERROR(VLOOKUP((N1806&amp;K1804),'Ma Base de Repas'!$E:$N,10,FALSE),"")=0,"",IFERROR(VLOOKUP((N1806&amp;K1804),'Ma Base de Repas'!$E:$N,10,FALSE),""))))</f>
        <v/>
      </c>
      <c r="P1806" s="14">
        <v>8</v>
      </c>
      <c r="Q1806" s="15" t="str">
        <f>IF(K1804="","",IF(M1804&lt;&gt;"","",IF(IFERROR(VLOOKUP((P1806&amp;K1804),'Ma Base de Repas'!$E:$N,10,FALSE),"")=0,"",IFERROR(VLOOKUP((P1806&amp;K1804),'Ma Base de Repas'!$E:$N,10,FALSE),""))))</f>
        <v/>
      </c>
      <c r="R1806" s="119"/>
    </row>
    <row r="1807" spans="1:18" x14ac:dyDescent="0.25">
      <c r="A1807" s="96"/>
      <c r="B1807" s="97"/>
      <c r="C1807" s="79"/>
      <c r="D1807" s="79"/>
      <c r="E1807" s="79"/>
      <c r="F1807" s="17">
        <v>4</v>
      </c>
      <c r="G1807" s="13" t="str">
        <f>IF(C1804="","",IF(E1804&lt;&gt;"","",IF(IFERROR(VLOOKUP((F1807&amp;C1804),'Ma Base de Repas'!$E:$N,10,FALSE),"")=0,"",IFERROR(VLOOKUP((F1807&amp;C1804),'Ma Base de Repas'!$E:$N,10,FALSE),""))))</f>
        <v/>
      </c>
      <c r="H1807" s="14">
        <v>9</v>
      </c>
      <c r="I1807" s="15" t="str">
        <f>IF(C1804="","",IF(E1804&lt;&gt;"","",IF(IFERROR(VLOOKUP((H1807&amp;C1804),'Ma Base de Repas'!$E:$N,10,FALSE),"")=0,"",IFERROR(VLOOKUP((H1807&amp;C1804),'Ma Base de Repas'!$E:$N,10,FALSE),""))))</f>
        <v/>
      </c>
      <c r="J1807" s="105"/>
      <c r="K1807" s="100"/>
      <c r="L1807" s="79"/>
      <c r="M1807" s="79"/>
      <c r="N1807" s="17">
        <v>4</v>
      </c>
      <c r="O1807" s="13" t="str">
        <f>IF(K1804="","",IF(M1804&lt;&gt;"","",IF(IFERROR(VLOOKUP((N1807&amp;K1804),'Ma Base de Repas'!$E:$N,10,FALSE),"")=0,"",IFERROR(VLOOKUP((N1807&amp;K1804),'Ma Base de Repas'!$E:$N,10,FALSE),""))))</f>
        <v/>
      </c>
      <c r="P1807" s="14">
        <v>9</v>
      </c>
      <c r="Q1807" s="15" t="str">
        <f>IF(K1804="","",IF(M1804&lt;&gt;"","",IF(IFERROR(VLOOKUP((P1807&amp;K1804),'Ma Base de Repas'!$E:$N,10,FALSE),"")=0,"",IFERROR(VLOOKUP((P1807&amp;K1804),'Ma Base de Repas'!$E:$N,10,FALSE),""))))</f>
        <v/>
      </c>
      <c r="R1807" s="119"/>
    </row>
    <row r="1808" spans="1:18" x14ac:dyDescent="0.25">
      <c r="A1808" s="96"/>
      <c r="B1808" s="97"/>
      <c r="C1808" s="79"/>
      <c r="D1808" s="79"/>
      <c r="E1808" s="79"/>
      <c r="F1808" s="17">
        <v>5</v>
      </c>
      <c r="G1808" s="24" t="str">
        <f>IF(C1804="","",IF(E1804&lt;&gt;"","",IF(IFERROR(VLOOKUP((F1808&amp;C1804),'Ma Base de Repas'!$E:$N,10,FALSE),"")=0,"",IFERROR(VLOOKUP((F1808&amp;C1804),'Ma Base de Repas'!$E:$N,10,FALSE),""))))</f>
        <v/>
      </c>
      <c r="H1808" s="25">
        <v>10</v>
      </c>
      <c r="I1808" s="26" t="str">
        <f>IF(C1804="","",IF(E1804&lt;&gt;"","",IF(IFERROR(VLOOKUP((H1808&amp;C1804),'Ma Base de Repas'!$E:$N,10,FALSE),"")=0,"",IFERROR(VLOOKUP((H1808&amp;C1804),'Ma Base de Repas'!$E:$N,10,FALSE),""))))</f>
        <v/>
      </c>
      <c r="J1808" s="105"/>
      <c r="K1808" s="100"/>
      <c r="L1808" s="79"/>
      <c r="M1808" s="79"/>
      <c r="N1808" s="17">
        <v>5</v>
      </c>
      <c r="O1808" s="24" t="str">
        <f>IF(K1804="","",IF(M1804&lt;&gt;"","",IF(IFERROR(VLOOKUP((N1808&amp;K1804),'Ma Base de Repas'!$E:$N,10,FALSE),"")=0,"",IFERROR(VLOOKUP((N1808&amp;K1804),'Ma Base de Repas'!$E:$N,10,FALSE),""))))</f>
        <v/>
      </c>
      <c r="P1808" s="25">
        <v>10</v>
      </c>
      <c r="Q1808" s="26" t="str">
        <f>IF(K1804="","",IF(M1804&lt;&gt;"","",IF(IFERROR(VLOOKUP((P1808&amp;K1804),'Ma Base de Repas'!$E:$N,10,FALSE),"")=0,"",IFERROR(VLOOKUP((P1808&amp;K1804),'Ma Base de Repas'!$E:$N,10,FALSE),""))))</f>
        <v/>
      </c>
      <c r="R1808" s="119"/>
    </row>
    <row r="1809" spans="1:18" x14ac:dyDescent="0.25">
      <c r="A1809" s="96" t="s">
        <v>5</v>
      </c>
      <c r="B1809" s="123">
        <v>44557</v>
      </c>
      <c r="C1809" s="79"/>
      <c r="D1809" s="79"/>
      <c r="E1809" s="79"/>
      <c r="F1809" s="17">
        <v>1</v>
      </c>
      <c r="G1809" s="27" t="str">
        <f>IF(C1809="","",IF(E1809&lt;&gt;"","",IF(IFERROR(VLOOKUP((F1809&amp;C1809),'Ma Base de Repas'!$E:$N,10,FALSE),"")=0,"",IFERROR(VLOOKUP((F1809&amp;C1809),'Ma Base de Repas'!$E:$N,10,FALSE),""))))</f>
        <v/>
      </c>
      <c r="H1809" s="28">
        <v>6</v>
      </c>
      <c r="I1809" s="29" t="str">
        <f>IF(C1809="","",IF(E1809&lt;&gt;"","",IF(C1809="","",IF(IFERROR(VLOOKUP((H1809&amp;C1809),'Ma Base de Repas'!$E:$N,10,FALSE),"")=0,"",IFERROR(VLOOKUP((H1809&amp;C1809),'Ma Base de Repas'!$E:$N,10,FALSE),"")))))</f>
        <v/>
      </c>
      <c r="J1809" s="105" t="str">
        <f>IF(IFERROR((VLOOKUP(C1809,'Ma Base de Repas'!$C:$M,11,0)),"")=0,"",IFERROR((VLOOKUP(C1809,'Ma Base de Repas'!$C:$M,11,0)),""))</f>
        <v/>
      </c>
      <c r="K1809" s="100"/>
      <c r="L1809" s="79"/>
      <c r="M1809" s="79"/>
      <c r="N1809" s="17">
        <v>1</v>
      </c>
      <c r="O1809" s="10" t="str">
        <f>IF(K1809="","",IF(M1809&lt;&gt;"","",IF(IFERROR(VLOOKUP((N1809&amp;K1809),'Ma Base de Repas'!$E:$N,10,FALSE),"")=0,"",IFERROR(VLOOKUP((N1809&amp;K1809),'Ma Base de Repas'!$E:$N,10,FALSE),""))))</f>
        <v/>
      </c>
      <c r="P1809" s="11">
        <v>6</v>
      </c>
      <c r="Q1809" s="12" t="str">
        <f>IF(K1809="","",IF(M1809&lt;&gt;"","",IF(K1809="","",IF(IFERROR(VLOOKUP((P1809&amp;K1809),'Ma Base de Repas'!$E:$N,10,FALSE),"")=0,"",IFERROR(VLOOKUP((P1809&amp;K1809),'Ma Base de Repas'!$E:$N,10,FALSE),"")))))</f>
        <v/>
      </c>
      <c r="R1809" s="119" t="str">
        <f>IF(IFERROR((VLOOKUP(K1809,'Ma Base de Repas'!$C:$M,11,0)),"")=0,"",IFERROR((VLOOKUP(K1809,'Ma Base de Repas'!$C:$M,11,0)),""))</f>
        <v/>
      </c>
    </row>
    <row r="1810" spans="1:18" x14ac:dyDescent="0.25">
      <c r="A1810" s="96"/>
      <c r="B1810" s="124"/>
      <c r="C1810" s="79"/>
      <c r="D1810" s="79"/>
      <c r="E1810" s="79"/>
      <c r="F1810" s="17">
        <v>2</v>
      </c>
      <c r="G1810" s="10" t="str">
        <f>IF(C1809="","",IF(E1809&lt;&gt;"","",IF(IFERROR(VLOOKUP((F1810&amp;C1809),'Ma Base de Repas'!$E:$N,10,FALSE),"")=0,"",IFERROR(VLOOKUP((F1810&amp;C1809),'Ma Base de Repas'!$E:$N,10,FALSE),""))))</f>
        <v/>
      </c>
      <c r="H1810" s="11">
        <v>7</v>
      </c>
      <c r="I1810" s="12" t="str">
        <f>IF(C1809="","",IF(E1809&lt;&gt;"","",IF(IFERROR(VLOOKUP((H1810&amp;C1809),'Ma Base de Repas'!$E:$N,10,FALSE),"")=0,"",IFERROR(VLOOKUP((H1810&amp;C1809),'Ma Base de Repas'!$E:$N,10,FALSE),""))))</f>
        <v/>
      </c>
      <c r="J1810" s="105"/>
      <c r="K1810" s="100"/>
      <c r="L1810" s="79"/>
      <c r="M1810" s="79"/>
      <c r="N1810" s="17">
        <v>2</v>
      </c>
      <c r="O1810" s="10" t="str">
        <f>IF(K1809="","",IF(M1809&lt;&gt;"","",IF(IFERROR(VLOOKUP((N1810&amp;K1809),'Ma Base de Repas'!$E:$N,10,FALSE),"")=0,"",IFERROR(VLOOKUP((N1810&amp;K1809),'Ma Base de Repas'!$E:$N,10,FALSE),""))))</f>
        <v/>
      </c>
      <c r="P1810" s="11">
        <v>7</v>
      </c>
      <c r="Q1810" s="12" t="str">
        <f>IF(K1809="","",IF(M1809&lt;&gt;"","",IF(IFERROR(VLOOKUP((P1810&amp;K1809),'Ma Base de Repas'!$E:$N,10,FALSE),"")=0,"",IFERROR(VLOOKUP((P1810&amp;K1809),'Ma Base de Repas'!$E:$N,10,FALSE),""))))</f>
        <v/>
      </c>
      <c r="R1810" s="119"/>
    </row>
    <row r="1811" spans="1:18" x14ac:dyDescent="0.25">
      <c r="A1811" s="96"/>
      <c r="B1811" s="124"/>
      <c r="C1811" s="79"/>
      <c r="D1811" s="79"/>
      <c r="E1811" s="79"/>
      <c r="F1811" s="17">
        <v>3</v>
      </c>
      <c r="G1811" s="10" t="str">
        <f>IF(C1809="","",IF(E1809&lt;&gt;"","",IF(IFERROR(VLOOKUP((F1811&amp;C1809),'Ma Base de Repas'!$E:$N,10,FALSE),"")=0,"",IFERROR(VLOOKUP((F1811&amp;C1809),'Ma Base de Repas'!$E:$N,10,FALSE),""))))</f>
        <v/>
      </c>
      <c r="H1811" s="11">
        <v>8</v>
      </c>
      <c r="I1811" s="12" t="str">
        <f>IF(C1809="","",IF(E1809&lt;&gt;"","",IF(IFERROR(VLOOKUP((H1811&amp;C1809),'Ma Base de Repas'!$E:$N,10,FALSE),"")=0,"",IFERROR(VLOOKUP((H1811&amp;C1809),'Ma Base de Repas'!$E:$N,10,FALSE),""))))</f>
        <v/>
      </c>
      <c r="J1811" s="105"/>
      <c r="K1811" s="100"/>
      <c r="L1811" s="79"/>
      <c r="M1811" s="79"/>
      <c r="N1811" s="17">
        <v>3</v>
      </c>
      <c r="O1811" s="10" t="str">
        <f>IF(K1809="","",IF(M1809&lt;&gt;"","",IF(IFERROR(VLOOKUP((N1811&amp;K1809),'Ma Base de Repas'!$E:$N,10,FALSE),"")=0,"",IFERROR(VLOOKUP((N1811&amp;K1809),'Ma Base de Repas'!$E:$N,10,FALSE),""))))</f>
        <v/>
      </c>
      <c r="P1811" s="11">
        <v>8</v>
      </c>
      <c r="Q1811" s="12" t="str">
        <f>IF(K1809="","",IF(M1809&lt;&gt;"","",IF(IFERROR(VLOOKUP((P1811&amp;K1809),'Ma Base de Repas'!$E:$N,10,FALSE),"")=0,"",IFERROR(VLOOKUP((P1811&amp;K1809),'Ma Base de Repas'!$E:$N,10,FALSE),""))))</f>
        <v/>
      </c>
      <c r="R1811" s="119"/>
    </row>
    <row r="1812" spans="1:18" x14ac:dyDescent="0.25">
      <c r="A1812" s="96"/>
      <c r="B1812" s="124"/>
      <c r="C1812" s="79"/>
      <c r="D1812" s="79"/>
      <c r="E1812" s="79"/>
      <c r="F1812" s="17">
        <v>4</v>
      </c>
      <c r="G1812" s="10" t="str">
        <f>IF(C1809="","",IF(E1809&lt;&gt;"","",IF(IFERROR(VLOOKUP((F1812&amp;C1809),'Ma Base de Repas'!$E:$N,10,FALSE),"")=0,"",IFERROR(VLOOKUP((F1812&amp;C1809),'Ma Base de Repas'!$E:$N,10,FALSE),""))))</f>
        <v/>
      </c>
      <c r="H1812" s="11">
        <v>9</v>
      </c>
      <c r="I1812" s="12" t="str">
        <f>IF(C1809="","",IF(E1809&lt;&gt;"","",IF(IFERROR(VLOOKUP((H1812&amp;C1809),'Ma Base de Repas'!$E:$N,10,FALSE),"")=0,"",IFERROR(VLOOKUP((H1812&amp;C1809),'Ma Base de Repas'!$E:$N,10,FALSE),""))))</f>
        <v/>
      </c>
      <c r="J1812" s="105"/>
      <c r="K1812" s="100"/>
      <c r="L1812" s="79"/>
      <c r="M1812" s="79"/>
      <c r="N1812" s="17">
        <v>4</v>
      </c>
      <c r="O1812" s="10" t="str">
        <f>IF(K1809="","",IF(M1809&lt;&gt;"","",IF(IFERROR(VLOOKUP((N1812&amp;K1809),'Ma Base de Repas'!$E:$N,10,FALSE),"")=0,"",IFERROR(VLOOKUP((N1812&amp;K1809),'Ma Base de Repas'!$E:$N,10,FALSE),""))))</f>
        <v/>
      </c>
      <c r="P1812" s="11">
        <v>9</v>
      </c>
      <c r="Q1812" s="12" t="str">
        <f>IF(K1809="","",IF(M1809&lt;&gt;"","",IF(IFERROR(VLOOKUP((P1812&amp;K1809),'Ma Base de Repas'!$E:$N,10,FALSE),"")=0,"",IFERROR(VLOOKUP((P1812&amp;K1809),'Ma Base de Repas'!$E:$N,10,FALSE),""))))</f>
        <v/>
      </c>
      <c r="R1812" s="119"/>
    </row>
    <row r="1813" spans="1:18" x14ac:dyDescent="0.25">
      <c r="A1813" s="96"/>
      <c r="B1813" s="125"/>
      <c r="C1813" s="79"/>
      <c r="D1813" s="79"/>
      <c r="E1813" s="79"/>
      <c r="F1813" s="17">
        <v>5</v>
      </c>
      <c r="G1813" s="18" t="str">
        <f>IF(C1809="","",IF(E1809&lt;&gt;"","",IF(IFERROR(VLOOKUP((F1813&amp;C1809),'Ma Base de Repas'!$E:$N,10,FALSE),"")=0,"",IFERROR(VLOOKUP((F1813&amp;C1809),'Ma Base de Repas'!$E:$N,10,FALSE),""))))</f>
        <v/>
      </c>
      <c r="H1813" s="19">
        <v>10</v>
      </c>
      <c r="I1813" s="20" t="str">
        <f>IF(C1809="","",IF(E1809&lt;&gt;"","",IF(IFERROR(VLOOKUP((H1813&amp;C1809),'Ma Base de Repas'!$E:$N,10,FALSE),"")=0,"",IFERROR(VLOOKUP((H1813&amp;C1809),'Ma Base de Repas'!$E:$N,10,FALSE),""))))</f>
        <v/>
      </c>
      <c r="J1813" s="105"/>
      <c r="K1813" s="100"/>
      <c r="L1813" s="79"/>
      <c r="M1813" s="79"/>
      <c r="N1813" s="17">
        <v>5</v>
      </c>
      <c r="O1813" s="18" t="str">
        <f>IF(K1809="","",IF(M1809&lt;&gt;"","",IF(IFERROR(VLOOKUP((N1813&amp;K1809),'Ma Base de Repas'!$E:$N,10,FALSE),"")=0,"",IFERROR(VLOOKUP((N1813&amp;K1809),'Ma Base de Repas'!$E:$N,10,FALSE),""))))</f>
        <v/>
      </c>
      <c r="P1813" s="19">
        <v>10</v>
      </c>
      <c r="Q1813" s="20" t="str">
        <f>IF(K1809="","",IF(M1809&lt;&gt;"","",IF(IFERROR(VLOOKUP((P1813&amp;K1809),'Ma Base de Repas'!$E:$N,10,FALSE),"")=0,"",IFERROR(VLOOKUP((P1813&amp;K1809),'Ma Base de Repas'!$E:$N,10,FALSE),""))))</f>
        <v/>
      </c>
      <c r="R1813" s="119"/>
    </row>
    <row r="1814" spans="1:18" x14ac:dyDescent="0.25">
      <c r="A1814" s="96" t="s">
        <v>6</v>
      </c>
      <c r="B1814" s="97">
        <v>44558</v>
      </c>
      <c r="C1814" s="79"/>
      <c r="D1814" s="79"/>
      <c r="E1814" s="79"/>
      <c r="F1814" s="17">
        <v>1</v>
      </c>
      <c r="G1814" s="27" t="str">
        <f>IF(C1814="","",IF(E1814&lt;&gt;"","",IF(IFERROR(VLOOKUP((F1814&amp;C1814),'Ma Base de Repas'!$E:$N,10,FALSE),"")=0,"",IFERROR(VLOOKUP((F1814&amp;C1814),'Ma Base de Repas'!$E:$N,10,FALSE),""))))</f>
        <v/>
      </c>
      <c r="H1814" s="28">
        <v>6</v>
      </c>
      <c r="I1814" s="29" t="str">
        <f>IF(C1814="","",IF(E1814&lt;&gt;"","",IF(C1814="","",IF(IFERROR(VLOOKUP((H1814&amp;C1814),'Ma Base de Repas'!$E:$N,10,FALSE),"")=0,"",IFERROR(VLOOKUP((H1814&amp;C1814),'Ma Base de Repas'!$E:$N,10,FALSE),"")))))</f>
        <v/>
      </c>
      <c r="J1814" s="105" t="str">
        <f>IF(IFERROR((VLOOKUP(C1814,'Ma Base de Repas'!$C:$M,11,0)),"")=0,"",IFERROR((VLOOKUP(C1814,'Ma Base de Repas'!$C:$M,11,0)),""))</f>
        <v/>
      </c>
      <c r="K1814" s="100"/>
      <c r="L1814" s="79"/>
      <c r="M1814" s="79"/>
      <c r="N1814" s="17">
        <v>1</v>
      </c>
      <c r="O1814" s="10" t="str">
        <f>IF(K1814="","",IF(M1814&lt;&gt;"","",IF(IFERROR(VLOOKUP((N1814&amp;K1814),'Ma Base de Repas'!$E:$N,10,FALSE),"")=0,"",IFERROR(VLOOKUP((N1814&amp;K1814),'Ma Base de Repas'!$E:$N,10,FALSE),""))))</f>
        <v/>
      </c>
      <c r="P1814" s="11">
        <v>6</v>
      </c>
      <c r="Q1814" s="12" t="str">
        <f>IF(K1814="","",IF(M1814&lt;&gt;"","",IF(K1814="","",IF(IFERROR(VLOOKUP((P1814&amp;K1814),'Ma Base de Repas'!$E:$N,10,FALSE),"")=0,"",IFERROR(VLOOKUP((P1814&amp;K1814),'Ma Base de Repas'!$E:$N,10,FALSE),"")))))</f>
        <v/>
      </c>
      <c r="R1814" s="119" t="str">
        <f>IF(IFERROR((VLOOKUP(K1814,'Ma Base de Repas'!$C:$M,11,0)),"")=0,"",IFERROR((VLOOKUP(K1814,'Ma Base de Repas'!$C:$M,11,0)),""))</f>
        <v/>
      </c>
    </row>
    <row r="1815" spans="1:18" x14ac:dyDescent="0.25">
      <c r="A1815" s="96"/>
      <c r="B1815" s="97"/>
      <c r="C1815" s="79"/>
      <c r="D1815" s="79"/>
      <c r="E1815" s="79"/>
      <c r="F1815" s="17">
        <v>2</v>
      </c>
      <c r="G1815" s="10" t="str">
        <f>IF(C1814="","",IF(E1814&lt;&gt;"","",IF(IFERROR(VLOOKUP((F1815&amp;C1814),'Ma Base de Repas'!$E:$N,10,FALSE),"")=0,"",IFERROR(VLOOKUP((F1815&amp;C1814),'Ma Base de Repas'!$E:$N,10,FALSE),""))))</f>
        <v/>
      </c>
      <c r="H1815" s="11">
        <v>7</v>
      </c>
      <c r="I1815" s="12" t="str">
        <f>IF(C1814="","",IF(E1814&lt;&gt;"","",IF(IFERROR(VLOOKUP((H1815&amp;C1814),'Ma Base de Repas'!$E:$N,10,FALSE),"")=0,"",IFERROR(VLOOKUP((H1815&amp;C1814),'Ma Base de Repas'!$E:$N,10,FALSE),""))))</f>
        <v/>
      </c>
      <c r="J1815" s="105"/>
      <c r="K1815" s="100"/>
      <c r="L1815" s="79"/>
      <c r="M1815" s="79"/>
      <c r="N1815" s="17">
        <v>2</v>
      </c>
      <c r="O1815" s="10" t="str">
        <f>IF(K1814="","",IF(M1814&lt;&gt;"","",IF(IFERROR(VLOOKUP((N1815&amp;K1814),'Ma Base de Repas'!$E:$N,10,FALSE),"")=0,"",IFERROR(VLOOKUP((N1815&amp;K1814),'Ma Base de Repas'!$E:$N,10,FALSE),""))))</f>
        <v/>
      </c>
      <c r="P1815" s="11">
        <v>7</v>
      </c>
      <c r="Q1815" s="12" t="str">
        <f>IF(K1814="","",IF(M1814&lt;&gt;"","",IF(IFERROR(VLOOKUP((P1815&amp;K1814),'Ma Base de Repas'!$E:$N,10,FALSE),"")=0,"",IFERROR(VLOOKUP((P1815&amp;K1814),'Ma Base de Repas'!$E:$N,10,FALSE),""))))</f>
        <v/>
      </c>
      <c r="R1815" s="119"/>
    </row>
    <row r="1816" spans="1:18" x14ac:dyDescent="0.25">
      <c r="A1816" s="96"/>
      <c r="B1816" s="97"/>
      <c r="C1816" s="79"/>
      <c r="D1816" s="79"/>
      <c r="E1816" s="79"/>
      <c r="F1816" s="17">
        <v>3</v>
      </c>
      <c r="G1816" s="10" t="str">
        <f>IF(C1814="","",IF(E1814&lt;&gt;"","",IF(IFERROR(VLOOKUP((F1816&amp;C1814),'Ma Base de Repas'!$E:$N,10,FALSE),"")=0,"",IFERROR(VLOOKUP((F1816&amp;C1814),'Ma Base de Repas'!$E:$N,10,FALSE),""))))</f>
        <v/>
      </c>
      <c r="H1816" s="11">
        <v>8</v>
      </c>
      <c r="I1816" s="12" t="str">
        <f>IF(C1814="","",IF(E1814&lt;&gt;"","",IF(IFERROR(VLOOKUP((H1816&amp;C1814),'Ma Base de Repas'!$E:$N,10,FALSE),"")=0,"",IFERROR(VLOOKUP((H1816&amp;C1814),'Ma Base de Repas'!$E:$N,10,FALSE),""))))</f>
        <v/>
      </c>
      <c r="J1816" s="105"/>
      <c r="K1816" s="100"/>
      <c r="L1816" s="79"/>
      <c r="M1816" s="79"/>
      <c r="N1816" s="17">
        <v>3</v>
      </c>
      <c r="O1816" s="10" t="str">
        <f>IF(K1814="","",IF(M1814&lt;&gt;"","",IF(IFERROR(VLOOKUP((N1816&amp;K1814),'Ma Base de Repas'!$E:$N,10,FALSE),"")=0,"",IFERROR(VLOOKUP((N1816&amp;K1814),'Ma Base de Repas'!$E:$N,10,FALSE),""))))</f>
        <v/>
      </c>
      <c r="P1816" s="11">
        <v>8</v>
      </c>
      <c r="Q1816" s="12" t="str">
        <f>IF(K1814="","",IF(M1814&lt;&gt;"","",IF(IFERROR(VLOOKUP((P1816&amp;K1814),'Ma Base de Repas'!$E:$N,10,FALSE),"")=0,"",IFERROR(VLOOKUP((P1816&amp;K1814),'Ma Base de Repas'!$E:$N,10,FALSE),""))))</f>
        <v/>
      </c>
      <c r="R1816" s="119"/>
    </row>
    <row r="1817" spans="1:18" x14ac:dyDescent="0.25">
      <c r="A1817" s="96"/>
      <c r="B1817" s="97"/>
      <c r="C1817" s="79"/>
      <c r="D1817" s="79"/>
      <c r="E1817" s="79"/>
      <c r="F1817" s="17">
        <v>4</v>
      </c>
      <c r="G1817" s="10" t="str">
        <f>IF(C1814="","",IF(E1814&lt;&gt;"","",IF(IFERROR(VLOOKUP((F1817&amp;C1814),'Ma Base de Repas'!$E:$N,10,FALSE),"")=0,"",IFERROR(VLOOKUP((F1817&amp;C1814),'Ma Base de Repas'!$E:$N,10,FALSE),""))))</f>
        <v/>
      </c>
      <c r="H1817" s="11">
        <v>9</v>
      </c>
      <c r="I1817" s="12" t="str">
        <f>IF(C1814="","",IF(E1814&lt;&gt;"","",IF(IFERROR(VLOOKUP((H1817&amp;C1814),'Ma Base de Repas'!$E:$N,10,FALSE),"")=0,"",IFERROR(VLOOKUP((H1817&amp;C1814),'Ma Base de Repas'!$E:$N,10,FALSE),""))))</f>
        <v/>
      </c>
      <c r="J1817" s="105"/>
      <c r="K1817" s="100"/>
      <c r="L1817" s="79"/>
      <c r="M1817" s="79"/>
      <c r="N1817" s="17">
        <v>4</v>
      </c>
      <c r="O1817" s="10" t="str">
        <f>IF(K1814="","",IF(M1814&lt;&gt;"","",IF(IFERROR(VLOOKUP((N1817&amp;K1814),'Ma Base de Repas'!$E:$N,10,FALSE),"")=0,"",IFERROR(VLOOKUP((N1817&amp;K1814),'Ma Base de Repas'!$E:$N,10,FALSE),""))))</f>
        <v/>
      </c>
      <c r="P1817" s="11">
        <v>9</v>
      </c>
      <c r="Q1817" s="12" t="str">
        <f>IF(K1814="","",IF(M1814&lt;&gt;"","",IF(IFERROR(VLOOKUP((P1817&amp;K1814),'Ma Base de Repas'!$E:$N,10,FALSE),"")=0,"",IFERROR(VLOOKUP((P1817&amp;K1814),'Ma Base de Repas'!$E:$N,10,FALSE),""))))</f>
        <v/>
      </c>
      <c r="R1817" s="119"/>
    </row>
    <row r="1818" spans="1:18" x14ac:dyDescent="0.25">
      <c r="A1818" s="96"/>
      <c r="B1818" s="97"/>
      <c r="C1818" s="79"/>
      <c r="D1818" s="79"/>
      <c r="E1818" s="79"/>
      <c r="F1818" s="17">
        <v>5</v>
      </c>
      <c r="G1818" s="18" t="str">
        <f>IF(C1814="","",IF(E1814&lt;&gt;"","",IF(IFERROR(VLOOKUP((F1818&amp;C1814),'Ma Base de Repas'!$E:$N,10,FALSE),"")=0,"",IFERROR(VLOOKUP((F1818&amp;C1814),'Ma Base de Repas'!$E:$N,10,FALSE),""))))</f>
        <v/>
      </c>
      <c r="H1818" s="19">
        <v>10</v>
      </c>
      <c r="I1818" s="20" t="str">
        <f>IF(C1814="","",IF(E1814&lt;&gt;"","",IF(IFERROR(VLOOKUP((H1818&amp;C1814),'Ma Base de Repas'!$E:$N,10,FALSE),"")=0,"",IFERROR(VLOOKUP((H1818&amp;C1814),'Ma Base de Repas'!$E:$N,10,FALSE),""))))</f>
        <v/>
      </c>
      <c r="J1818" s="105"/>
      <c r="K1818" s="100"/>
      <c r="L1818" s="79"/>
      <c r="M1818" s="79"/>
      <c r="N1818" s="17">
        <v>5</v>
      </c>
      <c r="O1818" s="18" t="str">
        <f>IF(K1814="","",IF(M1814&lt;&gt;"","",IF(IFERROR(VLOOKUP((N1818&amp;K1814),'Ma Base de Repas'!$E:$N,10,FALSE),"")=0,"",IFERROR(VLOOKUP((N1818&amp;K1814),'Ma Base de Repas'!$E:$N,10,FALSE),""))))</f>
        <v/>
      </c>
      <c r="P1818" s="19">
        <v>10</v>
      </c>
      <c r="Q1818" s="20" t="str">
        <f>IF(K1814="","",IF(M1814&lt;&gt;"","",IF(IFERROR(VLOOKUP((P1818&amp;K1814),'Ma Base de Repas'!$E:$N,10,FALSE),"")=0,"",IFERROR(VLOOKUP((P1818&amp;K1814),'Ma Base de Repas'!$E:$N,10,FALSE),""))))</f>
        <v/>
      </c>
      <c r="R1818" s="119"/>
    </row>
    <row r="1819" spans="1:18" x14ac:dyDescent="0.25">
      <c r="A1819" s="96" t="s">
        <v>7</v>
      </c>
      <c r="B1819" s="123">
        <v>44559</v>
      </c>
      <c r="C1819" s="79"/>
      <c r="D1819" s="79"/>
      <c r="E1819" s="79"/>
      <c r="F1819" s="17">
        <v>1</v>
      </c>
      <c r="G1819" s="27" t="str">
        <f>IF(C1819="","",IF(E1819&lt;&gt;"","",IF(IFERROR(VLOOKUP((F1819&amp;C1819),'Ma Base de Repas'!$E:$N,10,FALSE),"")=0,"",IFERROR(VLOOKUP((F1819&amp;C1819),'Ma Base de Repas'!$E:$N,10,FALSE),""))))</f>
        <v/>
      </c>
      <c r="H1819" s="28">
        <v>6</v>
      </c>
      <c r="I1819" s="29" t="str">
        <f>IF(C1819="","",IF(E1819&lt;&gt;"","",IF(C1819="","",IF(IFERROR(VLOOKUP((H1819&amp;C1819),'Ma Base de Repas'!$E:$N,10,FALSE),"")=0,"",IFERROR(VLOOKUP((H1819&amp;C1819),'Ma Base de Repas'!$E:$N,10,FALSE),"")))))</f>
        <v/>
      </c>
      <c r="J1819" s="105" t="str">
        <f>IF(IFERROR((VLOOKUP(C1819,'Ma Base de Repas'!$C:$M,11,0)),"")=0,"",IFERROR((VLOOKUP(C1819,'Ma Base de Repas'!$C:$M,11,0)),""))</f>
        <v/>
      </c>
      <c r="K1819" s="100"/>
      <c r="L1819" s="79"/>
      <c r="M1819" s="79"/>
      <c r="N1819" s="17">
        <v>1</v>
      </c>
      <c r="O1819" s="10" t="str">
        <f>IF(K1819="","",IF(M1819&lt;&gt;"","",IF(IFERROR(VLOOKUP((N1819&amp;K1819),'Ma Base de Repas'!$E:$N,10,FALSE),"")=0,"",IFERROR(VLOOKUP((N1819&amp;K1819),'Ma Base de Repas'!$E:$N,10,FALSE),""))))</f>
        <v/>
      </c>
      <c r="P1819" s="11">
        <v>6</v>
      </c>
      <c r="Q1819" s="12" t="str">
        <f>IF(K1819="","",IF(M1819&lt;&gt;"","",IF(K1819="","",IF(IFERROR(VLOOKUP((P1819&amp;K1819),'Ma Base de Repas'!$E:$N,10,FALSE),"")=0,"",IFERROR(VLOOKUP((P1819&amp;K1819),'Ma Base de Repas'!$E:$N,10,FALSE),"")))))</f>
        <v/>
      </c>
      <c r="R1819" s="119" t="str">
        <f>IF(IFERROR((VLOOKUP(K1819,'Ma Base de Repas'!$C:$M,11,0)),"")=0,"",IFERROR((VLOOKUP(K1819,'Ma Base de Repas'!$C:$M,11,0)),""))</f>
        <v/>
      </c>
    </row>
    <row r="1820" spans="1:18" x14ac:dyDescent="0.25">
      <c r="A1820" s="96"/>
      <c r="B1820" s="124"/>
      <c r="C1820" s="79"/>
      <c r="D1820" s="79"/>
      <c r="E1820" s="79"/>
      <c r="F1820" s="17">
        <v>2</v>
      </c>
      <c r="G1820" s="10" t="str">
        <f>IF(C1819="","",IF(E1819&lt;&gt;"","",IF(IFERROR(VLOOKUP((F1820&amp;C1819),'Ma Base de Repas'!$E:$N,10,FALSE),"")=0,"",IFERROR(VLOOKUP((F1820&amp;C1819),'Ma Base de Repas'!$E:$N,10,FALSE),""))))</f>
        <v/>
      </c>
      <c r="H1820" s="11">
        <v>7</v>
      </c>
      <c r="I1820" s="12" t="str">
        <f>IF(C1819="","",IF(E1819&lt;&gt;"","",IF(IFERROR(VLOOKUP((H1820&amp;C1819),'Ma Base de Repas'!$E:$N,10,FALSE),"")=0,"",IFERROR(VLOOKUP((H1820&amp;C1819),'Ma Base de Repas'!$E:$N,10,FALSE),""))))</f>
        <v/>
      </c>
      <c r="J1820" s="105"/>
      <c r="K1820" s="100"/>
      <c r="L1820" s="79"/>
      <c r="M1820" s="79"/>
      <c r="N1820" s="17">
        <v>2</v>
      </c>
      <c r="O1820" s="10" t="str">
        <f>IF(K1819="","",IF(M1819&lt;&gt;"","",IF(IFERROR(VLOOKUP((N1820&amp;K1819),'Ma Base de Repas'!$E:$N,10,FALSE),"")=0,"",IFERROR(VLOOKUP((N1820&amp;K1819),'Ma Base de Repas'!$E:$N,10,FALSE),""))))</f>
        <v/>
      </c>
      <c r="P1820" s="11">
        <v>7</v>
      </c>
      <c r="Q1820" s="12" t="str">
        <f>IF(K1819="","",IF(M1819&lt;&gt;"","",IF(IFERROR(VLOOKUP((P1820&amp;K1819),'Ma Base de Repas'!$E:$N,10,FALSE),"")=0,"",IFERROR(VLOOKUP((P1820&amp;K1819),'Ma Base de Repas'!$E:$N,10,FALSE),""))))</f>
        <v/>
      </c>
      <c r="R1820" s="119"/>
    </row>
    <row r="1821" spans="1:18" x14ac:dyDescent="0.25">
      <c r="A1821" s="96"/>
      <c r="B1821" s="124"/>
      <c r="C1821" s="79"/>
      <c r="D1821" s="79"/>
      <c r="E1821" s="79"/>
      <c r="F1821" s="17">
        <v>3</v>
      </c>
      <c r="G1821" s="10" t="str">
        <f>IF(C1819="","",IF(E1819&lt;&gt;"","",IF(IFERROR(VLOOKUP((F1821&amp;C1819),'Ma Base de Repas'!$E:$N,10,FALSE),"")=0,"",IFERROR(VLOOKUP((F1821&amp;C1819),'Ma Base de Repas'!$E:$N,10,FALSE),""))))</f>
        <v/>
      </c>
      <c r="H1821" s="11">
        <v>8</v>
      </c>
      <c r="I1821" s="12" t="str">
        <f>IF(C1819="","",IF(E1819&lt;&gt;"","",IF(IFERROR(VLOOKUP((H1821&amp;C1819),'Ma Base de Repas'!$E:$N,10,FALSE),"")=0,"",IFERROR(VLOOKUP((H1821&amp;C1819),'Ma Base de Repas'!$E:$N,10,FALSE),""))))</f>
        <v/>
      </c>
      <c r="J1821" s="105"/>
      <c r="K1821" s="100"/>
      <c r="L1821" s="79"/>
      <c r="M1821" s="79"/>
      <c r="N1821" s="17">
        <v>3</v>
      </c>
      <c r="O1821" s="10" t="str">
        <f>IF(K1819="","",IF(M1819&lt;&gt;"","",IF(IFERROR(VLOOKUP((N1821&amp;K1819),'Ma Base de Repas'!$E:$N,10,FALSE),"")=0,"",IFERROR(VLOOKUP((N1821&amp;K1819),'Ma Base de Repas'!$E:$N,10,FALSE),""))))</f>
        <v/>
      </c>
      <c r="P1821" s="11">
        <v>8</v>
      </c>
      <c r="Q1821" s="12" t="str">
        <f>IF(K1819="","",IF(M1819&lt;&gt;"","",IF(IFERROR(VLOOKUP((P1821&amp;K1819),'Ma Base de Repas'!$E:$N,10,FALSE),"")=0,"",IFERROR(VLOOKUP((P1821&amp;K1819),'Ma Base de Repas'!$E:$N,10,FALSE),""))))</f>
        <v/>
      </c>
      <c r="R1821" s="119"/>
    </row>
    <row r="1822" spans="1:18" x14ac:dyDescent="0.25">
      <c r="A1822" s="96"/>
      <c r="B1822" s="124"/>
      <c r="C1822" s="79"/>
      <c r="D1822" s="79"/>
      <c r="E1822" s="79"/>
      <c r="F1822" s="17">
        <v>4</v>
      </c>
      <c r="G1822" s="10" t="str">
        <f>IF(C1819="","",IF(E1819&lt;&gt;"","",IF(IFERROR(VLOOKUP((F1822&amp;C1819),'Ma Base de Repas'!$E:$N,10,FALSE),"")=0,"",IFERROR(VLOOKUP((F1822&amp;C1819),'Ma Base de Repas'!$E:$N,10,FALSE),""))))</f>
        <v/>
      </c>
      <c r="H1822" s="11">
        <v>9</v>
      </c>
      <c r="I1822" s="12" t="str">
        <f>IF(C1819="","",IF(E1819&lt;&gt;"","",IF(IFERROR(VLOOKUP((H1822&amp;C1819),'Ma Base de Repas'!$E:$N,10,FALSE),"")=0,"",IFERROR(VLOOKUP((H1822&amp;C1819),'Ma Base de Repas'!$E:$N,10,FALSE),""))))</f>
        <v/>
      </c>
      <c r="J1822" s="105"/>
      <c r="K1822" s="100"/>
      <c r="L1822" s="79"/>
      <c r="M1822" s="79"/>
      <c r="N1822" s="17">
        <v>4</v>
      </c>
      <c r="O1822" s="10" t="str">
        <f>IF(K1819="","",IF(M1819&lt;&gt;"","",IF(IFERROR(VLOOKUP((N1822&amp;K1819),'Ma Base de Repas'!$E:$N,10,FALSE),"")=0,"",IFERROR(VLOOKUP((N1822&amp;K1819),'Ma Base de Repas'!$E:$N,10,FALSE),""))))</f>
        <v/>
      </c>
      <c r="P1822" s="11">
        <v>9</v>
      </c>
      <c r="Q1822" s="12" t="str">
        <f>IF(K1819="","",IF(M1819&lt;&gt;"","",IF(IFERROR(VLOOKUP((P1822&amp;K1819),'Ma Base de Repas'!$E:$N,10,FALSE),"")=0,"",IFERROR(VLOOKUP((P1822&amp;K1819),'Ma Base de Repas'!$E:$N,10,FALSE),""))))</f>
        <v/>
      </c>
      <c r="R1822" s="119"/>
    </row>
    <row r="1823" spans="1:18" x14ac:dyDescent="0.25">
      <c r="A1823" s="96"/>
      <c r="B1823" s="125"/>
      <c r="C1823" s="79"/>
      <c r="D1823" s="79"/>
      <c r="E1823" s="79"/>
      <c r="F1823" s="17">
        <v>5</v>
      </c>
      <c r="G1823" s="18" t="str">
        <f>IF(C1819="","",IF(E1819&lt;&gt;"","",IF(IFERROR(VLOOKUP((F1823&amp;C1819),'Ma Base de Repas'!$E:$N,10,FALSE),"")=0,"",IFERROR(VLOOKUP((F1823&amp;C1819),'Ma Base de Repas'!$E:$N,10,FALSE),""))))</f>
        <v/>
      </c>
      <c r="H1823" s="19">
        <v>10</v>
      </c>
      <c r="I1823" s="20" t="str">
        <f>IF(C1819="","",IF(E1819&lt;&gt;"","",IF(IFERROR(VLOOKUP((H1823&amp;C1819),'Ma Base de Repas'!$E:$N,10,FALSE),"")=0,"",IFERROR(VLOOKUP((H1823&amp;C1819),'Ma Base de Repas'!$E:$N,10,FALSE),""))))</f>
        <v/>
      </c>
      <c r="J1823" s="105"/>
      <c r="K1823" s="100"/>
      <c r="L1823" s="79"/>
      <c r="M1823" s="79"/>
      <c r="N1823" s="17">
        <v>5</v>
      </c>
      <c r="O1823" s="18" t="str">
        <f>IF(K1819="","",IF(M1819&lt;&gt;"","",IF(IFERROR(VLOOKUP((N1823&amp;K1819),'Ma Base de Repas'!$E:$N,10,FALSE),"")=0,"",IFERROR(VLOOKUP((N1823&amp;K1819),'Ma Base de Repas'!$E:$N,10,FALSE),""))))</f>
        <v/>
      </c>
      <c r="P1823" s="19">
        <v>10</v>
      </c>
      <c r="Q1823" s="20" t="str">
        <f>IF(K1819="","",IF(M1819&lt;&gt;"","",IF(IFERROR(VLOOKUP((P1823&amp;K1819),'Ma Base de Repas'!$E:$N,10,FALSE),"")=0,"",IFERROR(VLOOKUP((P1823&amp;K1819),'Ma Base de Repas'!$E:$N,10,FALSE),""))))</f>
        <v/>
      </c>
      <c r="R1823" s="119"/>
    </row>
    <row r="1824" spans="1:18" x14ac:dyDescent="0.25">
      <c r="A1824" s="96" t="s">
        <v>8</v>
      </c>
      <c r="B1824" s="97">
        <v>44560</v>
      </c>
      <c r="C1824" s="79"/>
      <c r="D1824" s="79"/>
      <c r="E1824" s="79"/>
      <c r="F1824" s="17">
        <v>1</v>
      </c>
      <c r="G1824" s="27" t="str">
        <f>IF(C1824="","",IF(E1824&lt;&gt;"","",IF(IFERROR(VLOOKUP((F1824&amp;C1824),'Ma Base de Repas'!$E:$N,10,FALSE),"")=0,"",IFERROR(VLOOKUP((F1824&amp;C1824),'Ma Base de Repas'!$E:$N,10,FALSE),""))))</f>
        <v/>
      </c>
      <c r="H1824" s="28">
        <v>6</v>
      </c>
      <c r="I1824" s="29" t="str">
        <f>IF(C1824="","",IF(E1824&lt;&gt;"","",IF(C1824="","",IF(IFERROR(VLOOKUP((H1824&amp;C1824),'Ma Base de Repas'!$E:$N,10,FALSE),"")=0,"",IFERROR(VLOOKUP((H1824&amp;C1824),'Ma Base de Repas'!$E:$N,10,FALSE),"")))))</f>
        <v/>
      </c>
      <c r="J1824" s="105" t="str">
        <f>IF(IFERROR((VLOOKUP(C1824,'Ma Base de Repas'!$C:$M,11,0)),"")=0,"",IFERROR((VLOOKUP(C1824,'Ma Base de Repas'!$C:$M,11,0)),""))</f>
        <v/>
      </c>
      <c r="K1824" s="100"/>
      <c r="L1824" s="79"/>
      <c r="M1824" s="79"/>
      <c r="N1824" s="17">
        <v>1</v>
      </c>
      <c r="O1824" s="10" t="str">
        <f>IF(K1824="","",IF(M1824&lt;&gt;"","",IF(IFERROR(VLOOKUP((N1824&amp;K1824),'Ma Base de Repas'!$E:$N,10,FALSE),"")=0,"",IFERROR(VLOOKUP((N1824&amp;K1824),'Ma Base de Repas'!$E:$N,10,FALSE),""))))</f>
        <v/>
      </c>
      <c r="P1824" s="11">
        <v>6</v>
      </c>
      <c r="Q1824" s="12" t="str">
        <f>IF(K1824="","",IF(M1824&lt;&gt;"","",IF(K1824="","",IF(IFERROR(VLOOKUP((P1824&amp;K1824),'Ma Base de Repas'!$E:$N,10,FALSE),"")=0,"",IFERROR(VLOOKUP((P1824&amp;K1824),'Ma Base de Repas'!$E:$N,10,FALSE),"")))))</f>
        <v/>
      </c>
      <c r="R1824" s="119" t="str">
        <f>IF(IFERROR((VLOOKUP(K1824,'Ma Base de Repas'!$C:$M,11,0)),"")=0,"",IFERROR((VLOOKUP(K1824,'Ma Base de Repas'!$C:$M,11,0)),""))</f>
        <v/>
      </c>
    </row>
    <row r="1825" spans="1:18" x14ac:dyDescent="0.25">
      <c r="A1825" s="96"/>
      <c r="B1825" s="97"/>
      <c r="C1825" s="79"/>
      <c r="D1825" s="79"/>
      <c r="E1825" s="79"/>
      <c r="F1825" s="17">
        <v>2</v>
      </c>
      <c r="G1825" s="10" t="str">
        <f>IF(C1824="","",IF(E1824&lt;&gt;"","",IF(IFERROR(VLOOKUP((F1825&amp;C1824),'Ma Base de Repas'!$E:$N,10,FALSE),"")=0,"",IFERROR(VLOOKUP((F1825&amp;C1824),'Ma Base de Repas'!$E:$N,10,FALSE),""))))</f>
        <v/>
      </c>
      <c r="H1825" s="11">
        <v>7</v>
      </c>
      <c r="I1825" s="12" t="str">
        <f>IF(C1824="","",IF(E1824&lt;&gt;"","",IF(IFERROR(VLOOKUP((H1825&amp;C1824),'Ma Base de Repas'!$E:$N,10,FALSE),"")=0,"",IFERROR(VLOOKUP((H1825&amp;C1824),'Ma Base de Repas'!$E:$N,10,FALSE),""))))</f>
        <v/>
      </c>
      <c r="J1825" s="105"/>
      <c r="K1825" s="100"/>
      <c r="L1825" s="79"/>
      <c r="M1825" s="79"/>
      <c r="N1825" s="17">
        <v>2</v>
      </c>
      <c r="O1825" s="10" t="str">
        <f>IF(K1824="","",IF(M1824&lt;&gt;"","",IF(IFERROR(VLOOKUP((N1825&amp;K1824),'Ma Base de Repas'!$E:$N,10,FALSE),"")=0,"",IFERROR(VLOOKUP((N1825&amp;K1824),'Ma Base de Repas'!$E:$N,10,FALSE),""))))</f>
        <v/>
      </c>
      <c r="P1825" s="11">
        <v>7</v>
      </c>
      <c r="Q1825" s="12" t="str">
        <f>IF(K1824="","",IF(M1824&lt;&gt;"","",IF(IFERROR(VLOOKUP((P1825&amp;K1824),'Ma Base de Repas'!$E:$N,10,FALSE),"")=0,"",IFERROR(VLOOKUP((P1825&amp;K1824),'Ma Base de Repas'!$E:$N,10,FALSE),""))))</f>
        <v/>
      </c>
      <c r="R1825" s="119"/>
    </row>
    <row r="1826" spans="1:18" x14ac:dyDescent="0.25">
      <c r="A1826" s="96"/>
      <c r="B1826" s="97"/>
      <c r="C1826" s="79"/>
      <c r="D1826" s="79"/>
      <c r="E1826" s="79"/>
      <c r="F1826" s="17">
        <v>3</v>
      </c>
      <c r="G1826" s="10" t="str">
        <f>IF(C1824="","",IF(E1824&lt;&gt;"","",IF(IFERROR(VLOOKUP((F1826&amp;C1824),'Ma Base de Repas'!$E:$N,10,FALSE),"")=0,"",IFERROR(VLOOKUP((F1826&amp;C1824),'Ma Base de Repas'!$E:$N,10,FALSE),""))))</f>
        <v/>
      </c>
      <c r="H1826" s="11">
        <v>8</v>
      </c>
      <c r="I1826" s="12" t="str">
        <f>IF(C1824="","",IF(E1824&lt;&gt;"","",IF(IFERROR(VLOOKUP((H1826&amp;C1824),'Ma Base de Repas'!$E:$N,10,FALSE),"")=0,"",IFERROR(VLOOKUP((H1826&amp;C1824),'Ma Base de Repas'!$E:$N,10,FALSE),""))))</f>
        <v/>
      </c>
      <c r="J1826" s="105"/>
      <c r="K1826" s="100"/>
      <c r="L1826" s="79"/>
      <c r="M1826" s="79"/>
      <c r="N1826" s="17">
        <v>3</v>
      </c>
      <c r="O1826" s="10" t="str">
        <f>IF(K1824="","",IF(M1824&lt;&gt;"","",IF(IFERROR(VLOOKUP((N1826&amp;K1824),'Ma Base de Repas'!$E:$N,10,FALSE),"")=0,"",IFERROR(VLOOKUP((N1826&amp;K1824),'Ma Base de Repas'!$E:$N,10,FALSE),""))))</f>
        <v/>
      </c>
      <c r="P1826" s="11">
        <v>8</v>
      </c>
      <c r="Q1826" s="12" t="str">
        <f>IF(K1824="","",IF(M1824&lt;&gt;"","",IF(IFERROR(VLOOKUP((P1826&amp;K1824),'Ma Base de Repas'!$E:$N,10,FALSE),"")=0,"",IFERROR(VLOOKUP((P1826&amp;K1824),'Ma Base de Repas'!$E:$N,10,FALSE),""))))</f>
        <v/>
      </c>
      <c r="R1826" s="119"/>
    </row>
    <row r="1827" spans="1:18" x14ac:dyDescent="0.25">
      <c r="A1827" s="96"/>
      <c r="B1827" s="97"/>
      <c r="C1827" s="79"/>
      <c r="D1827" s="79"/>
      <c r="E1827" s="79"/>
      <c r="F1827" s="17">
        <v>4</v>
      </c>
      <c r="G1827" s="10" t="str">
        <f>IF(C1824="","",IF(E1824&lt;&gt;"","",IF(IFERROR(VLOOKUP((F1827&amp;C1824),'Ma Base de Repas'!$E:$N,10,FALSE),"")=0,"",IFERROR(VLOOKUP((F1827&amp;C1824),'Ma Base de Repas'!$E:$N,10,FALSE),""))))</f>
        <v/>
      </c>
      <c r="H1827" s="11">
        <v>9</v>
      </c>
      <c r="I1827" s="12" t="str">
        <f>IF(C1824="","",IF(E1824&lt;&gt;"","",IF(IFERROR(VLOOKUP((H1827&amp;C1824),'Ma Base de Repas'!$E:$N,10,FALSE),"")=0,"",IFERROR(VLOOKUP((H1827&amp;C1824),'Ma Base de Repas'!$E:$N,10,FALSE),""))))</f>
        <v/>
      </c>
      <c r="J1827" s="105"/>
      <c r="K1827" s="100"/>
      <c r="L1827" s="79"/>
      <c r="M1827" s="79"/>
      <c r="N1827" s="17">
        <v>4</v>
      </c>
      <c r="O1827" s="10" t="str">
        <f>IF(K1824="","",IF(M1824&lt;&gt;"","",IF(IFERROR(VLOOKUP((N1827&amp;K1824),'Ma Base de Repas'!$E:$N,10,FALSE),"")=0,"",IFERROR(VLOOKUP((N1827&amp;K1824),'Ma Base de Repas'!$E:$N,10,FALSE),""))))</f>
        <v/>
      </c>
      <c r="P1827" s="11">
        <v>9</v>
      </c>
      <c r="Q1827" s="12" t="str">
        <f>IF(K1824="","",IF(M1824&lt;&gt;"","",IF(IFERROR(VLOOKUP((P1827&amp;K1824),'Ma Base de Repas'!$E:$N,10,FALSE),"")=0,"",IFERROR(VLOOKUP((P1827&amp;K1824),'Ma Base de Repas'!$E:$N,10,FALSE),""))))</f>
        <v/>
      </c>
      <c r="R1827" s="119"/>
    </row>
    <row r="1828" spans="1:18" x14ac:dyDescent="0.25">
      <c r="A1828" s="96"/>
      <c r="B1828" s="97"/>
      <c r="C1828" s="79"/>
      <c r="D1828" s="79"/>
      <c r="E1828" s="79"/>
      <c r="F1828" s="17">
        <v>5</v>
      </c>
      <c r="G1828" s="18" t="str">
        <f>IF(C1824="","",IF(E1824&lt;&gt;"","",IF(IFERROR(VLOOKUP((F1828&amp;C1824),'Ma Base de Repas'!$E:$N,10,FALSE),"")=0,"",IFERROR(VLOOKUP((F1828&amp;C1824),'Ma Base de Repas'!$E:$N,10,FALSE),""))))</f>
        <v/>
      </c>
      <c r="H1828" s="19">
        <v>10</v>
      </c>
      <c r="I1828" s="20" t="str">
        <f>IF(C1824="","",IF(E1824&lt;&gt;"","",IF(IFERROR(VLOOKUP((H1828&amp;C1824),'Ma Base de Repas'!$E:$N,10,FALSE),"")=0,"",IFERROR(VLOOKUP((H1828&amp;C1824),'Ma Base de Repas'!$E:$N,10,FALSE),""))))</f>
        <v/>
      </c>
      <c r="J1828" s="105"/>
      <c r="K1828" s="100"/>
      <c r="L1828" s="79"/>
      <c r="M1828" s="79"/>
      <c r="N1828" s="17">
        <v>5</v>
      </c>
      <c r="O1828" s="18" t="str">
        <f>IF(K1824="","",IF(M1824&lt;&gt;"","",IF(IFERROR(VLOOKUP((N1828&amp;K1824),'Ma Base de Repas'!$E:$N,10,FALSE),"")=0,"",IFERROR(VLOOKUP((N1828&amp;K1824),'Ma Base de Repas'!$E:$N,10,FALSE),""))))</f>
        <v/>
      </c>
      <c r="P1828" s="19">
        <v>10</v>
      </c>
      <c r="Q1828" s="20" t="str">
        <f>IF(K1824="","",IF(M1824&lt;&gt;"","",IF(IFERROR(VLOOKUP((P1828&amp;K1824),'Ma Base de Repas'!$E:$N,10,FALSE),"")=0,"",IFERROR(VLOOKUP((P1828&amp;K1824),'Ma Base de Repas'!$E:$N,10,FALSE),""))))</f>
        <v/>
      </c>
      <c r="R1828" s="119"/>
    </row>
    <row r="1829" spans="1:18" x14ac:dyDescent="0.25">
      <c r="A1829" s="96" t="s">
        <v>9</v>
      </c>
      <c r="B1829" s="123">
        <v>44561</v>
      </c>
      <c r="C1829" s="79"/>
      <c r="D1829" s="79"/>
      <c r="E1829" s="79"/>
      <c r="F1829" s="17">
        <v>1</v>
      </c>
      <c r="G1829" s="27" t="str">
        <f>IF(C1829="","",IF(E1829&lt;&gt;"","",IF(IFERROR(VLOOKUP((F1829&amp;C1829),'Ma Base de Repas'!$E:$N,10,FALSE),"")=0,"",IFERROR(VLOOKUP((F1829&amp;C1829),'Ma Base de Repas'!$E:$N,10,FALSE),""))))</f>
        <v/>
      </c>
      <c r="H1829" s="28">
        <v>6</v>
      </c>
      <c r="I1829" s="29" t="str">
        <f>IF(C1829="","",IF(E1829&lt;&gt;"","",IF(C1829="","",IF(IFERROR(VLOOKUP((H1829&amp;C1829),'Ma Base de Repas'!$E:$N,10,FALSE),"")=0,"",IFERROR(VLOOKUP((H1829&amp;C1829),'Ma Base de Repas'!$E:$N,10,FALSE),"")))))</f>
        <v/>
      </c>
      <c r="J1829" s="105" t="str">
        <f>IF(IFERROR((VLOOKUP(C1829,'Ma Base de Repas'!$C:$M,11,0)),"")=0,"",IFERROR((VLOOKUP(C1829,'Ma Base de Repas'!$C:$M,11,0)),""))</f>
        <v/>
      </c>
      <c r="K1829" s="100"/>
      <c r="L1829" s="79"/>
      <c r="M1829" s="79"/>
      <c r="N1829" s="17">
        <v>1</v>
      </c>
      <c r="O1829" s="10" t="str">
        <f>IF(K1829="","",IF(M1829&lt;&gt;"","",IF(IFERROR(VLOOKUP((N1829&amp;K1829),'Ma Base de Repas'!$E:$N,10,FALSE),"")=0,"",IFERROR(VLOOKUP((N1829&amp;K1829),'Ma Base de Repas'!$E:$N,10,FALSE),""))))</f>
        <v/>
      </c>
      <c r="P1829" s="11">
        <v>6</v>
      </c>
      <c r="Q1829" s="12" t="str">
        <f>IF(K1829="","",IF(M1829&lt;&gt;"","",IF(K1829="","",IF(IFERROR(VLOOKUP((P1829&amp;K1829),'Ma Base de Repas'!$E:$N,10,FALSE),"")=0,"",IFERROR(VLOOKUP((P1829&amp;K1829),'Ma Base de Repas'!$E:$N,10,FALSE),"")))))</f>
        <v/>
      </c>
      <c r="R1829" s="119" t="str">
        <f>IF(IFERROR((VLOOKUP(K1829,'Ma Base de Repas'!$C:$M,11,0)),"")=0,"",IFERROR((VLOOKUP(K1829,'Ma Base de Repas'!$C:$M,11,0)),""))</f>
        <v/>
      </c>
    </row>
    <row r="1830" spans="1:18" x14ac:dyDescent="0.25">
      <c r="A1830" s="96"/>
      <c r="B1830" s="124"/>
      <c r="C1830" s="79"/>
      <c r="D1830" s="79"/>
      <c r="E1830" s="79"/>
      <c r="F1830" s="17">
        <v>2</v>
      </c>
      <c r="G1830" s="10" t="str">
        <f>IF(C1829="","",IF(E1829&lt;&gt;"","",IF(IFERROR(VLOOKUP((F1830&amp;C1829),'Ma Base de Repas'!$E:$N,10,FALSE),"")=0,"",IFERROR(VLOOKUP((F1830&amp;C1829),'Ma Base de Repas'!$E:$N,10,FALSE),""))))</f>
        <v/>
      </c>
      <c r="H1830" s="11">
        <v>7</v>
      </c>
      <c r="I1830" s="12" t="str">
        <f>IF(C1829="","",IF(E1829&lt;&gt;"","",IF(IFERROR(VLOOKUP((H1830&amp;C1829),'Ma Base de Repas'!$E:$N,10,FALSE),"")=0,"",IFERROR(VLOOKUP((H1830&amp;C1829),'Ma Base de Repas'!$E:$N,10,FALSE),""))))</f>
        <v/>
      </c>
      <c r="J1830" s="105"/>
      <c r="K1830" s="100"/>
      <c r="L1830" s="79"/>
      <c r="M1830" s="79"/>
      <c r="N1830" s="17">
        <v>2</v>
      </c>
      <c r="O1830" s="10" t="str">
        <f>IF(K1829="","",IF(M1829&lt;&gt;"","",IF(IFERROR(VLOOKUP((N1830&amp;K1829),'Ma Base de Repas'!$E:$N,10,FALSE),"")=0,"",IFERROR(VLOOKUP((N1830&amp;K1829),'Ma Base de Repas'!$E:$N,10,FALSE),""))))</f>
        <v/>
      </c>
      <c r="P1830" s="11">
        <v>7</v>
      </c>
      <c r="Q1830" s="12" t="str">
        <f>IF(K1829="","",IF(M1829&lt;&gt;"","",IF(IFERROR(VLOOKUP((P1830&amp;K1829),'Ma Base de Repas'!$E:$N,10,FALSE),"")=0,"",IFERROR(VLOOKUP((P1830&amp;K1829),'Ma Base de Repas'!$E:$N,10,FALSE),""))))</f>
        <v/>
      </c>
      <c r="R1830" s="119"/>
    </row>
    <row r="1831" spans="1:18" x14ac:dyDescent="0.25">
      <c r="A1831" s="96"/>
      <c r="B1831" s="124"/>
      <c r="C1831" s="79"/>
      <c r="D1831" s="79"/>
      <c r="E1831" s="79"/>
      <c r="F1831" s="17">
        <v>3</v>
      </c>
      <c r="G1831" s="10" t="str">
        <f>IF(C1829="","",IF(E1829&lt;&gt;"","",IF(IFERROR(VLOOKUP((F1831&amp;C1829),'Ma Base de Repas'!$E:$N,10,FALSE),"")=0,"",IFERROR(VLOOKUP((F1831&amp;C1829),'Ma Base de Repas'!$E:$N,10,FALSE),""))))</f>
        <v/>
      </c>
      <c r="H1831" s="11">
        <v>8</v>
      </c>
      <c r="I1831" s="12" t="str">
        <f>IF(C1829="","",IF(E1829&lt;&gt;"","",IF(IFERROR(VLOOKUP((H1831&amp;C1829),'Ma Base de Repas'!$E:$N,10,FALSE),"")=0,"",IFERROR(VLOOKUP((H1831&amp;C1829),'Ma Base de Repas'!$E:$N,10,FALSE),""))))</f>
        <v/>
      </c>
      <c r="J1831" s="105"/>
      <c r="K1831" s="100"/>
      <c r="L1831" s="79"/>
      <c r="M1831" s="79"/>
      <c r="N1831" s="17">
        <v>3</v>
      </c>
      <c r="O1831" s="10" t="str">
        <f>IF(K1829="","",IF(M1829&lt;&gt;"","",IF(IFERROR(VLOOKUP((N1831&amp;K1829),'Ma Base de Repas'!$E:$N,10,FALSE),"")=0,"",IFERROR(VLOOKUP((N1831&amp;K1829),'Ma Base de Repas'!$E:$N,10,FALSE),""))))</f>
        <v/>
      </c>
      <c r="P1831" s="11">
        <v>8</v>
      </c>
      <c r="Q1831" s="12" t="str">
        <f>IF(K1829="","",IF(M1829&lt;&gt;"","",IF(IFERROR(VLOOKUP((P1831&amp;K1829),'Ma Base de Repas'!$E:$N,10,FALSE),"")=0,"",IFERROR(VLOOKUP((P1831&amp;K1829),'Ma Base de Repas'!$E:$N,10,FALSE),""))))</f>
        <v/>
      </c>
      <c r="R1831" s="119"/>
    </row>
    <row r="1832" spans="1:18" x14ac:dyDescent="0.25">
      <c r="A1832" s="96"/>
      <c r="B1832" s="124"/>
      <c r="C1832" s="79"/>
      <c r="D1832" s="79"/>
      <c r="E1832" s="79"/>
      <c r="F1832" s="17">
        <v>4</v>
      </c>
      <c r="G1832" s="10" t="str">
        <f>IF(C1829="","",IF(E1829&lt;&gt;"","",IF(IFERROR(VLOOKUP((F1832&amp;C1829),'Ma Base de Repas'!$E:$N,10,FALSE),"")=0,"",IFERROR(VLOOKUP((F1832&amp;C1829),'Ma Base de Repas'!$E:$N,10,FALSE),""))))</f>
        <v/>
      </c>
      <c r="H1832" s="11">
        <v>9</v>
      </c>
      <c r="I1832" s="12" t="str">
        <f>IF(C1829="","",IF(E1829&lt;&gt;"","",IF(IFERROR(VLOOKUP((H1832&amp;C1829),'Ma Base de Repas'!$E:$N,10,FALSE),"")=0,"",IFERROR(VLOOKUP((H1832&amp;C1829),'Ma Base de Repas'!$E:$N,10,FALSE),""))))</f>
        <v/>
      </c>
      <c r="J1832" s="105"/>
      <c r="K1832" s="100"/>
      <c r="L1832" s="79"/>
      <c r="M1832" s="79"/>
      <c r="N1832" s="17">
        <v>4</v>
      </c>
      <c r="O1832" s="10" t="str">
        <f>IF(K1829="","",IF(M1829&lt;&gt;"","",IF(IFERROR(VLOOKUP((N1832&amp;K1829),'Ma Base de Repas'!$E:$N,10,FALSE),"")=0,"",IFERROR(VLOOKUP((N1832&amp;K1829),'Ma Base de Repas'!$E:$N,10,FALSE),""))))</f>
        <v/>
      </c>
      <c r="P1832" s="11">
        <v>9</v>
      </c>
      <c r="Q1832" s="12" t="str">
        <f>IF(K1829="","",IF(M1829&lt;&gt;"","",IF(IFERROR(VLOOKUP((P1832&amp;K1829),'Ma Base de Repas'!$E:$N,10,FALSE),"")=0,"",IFERROR(VLOOKUP((P1832&amp;K1829),'Ma Base de Repas'!$E:$N,10,FALSE),""))))</f>
        <v/>
      </c>
      <c r="R1832" s="119"/>
    </row>
    <row r="1833" spans="1:18" x14ac:dyDescent="0.25">
      <c r="A1833" s="96"/>
      <c r="B1833" s="125"/>
      <c r="C1833" s="79"/>
      <c r="D1833" s="79"/>
      <c r="E1833" s="79"/>
      <c r="F1833" s="17">
        <v>5</v>
      </c>
      <c r="G1833" s="18" t="str">
        <f>IF(C1829="","",IF(E1829&lt;&gt;"","",IF(IFERROR(VLOOKUP((F1833&amp;C1829),'Ma Base de Repas'!$E:$N,10,FALSE),"")=0,"",IFERROR(VLOOKUP((F1833&amp;C1829),'Ma Base de Repas'!$E:$N,10,FALSE),""))))</f>
        <v/>
      </c>
      <c r="H1833" s="19">
        <v>10</v>
      </c>
      <c r="I1833" s="20" t="str">
        <f>IF(C1829="","",IF(E1829&lt;&gt;"","",IF(IFERROR(VLOOKUP((H1833&amp;C1829),'Ma Base de Repas'!$E:$N,10,FALSE),"")=0,"",IFERROR(VLOOKUP((H1833&amp;C1829),'Ma Base de Repas'!$E:$N,10,FALSE),""))))</f>
        <v/>
      </c>
      <c r="J1833" s="105"/>
      <c r="K1833" s="100"/>
      <c r="L1833" s="79"/>
      <c r="M1833" s="79"/>
      <c r="N1833" s="17">
        <v>5</v>
      </c>
      <c r="O1833" s="18" t="str">
        <f>IF(K1829="","",IF(M1829&lt;&gt;"","",IF(IFERROR(VLOOKUP((N1833&amp;K1829),'Ma Base de Repas'!$E:$N,10,FALSE),"")=0,"",IFERROR(VLOOKUP((N1833&amp;K1829),'Ma Base de Repas'!$E:$N,10,FALSE),""))))</f>
        <v/>
      </c>
      <c r="P1833" s="19">
        <v>10</v>
      </c>
      <c r="Q1833" s="20" t="str">
        <f>IF(K1829="","",IF(M1829&lt;&gt;"","",IF(IFERROR(VLOOKUP((P1833&amp;K1829),'Ma Base de Repas'!$E:$N,10,FALSE),"")=0,"",IFERROR(VLOOKUP((P1833&amp;K1829),'Ma Base de Repas'!$E:$N,10,FALSE),""))))</f>
        <v/>
      </c>
      <c r="R1833" s="119"/>
    </row>
  </sheetData>
  <sheetProtection algorithmName="SHA-512" hashValue="VeKeNOvxQvSi+NpZrgbkcTLJ2IjnVePFmI6rJtWJmfIJ5Z0oeeN+mGPqPDevoBed7jiOKLJSwCxLfIib3QRVHQ==" saltValue="70xOE6V6Z2GmifvUnqgk7g==" spinCount="100000" sheet="1" objects="1" scenarios="1" formatCells="0" formatColumns="0" formatRows="0" insertColumns="0" insertRows="0" insertHyperlinks="0" deleteColumns="0" deleteRows="0" sort="0"/>
  <autoFilter ref="A7:R1833" xr:uid="{AEB0480E-A34F-4D9E-B8F0-1655CF205A7D}">
    <filterColumn colId="6" showButton="0"/>
    <filterColumn colId="7" showButton="0"/>
    <filterColumn colId="13" showButton="0"/>
    <filterColumn colId="14" showButton="0"/>
    <filterColumn colId="15" showButton="0"/>
  </autoFilter>
  <mergeCells count="3660">
    <mergeCell ref="M1819:M1823"/>
    <mergeCell ref="R1819:R1823"/>
    <mergeCell ref="A1824:A1828"/>
    <mergeCell ref="B1824:B1828"/>
    <mergeCell ref="C1824:C1828"/>
    <mergeCell ref="D1824:D1828"/>
    <mergeCell ref="E1824:E1828"/>
    <mergeCell ref="J1824:J1828"/>
    <mergeCell ref="A1819:A1823"/>
    <mergeCell ref="B1819:B1823"/>
    <mergeCell ref="C1819:C1823"/>
    <mergeCell ref="D1819:D1823"/>
    <mergeCell ref="E1819:E1823"/>
    <mergeCell ref="J1819:J1823"/>
    <mergeCell ref="K1809:K1813"/>
    <mergeCell ref="L1809:L1813"/>
    <mergeCell ref="M1809:M1813"/>
    <mergeCell ref="R1809:R1813"/>
    <mergeCell ref="A1814:A1818"/>
    <mergeCell ref="B1814:B1818"/>
    <mergeCell ref="C1814:C1818"/>
    <mergeCell ref="D1814:D1818"/>
    <mergeCell ref="E1814:E1818"/>
    <mergeCell ref="J1814:J1818"/>
    <mergeCell ref="K1829:K1833"/>
    <mergeCell ref="L1829:L1833"/>
    <mergeCell ref="M1829:M1833"/>
    <mergeCell ref="R1829:R1833"/>
    <mergeCell ref="K1824:K1828"/>
    <mergeCell ref="L1824:L1828"/>
    <mergeCell ref="M1824:M1828"/>
    <mergeCell ref="R1824:R1828"/>
    <mergeCell ref="A1829:A1833"/>
    <mergeCell ref="B1829:B1833"/>
    <mergeCell ref="C1829:C1833"/>
    <mergeCell ref="D1829:D1833"/>
    <mergeCell ref="E1829:E1833"/>
    <mergeCell ref="J1829:J1833"/>
    <mergeCell ref="K1819:K1823"/>
    <mergeCell ref="L1819:L1823"/>
    <mergeCell ref="A1809:A1813"/>
    <mergeCell ref="B1809:B1813"/>
    <mergeCell ref="C1809:C1813"/>
    <mergeCell ref="D1809:D1813"/>
    <mergeCell ref="E1809:E1813"/>
    <mergeCell ref="J1809:J1813"/>
    <mergeCell ref="K1799:K1803"/>
    <mergeCell ref="L1799:L1803"/>
    <mergeCell ref="M1799:M1803"/>
    <mergeCell ref="R1799:R1803"/>
    <mergeCell ref="A1804:A1808"/>
    <mergeCell ref="B1804:B1808"/>
    <mergeCell ref="C1804:C1808"/>
    <mergeCell ref="D1804:D1808"/>
    <mergeCell ref="E1804:E1808"/>
    <mergeCell ref="J1804:J1808"/>
    <mergeCell ref="K1814:K1818"/>
    <mergeCell ref="L1814:L1818"/>
    <mergeCell ref="M1814:M1818"/>
    <mergeCell ref="R1814:R1818"/>
    <mergeCell ref="A1799:A1803"/>
    <mergeCell ref="B1799:B1803"/>
    <mergeCell ref="C1799:C1803"/>
    <mergeCell ref="D1799:D1803"/>
    <mergeCell ref="E1799:E1803"/>
    <mergeCell ref="J1799:J1803"/>
    <mergeCell ref="K1789:K1793"/>
    <mergeCell ref="L1789:L1793"/>
    <mergeCell ref="M1789:M1793"/>
    <mergeCell ref="R1789:R1793"/>
    <mergeCell ref="A1794:A1798"/>
    <mergeCell ref="B1794:B1798"/>
    <mergeCell ref="C1794:C1798"/>
    <mergeCell ref="D1794:D1798"/>
    <mergeCell ref="E1794:E1798"/>
    <mergeCell ref="J1794:J1798"/>
    <mergeCell ref="K1804:K1808"/>
    <mergeCell ref="L1804:L1808"/>
    <mergeCell ref="M1804:M1808"/>
    <mergeCell ref="R1804:R1808"/>
    <mergeCell ref="A1789:A1793"/>
    <mergeCell ref="B1789:B1793"/>
    <mergeCell ref="C1789:C1793"/>
    <mergeCell ref="D1789:D1793"/>
    <mergeCell ref="E1789:E1793"/>
    <mergeCell ref="J1789:J1793"/>
    <mergeCell ref="K1779:K1783"/>
    <mergeCell ref="L1779:L1783"/>
    <mergeCell ref="M1779:M1783"/>
    <mergeCell ref="R1779:R1783"/>
    <mergeCell ref="A1784:A1788"/>
    <mergeCell ref="B1784:B1788"/>
    <mergeCell ref="C1784:C1788"/>
    <mergeCell ref="D1784:D1788"/>
    <mergeCell ref="E1784:E1788"/>
    <mergeCell ref="J1784:J1788"/>
    <mergeCell ref="K1794:K1798"/>
    <mergeCell ref="L1794:L1798"/>
    <mergeCell ref="M1794:M1798"/>
    <mergeCell ref="R1794:R1798"/>
    <mergeCell ref="A1779:A1783"/>
    <mergeCell ref="B1779:B1783"/>
    <mergeCell ref="C1779:C1783"/>
    <mergeCell ref="D1779:D1783"/>
    <mergeCell ref="E1779:E1783"/>
    <mergeCell ref="J1779:J1783"/>
    <mergeCell ref="K1769:K1773"/>
    <mergeCell ref="L1769:L1773"/>
    <mergeCell ref="M1769:M1773"/>
    <mergeCell ref="R1769:R1773"/>
    <mergeCell ref="A1774:A1778"/>
    <mergeCell ref="B1774:B1778"/>
    <mergeCell ref="C1774:C1778"/>
    <mergeCell ref="D1774:D1778"/>
    <mergeCell ref="E1774:E1778"/>
    <mergeCell ref="J1774:J1778"/>
    <mergeCell ref="K1784:K1788"/>
    <mergeCell ref="L1784:L1788"/>
    <mergeCell ref="M1784:M1788"/>
    <mergeCell ref="R1784:R1788"/>
    <mergeCell ref="A1769:A1773"/>
    <mergeCell ref="B1769:B1773"/>
    <mergeCell ref="C1769:C1773"/>
    <mergeCell ref="D1769:D1773"/>
    <mergeCell ref="E1769:E1773"/>
    <mergeCell ref="J1769:J1773"/>
    <mergeCell ref="K1759:K1763"/>
    <mergeCell ref="L1759:L1763"/>
    <mergeCell ref="M1759:M1763"/>
    <mergeCell ref="R1759:R1763"/>
    <mergeCell ref="A1764:A1768"/>
    <mergeCell ref="B1764:B1768"/>
    <mergeCell ref="C1764:C1768"/>
    <mergeCell ref="D1764:D1768"/>
    <mergeCell ref="E1764:E1768"/>
    <mergeCell ref="J1764:J1768"/>
    <mergeCell ref="K1774:K1778"/>
    <mergeCell ref="L1774:L1778"/>
    <mergeCell ref="M1774:M1778"/>
    <mergeCell ref="R1774:R1778"/>
    <mergeCell ref="A1759:A1763"/>
    <mergeCell ref="B1759:B1763"/>
    <mergeCell ref="C1759:C1763"/>
    <mergeCell ref="D1759:D1763"/>
    <mergeCell ref="E1759:E1763"/>
    <mergeCell ref="J1759:J1763"/>
    <mergeCell ref="K1749:K1753"/>
    <mergeCell ref="L1749:L1753"/>
    <mergeCell ref="M1749:M1753"/>
    <mergeCell ref="R1749:R1753"/>
    <mergeCell ref="A1754:A1758"/>
    <mergeCell ref="B1754:B1758"/>
    <mergeCell ref="C1754:C1758"/>
    <mergeCell ref="D1754:D1758"/>
    <mergeCell ref="E1754:E1758"/>
    <mergeCell ref="J1754:J1758"/>
    <mergeCell ref="K1764:K1768"/>
    <mergeCell ref="L1764:L1768"/>
    <mergeCell ref="M1764:M1768"/>
    <mergeCell ref="R1764:R1768"/>
    <mergeCell ref="A1749:A1753"/>
    <mergeCell ref="B1749:B1753"/>
    <mergeCell ref="C1749:C1753"/>
    <mergeCell ref="D1749:D1753"/>
    <mergeCell ref="E1749:E1753"/>
    <mergeCell ref="J1749:J1753"/>
    <mergeCell ref="K1739:K1743"/>
    <mergeCell ref="L1739:L1743"/>
    <mergeCell ref="M1739:M1743"/>
    <mergeCell ref="R1739:R1743"/>
    <mergeCell ref="A1744:A1748"/>
    <mergeCell ref="B1744:B1748"/>
    <mergeCell ref="C1744:C1748"/>
    <mergeCell ref="D1744:D1748"/>
    <mergeCell ref="E1744:E1748"/>
    <mergeCell ref="J1744:J1748"/>
    <mergeCell ref="K1754:K1758"/>
    <mergeCell ref="L1754:L1758"/>
    <mergeCell ref="M1754:M1758"/>
    <mergeCell ref="R1754:R1758"/>
    <mergeCell ref="A1739:A1743"/>
    <mergeCell ref="B1739:B1743"/>
    <mergeCell ref="C1739:C1743"/>
    <mergeCell ref="D1739:D1743"/>
    <mergeCell ref="E1739:E1743"/>
    <mergeCell ref="J1739:J1743"/>
    <mergeCell ref="K1729:K1733"/>
    <mergeCell ref="L1729:L1733"/>
    <mergeCell ref="M1729:M1733"/>
    <mergeCell ref="R1729:R1733"/>
    <mergeCell ref="A1734:A1738"/>
    <mergeCell ref="B1734:B1738"/>
    <mergeCell ref="C1734:C1738"/>
    <mergeCell ref="D1734:D1738"/>
    <mergeCell ref="E1734:E1738"/>
    <mergeCell ref="J1734:J1738"/>
    <mergeCell ref="K1744:K1748"/>
    <mergeCell ref="L1744:L1748"/>
    <mergeCell ref="M1744:M1748"/>
    <mergeCell ref="R1744:R1748"/>
    <mergeCell ref="A1729:A1733"/>
    <mergeCell ref="B1729:B1733"/>
    <mergeCell ref="C1729:C1733"/>
    <mergeCell ref="D1729:D1733"/>
    <mergeCell ref="E1729:E1733"/>
    <mergeCell ref="J1729:J1733"/>
    <mergeCell ref="K1719:K1723"/>
    <mergeCell ref="L1719:L1723"/>
    <mergeCell ref="M1719:M1723"/>
    <mergeCell ref="R1719:R1723"/>
    <mergeCell ref="A1724:A1728"/>
    <mergeCell ref="B1724:B1728"/>
    <mergeCell ref="C1724:C1728"/>
    <mergeCell ref="D1724:D1728"/>
    <mergeCell ref="E1724:E1728"/>
    <mergeCell ref="J1724:J1728"/>
    <mergeCell ref="K1734:K1738"/>
    <mergeCell ref="L1734:L1738"/>
    <mergeCell ref="M1734:M1738"/>
    <mergeCell ref="R1734:R1738"/>
    <mergeCell ref="A1719:A1723"/>
    <mergeCell ref="B1719:B1723"/>
    <mergeCell ref="C1719:C1723"/>
    <mergeCell ref="D1719:D1723"/>
    <mergeCell ref="E1719:E1723"/>
    <mergeCell ref="J1719:J1723"/>
    <mergeCell ref="K1709:K1713"/>
    <mergeCell ref="L1709:L1713"/>
    <mergeCell ref="M1709:M1713"/>
    <mergeCell ref="R1709:R1713"/>
    <mergeCell ref="A1714:A1718"/>
    <mergeCell ref="B1714:B1718"/>
    <mergeCell ref="C1714:C1718"/>
    <mergeCell ref="D1714:D1718"/>
    <mergeCell ref="E1714:E1718"/>
    <mergeCell ref="J1714:J1718"/>
    <mergeCell ref="K1724:K1728"/>
    <mergeCell ref="L1724:L1728"/>
    <mergeCell ref="M1724:M1728"/>
    <mergeCell ref="R1724:R1728"/>
    <mergeCell ref="A1709:A1713"/>
    <mergeCell ref="B1709:B1713"/>
    <mergeCell ref="C1709:C1713"/>
    <mergeCell ref="D1709:D1713"/>
    <mergeCell ref="E1709:E1713"/>
    <mergeCell ref="J1709:J1713"/>
    <mergeCell ref="K1699:K1703"/>
    <mergeCell ref="L1699:L1703"/>
    <mergeCell ref="M1699:M1703"/>
    <mergeCell ref="R1699:R1703"/>
    <mergeCell ref="A1704:A1708"/>
    <mergeCell ref="B1704:B1708"/>
    <mergeCell ref="C1704:C1708"/>
    <mergeCell ref="D1704:D1708"/>
    <mergeCell ref="E1704:E1708"/>
    <mergeCell ref="J1704:J1708"/>
    <mergeCell ref="K1714:K1718"/>
    <mergeCell ref="L1714:L1718"/>
    <mergeCell ref="M1714:M1718"/>
    <mergeCell ref="R1714:R1718"/>
    <mergeCell ref="A1699:A1703"/>
    <mergeCell ref="B1699:B1703"/>
    <mergeCell ref="C1699:C1703"/>
    <mergeCell ref="D1699:D1703"/>
    <mergeCell ref="E1699:E1703"/>
    <mergeCell ref="J1699:J1703"/>
    <mergeCell ref="K1689:K1693"/>
    <mergeCell ref="L1689:L1693"/>
    <mergeCell ref="M1689:M1693"/>
    <mergeCell ref="R1689:R1693"/>
    <mergeCell ref="A1694:A1698"/>
    <mergeCell ref="B1694:B1698"/>
    <mergeCell ref="C1694:C1698"/>
    <mergeCell ref="D1694:D1698"/>
    <mergeCell ref="E1694:E1698"/>
    <mergeCell ref="J1694:J1698"/>
    <mergeCell ref="K1704:K1708"/>
    <mergeCell ref="L1704:L1708"/>
    <mergeCell ref="M1704:M1708"/>
    <mergeCell ref="R1704:R1708"/>
    <mergeCell ref="A1689:A1693"/>
    <mergeCell ref="B1689:B1693"/>
    <mergeCell ref="C1689:C1693"/>
    <mergeCell ref="D1689:D1693"/>
    <mergeCell ref="E1689:E1693"/>
    <mergeCell ref="J1689:J1693"/>
    <mergeCell ref="K1679:K1683"/>
    <mergeCell ref="L1679:L1683"/>
    <mergeCell ref="M1679:M1683"/>
    <mergeCell ref="R1679:R1683"/>
    <mergeCell ref="A1684:A1688"/>
    <mergeCell ref="B1684:B1688"/>
    <mergeCell ref="C1684:C1688"/>
    <mergeCell ref="D1684:D1688"/>
    <mergeCell ref="E1684:E1688"/>
    <mergeCell ref="J1684:J1688"/>
    <mergeCell ref="K1694:K1698"/>
    <mergeCell ref="L1694:L1698"/>
    <mergeCell ref="M1694:M1698"/>
    <mergeCell ref="R1694:R1698"/>
    <mergeCell ref="A1679:A1683"/>
    <mergeCell ref="B1679:B1683"/>
    <mergeCell ref="C1679:C1683"/>
    <mergeCell ref="D1679:D1683"/>
    <mergeCell ref="E1679:E1683"/>
    <mergeCell ref="J1679:J1683"/>
    <mergeCell ref="K1669:K1673"/>
    <mergeCell ref="L1669:L1673"/>
    <mergeCell ref="M1669:M1673"/>
    <mergeCell ref="R1669:R1673"/>
    <mergeCell ref="A1674:A1678"/>
    <mergeCell ref="B1674:B1678"/>
    <mergeCell ref="C1674:C1678"/>
    <mergeCell ref="D1674:D1678"/>
    <mergeCell ref="E1674:E1678"/>
    <mergeCell ref="J1674:J1678"/>
    <mergeCell ref="K1684:K1688"/>
    <mergeCell ref="L1684:L1688"/>
    <mergeCell ref="M1684:M1688"/>
    <mergeCell ref="R1684:R1688"/>
    <mergeCell ref="A1669:A1673"/>
    <mergeCell ref="B1669:B1673"/>
    <mergeCell ref="C1669:C1673"/>
    <mergeCell ref="D1669:D1673"/>
    <mergeCell ref="E1669:E1673"/>
    <mergeCell ref="J1669:J1673"/>
    <mergeCell ref="K1659:K1663"/>
    <mergeCell ref="L1659:L1663"/>
    <mergeCell ref="M1659:M1663"/>
    <mergeCell ref="R1659:R1663"/>
    <mergeCell ref="A1664:A1668"/>
    <mergeCell ref="B1664:B1668"/>
    <mergeCell ref="C1664:C1668"/>
    <mergeCell ref="D1664:D1668"/>
    <mergeCell ref="E1664:E1668"/>
    <mergeCell ref="J1664:J1668"/>
    <mergeCell ref="K1674:K1678"/>
    <mergeCell ref="L1674:L1678"/>
    <mergeCell ref="M1674:M1678"/>
    <mergeCell ref="R1674:R1678"/>
    <mergeCell ref="A1659:A1663"/>
    <mergeCell ref="B1659:B1663"/>
    <mergeCell ref="C1659:C1663"/>
    <mergeCell ref="D1659:D1663"/>
    <mergeCell ref="E1659:E1663"/>
    <mergeCell ref="J1659:J1663"/>
    <mergeCell ref="K1649:K1653"/>
    <mergeCell ref="L1649:L1653"/>
    <mergeCell ref="M1649:M1653"/>
    <mergeCell ref="R1649:R1653"/>
    <mergeCell ref="A1654:A1658"/>
    <mergeCell ref="B1654:B1658"/>
    <mergeCell ref="C1654:C1658"/>
    <mergeCell ref="D1654:D1658"/>
    <mergeCell ref="E1654:E1658"/>
    <mergeCell ref="J1654:J1658"/>
    <mergeCell ref="K1664:K1668"/>
    <mergeCell ref="L1664:L1668"/>
    <mergeCell ref="M1664:M1668"/>
    <mergeCell ref="R1664:R1668"/>
    <mergeCell ref="A1649:A1653"/>
    <mergeCell ref="B1649:B1653"/>
    <mergeCell ref="C1649:C1653"/>
    <mergeCell ref="D1649:D1653"/>
    <mergeCell ref="E1649:E1653"/>
    <mergeCell ref="J1649:J1653"/>
    <mergeCell ref="K1639:K1643"/>
    <mergeCell ref="L1639:L1643"/>
    <mergeCell ref="M1639:M1643"/>
    <mergeCell ref="R1639:R1643"/>
    <mergeCell ref="A1644:A1648"/>
    <mergeCell ref="B1644:B1648"/>
    <mergeCell ref="C1644:C1648"/>
    <mergeCell ref="D1644:D1648"/>
    <mergeCell ref="E1644:E1648"/>
    <mergeCell ref="J1644:J1648"/>
    <mergeCell ref="K1654:K1658"/>
    <mergeCell ref="L1654:L1658"/>
    <mergeCell ref="M1654:M1658"/>
    <mergeCell ref="R1654:R1658"/>
    <mergeCell ref="A1639:A1643"/>
    <mergeCell ref="B1639:B1643"/>
    <mergeCell ref="C1639:C1643"/>
    <mergeCell ref="D1639:D1643"/>
    <mergeCell ref="E1639:E1643"/>
    <mergeCell ref="J1639:J1643"/>
    <mergeCell ref="K1629:K1633"/>
    <mergeCell ref="L1629:L1633"/>
    <mergeCell ref="M1629:M1633"/>
    <mergeCell ref="R1629:R1633"/>
    <mergeCell ref="A1634:A1638"/>
    <mergeCell ref="B1634:B1638"/>
    <mergeCell ref="C1634:C1638"/>
    <mergeCell ref="D1634:D1638"/>
    <mergeCell ref="E1634:E1638"/>
    <mergeCell ref="J1634:J1638"/>
    <mergeCell ref="K1644:K1648"/>
    <mergeCell ref="L1644:L1648"/>
    <mergeCell ref="M1644:M1648"/>
    <mergeCell ref="R1644:R1648"/>
    <mergeCell ref="A1629:A1633"/>
    <mergeCell ref="B1629:B1633"/>
    <mergeCell ref="C1629:C1633"/>
    <mergeCell ref="D1629:D1633"/>
    <mergeCell ref="E1629:E1633"/>
    <mergeCell ref="J1629:J1633"/>
    <mergeCell ref="K1619:K1623"/>
    <mergeCell ref="L1619:L1623"/>
    <mergeCell ref="M1619:M1623"/>
    <mergeCell ref="R1619:R1623"/>
    <mergeCell ref="A1624:A1628"/>
    <mergeCell ref="B1624:B1628"/>
    <mergeCell ref="C1624:C1628"/>
    <mergeCell ref="D1624:D1628"/>
    <mergeCell ref="E1624:E1628"/>
    <mergeCell ref="J1624:J1628"/>
    <mergeCell ref="K1634:K1638"/>
    <mergeCell ref="L1634:L1638"/>
    <mergeCell ref="M1634:M1638"/>
    <mergeCell ref="R1634:R1638"/>
    <mergeCell ref="A1619:A1623"/>
    <mergeCell ref="B1619:B1623"/>
    <mergeCell ref="C1619:C1623"/>
    <mergeCell ref="D1619:D1623"/>
    <mergeCell ref="E1619:E1623"/>
    <mergeCell ref="J1619:J1623"/>
    <mergeCell ref="K1609:K1613"/>
    <mergeCell ref="L1609:L1613"/>
    <mergeCell ref="M1609:M1613"/>
    <mergeCell ref="R1609:R1613"/>
    <mergeCell ref="A1614:A1618"/>
    <mergeCell ref="B1614:B1618"/>
    <mergeCell ref="C1614:C1618"/>
    <mergeCell ref="D1614:D1618"/>
    <mergeCell ref="E1614:E1618"/>
    <mergeCell ref="J1614:J1618"/>
    <mergeCell ref="K1624:K1628"/>
    <mergeCell ref="L1624:L1628"/>
    <mergeCell ref="M1624:M1628"/>
    <mergeCell ref="R1624:R1628"/>
    <mergeCell ref="A1609:A1613"/>
    <mergeCell ref="B1609:B1613"/>
    <mergeCell ref="C1609:C1613"/>
    <mergeCell ref="D1609:D1613"/>
    <mergeCell ref="E1609:E1613"/>
    <mergeCell ref="J1609:J1613"/>
    <mergeCell ref="K1599:K1603"/>
    <mergeCell ref="L1599:L1603"/>
    <mergeCell ref="M1599:M1603"/>
    <mergeCell ref="R1599:R1603"/>
    <mergeCell ref="A1604:A1608"/>
    <mergeCell ref="B1604:B1608"/>
    <mergeCell ref="C1604:C1608"/>
    <mergeCell ref="D1604:D1608"/>
    <mergeCell ref="E1604:E1608"/>
    <mergeCell ref="J1604:J1608"/>
    <mergeCell ref="K1614:K1618"/>
    <mergeCell ref="L1614:L1618"/>
    <mergeCell ref="M1614:M1618"/>
    <mergeCell ref="R1614:R1618"/>
    <mergeCell ref="A1599:A1603"/>
    <mergeCell ref="B1599:B1603"/>
    <mergeCell ref="C1599:C1603"/>
    <mergeCell ref="D1599:D1603"/>
    <mergeCell ref="E1599:E1603"/>
    <mergeCell ref="J1599:J1603"/>
    <mergeCell ref="K1589:K1593"/>
    <mergeCell ref="L1589:L1593"/>
    <mergeCell ref="M1589:M1593"/>
    <mergeCell ref="R1589:R1593"/>
    <mergeCell ref="A1594:A1598"/>
    <mergeCell ref="B1594:B1598"/>
    <mergeCell ref="C1594:C1598"/>
    <mergeCell ref="D1594:D1598"/>
    <mergeCell ref="E1594:E1598"/>
    <mergeCell ref="J1594:J1598"/>
    <mergeCell ref="K1604:K1608"/>
    <mergeCell ref="L1604:L1608"/>
    <mergeCell ref="M1604:M1608"/>
    <mergeCell ref="R1604:R1608"/>
    <mergeCell ref="A1589:A1593"/>
    <mergeCell ref="B1589:B1593"/>
    <mergeCell ref="C1589:C1593"/>
    <mergeCell ref="D1589:D1593"/>
    <mergeCell ref="E1589:E1593"/>
    <mergeCell ref="J1589:J1593"/>
    <mergeCell ref="K1579:K1583"/>
    <mergeCell ref="L1579:L1583"/>
    <mergeCell ref="M1579:M1583"/>
    <mergeCell ref="R1579:R1583"/>
    <mergeCell ref="A1584:A1588"/>
    <mergeCell ref="B1584:B1588"/>
    <mergeCell ref="C1584:C1588"/>
    <mergeCell ref="D1584:D1588"/>
    <mergeCell ref="E1584:E1588"/>
    <mergeCell ref="J1584:J1588"/>
    <mergeCell ref="K1594:K1598"/>
    <mergeCell ref="L1594:L1598"/>
    <mergeCell ref="M1594:M1598"/>
    <mergeCell ref="R1594:R1598"/>
    <mergeCell ref="A1579:A1583"/>
    <mergeCell ref="B1579:B1583"/>
    <mergeCell ref="C1579:C1583"/>
    <mergeCell ref="D1579:D1583"/>
    <mergeCell ref="E1579:E1583"/>
    <mergeCell ref="J1579:J1583"/>
    <mergeCell ref="K1569:K1573"/>
    <mergeCell ref="L1569:L1573"/>
    <mergeCell ref="M1569:M1573"/>
    <mergeCell ref="R1569:R1573"/>
    <mergeCell ref="A1574:A1578"/>
    <mergeCell ref="B1574:B1578"/>
    <mergeCell ref="C1574:C1578"/>
    <mergeCell ref="D1574:D1578"/>
    <mergeCell ref="E1574:E1578"/>
    <mergeCell ref="J1574:J1578"/>
    <mergeCell ref="K1584:K1588"/>
    <mergeCell ref="L1584:L1588"/>
    <mergeCell ref="M1584:M1588"/>
    <mergeCell ref="R1584:R1588"/>
    <mergeCell ref="A1569:A1573"/>
    <mergeCell ref="B1569:B1573"/>
    <mergeCell ref="C1569:C1573"/>
    <mergeCell ref="D1569:D1573"/>
    <mergeCell ref="E1569:E1573"/>
    <mergeCell ref="J1569:J1573"/>
    <mergeCell ref="K1559:K1563"/>
    <mergeCell ref="L1559:L1563"/>
    <mergeCell ref="M1559:M1563"/>
    <mergeCell ref="R1559:R1563"/>
    <mergeCell ref="A1564:A1568"/>
    <mergeCell ref="B1564:B1568"/>
    <mergeCell ref="C1564:C1568"/>
    <mergeCell ref="D1564:D1568"/>
    <mergeCell ref="E1564:E1568"/>
    <mergeCell ref="J1564:J1568"/>
    <mergeCell ref="K1574:K1578"/>
    <mergeCell ref="L1574:L1578"/>
    <mergeCell ref="M1574:M1578"/>
    <mergeCell ref="R1574:R1578"/>
    <mergeCell ref="A1559:A1563"/>
    <mergeCell ref="B1559:B1563"/>
    <mergeCell ref="C1559:C1563"/>
    <mergeCell ref="D1559:D1563"/>
    <mergeCell ref="E1559:E1563"/>
    <mergeCell ref="J1559:J1563"/>
    <mergeCell ref="K1549:K1553"/>
    <mergeCell ref="L1549:L1553"/>
    <mergeCell ref="M1549:M1553"/>
    <mergeCell ref="R1549:R1553"/>
    <mergeCell ref="A1554:A1558"/>
    <mergeCell ref="B1554:B1558"/>
    <mergeCell ref="C1554:C1558"/>
    <mergeCell ref="D1554:D1558"/>
    <mergeCell ref="E1554:E1558"/>
    <mergeCell ref="J1554:J1558"/>
    <mergeCell ref="K1564:K1568"/>
    <mergeCell ref="L1564:L1568"/>
    <mergeCell ref="M1564:M1568"/>
    <mergeCell ref="R1564:R1568"/>
    <mergeCell ref="A1549:A1553"/>
    <mergeCell ref="B1549:B1553"/>
    <mergeCell ref="C1549:C1553"/>
    <mergeCell ref="D1549:D1553"/>
    <mergeCell ref="E1549:E1553"/>
    <mergeCell ref="J1549:J1553"/>
    <mergeCell ref="K1539:K1543"/>
    <mergeCell ref="L1539:L1543"/>
    <mergeCell ref="M1539:M1543"/>
    <mergeCell ref="R1539:R1543"/>
    <mergeCell ref="A1544:A1548"/>
    <mergeCell ref="B1544:B1548"/>
    <mergeCell ref="C1544:C1548"/>
    <mergeCell ref="D1544:D1548"/>
    <mergeCell ref="E1544:E1548"/>
    <mergeCell ref="J1544:J1548"/>
    <mergeCell ref="K1554:K1558"/>
    <mergeCell ref="L1554:L1558"/>
    <mergeCell ref="M1554:M1558"/>
    <mergeCell ref="R1554:R1558"/>
    <mergeCell ref="A1539:A1543"/>
    <mergeCell ref="B1539:B1543"/>
    <mergeCell ref="C1539:C1543"/>
    <mergeCell ref="D1539:D1543"/>
    <mergeCell ref="E1539:E1543"/>
    <mergeCell ref="J1539:J1543"/>
    <mergeCell ref="K1529:K1533"/>
    <mergeCell ref="L1529:L1533"/>
    <mergeCell ref="M1529:M1533"/>
    <mergeCell ref="R1529:R1533"/>
    <mergeCell ref="A1534:A1538"/>
    <mergeCell ref="B1534:B1538"/>
    <mergeCell ref="C1534:C1538"/>
    <mergeCell ref="D1534:D1538"/>
    <mergeCell ref="E1534:E1538"/>
    <mergeCell ref="J1534:J1538"/>
    <mergeCell ref="K1544:K1548"/>
    <mergeCell ref="L1544:L1548"/>
    <mergeCell ref="M1544:M1548"/>
    <mergeCell ref="R1544:R1548"/>
    <mergeCell ref="A1529:A1533"/>
    <mergeCell ref="B1529:B1533"/>
    <mergeCell ref="C1529:C1533"/>
    <mergeCell ref="D1529:D1533"/>
    <mergeCell ref="E1529:E1533"/>
    <mergeCell ref="J1529:J1533"/>
    <mergeCell ref="K1519:K1523"/>
    <mergeCell ref="L1519:L1523"/>
    <mergeCell ref="M1519:M1523"/>
    <mergeCell ref="R1519:R1523"/>
    <mergeCell ref="A1524:A1528"/>
    <mergeCell ref="B1524:B1528"/>
    <mergeCell ref="C1524:C1528"/>
    <mergeCell ref="D1524:D1528"/>
    <mergeCell ref="E1524:E1528"/>
    <mergeCell ref="J1524:J1528"/>
    <mergeCell ref="K1534:K1538"/>
    <mergeCell ref="L1534:L1538"/>
    <mergeCell ref="M1534:M1538"/>
    <mergeCell ref="R1534:R1538"/>
    <mergeCell ref="A1519:A1523"/>
    <mergeCell ref="B1519:B1523"/>
    <mergeCell ref="C1519:C1523"/>
    <mergeCell ref="D1519:D1523"/>
    <mergeCell ref="E1519:E1523"/>
    <mergeCell ref="J1519:J1523"/>
    <mergeCell ref="K1509:K1513"/>
    <mergeCell ref="L1509:L1513"/>
    <mergeCell ref="M1509:M1513"/>
    <mergeCell ref="R1509:R1513"/>
    <mergeCell ref="A1514:A1518"/>
    <mergeCell ref="B1514:B1518"/>
    <mergeCell ref="C1514:C1518"/>
    <mergeCell ref="D1514:D1518"/>
    <mergeCell ref="E1514:E1518"/>
    <mergeCell ref="J1514:J1518"/>
    <mergeCell ref="K1524:K1528"/>
    <mergeCell ref="L1524:L1528"/>
    <mergeCell ref="M1524:M1528"/>
    <mergeCell ref="R1524:R1528"/>
    <mergeCell ref="A1509:A1513"/>
    <mergeCell ref="B1509:B1513"/>
    <mergeCell ref="C1509:C1513"/>
    <mergeCell ref="D1509:D1513"/>
    <mergeCell ref="E1509:E1513"/>
    <mergeCell ref="J1509:J1513"/>
    <mergeCell ref="K1499:K1503"/>
    <mergeCell ref="L1499:L1503"/>
    <mergeCell ref="M1499:M1503"/>
    <mergeCell ref="R1499:R1503"/>
    <mergeCell ref="A1504:A1508"/>
    <mergeCell ref="B1504:B1508"/>
    <mergeCell ref="C1504:C1508"/>
    <mergeCell ref="D1504:D1508"/>
    <mergeCell ref="E1504:E1508"/>
    <mergeCell ref="J1504:J1508"/>
    <mergeCell ref="K1514:K1518"/>
    <mergeCell ref="L1514:L1518"/>
    <mergeCell ref="M1514:M1518"/>
    <mergeCell ref="R1514:R1518"/>
    <mergeCell ref="A1499:A1503"/>
    <mergeCell ref="B1499:B1503"/>
    <mergeCell ref="C1499:C1503"/>
    <mergeCell ref="D1499:D1503"/>
    <mergeCell ref="E1499:E1503"/>
    <mergeCell ref="J1499:J1503"/>
    <mergeCell ref="K1489:K1493"/>
    <mergeCell ref="L1489:L1493"/>
    <mergeCell ref="M1489:M1493"/>
    <mergeCell ref="R1489:R1493"/>
    <mergeCell ref="A1494:A1498"/>
    <mergeCell ref="B1494:B1498"/>
    <mergeCell ref="C1494:C1498"/>
    <mergeCell ref="D1494:D1498"/>
    <mergeCell ref="E1494:E1498"/>
    <mergeCell ref="J1494:J1498"/>
    <mergeCell ref="K1504:K1508"/>
    <mergeCell ref="L1504:L1508"/>
    <mergeCell ref="M1504:M1508"/>
    <mergeCell ref="R1504:R1508"/>
    <mergeCell ref="A1489:A1493"/>
    <mergeCell ref="B1489:B1493"/>
    <mergeCell ref="C1489:C1493"/>
    <mergeCell ref="D1489:D1493"/>
    <mergeCell ref="E1489:E1493"/>
    <mergeCell ref="J1489:J1493"/>
    <mergeCell ref="K1479:K1483"/>
    <mergeCell ref="L1479:L1483"/>
    <mergeCell ref="M1479:M1483"/>
    <mergeCell ref="R1479:R1483"/>
    <mergeCell ref="A1484:A1488"/>
    <mergeCell ref="B1484:B1488"/>
    <mergeCell ref="C1484:C1488"/>
    <mergeCell ref="D1484:D1488"/>
    <mergeCell ref="E1484:E1488"/>
    <mergeCell ref="J1484:J1488"/>
    <mergeCell ref="K1494:K1498"/>
    <mergeCell ref="L1494:L1498"/>
    <mergeCell ref="M1494:M1498"/>
    <mergeCell ref="R1494:R1498"/>
    <mergeCell ref="A1479:A1483"/>
    <mergeCell ref="B1479:B1483"/>
    <mergeCell ref="C1479:C1483"/>
    <mergeCell ref="D1479:D1483"/>
    <mergeCell ref="E1479:E1483"/>
    <mergeCell ref="J1479:J1483"/>
    <mergeCell ref="K1469:K1473"/>
    <mergeCell ref="L1469:L1473"/>
    <mergeCell ref="M1469:M1473"/>
    <mergeCell ref="R1469:R1473"/>
    <mergeCell ref="A1474:A1478"/>
    <mergeCell ref="B1474:B1478"/>
    <mergeCell ref="C1474:C1478"/>
    <mergeCell ref="D1474:D1478"/>
    <mergeCell ref="E1474:E1478"/>
    <mergeCell ref="J1474:J1478"/>
    <mergeCell ref="K1484:K1488"/>
    <mergeCell ref="L1484:L1488"/>
    <mergeCell ref="M1484:M1488"/>
    <mergeCell ref="R1484:R1488"/>
    <mergeCell ref="A1469:A1473"/>
    <mergeCell ref="B1469:B1473"/>
    <mergeCell ref="C1469:C1473"/>
    <mergeCell ref="D1469:D1473"/>
    <mergeCell ref="E1469:E1473"/>
    <mergeCell ref="J1469:J1473"/>
    <mergeCell ref="K1459:K1463"/>
    <mergeCell ref="L1459:L1463"/>
    <mergeCell ref="M1459:M1463"/>
    <mergeCell ref="R1459:R1463"/>
    <mergeCell ref="A1464:A1468"/>
    <mergeCell ref="B1464:B1468"/>
    <mergeCell ref="C1464:C1468"/>
    <mergeCell ref="D1464:D1468"/>
    <mergeCell ref="E1464:E1468"/>
    <mergeCell ref="J1464:J1468"/>
    <mergeCell ref="K1474:K1478"/>
    <mergeCell ref="L1474:L1478"/>
    <mergeCell ref="M1474:M1478"/>
    <mergeCell ref="R1474:R1478"/>
    <mergeCell ref="A1459:A1463"/>
    <mergeCell ref="B1459:B1463"/>
    <mergeCell ref="C1459:C1463"/>
    <mergeCell ref="D1459:D1463"/>
    <mergeCell ref="E1459:E1463"/>
    <mergeCell ref="J1459:J1463"/>
    <mergeCell ref="K1449:K1453"/>
    <mergeCell ref="L1449:L1453"/>
    <mergeCell ref="M1449:M1453"/>
    <mergeCell ref="R1449:R1453"/>
    <mergeCell ref="A1454:A1458"/>
    <mergeCell ref="B1454:B1458"/>
    <mergeCell ref="C1454:C1458"/>
    <mergeCell ref="D1454:D1458"/>
    <mergeCell ref="E1454:E1458"/>
    <mergeCell ref="J1454:J1458"/>
    <mergeCell ref="K1464:K1468"/>
    <mergeCell ref="L1464:L1468"/>
    <mergeCell ref="M1464:M1468"/>
    <mergeCell ref="R1464:R1468"/>
    <mergeCell ref="A1449:A1453"/>
    <mergeCell ref="B1449:B1453"/>
    <mergeCell ref="C1449:C1453"/>
    <mergeCell ref="D1449:D1453"/>
    <mergeCell ref="E1449:E1453"/>
    <mergeCell ref="J1449:J1453"/>
    <mergeCell ref="K1439:K1443"/>
    <mergeCell ref="L1439:L1443"/>
    <mergeCell ref="M1439:M1443"/>
    <mergeCell ref="R1439:R1443"/>
    <mergeCell ref="A1444:A1448"/>
    <mergeCell ref="B1444:B1448"/>
    <mergeCell ref="C1444:C1448"/>
    <mergeCell ref="D1444:D1448"/>
    <mergeCell ref="E1444:E1448"/>
    <mergeCell ref="J1444:J1448"/>
    <mergeCell ref="K1454:K1458"/>
    <mergeCell ref="L1454:L1458"/>
    <mergeCell ref="M1454:M1458"/>
    <mergeCell ref="R1454:R1458"/>
    <mergeCell ref="A1439:A1443"/>
    <mergeCell ref="B1439:B1443"/>
    <mergeCell ref="C1439:C1443"/>
    <mergeCell ref="D1439:D1443"/>
    <mergeCell ref="E1439:E1443"/>
    <mergeCell ref="J1439:J1443"/>
    <mergeCell ref="K1429:K1433"/>
    <mergeCell ref="L1429:L1433"/>
    <mergeCell ref="M1429:M1433"/>
    <mergeCell ref="R1429:R1433"/>
    <mergeCell ref="A1434:A1438"/>
    <mergeCell ref="B1434:B1438"/>
    <mergeCell ref="C1434:C1438"/>
    <mergeCell ref="D1434:D1438"/>
    <mergeCell ref="E1434:E1438"/>
    <mergeCell ref="J1434:J1438"/>
    <mergeCell ref="K1444:K1448"/>
    <mergeCell ref="L1444:L1448"/>
    <mergeCell ref="M1444:M1448"/>
    <mergeCell ref="R1444:R1448"/>
    <mergeCell ref="A1429:A1433"/>
    <mergeCell ref="B1429:B1433"/>
    <mergeCell ref="C1429:C1433"/>
    <mergeCell ref="D1429:D1433"/>
    <mergeCell ref="E1429:E1433"/>
    <mergeCell ref="J1429:J1433"/>
    <mergeCell ref="K1419:K1423"/>
    <mergeCell ref="L1419:L1423"/>
    <mergeCell ref="M1419:M1423"/>
    <mergeCell ref="R1419:R1423"/>
    <mergeCell ref="A1424:A1428"/>
    <mergeCell ref="B1424:B1428"/>
    <mergeCell ref="C1424:C1428"/>
    <mergeCell ref="D1424:D1428"/>
    <mergeCell ref="E1424:E1428"/>
    <mergeCell ref="J1424:J1428"/>
    <mergeCell ref="K1434:K1438"/>
    <mergeCell ref="L1434:L1438"/>
    <mergeCell ref="M1434:M1438"/>
    <mergeCell ref="R1434:R1438"/>
    <mergeCell ref="A1419:A1423"/>
    <mergeCell ref="B1419:B1423"/>
    <mergeCell ref="C1419:C1423"/>
    <mergeCell ref="D1419:D1423"/>
    <mergeCell ref="E1419:E1423"/>
    <mergeCell ref="J1419:J1423"/>
    <mergeCell ref="K1409:K1413"/>
    <mergeCell ref="L1409:L1413"/>
    <mergeCell ref="M1409:M1413"/>
    <mergeCell ref="R1409:R1413"/>
    <mergeCell ref="A1414:A1418"/>
    <mergeCell ref="B1414:B1418"/>
    <mergeCell ref="C1414:C1418"/>
    <mergeCell ref="D1414:D1418"/>
    <mergeCell ref="E1414:E1418"/>
    <mergeCell ref="J1414:J1418"/>
    <mergeCell ref="K1424:K1428"/>
    <mergeCell ref="L1424:L1428"/>
    <mergeCell ref="M1424:M1428"/>
    <mergeCell ref="R1424:R1428"/>
    <mergeCell ref="A1409:A1413"/>
    <mergeCell ref="B1409:B1413"/>
    <mergeCell ref="C1409:C1413"/>
    <mergeCell ref="D1409:D1413"/>
    <mergeCell ref="E1409:E1413"/>
    <mergeCell ref="J1409:J1413"/>
    <mergeCell ref="K1399:K1403"/>
    <mergeCell ref="L1399:L1403"/>
    <mergeCell ref="M1399:M1403"/>
    <mergeCell ref="R1399:R1403"/>
    <mergeCell ref="A1404:A1408"/>
    <mergeCell ref="B1404:B1408"/>
    <mergeCell ref="C1404:C1408"/>
    <mergeCell ref="D1404:D1408"/>
    <mergeCell ref="E1404:E1408"/>
    <mergeCell ref="J1404:J1408"/>
    <mergeCell ref="K1414:K1418"/>
    <mergeCell ref="L1414:L1418"/>
    <mergeCell ref="M1414:M1418"/>
    <mergeCell ref="R1414:R1418"/>
    <mergeCell ref="A1399:A1403"/>
    <mergeCell ref="B1399:B1403"/>
    <mergeCell ref="C1399:C1403"/>
    <mergeCell ref="D1399:D1403"/>
    <mergeCell ref="E1399:E1403"/>
    <mergeCell ref="J1399:J1403"/>
    <mergeCell ref="K1389:K1393"/>
    <mergeCell ref="L1389:L1393"/>
    <mergeCell ref="M1389:M1393"/>
    <mergeCell ref="R1389:R1393"/>
    <mergeCell ref="A1394:A1398"/>
    <mergeCell ref="B1394:B1398"/>
    <mergeCell ref="C1394:C1398"/>
    <mergeCell ref="D1394:D1398"/>
    <mergeCell ref="E1394:E1398"/>
    <mergeCell ref="J1394:J1398"/>
    <mergeCell ref="K1404:K1408"/>
    <mergeCell ref="L1404:L1408"/>
    <mergeCell ref="M1404:M1408"/>
    <mergeCell ref="R1404:R1408"/>
    <mergeCell ref="A1389:A1393"/>
    <mergeCell ref="B1389:B1393"/>
    <mergeCell ref="C1389:C1393"/>
    <mergeCell ref="D1389:D1393"/>
    <mergeCell ref="E1389:E1393"/>
    <mergeCell ref="J1389:J1393"/>
    <mergeCell ref="K1379:K1383"/>
    <mergeCell ref="L1379:L1383"/>
    <mergeCell ref="M1379:M1383"/>
    <mergeCell ref="R1379:R1383"/>
    <mergeCell ref="A1384:A1388"/>
    <mergeCell ref="B1384:B1388"/>
    <mergeCell ref="C1384:C1388"/>
    <mergeCell ref="D1384:D1388"/>
    <mergeCell ref="E1384:E1388"/>
    <mergeCell ref="J1384:J1388"/>
    <mergeCell ref="K1394:K1398"/>
    <mergeCell ref="L1394:L1398"/>
    <mergeCell ref="M1394:M1398"/>
    <mergeCell ref="R1394:R1398"/>
    <mergeCell ref="A1379:A1383"/>
    <mergeCell ref="B1379:B1383"/>
    <mergeCell ref="C1379:C1383"/>
    <mergeCell ref="D1379:D1383"/>
    <mergeCell ref="E1379:E1383"/>
    <mergeCell ref="J1379:J1383"/>
    <mergeCell ref="K1369:K1373"/>
    <mergeCell ref="L1369:L1373"/>
    <mergeCell ref="M1369:M1373"/>
    <mergeCell ref="R1369:R1373"/>
    <mergeCell ref="A1374:A1378"/>
    <mergeCell ref="B1374:B1378"/>
    <mergeCell ref="C1374:C1378"/>
    <mergeCell ref="D1374:D1378"/>
    <mergeCell ref="E1374:E1378"/>
    <mergeCell ref="J1374:J1378"/>
    <mergeCell ref="K1384:K1388"/>
    <mergeCell ref="L1384:L1388"/>
    <mergeCell ref="M1384:M1388"/>
    <mergeCell ref="R1384:R1388"/>
    <mergeCell ref="A1369:A1373"/>
    <mergeCell ref="B1369:B1373"/>
    <mergeCell ref="C1369:C1373"/>
    <mergeCell ref="D1369:D1373"/>
    <mergeCell ref="E1369:E1373"/>
    <mergeCell ref="J1369:J1373"/>
    <mergeCell ref="K1359:K1363"/>
    <mergeCell ref="L1359:L1363"/>
    <mergeCell ref="M1359:M1363"/>
    <mergeCell ref="R1359:R1363"/>
    <mergeCell ref="A1364:A1368"/>
    <mergeCell ref="B1364:B1368"/>
    <mergeCell ref="C1364:C1368"/>
    <mergeCell ref="D1364:D1368"/>
    <mergeCell ref="E1364:E1368"/>
    <mergeCell ref="J1364:J1368"/>
    <mergeCell ref="K1374:K1378"/>
    <mergeCell ref="L1374:L1378"/>
    <mergeCell ref="M1374:M1378"/>
    <mergeCell ref="R1374:R1378"/>
    <mergeCell ref="A1359:A1363"/>
    <mergeCell ref="B1359:B1363"/>
    <mergeCell ref="C1359:C1363"/>
    <mergeCell ref="D1359:D1363"/>
    <mergeCell ref="E1359:E1363"/>
    <mergeCell ref="J1359:J1363"/>
    <mergeCell ref="K1349:K1353"/>
    <mergeCell ref="L1349:L1353"/>
    <mergeCell ref="M1349:M1353"/>
    <mergeCell ref="R1349:R1353"/>
    <mergeCell ref="A1354:A1358"/>
    <mergeCell ref="B1354:B1358"/>
    <mergeCell ref="C1354:C1358"/>
    <mergeCell ref="D1354:D1358"/>
    <mergeCell ref="E1354:E1358"/>
    <mergeCell ref="J1354:J1358"/>
    <mergeCell ref="K1364:K1368"/>
    <mergeCell ref="L1364:L1368"/>
    <mergeCell ref="M1364:M1368"/>
    <mergeCell ref="R1364:R1368"/>
    <mergeCell ref="A1349:A1353"/>
    <mergeCell ref="B1349:B1353"/>
    <mergeCell ref="C1349:C1353"/>
    <mergeCell ref="D1349:D1353"/>
    <mergeCell ref="E1349:E1353"/>
    <mergeCell ref="J1349:J1353"/>
    <mergeCell ref="K1339:K1343"/>
    <mergeCell ref="L1339:L1343"/>
    <mergeCell ref="M1339:M1343"/>
    <mergeCell ref="R1339:R1343"/>
    <mergeCell ref="A1344:A1348"/>
    <mergeCell ref="B1344:B1348"/>
    <mergeCell ref="C1344:C1348"/>
    <mergeCell ref="D1344:D1348"/>
    <mergeCell ref="E1344:E1348"/>
    <mergeCell ref="J1344:J1348"/>
    <mergeCell ref="K1354:K1358"/>
    <mergeCell ref="L1354:L1358"/>
    <mergeCell ref="M1354:M1358"/>
    <mergeCell ref="R1354:R1358"/>
    <mergeCell ref="A1339:A1343"/>
    <mergeCell ref="B1339:B1343"/>
    <mergeCell ref="C1339:C1343"/>
    <mergeCell ref="D1339:D1343"/>
    <mergeCell ref="E1339:E1343"/>
    <mergeCell ref="J1339:J1343"/>
    <mergeCell ref="K1329:K1333"/>
    <mergeCell ref="L1329:L1333"/>
    <mergeCell ref="M1329:M1333"/>
    <mergeCell ref="R1329:R1333"/>
    <mergeCell ref="A1334:A1338"/>
    <mergeCell ref="B1334:B1338"/>
    <mergeCell ref="C1334:C1338"/>
    <mergeCell ref="D1334:D1338"/>
    <mergeCell ref="E1334:E1338"/>
    <mergeCell ref="J1334:J1338"/>
    <mergeCell ref="K1344:K1348"/>
    <mergeCell ref="L1344:L1348"/>
    <mergeCell ref="M1344:M1348"/>
    <mergeCell ref="R1344:R1348"/>
    <mergeCell ref="A1329:A1333"/>
    <mergeCell ref="B1329:B1333"/>
    <mergeCell ref="C1329:C1333"/>
    <mergeCell ref="D1329:D1333"/>
    <mergeCell ref="E1329:E1333"/>
    <mergeCell ref="J1329:J1333"/>
    <mergeCell ref="K1319:K1323"/>
    <mergeCell ref="L1319:L1323"/>
    <mergeCell ref="M1319:M1323"/>
    <mergeCell ref="R1319:R1323"/>
    <mergeCell ref="A1324:A1328"/>
    <mergeCell ref="B1324:B1328"/>
    <mergeCell ref="C1324:C1328"/>
    <mergeCell ref="D1324:D1328"/>
    <mergeCell ref="E1324:E1328"/>
    <mergeCell ref="J1324:J1328"/>
    <mergeCell ref="K1334:K1338"/>
    <mergeCell ref="L1334:L1338"/>
    <mergeCell ref="M1334:M1338"/>
    <mergeCell ref="R1334:R1338"/>
    <mergeCell ref="A1319:A1323"/>
    <mergeCell ref="B1319:B1323"/>
    <mergeCell ref="C1319:C1323"/>
    <mergeCell ref="D1319:D1323"/>
    <mergeCell ref="E1319:E1323"/>
    <mergeCell ref="J1319:J1323"/>
    <mergeCell ref="K1309:K1313"/>
    <mergeCell ref="L1309:L1313"/>
    <mergeCell ref="M1309:M1313"/>
    <mergeCell ref="R1309:R1313"/>
    <mergeCell ref="A1314:A1318"/>
    <mergeCell ref="B1314:B1318"/>
    <mergeCell ref="C1314:C1318"/>
    <mergeCell ref="D1314:D1318"/>
    <mergeCell ref="E1314:E1318"/>
    <mergeCell ref="J1314:J1318"/>
    <mergeCell ref="K1324:K1328"/>
    <mergeCell ref="L1324:L1328"/>
    <mergeCell ref="M1324:M1328"/>
    <mergeCell ref="R1324:R1328"/>
    <mergeCell ref="A1309:A1313"/>
    <mergeCell ref="B1309:B1313"/>
    <mergeCell ref="C1309:C1313"/>
    <mergeCell ref="D1309:D1313"/>
    <mergeCell ref="E1309:E1313"/>
    <mergeCell ref="J1309:J1313"/>
    <mergeCell ref="K1299:K1303"/>
    <mergeCell ref="L1299:L1303"/>
    <mergeCell ref="M1299:M1303"/>
    <mergeCell ref="R1299:R1303"/>
    <mergeCell ref="A1304:A1308"/>
    <mergeCell ref="B1304:B1308"/>
    <mergeCell ref="C1304:C1308"/>
    <mergeCell ref="D1304:D1308"/>
    <mergeCell ref="E1304:E1308"/>
    <mergeCell ref="J1304:J1308"/>
    <mergeCell ref="K1314:K1318"/>
    <mergeCell ref="L1314:L1318"/>
    <mergeCell ref="M1314:M1318"/>
    <mergeCell ref="R1314:R1318"/>
    <mergeCell ref="A1299:A1303"/>
    <mergeCell ref="B1299:B1303"/>
    <mergeCell ref="C1299:C1303"/>
    <mergeCell ref="D1299:D1303"/>
    <mergeCell ref="E1299:E1303"/>
    <mergeCell ref="J1299:J1303"/>
    <mergeCell ref="K1289:K1293"/>
    <mergeCell ref="L1289:L1293"/>
    <mergeCell ref="M1289:M1293"/>
    <mergeCell ref="R1289:R1293"/>
    <mergeCell ref="A1294:A1298"/>
    <mergeCell ref="B1294:B1298"/>
    <mergeCell ref="C1294:C1298"/>
    <mergeCell ref="D1294:D1298"/>
    <mergeCell ref="E1294:E1298"/>
    <mergeCell ref="J1294:J1298"/>
    <mergeCell ref="K1304:K1308"/>
    <mergeCell ref="L1304:L1308"/>
    <mergeCell ref="M1304:M1308"/>
    <mergeCell ref="R1304:R1308"/>
    <mergeCell ref="A1289:A1293"/>
    <mergeCell ref="B1289:B1293"/>
    <mergeCell ref="C1289:C1293"/>
    <mergeCell ref="D1289:D1293"/>
    <mergeCell ref="E1289:E1293"/>
    <mergeCell ref="J1289:J1293"/>
    <mergeCell ref="K1279:K1283"/>
    <mergeCell ref="L1279:L1283"/>
    <mergeCell ref="M1279:M1283"/>
    <mergeCell ref="R1279:R1283"/>
    <mergeCell ref="A1284:A1288"/>
    <mergeCell ref="B1284:B1288"/>
    <mergeCell ref="C1284:C1288"/>
    <mergeCell ref="D1284:D1288"/>
    <mergeCell ref="E1284:E1288"/>
    <mergeCell ref="J1284:J1288"/>
    <mergeCell ref="K1294:K1298"/>
    <mergeCell ref="L1294:L1298"/>
    <mergeCell ref="M1294:M1298"/>
    <mergeCell ref="R1294:R1298"/>
    <mergeCell ref="A1279:A1283"/>
    <mergeCell ref="B1279:B1283"/>
    <mergeCell ref="C1279:C1283"/>
    <mergeCell ref="D1279:D1283"/>
    <mergeCell ref="E1279:E1283"/>
    <mergeCell ref="J1279:J1283"/>
    <mergeCell ref="K1269:K1273"/>
    <mergeCell ref="L1269:L1273"/>
    <mergeCell ref="M1269:M1273"/>
    <mergeCell ref="R1269:R1273"/>
    <mergeCell ref="A1274:A1278"/>
    <mergeCell ref="B1274:B1278"/>
    <mergeCell ref="C1274:C1278"/>
    <mergeCell ref="D1274:D1278"/>
    <mergeCell ref="E1274:E1278"/>
    <mergeCell ref="J1274:J1278"/>
    <mergeCell ref="K1284:K1288"/>
    <mergeCell ref="L1284:L1288"/>
    <mergeCell ref="M1284:M1288"/>
    <mergeCell ref="R1284:R1288"/>
    <mergeCell ref="A1269:A1273"/>
    <mergeCell ref="B1269:B1273"/>
    <mergeCell ref="C1269:C1273"/>
    <mergeCell ref="D1269:D1273"/>
    <mergeCell ref="E1269:E1273"/>
    <mergeCell ref="J1269:J1273"/>
    <mergeCell ref="K1259:K1263"/>
    <mergeCell ref="L1259:L1263"/>
    <mergeCell ref="M1259:M1263"/>
    <mergeCell ref="R1259:R1263"/>
    <mergeCell ref="A1264:A1268"/>
    <mergeCell ref="B1264:B1268"/>
    <mergeCell ref="C1264:C1268"/>
    <mergeCell ref="D1264:D1268"/>
    <mergeCell ref="E1264:E1268"/>
    <mergeCell ref="J1264:J1268"/>
    <mergeCell ref="K1274:K1278"/>
    <mergeCell ref="L1274:L1278"/>
    <mergeCell ref="M1274:M1278"/>
    <mergeCell ref="R1274:R1278"/>
    <mergeCell ref="A1259:A1263"/>
    <mergeCell ref="B1259:B1263"/>
    <mergeCell ref="C1259:C1263"/>
    <mergeCell ref="D1259:D1263"/>
    <mergeCell ref="E1259:E1263"/>
    <mergeCell ref="J1259:J1263"/>
    <mergeCell ref="K1249:K1253"/>
    <mergeCell ref="L1249:L1253"/>
    <mergeCell ref="M1249:M1253"/>
    <mergeCell ref="R1249:R1253"/>
    <mergeCell ref="A1254:A1258"/>
    <mergeCell ref="B1254:B1258"/>
    <mergeCell ref="C1254:C1258"/>
    <mergeCell ref="D1254:D1258"/>
    <mergeCell ref="E1254:E1258"/>
    <mergeCell ref="J1254:J1258"/>
    <mergeCell ref="K1264:K1268"/>
    <mergeCell ref="L1264:L1268"/>
    <mergeCell ref="M1264:M1268"/>
    <mergeCell ref="R1264:R1268"/>
    <mergeCell ref="A1249:A1253"/>
    <mergeCell ref="B1249:B1253"/>
    <mergeCell ref="C1249:C1253"/>
    <mergeCell ref="D1249:D1253"/>
    <mergeCell ref="E1249:E1253"/>
    <mergeCell ref="J1249:J1253"/>
    <mergeCell ref="K1239:K1243"/>
    <mergeCell ref="L1239:L1243"/>
    <mergeCell ref="M1239:M1243"/>
    <mergeCell ref="R1239:R1243"/>
    <mergeCell ref="A1244:A1248"/>
    <mergeCell ref="B1244:B1248"/>
    <mergeCell ref="C1244:C1248"/>
    <mergeCell ref="D1244:D1248"/>
    <mergeCell ref="E1244:E1248"/>
    <mergeCell ref="J1244:J1248"/>
    <mergeCell ref="K1254:K1258"/>
    <mergeCell ref="L1254:L1258"/>
    <mergeCell ref="M1254:M1258"/>
    <mergeCell ref="R1254:R1258"/>
    <mergeCell ref="A1239:A1243"/>
    <mergeCell ref="B1239:B1243"/>
    <mergeCell ref="C1239:C1243"/>
    <mergeCell ref="D1239:D1243"/>
    <mergeCell ref="E1239:E1243"/>
    <mergeCell ref="J1239:J1243"/>
    <mergeCell ref="K1229:K1233"/>
    <mergeCell ref="L1229:L1233"/>
    <mergeCell ref="M1229:M1233"/>
    <mergeCell ref="R1229:R1233"/>
    <mergeCell ref="A1234:A1238"/>
    <mergeCell ref="B1234:B1238"/>
    <mergeCell ref="C1234:C1238"/>
    <mergeCell ref="D1234:D1238"/>
    <mergeCell ref="E1234:E1238"/>
    <mergeCell ref="J1234:J1238"/>
    <mergeCell ref="K1244:K1248"/>
    <mergeCell ref="L1244:L1248"/>
    <mergeCell ref="M1244:M1248"/>
    <mergeCell ref="R1244:R1248"/>
    <mergeCell ref="A1229:A1233"/>
    <mergeCell ref="B1229:B1233"/>
    <mergeCell ref="C1229:C1233"/>
    <mergeCell ref="D1229:D1233"/>
    <mergeCell ref="E1229:E1233"/>
    <mergeCell ref="J1229:J1233"/>
    <mergeCell ref="K1219:K1223"/>
    <mergeCell ref="L1219:L1223"/>
    <mergeCell ref="M1219:M1223"/>
    <mergeCell ref="R1219:R1223"/>
    <mergeCell ref="A1224:A1228"/>
    <mergeCell ref="B1224:B1228"/>
    <mergeCell ref="C1224:C1228"/>
    <mergeCell ref="D1224:D1228"/>
    <mergeCell ref="E1224:E1228"/>
    <mergeCell ref="J1224:J1228"/>
    <mergeCell ref="K1234:K1238"/>
    <mergeCell ref="L1234:L1238"/>
    <mergeCell ref="M1234:M1238"/>
    <mergeCell ref="R1234:R1238"/>
    <mergeCell ref="A1219:A1223"/>
    <mergeCell ref="B1219:B1223"/>
    <mergeCell ref="C1219:C1223"/>
    <mergeCell ref="D1219:D1223"/>
    <mergeCell ref="E1219:E1223"/>
    <mergeCell ref="J1219:J1223"/>
    <mergeCell ref="K1209:K1213"/>
    <mergeCell ref="L1209:L1213"/>
    <mergeCell ref="M1209:M1213"/>
    <mergeCell ref="R1209:R1213"/>
    <mergeCell ref="A1214:A1218"/>
    <mergeCell ref="B1214:B1218"/>
    <mergeCell ref="C1214:C1218"/>
    <mergeCell ref="D1214:D1218"/>
    <mergeCell ref="E1214:E1218"/>
    <mergeCell ref="J1214:J1218"/>
    <mergeCell ref="K1224:K1228"/>
    <mergeCell ref="L1224:L1228"/>
    <mergeCell ref="M1224:M1228"/>
    <mergeCell ref="R1224:R1228"/>
    <mergeCell ref="A1209:A1213"/>
    <mergeCell ref="B1209:B1213"/>
    <mergeCell ref="C1209:C1213"/>
    <mergeCell ref="D1209:D1213"/>
    <mergeCell ref="E1209:E1213"/>
    <mergeCell ref="J1209:J1213"/>
    <mergeCell ref="K1199:K1203"/>
    <mergeCell ref="L1199:L1203"/>
    <mergeCell ref="M1199:M1203"/>
    <mergeCell ref="R1199:R1203"/>
    <mergeCell ref="A1204:A1208"/>
    <mergeCell ref="B1204:B1208"/>
    <mergeCell ref="C1204:C1208"/>
    <mergeCell ref="D1204:D1208"/>
    <mergeCell ref="E1204:E1208"/>
    <mergeCell ref="J1204:J1208"/>
    <mergeCell ref="K1214:K1218"/>
    <mergeCell ref="L1214:L1218"/>
    <mergeCell ref="M1214:M1218"/>
    <mergeCell ref="R1214:R1218"/>
    <mergeCell ref="A1199:A1203"/>
    <mergeCell ref="B1199:B1203"/>
    <mergeCell ref="C1199:C1203"/>
    <mergeCell ref="D1199:D1203"/>
    <mergeCell ref="E1199:E1203"/>
    <mergeCell ref="J1199:J1203"/>
    <mergeCell ref="K1189:K1193"/>
    <mergeCell ref="L1189:L1193"/>
    <mergeCell ref="M1189:M1193"/>
    <mergeCell ref="R1189:R1193"/>
    <mergeCell ref="A1194:A1198"/>
    <mergeCell ref="B1194:B1198"/>
    <mergeCell ref="C1194:C1198"/>
    <mergeCell ref="D1194:D1198"/>
    <mergeCell ref="E1194:E1198"/>
    <mergeCell ref="J1194:J1198"/>
    <mergeCell ref="K1204:K1208"/>
    <mergeCell ref="L1204:L1208"/>
    <mergeCell ref="M1204:M1208"/>
    <mergeCell ref="R1204:R1208"/>
    <mergeCell ref="A1189:A1193"/>
    <mergeCell ref="B1189:B1193"/>
    <mergeCell ref="C1189:C1193"/>
    <mergeCell ref="D1189:D1193"/>
    <mergeCell ref="E1189:E1193"/>
    <mergeCell ref="J1189:J1193"/>
    <mergeCell ref="K1179:K1183"/>
    <mergeCell ref="L1179:L1183"/>
    <mergeCell ref="M1179:M1183"/>
    <mergeCell ref="R1179:R1183"/>
    <mergeCell ref="A1184:A1188"/>
    <mergeCell ref="B1184:B1188"/>
    <mergeCell ref="C1184:C1188"/>
    <mergeCell ref="D1184:D1188"/>
    <mergeCell ref="E1184:E1188"/>
    <mergeCell ref="J1184:J1188"/>
    <mergeCell ref="K1194:K1198"/>
    <mergeCell ref="L1194:L1198"/>
    <mergeCell ref="M1194:M1198"/>
    <mergeCell ref="R1194:R1198"/>
    <mergeCell ref="A1179:A1183"/>
    <mergeCell ref="B1179:B1183"/>
    <mergeCell ref="C1179:C1183"/>
    <mergeCell ref="D1179:D1183"/>
    <mergeCell ref="E1179:E1183"/>
    <mergeCell ref="J1179:J1183"/>
    <mergeCell ref="K1169:K1173"/>
    <mergeCell ref="L1169:L1173"/>
    <mergeCell ref="M1169:M1173"/>
    <mergeCell ref="R1169:R1173"/>
    <mergeCell ref="A1174:A1178"/>
    <mergeCell ref="B1174:B1178"/>
    <mergeCell ref="C1174:C1178"/>
    <mergeCell ref="D1174:D1178"/>
    <mergeCell ref="E1174:E1178"/>
    <mergeCell ref="J1174:J1178"/>
    <mergeCell ref="K1184:K1188"/>
    <mergeCell ref="L1184:L1188"/>
    <mergeCell ref="M1184:M1188"/>
    <mergeCell ref="R1184:R1188"/>
    <mergeCell ref="A1169:A1173"/>
    <mergeCell ref="B1169:B1173"/>
    <mergeCell ref="C1169:C1173"/>
    <mergeCell ref="D1169:D1173"/>
    <mergeCell ref="E1169:E1173"/>
    <mergeCell ref="J1169:J1173"/>
    <mergeCell ref="K1159:K1163"/>
    <mergeCell ref="L1159:L1163"/>
    <mergeCell ref="M1159:M1163"/>
    <mergeCell ref="R1159:R1163"/>
    <mergeCell ref="A1164:A1168"/>
    <mergeCell ref="B1164:B1168"/>
    <mergeCell ref="C1164:C1168"/>
    <mergeCell ref="D1164:D1168"/>
    <mergeCell ref="E1164:E1168"/>
    <mergeCell ref="J1164:J1168"/>
    <mergeCell ref="K1174:K1178"/>
    <mergeCell ref="L1174:L1178"/>
    <mergeCell ref="M1174:M1178"/>
    <mergeCell ref="R1174:R1178"/>
    <mergeCell ref="A1159:A1163"/>
    <mergeCell ref="B1159:B1163"/>
    <mergeCell ref="C1159:C1163"/>
    <mergeCell ref="D1159:D1163"/>
    <mergeCell ref="E1159:E1163"/>
    <mergeCell ref="J1159:J1163"/>
    <mergeCell ref="K1149:K1153"/>
    <mergeCell ref="L1149:L1153"/>
    <mergeCell ref="M1149:M1153"/>
    <mergeCell ref="R1149:R1153"/>
    <mergeCell ref="A1154:A1158"/>
    <mergeCell ref="B1154:B1158"/>
    <mergeCell ref="C1154:C1158"/>
    <mergeCell ref="D1154:D1158"/>
    <mergeCell ref="E1154:E1158"/>
    <mergeCell ref="J1154:J1158"/>
    <mergeCell ref="K1164:K1168"/>
    <mergeCell ref="L1164:L1168"/>
    <mergeCell ref="M1164:M1168"/>
    <mergeCell ref="R1164:R1168"/>
    <mergeCell ref="A1149:A1153"/>
    <mergeCell ref="B1149:B1153"/>
    <mergeCell ref="C1149:C1153"/>
    <mergeCell ref="D1149:D1153"/>
    <mergeCell ref="E1149:E1153"/>
    <mergeCell ref="J1149:J1153"/>
    <mergeCell ref="K1139:K1143"/>
    <mergeCell ref="L1139:L1143"/>
    <mergeCell ref="M1139:M1143"/>
    <mergeCell ref="R1139:R1143"/>
    <mergeCell ref="A1144:A1148"/>
    <mergeCell ref="B1144:B1148"/>
    <mergeCell ref="C1144:C1148"/>
    <mergeCell ref="D1144:D1148"/>
    <mergeCell ref="E1144:E1148"/>
    <mergeCell ref="J1144:J1148"/>
    <mergeCell ref="K1154:K1158"/>
    <mergeCell ref="L1154:L1158"/>
    <mergeCell ref="M1154:M1158"/>
    <mergeCell ref="R1154:R1158"/>
    <mergeCell ref="A1139:A1143"/>
    <mergeCell ref="B1139:B1143"/>
    <mergeCell ref="C1139:C1143"/>
    <mergeCell ref="D1139:D1143"/>
    <mergeCell ref="E1139:E1143"/>
    <mergeCell ref="J1139:J1143"/>
    <mergeCell ref="K1129:K1133"/>
    <mergeCell ref="L1129:L1133"/>
    <mergeCell ref="M1129:M1133"/>
    <mergeCell ref="R1129:R1133"/>
    <mergeCell ref="A1134:A1138"/>
    <mergeCell ref="B1134:B1138"/>
    <mergeCell ref="C1134:C1138"/>
    <mergeCell ref="D1134:D1138"/>
    <mergeCell ref="E1134:E1138"/>
    <mergeCell ref="J1134:J1138"/>
    <mergeCell ref="K1144:K1148"/>
    <mergeCell ref="L1144:L1148"/>
    <mergeCell ref="M1144:M1148"/>
    <mergeCell ref="R1144:R1148"/>
    <mergeCell ref="A1129:A1133"/>
    <mergeCell ref="B1129:B1133"/>
    <mergeCell ref="C1129:C1133"/>
    <mergeCell ref="D1129:D1133"/>
    <mergeCell ref="E1129:E1133"/>
    <mergeCell ref="J1129:J1133"/>
    <mergeCell ref="K1119:K1123"/>
    <mergeCell ref="L1119:L1123"/>
    <mergeCell ref="M1119:M1123"/>
    <mergeCell ref="R1119:R1123"/>
    <mergeCell ref="A1124:A1128"/>
    <mergeCell ref="B1124:B1128"/>
    <mergeCell ref="C1124:C1128"/>
    <mergeCell ref="D1124:D1128"/>
    <mergeCell ref="E1124:E1128"/>
    <mergeCell ref="J1124:J1128"/>
    <mergeCell ref="K1134:K1138"/>
    <mergeCell ref="L1134:L1138"/>
    <mergeCell ref="M1134:M1138"/>
    <mergeCell ref="R1134:R1138"/>
    <mergeCell ref="A1119:A1123"/>
    <mergeCell ref="B1119:B1123"/>
    <mergeCell ref="C1119:C1123"/>
    <mergeCell ref="D1119:D1123"/>
    <mergeCell ref="E1119:E1123"/>
    <mergeCell ref="J1119:J1123"/>
    <mergeCell ref="K1109:K1113"/>
    <mergeCell ref="L1109:L1113"/>
    <mergeCell ref="M1109:M1113"/>
    <mergeCell ref="R1109:R1113"/>
    <mergeCell ref="A1114:A1118"/>
    <mergeCell ref="B1114:B1118"/>
    <mergeCell ref="C1114:C1118"/>
    <mergeCell ref="D1114:D1118"/>
    <mergeCell ref="E1114:E1118"/>
    <mergeCell ref="J1114:J1118"/>
    <mergeCell ref="K1124:K1128"/>
    <mergeCell ref="L1124:L1128"/>
    <mergeCell ref="M1124:M1128"/>
    <mergeCell ref="R1124:R1128"/>
    <mergeCell ref="A1109:A1113"/>
    <mergeCell ref="B1109:B1113"/>
    <mergeCell ref="C1109:C1113"/>
    <mergeCell ref="D1109:D1113"/>
    <mergeCell ref="E1109:E1113"/>
    <mergeCell ref="J1109:J1113"/>
    <mergeCell ref="K1099:K1103"/>
    <mergeCell ref="L1099:L1103"/>
    <mergeCell ref="M1099:M1103"/>
    <mergeCell ref="R1099:R1103"/>
    <mergeCell ref="A1104:A1108"/>
    <mergeCell ref="B1104:B1108"/>
    <mergeCell ref="C1104:C1108"/>
    <mergeCell ref="D1104:D1108"/>
    <mergeCell ref="E1104:E1108"/>
    <mergeCell ref="J1104:J1108"/>
    <mergeCell ref="K1114:K1118"/>
    <mergeCell ref="L1114:L1118"/>
    <mergeCell ref="M1114:M1118"/>
    <mergeCell ref="R1114:R1118"/>
    <mergeCell ref="A1099:A1103"/>
    <mergeCell ref="B1099:B1103"/>
    <mergeCell ref="C1099:C1103"/>
    <mergeCell ref="D1099:D1103"/>
    <mergeCell ref="E1099:E1103"/>
    <mergeCell ref="J1099:J1103"/>
    <mergeCell ref="K1089:K1093"/>
    <mergeCell ref="L1089:L1093"/>
    <mergeCell ref="M1089:M1093"/>
    <mergeCell ref="R1089:R1093"/>
    <mergeCell ref="A1094:A1098"/>
    <mergeCell ref="B1094:B1098"/>
    <mergeCell ref="C1094:C1098"/>
    <mergeCell ref="D1094:D1098"/>
    <mergeCell ref="E1094:E1098"/>
    <mergeCell ref="J1094:J1098"/>
    <mergeCell ref="K1104:K1108"/>
    <mergeCell ref="L1104:L1108"/>
    <mergeCell ref="M1104:M1108"/>
    <mergeCell ref="R1104:R1108"/>
    <mergeCell ref="A1089:A1093"/>
    <mergeCell ref="B1089:B1093"/>
    <mergeCell ref="C1089:C1093"/>
    <mergeCell ref="D1089:D1093"/>
    <mergeCell ref="E1089:E1093"/>
    <mergeCell ref="J1089:J1093"/>
    <mergeCell ref="K1079:K1083"/>
    <mergeCell ref="L1079:L1083"/>
    <mergeCell ref="M1079:M1083"/>
    <mergeCell ref="R1079:R1083"/>
    <mergeCell ref="A1084:A1088"/>
    <mergeCell ref="B1084:B1088"/>
    <mergeCell ref="C1084:C1088"/>
    <mergeCell ref="D1084:D1088"/>
    <mergeCell ref="E1084:E1088"/>
    <mergeCell ref="J1084:J1088"/>
    <mergeCell ref="K1094:K1098"/>
    <mergeCell ref="L1094:L1098"/>
    <mergeCell ref="M1094:M1098"/>
    <mergeCell ref="R1094:R1098"/>
    <mergeCell ref="A1079:A1083"/>
    <mergeCell ref="B1079:B1083"/>
    <mergeCell ref="C1079:C1083"/>
    <mergeCell ref="D1079:D1083"/>
    <mergeCell ref="E1079:E1083"/>
    <mergeCell ref="J1079:J1083"/>
    <mergeCell ref="K1069:K1073"/>
    <mergeCell ref="L1069:L1073"/>
    <mergeCell ref="M1069:M1073"/>
    <mergeCell ref="R1069:R1073"/>
    <mergeCell ref="A1074:A1078"/>
    <mergeCell ref="B1074:B1078"/>
    <mergeCell ref="C1074:C1078"/>
    <mergeCell ref="D1074:D1078"/>
    <mergeCell ref="E1074:E1078"/>
    <mergeCell ref="J1074:J1078"/>
    <mergeCell ref="K1084:K1088"/>
    <mergeCell ref="L1084:L1088"/>
    <mergeCell ref="M1084:M1088"/>
    <mergeCell ref="R1084:R1088"/>
    <mergeCell ref="A1069:A1073"/>
    <mergeCell ref="B1069:B1073"/>
    <mergeCell ref="C1069:C1073"/>
    <mergeCell ref="D1069:D1073"/>
    <mergeCell ref="E1069:E1073"/>
    <mergeCell ref="J1069:J1073"/>
    <mergeCell ref="K1059:K1063"/>
    <mergeCell ref="L1059:L1063"/>
    <mergeCell ref="M1059:M1063"/>
    <mergeCell ref="R1059:R1063"/>
    <mergeCell ref="A1064:A1068"/>
    <mergeCell ref="B1064:B1068"/>
    <mergeCell ref="C1064:C1068"/>
    <mergeCell ref="D1064:D1068"/>
    <mergeCell ref="E1064:E1068"/>
    <mergeCell ref="J1064:J1068"/>
    <mergeCell ref="K1074:K1078"/>
    <mergeCell ref="L1074:L1078"/>
    <mergeCell ref="M1074:M1078"/>
    <mergeCell ref="R1074:R1078"/>
    <mergeCell ref="A1059:A1063"/>
    <mergeCell ref="B1059:B1063"/>
    <mergeCell ref="C1059:C1063"/>
    <mergeCell ref="D1059:D1063"/>
    <mergeCell ref="E1059:E1063"/>
    <mergeCell ref="J1059:J1063"/>
    <mergeCell ref="K1049:K1053"/>
    <mergeCell ref="L1049:L1053"/>
    <mergeCell ref="M1049:M1053"/>
    <mergeCell ref="R1049:R1053"/>
    <mergeCell ref="A1054:A1058"/>
    <mergeCell ref="B1054:B1058"/>
    <mergeCell ref="C1054:C1058"/>
    <mergeCell ref="D1054:D1058"/>
    <mergeCell ref="E1054:E1058"/>
    <mergeCell ref="J1054:J1058"/>
    <mergeCell ref="K1064:K1068"/>
    <mergeCell ref="L1064:L1068"/>
    <mergeCell ref="M1064:M1068"/>
    <mergeCell ref="R1064:R1068"/>
    <mergeCell ref="A1049:A1053"/>
    <mergeCell ref="B1049:B1053"/>
    <mergeCell ref="C1049:C1053"/>
    <mergeCell ref="D1049:D1053"/>
    <mergeCell ref="E1049:E1053"/>
    <mergeCell ref="J1049:J1053"/>
    <mergeCell ref="K1039:K1043"/>
    <mergeCell ref="L1039:L1043"/>
    <mergeCell ref="M1039:M1043"/>
    <mergeCell ref="R1039:R1043"/>
    <mergeCell ref="A1044:A1048"/>
    <mergeCell ref="B1044:B1048"/>
    <mergeCell ref="C1044:C1048"/>
    <mergeCell ref="D1044:D1048"/>
    <mergeCell ref="E1044:E1048"/>
    <mergeCell ref="J1044:J1048"/>
    <mergeCell ref="K1054:K1058"/>
    <mergeCell ref="L1054:L1058"/>
    <mergeCell ref="M1054:M1058"/>
    <mergeCell ref="R1054:R1058"/>
    <mergeCell ref="A1039:A1043"/>
    <mergeCell ref="B1039:B1043"/>
    <mergeCell ref="C1039:C1043"/>
    <mergeCell ref="D1039:D1043"/>
    <mergeCell ref="E1039:E1043"/>
    <mergeCell ref="J1039:J1043"/>
    <mergeCell ref="K1029:K1033"/>
    <mergeCell ref="L1029:L1033"/>
    <mergeCell ref="M1029:M1033"/>
    <mergeCell ref="R1029:R1033"/>
    <mergeCell ref="A1034:A1038"/>
    <mergeCell ref="B1034:B1038"/>
    <mergeCell ref="C1034:C1038"/>
    <mergeCell ref="D1034:D1038"/>
    <mergeCell ref="E1034:E1038"/>
    <mergeCell ref="J1034:J1038"/>
    <mergeCell ref="K1044:K1048"/>
    <mergeCell ref="L1044:L1048"/>
    <mergeCell ref="M1044:M1048"/>
    <mergeCell ref="R1044:R1048"/>
    <mergeCell ref="A1029:A1033"/>
    <mergeCell ref="B1029:B1033"/>
    <mergeCell ref="C1029:C1033"/>
    <mergeCell ref="D1029:D1033"/>
    <mergeCell ref="E1029:E1033"/>
    <mergeCell ref="J1029:J1033"/>
    <mergeCell ref="K1019:K1023"/>
    <mergeCell ref="L1019:L1023"/>
    <mergeCell ref="M1019:M1023"/>
    <mergeCell ref="R1019:R1023"/>
    <mergeCell ref="A1024:A1028"/>
    <mergeCell ref="B1024:B1028"/>
    <mergeCell ref="C1024:C1028"/>
    <mergeCell ref="D1024:D1028"/>
    <mergeCell ref="E1024:E1028"/>
    <mergeCell ref="J1024:J1028"/>
    <mergeCell ref="K1034:K1038"/>
    <mergeCell ref="L1034:L1038"/>
    <mergeCell ref="M1034:M1038"/>
    <mergeCell ref="R1034:R1038"/>
    <mergeCell ref="A1019:A1023"/>
    <mergeCell ref="B1019:B1023"/>
    <mergeCell ref="C1019:C1023"/>
    <mergeCell ref="D1019:D1023"/>
    <mergeCell ref="E1019:E1023"/>
    <mergeCell ref="J1019:J1023"/>
    <mergeCell ref="K1009:K1013"/>
    <mergeCell ref="L1009:L1013"/>
    <mergeCell ref="M1009:M1013"/>
    <mergeCell ref="R1009:R1013"/>
    <mergeCell ref="A1014:A1018"/>
    <mergeCell ref="B1014:B1018"/>
    <mergeCell ref="C1014:C1018"/>
    <mergeCell ref="D1014:D1018"/>
    <mergeCell ref="E1014:E1018"/>
    <mergeCell ref="J1014:J1018"/>
    <mergeCell ref="K1024:K1028"/>
    <mergeCell ref="L1024:L1028"/>
    <mergeCell ref="M1024:M1028"/>
    <mergeCell ref="R1024:R1028"/>
    <mergeCell ref="A1009:A1013"/>
    <mergeCell ref="B1009:B1013"/>
    <mergeCell ref="C1009:C1013"/>
    <mergeCell ref="D1009:D1013"/>
    <mergeCell ref="E1009:E1013"/>
    <mergeCell ref="J1009:J1013"/>
    <mergeCell ref="K999:K1003"/>
    <mergeCell ref="L999:L1003"/>
    <mergeCell ref="M999:M1003"/>
    <mergeCell ref="R999:R1003"/>
    <mergeCell ref="A1004:A1008"/>
    <mergeCell ref="B1004:B1008"/>
    <mergeCell ref="C1004:C1008"/>
    <mergeCell ref="D1004:D1008"/>
    <mergeCell ref="E1004:E1008"/>
    <mergeCell ref="J1004:J1008"/>
    <mergeCell ref="K1014:K1018"/>
    <mergeCell ref="L1014:L1018"/>
    <mergeCell ref="M1014:M1018"/>
    <mergeCell ref="R1014:R1018"/>
    <mergeCell ref="A999:A1003"/>
    <mergeCell ref="B999:B1003"/>
    <mergeCell ref="C999:C1003"/>
    <mergeCell ref="D999:D1003"/>
    <mergeCell ref="E999:E1003"/>
    <mergeCell ref="J999:J1003"/>
    <mergeCell ref="K989:K993"/>
    <mergeCell ref="L989:L993"/>
    <mergeCell ref="M989:M993"/>
    <mergeCell ref="R989:R993"/>
    <mergeCell ref="A994:A998"/>
    <mergeCell ref="B994:B998"/>
    <mergeCell ref="C994:C998"/>
    <mergeCell ref="D994:D998"/>
    <mergeCell ref="E994:E998"/>
    <mergeCell ref="J994:J998"/>
    <mergeCell ref="K1004:K1008"/>
    <mergeCell ref="L1004:L1008"/>
    <mergeCell ref="M1004:M1008"/>
    <mergeCell ref="R1004:R1008"/>
    <mergeCell ref="A989:A993"/>
    <mergeCell ref="B989:B993"/>
    <mergeCell ref="C989:C993"/>
    <mergeCell ref="D989:D993"/>
    <mergeCell ref="E989:E993"/>
    <mergeCell ref="J989:J993"/>
    <mergeCell ref="K979:K983"/>
    <mergeCell ref="L979:L983"/>
    <mergeCell ref="M979:M983"/>
    <mergeCell ref="R979:R983"/>
    <mergeCell ref="A984:A988"/>
    <mergeCell ref="B984:B988"/>
    <mergeCell ref="C984:C988"/>
    <mergeCell ref="D984:D988"/>
    <mergeCell ref="E984:E988"/>
    <mergeCell ref="J984:J988"/>
    <mergeCell ref="K994:K998"/>
    <mergeCell ref="L994:L998"/>
    <mergeCell ref="M994:M998"/>
    <mergeCell ref="R994:R998"/>
    <mergeCell ref="A979:A983"/>
    <mergeCell ref="B979:B983"/>
    <mergeCell ref="C979:C983"/>
    <mergeCell ref="D979:D983"/>
    <mergeCell ref="E979:E983"/>
    <mergeCell ref="J979:J983"/>
    <mergeCell ref="K969:K973"/>
    <mergeCell ref="L969:L973"/>
    <mergeCell ref="M969:M973"/>
    <mergeCell ref="R969:R973"/>
    <mergeCell ref="A974:A978"/>
    <mergeCell ref="B974:B978"/>
    <mergeCell ref="C974:C978"/>
    <mergeCell ref="D974:D978"/>
    <mergeCell ref="E974:E978"/>
    <mergeCell ref="J974:J978"/>
    <mergeCell ref="K984:K988"/>
    <mergeCell ref="L984:L988"/>
    <mergeCell ref="M984:M988"/>
    <mergeCell ref="R984:R988"/>
    <mergeCell ref="A969:A973"/>
    <mergeCell ref="B969:B973"/>
    <mergeCell ref="C969:C973"/>
    <mergeCell ref="D969:D973"/>
    <mergeCell ref="E969:E973"/>
    <mergeCell ref="J969:J973"/>
    <mergeCell ref="K959:K963"/>
    <mergeCell ref="L959:L963"/>
    <mergeCell ref="M959:M963"/>
    <mergeCell ref="R959:R963"/>
    <mergeCell ref="A964:A968"/>
    <mergeCell ref="B964:B968"/>
    <mergeCell ref="C964:C968"/>
    <mergeCell ref="D964:D968"/>
    <mergeCell ref="E964:E968"/>
    <mergeCell ref="J964:J968"/>
    <mergeCell ref="K974:K978"/>
    <mergeCell ref="L974:L978"/>
    <mergeCell ref="M974:M978"/>
    <mergeCell ref="R974:R978"/>
    <mergeCell ref="A959:A963"/>
    <mergeCell ref="B959:B963"/>
    <mergeCell ref="C959:C963"/>
    <mergeCell ref="D959:D963"/>
    <mergeCell ref="E959:E963"/>
    <mergeCell ref="J959:J963"/>
    <mergeCell ref="K949:K953"/>
    <mergeCell ref="L949:L953"/>
    <mergeCell ref="M949:M953"/>
    <mergeCell ref="R949:R953"/>
    <mergeCell ref="A954:A958"/>
    <mergeCell ref="B954:B958"/>
    <mergeCell ref="C954:C958"/>
    <mergeCell ref="D954:D958"/>
    <mergeCell ref="E954:E958"/>
    <mergeCell ref="J954:J958"/>
    <mergeCell ref="K964:K968"/>
    <mergeCell ref="L964:L968"/>
    <mergeCell ref="M964:M968"/>
    <mergeCell ref="R964:R968"/>
    <mergeCell ref="A949:A953"/>
    <mergeCell ref="B949:B953"/>
    <mergeCell ref="C949:C953"/>
    <mergeCell ref="D949:D953"/>
    <mergeCell ref="E949:E953"/>
    <mergeCell ref="J949:J953"/>
    <mergeCell ref="K939:K943"/>
    <mergeCell ref="L939:L943"/>
    <mergeCell ref="M939:M943"/>
    <mergeCell ref="R939:R943"/>
    <mergeCell ref="A944:A948"/>
    <mergeCell ref="B944:B948"/>
    <mergeCell ref="C944:C948"/>
    <mergeCell ref="D944:D948"/>
    <mergeCell ref="E944:E948"/>
    <mergeCell ref="J944:J948"/>
    <mergeCell ref="K954:K958"/>
    <mergeCell ref="L954:L958"/>
    <mergeCell ref="M954:M958"/>
    <mergeCell ref="R954:R958"/>
    <mergeCell ref="A939:A943"/>
    <mergeCell ref="B939:B943"/>
    <mergeCell ref="C939:C943"/>
    <mergeCell ref="D939:D943"/>
    <mergeCell ref="E939:E943"/>
    <mergeCell ref="J939:J943"/>
    <mergeCell ref="K929:K933"/>
    <mergeCell ref="L929:L933"/>
    <mergeCell ref="M929:M933"/>
    <mergeCell ref="R929:R933"/>
    <mergeCell ref="A934:A938"/>
    <mergeCell ref="B934:B938"/>
    <mergeCell ref="C934:C938"/>
    <mergeCell ref="D934:D938"/>
    <mergeCell ref="E934:E938"/>
    <mergeCell ref="J934:J938"/>
    <mergeCell ref="K944:K948"/>
    <mergeCell ref="L944:L948"/>
    <mergeCell ref="M944:M948"/>
    <mergeCell ref="R944:R948"/>
    <mergeCell ref="A929:A933"/>
    <mergeCell ref="B929:B933"/>
    <mergeCell ref="C929:C933"/>
    <mergeCell ref="D929:D933"/>
    <mergeCell ref="E929:E933"/>
    <mergeCell ref="J929:J933"/>
    <mergeCell ref="K919:K923"/>
    <mergeCell ref="L919:L923"/>
    <mergeCell ref="M919:M923"/>
    <mergeCell ref="R919:R923"/>
    <mergeCell ref="A924:A928"/>
    <mergeCell ref="B924:B928"/>
    <mergeCell ref="C924:C928"/>
    <mergeCell ref="D924:D928"/>
    <mergeCell ref="E924:E928"/>
    <mergeCell ref="J924:J928"/>
    <mergeCell ref="K934:K938"/>
    <mergeCell ref="L934:L938"/>
    <mergeCell ref="M934:M938"/>
    <mergeCell ref="R934:R938"/>
    <mergeCell ref="A919:A923"/>
    <mergeCell ref="B919:B923"/>
    <mergeCell ref="C919:C923"/>
    <mergeCell ref="D919:D923"/>
    <mergeCell ref="E919:E923"/>
    <mergeCell ref="J919:J923"/>
    <mergeCell ref="K909:K913"/>
    <mergeCell ref="L909:L913"/>
    <mergeCell ref="M909:M913"/>
    <mergeCell ref="R909:R913"/>
    <mergeCell ref="A914:A918"/>
    <mergeCell ref="B914:B918"/>
    <mergeCell ref="C914:C918"/>
    <mergeCell ref="D914:D918"/>
    <mergeCell ref="E914:E918"/>
    <mergeCell ref="J914:J918"/>
    <mergeCell ref="K924:K928"/>
    <mergeCell ref="L924:L928"/>
    <mergeCell ref="M924:M928"/>
    <mergeCell ref="R924:R928"/>
    <mergeCell ref="A909:A913"/>
    <mergeCell ref="B909:B913"/>
    <mergeCell ref="C909:C913"/>
    <mergeCell ref="D909:D913"/>
    <mergeCell ref="E909:E913"/>
    <mergeCell ref="J909:J913"/>
    <mergeCell ref="K899:K903"/>
    <mergeCell ref="L899:L903"/>
    <mergeCell ref="M899:M903"/>
    <mergeCell ref="R899:R903"/>
    <mergeCell ref="A904:A908"/>
    <mergeCell ref="B904:B908"/>
    <mergeCell ref="C904:C908"/>
    <mergeCell ref="D904:D908"/>
    <mergeCell ref="E904:E908"/>
    <mergeCell ref="J904:J908"/>
    <mergeCell ref="K914:K918"/>
    <mergeCell ref="L914:L918"/>
    <mergeCell ref="M914:M918"/>
    <mergeCell ref="R914:R918"/>
    <mergeCell ref="A899:A903"/>
    <mergeCell ref="B899:B903"/>
    <mergeCell ref="C899:C903"/>
    <mergeCell ref="D899:D903"/>
    <mergeCell ref="E899:E903"/>
    <mergeCell ref="J899:J903"/>
    <mergeCell ref="K889:K893"/>
    <mergeCell ref="L889:L893"/>
    <mergeCell ref="M889:M893"/>
    <mergeCell ref="R889:R893"/>
    <mergeCell ref="A894:A898"/>
    <mergeCell ref="B894:B898"/>
    <mergeCell ref="C894:C898"/>
    <mergeCell ref="D894:D898"/>
    <mergeCell ref="E894:E898"/>
    <mergeCell ref="J894:J898"/>
    <mergeCell ref="K904:K908"/>
    <mergeCell ref="L904:L908"/>
    <mergeCell ref="M904:M908"/>
    <mergeCell ref="R904:R908"/>
    <mergeCell ref="A889:A893"/>
    <mergeCell ref="B889:B893"/>
    <mergeCell ref="C889:C893"/>
    <mergeCell ref="D889:D893"/>
    <mergeCell ref="E889:E893"/>
    <mergeCell ref="J889:J893"/>
    <mergeCell ref="K879:K883"/>
    <mergeCell ref="L879:L883"/>
    <mergeCell ref="M879:M883"/>
    <mergeCell ref="R879:R883"/>
    <mergeCell ref="A884:A888"/>
    <mergeCell ref="B884:B888"/>
    <mergeCell ref="C884:C888"/>
    <mergeCell ref="D884:D888"/>
    <mergeCell ref="E884:E888"/>
    <mergeCell ref="J884:J888"/>
    <mergeCell ref="K894:K898"/>
    <mergeCell ref="L894:L898"/>
    <mergeCell ref="M894:M898"/>
    <mergeCell ref="R894:R898"/>
    <mergeCell ref="A879:A883"/>
    <mergeCell ref="B879:B883"/>
    <mergeCell ref="C879:C883"/>
    <mergeCell ref="D879:D883"/>
    <mergeCell ref="E879:E883"/>
    <mergeCell ref="J879:J883"/>
    <mergeCell ref="K869:K873"/>
    <mergeCell ref="L869:L873"/>
    <mergeCell ref="M869:M873"/>
    <mergeCell ref="R869:R873"/>
    <mergeCell ref="A874:A878"/>
    <mergeCell ref="B874:B878"/>
    <mergeCell ref="C874:C878"/>
    <mergeCell ref="D874:D878"/>
    <mergeCell ref="E874:E878"/>
    <mergeCell ref="J874:J878"/>
    <mergeCell ref="K884:K888"/>
    <mergeCell ref="L884:L888"/>
    <mergeCell ref="M884:M888"/>
    <mergeCell ref="R884:R888"/>
    <mergeCell ref="A869:A873"/>
    <mergeCell ref="B869:B873"/>
    <mergeCell ref="C869:C873"/>
    <mergeCell ref="D869:D873"/>
    <mergeCell ref="E869:E873"/>
    <mergeCell ref="J869:J873"/>
    <mergeCell ref="K859:K863"/>
    <mergeCell ref="L859:L863"/>
    <mergeCell ref="M859:M863"/>
    <mergeCell ref="R859:R863"/>
    <mergeCell ref="A864:A868"/>
    <mergeCell ref="B864:B868"/>
    <mergeCell ref="C864:C868"/>
    <mergeCell ref="D864:D868"/>
    <mergeCell ref="E864:E868"/>
    <mergeCell ref="J864:J868"/>
    <mergeCell ref="K874:K878"/>
    <mergeCell ref="L874:L878"/>
    <mergeCell ref="M874:M878"/>
    <mergeCell ref="R874:R878"/>
    <mergeCell ref="A859:A863"/>
    <mergeCell ref="B859:B863"/>
    <mergeCell ref="C859:C863"/>
    <mergeCell ref="D859:D863"/>
    <mergeCell ref="E859:E863"/>
    <mergeCell ref="J859:J863"/>
    <mergeCell ref="K849:K853"/>
    <mergeCell ref="L849:L853"/>
    <mergeCell ref="M849:M853"/>
    <mergeCell ref="R849:R853"/>
    <mergeCell ref="A854:A858"/>
    <mergeCell ref="B854:B858"/>
    <mergeCell ref="C854:C858"/>
    <mergeCell ref="D854:D858"/>
    <mergeCell ref="E854:E858"/>
    <mergeCell ref="J854:J858"/>
    <mergeCell ref="K864:K868"/>
    <mergeCell ref="L864:L868"/>
    <mergeCell ref="M864:M868"/>
    <mergeCell ref="R864:R868"/>
    <mergeCell ref="A849:A853"/>
    <mergeCell ref="B849:B853"/>
    <mergeCell ref="C849:C853"/>
    <mergeCell ref="D849:D853"/>
    <mergeCell ref="E849:E853"/>
    <mergeCell ref="J849:J853"/>
    <mergeCell ref="K839:K843"/>
    <mergeCell ref="L839:L843"/>
    <mergeCell ref="M839:M843"/>
    <mergeCell ref="R839:R843"/>
    <mergeCell ref="A844:A848"/>
    <mergeCell ref="B844:B848"/>
    <mergeCell ref="C844:C848"/>
    <mergeCell ref="D844:D848"/>
    <mergeCell ref="E844:E848"/>
    <mergeCell ref="J844:J848"/>
    <mergeCell ref="K854:K858"/>
    <mergeCell ref="L854:L858"/>
    <mergeCell ref="M854:M858"/>
    <mergeCell ref="R854:R858"/>
    <mergeCell ref="A839:A843"/>
    <mergeCell ref="B839:B843"/>
    <mergeCell ref="C839:C843"/>
    <mergeCell ref="D839:D843"/>
    <mergeCell ref="E839:E843"/>
    <mergeCell ref="J839:J843"/>
    <mergeCell ref="K829:K833"/>
    <mergeCell ref="L829:L833"/>
    <mergeCell ref="M829:M833"/>
    <mergeCell ref="R829:R833"/>
    <mergeCell ref="A834:A838"/>
    <mergeCell ref="B834:B838"/>
    <mergeCell ref="C834:C838"/>
    <mergeCell ref="D834:D838"/>
    <mergeCell ref="E834:E838"/>
    <mergeCell ref="J834:J838"/>
    <mergeCell ref="K844:K848"/>
    <mergeCell ref="L844:L848"/>
    <mergeCell ref="M844:M848"/>
    <mergeCell ref="R844:R848"/>
    <mergeCell ref="A829:A833"/>
    <mergeCell ref="B829:B833"/>
    <mergeCell ref="C829:C833"/>
    <mergeCell ref="D829:D833"/>
    <mergeCell ref="E829:E833"/>
    <mergeCell ref="J829:J833"/>
    <mergeCell ref="K819:K823"/>
    <mergeCell ref="L819:L823"/>
    <mergeCell ref="M819:M823"/>
    <mergeCell ref="R819:R823"/>
    <mergeCell ref="A824:A828"/>
    <mergeCell ref="B824:B828"/>
    <mergeCell ref="C824:C828"/>
    <mergeCell ref="D824:D828"/>
    <mergeCell ref="E824:E828"/>
    <mergeCell ref="J824:J828"/>
    <mergeCell ref="K834:K838"/>
    <mergeCell ref="L834:L838"/>
    <mergeCell ref="M834:M838"/>
    <mergeCell ref="R834:R838"/>
    <mergeCell ref="A819:A823"/>
    <mergeCell ref="B819:B823"/>
    <mergeCell ref="C819:C823"/>
    <mergeCell ref="D819:D823"/>
    <mergeCell ref="E819:E823"/>
    <mergeCell ref="J819:J823"/>
    <mergeCell ref="K809:K813"/>
    <mergeCell ref="L809:L813"/>
    <mergeCell ref="M809:M813"/>
    <mergeCell ref="R809:R813"/>
    <mergeCell ref="A814:A818"/>
    <mergeCell ref="B814:B818"/>
    <mergeCell ref="C814:C818"/>
    <mergeCell ref="D814:D818"/>
    <mergeCell ref="E814:E818"/>
    <mergeCell ref="J814:J818"/>
    <mergeCell ref="K824:K828"/>
    <mergeCell ref="L824:L828"/>
    <mergeCell ref="M824:M828"/>
    <mergeCell ref="R824:R828"/>
    <mergeCell ref="A809:A813"/>
    <mergeCell ref="B809:B813"/>
    <mergeCell ref="C809:C813"/>
    <mergeCell ref="D809:D813"/>
    <mergeCell ref="E809:E813"/>
    <mergeCell ref="J809:J813"/>
    <mergeCell ref="K799:K803"/>
    <mergeCell ref="L799:L803"/>
    <mergeCell ref="M799:M803"/>
    <mergeCell ref="R799:R803"/>
    <mergeCell ref="A804:A808"/>
    <mergeCell ref="B804:B808"/>
    <mergeCell ref="C804:C808"/>
    <mergeCell ref="D804:D808"/>
    <mergeCell ref="E804:E808"/>
    <mergeCell ref="J804:J808"/>
    <mergeCell ref="K814:K818"/>
    <mergeCell ref="L814:L818"/>
    <mergeCell ref="M814:M818"/>
    <mergeCell ref="R814:R818"/>
    <mergeCell ref="A799:A803"/>
    <mergeCell ref="B799:B803"/>
    <mergeCell ref="C799:C803"/>
    <mergeCell ref="D799:D803"/>
    <mergeCell ref="E799:E803"/>
    <mergeCell ref="J799:J803"/>
    <mergeCell ref="K789:K793"/>
    <mergeCell ref="L789:L793"/>
    <mergeCell ref="M789:M793"/>
    <mergeCell ref="R789:R793"/>
    <mergeCell ref="A794:A798"/>
    <mergeCell ref="B794:B798"/>
    <mergeCell ref="C794:C798"/>
    <mergeCell ref="D794:D798"/>
    <mergeCell ref="E794:E798"/>
    <mergeCell ref="J794:J798"/>
    <mergeCell ref="K804:K808"/>
    <mergeCell ref="L804:L808"/>
    <mergeCell ref="M804:M808"/>
    <mergeCell ref="R804:R808"/>
    <mergeCell ref="A789:A793"/>
    <mergeCell ref="B789:B793"/>
    <mergeCell ref="C789:C793"/>
    <mergeCell ref="D789:D793"/>
    <mergeCell ref="E789:E793"/>
    <mergeCell ref="J789:J793"/>
    <mergeCell ref="K779:K783"/>
    <mergeCell ref="L779:L783"/>
    <mergeCell ref="M779:M783"/>
    <mergeCell ref="R779:R783"/>
    <mergeCell ref="A784:A788"/>
    <mergeCell ref="B784:B788"/>
    <mergeCell ref="C784:C788"/>
    <mergeCell ref="D784:D788"/>
    <mergeCell ref="E784:E788"/>
    <mergeCell ref="J784:J788"/>
    <mergeCell ref="K794:K798"/>
    <mergeCell ref="L794:L798"/>
    <mergeCell ref="M794:M798"/>
    <mergeCell ref="R794:R798"/>
    <mergeCell ref="A779:A783"/>
    <mergeCell ref="B779:B783"/>
    <mergeCell ref="C779:C783"/>
    <mergeCell ref="D779:D783"/>
    <mergeCell ref="E779:E783"/>
    <mergeCell ref="J779:J783"/>
    <mergeCell ref="K769:K773"/>
    <mergeCell ref="L769:L773"/>
    <mergeCell ref="M769:M773"/>
    <mergeCell ref="R769:R773"/>
    <mergeCell ref="A774:A778"/>
    <mergeCell ref="B774:B778"/>
    <mergeCell ref="C774:C778"/>
    <mergeCell ref="D774:D778"/>
    <mergeCell ref="E774:E778"/>
    <mergeCell ref="J774:J778"/>
    <mergeCell ref="K784:K788"/>
    <mergeCell ref="L784:L788"/>
    <mergeCell ref="M784:M788"/>
    <mergeCell ref="R784:R788"/>
    <mergeCell ref="A769:A773"/>
    <mergeCell ref="B769:B773"/>
    <mergeCell ref="C769:C773"/>
    <mergeCell ref="D769:D773"/>
    <mergeCell ref="E769:E773"/>
    <mergeCell ref="J769:J773"/>
    <mergeCell ref="K759:K763"/>
    <mergeCell ref="L759:L763"/>
    <mergeCell ref="M759:M763"/>
    <mergeCell ref="R759:R763"/>
    <mergeCell ref="A764:A768"/>
    <mergeCell ref="B764:B768"/>
    <mergeCell ref="C764:C768"/>
    <mergeCell ref="D764:D768"/>
    <mergeCell ref="E764:E768"/>
    <mergeCell ref="J764:J768"/>
    <mergeCell ref="K774:K778"/>
    <mergeCell ref="L774:L778"/>
    <mergeCell ref="M774:M778"/>
    <mergeCell ref="R774:R778"/>
    <mergeCell ref="A759:A763"/>
    <mergeCell ref="B759:B763"/>
    <mergeCell ref="C759:C763"/>
    <mergeCell ref="D759:D763"/>
    <mergeCell ref="E759:E763"/>
    <mergeCell ref="J759:J763"/>
    <mergeCell ref="K749:K753"/>
    <mergeCell ref="L749:L753"/>
    <mergeCell ref="M749:M753"/>
    <mergeCell ref="R749:R753"/>
    <mergeCell ref="A754:A758"/>
    <mergeCell ref="B754:B758"/>
    <mergeCell ref="C754:C758"/>
    <mergeCell ref="D754:D758"/>
    <mergeCell ref="E754:E758"/>
    <mergeCell ref="J754:J758"/>
    <mergeCell ref="K764:K768"/>
    <mergeCell ref="L764:L768"/>
    <mergeCell ref="M764:M768"/>
    <mergeCell ref="R764:R768"/>
    <mergeCell ref="A749:A753"/>
    <mergeCell ref="B749:B753"/>
    <mergeCell ref="C749:C753"/>
    <mergeCell ref="D749:D753"/>
    <mergeCell ref="E749:E753"/>
    <mergeCell ref="J749:J753"/>
    <mergeCell ref="K739:K743"/>
    <mergeCell ref="L739:L743"/>
    <mergeCell ref="M739:M743"/>
    <mergeCell ref="R739:R743"/>
    <mergeCell ref="A744:A748"/>
    <mergeCell ref="B744:B748"/>
    <mergeCell ref="C744:C748"/>
    <mergeCell ref="D744:D748"/>
    <mergeCell ref="E744:E748"/>
    <mergeCell ref="J744:J748"/>
    <mergeCell ref="K754:K758"/>
    <mergeCell ref="L754:L758"/>
    <mergeCell ref="M754:M758"/>
    <mergeCell ref="R754:R758"/>
    <mergeCell ref="A739:A743"/>
    <mergeCell ref="B739:B743"/>
    <mergeCell ref="C739:C743"/>
    <mergeCell ref="D739:D743"/>
    <mergeCell ref="E739:E743"/>
    <mergeCell ref="J739:J743"/>
    <mergeCell ref="K729:K733"/>
    <mergeCell ref="L729:L733"/>
    <mergeCell ref="M729:M733"/>
    <mergeCell ref="R729:R733"/>
    <mergeCell ref="A734:A738"/>
    <mergeCell ref="B734:B738"/>
    <mergeCell ref="C734:C738"/>
    <mergeCell ref="D734:D738"/>
    <mergeCell ref="E734:E738"/>
    <mergeCell ref="J734:J738"/>
    <mergeCell ref="K744:K748"/>
    <mergeCell ref="L744:L748"/>
    <mergeCell ref="M744:M748"/>
    <mergeCell ref="R744:R748"/>
    <mergeCell ref="A729:A733"/>
    <mergeCell ref="B729:B733"/>
    <mergeCell ref="C729:C733"/>
    <mergeCell ref="D729:D733"/>
    <mergeCell ref="E729:E733"/>
    <mergeCell ref="J729:J733"/>
    <mergeCell ref="K719:K723"/>
    <mergeCell ref="L719:L723"/>
    <mergeCell ref="M719:M723"/>
    <mergeCell ref="R719:R723"/>
    <mergeCell ref="A724:A728"/>
    <mergeCell ref="B724:B728"/>
    <mergeCell ref="C724:C728"/>
    <mergeCell ref="D724:D728"/>
    <mergeCell ref="E724:E728"/>
    <mergeCell ref="J724:J728"/>
    <mergeCell ref="K734:K738"/>
    <mergeCell ref="L734:L738"/>
    <mergeCell ref="M734:M738"/>
    <mergeCell ref="R734:R738"/>
    <mergeCell ref="A719:A723"/>
    <mergeCell ref="B719:B723"/>
    <mergeCell ref="C719:C723"/>
    <mergeCell ref="D719:D723"/>
    <mergeCell ref="E719:E723"/>
    <mergeCell ref="J719:J723"/>
    <mergeCell ref="K709:K713"/>
    <mergeCell ref="L709:L713"/>
    <mergeCell ref="M709:M713"/>
    <mergeCell ref="R709:R713"/>
    <mergeCell ref="A714:A718"/>
    <mergeCell ref="B714:B718"/>
    <mergeCell ref="C714:C718"/>
    <mergeCell ref="D714:D718"/>
    <mergeCell ref="E714:E718"/>
    <mergeCell ref="J714:J718"/>
    <mergeCell ref="K724:K728"/>
    <mergeCell ref="L724:L728"/>
    <mergeCell ref="M724:M728"/>
    <mergeCell ref="R724:R728"/>
    <mergeCell ref="A709:A713"/>
    <mergeCell ref="B709:B713"/>
    <mergeCell ref="C709:C713"/>
    <mergeCell ref="D709:D713"/>
    <mergeCell ref="E709:E713"/>
    <mergeCell ref="J709:J713"/>
    <mergeCell ref="K699:K703"/>
    <mergeCell ref="L699:L703"/>
    <mergeCell ref="M699:M703"/>
    <mergeCell ref="R699:R703"/>
    <mergeCell ref="A704:A708"/>
    <mergeCell ref="B704:B708"/>
    <mergeCell ref="C704:C708"/>
    <mergeCell ref="D704:D708"/>
    <mergeCell ref="E704:E708"/>
    <mergeCell ref="J704:J708"/>
    <mergeCell ref="K714:K718"/>
    <mergeCell ref="L714:L718"/>
    <mergeCell ref="M714:M718"/>
    <mergeCell ref="R714:R718"/>
    <mergeCell ref="A699:A703"/>
    <mergeCell ref="B699:B703"/>
    <mergeCell ref="C699:C703"/>
    <mergeCell ref="D699:D703"/>
    <mergeCell ref="E699:E703"/>
    <mergeCell ref="J699:J703"/>
    <mergeCell ref="K689:K693"/>
    <mergeCell ref="L689:L693"/>
    <mergeCell ref="M689:M693"/>
    <mergeCell ref="R689:R693"/>
    <mergeCell ref="A694:A698"/>
    <mergeCell ref="B694:B698"/>
    <mergeCell ref="C694:C698"/>
    <mergeCell ref="D694:D698"/>
    <mergeCell ref="E694:E698"/>
    <mergeCell ref="J694:J698"/>
    <mergeCell ref="K704:K708"/>
    <mergeCell ref="L704:L708"/>
    <mergeCell ref="M704:M708"/>
    <mergeCell ref="R704:R708"/>
    <mergeCell ref="A689:A693"/>
    <mergeCell ref="B689:B693"/>
    <mergeCell ref="C689:C693"/>
    <mergeCell ref="D689:D693"/>
    <mergeCell ref="E689:E693"/>
    <mergeCell ref="J689:J693"/>
    <mergeCell ref="K679:K683"/>
    <mergeCell ref="L679:L683"/>
    <mergeCell ref="M679:M683"/>
    <mergeCell ref="R679:R683"/>
    <mergeCell ref="A684:A688"/>
    <mergeCell ref="B684:B688"/>
    <mergeCell ref="C684:C688"/>
    <mergeCell ref="D684:D688"/>
    <mergeCell ref="E684:E688"/>
    <mergeCell ref="J684:J688"/>
    <mergeCell ref="K694:K698"/>
    <mergeCell ref="L694:L698"/>
    <mergeCell ref="M694:M698"/>
    <mergeCell ref="R694:R698"/>
    <mergeCell ref="A679:A683"/>
    <mergeCell ref="B679:B683"/>
    <mergeCell ref="C679:C683"/>
    <mergeCell ref="D679:D683"/>
    <mergeCell ref="E679:E683"/>
    <mergeCell ref="J679:J683"/>
    <mergeCell ref="K669:K673"/>
    <mergeCell ref="L669:L673"/>
    <mergeCell ref="M669:M673"/>
    <mergeCell ref="R669:R673"/>
    <mergeCell ref="A674:A678"/>
    <mergeCell ref="B674:B678"/>
    <mergeCell ref="C674:C678"/>
    <mergeCell ref="D674:D678"/>
    <mergeCell ref="E674:E678"/>
    <mergeCell ref="J674:J678"/>
    <mergeCell ref="K684:K688"/>
    <mergeCell ref="L684:L688"/>
    <mergeCell ref="M684:M688"/>
    <mergeCell ref="R684:R688"/>
    <mergeCell ref="A669:A673"/>
    <mergeCell ref="B669:B673"/>
    <mergeCell ref="C669:C673"/>
    <mergeCell ref="D669:D673"/>
    <mergeCell ref="E669:E673"/>
    <mergeCell ref="J669:J673"/>
    <mergeCell ref="K659:K663"/>
    <mergeCell ref="L659:L663"/>
    <mergeCell ref="M659:M663"/>
    <mergeCell ref="R659:R663"/>
    <mergeCell ref="A664:A668"/>
    <mergeCell ref="B664:B668"/>
    <mergeCell ref="C664:C668"/>
    <mergeCell ref="D664:D668"/>
    <mergeCell ref="E664:E668"/>
    <mergeCell ref="J664:J668"/>
    <mergeCell ref="K674:K678"/>
    <mergeCell ref="L674:L678"/>
    <mergeCell ref="M674:M678"/>
    <mergeCell ref="R674:R678"/>
    <mergeCell ref="A659:A663"/>
    <mergeCell ref="B659:B663"/>
    <mergeCell ref="C659:C663"/>
    <mergeCell ref="D659:D663"/>
    <mergeCell ref="E659:E663"/>
    <mergeCell ref="J659:J663"/>
    <mergeCell ref="K649:K653"/>
    <mergeCell ref="L649:L653"/>
    <mergeCell ref="M649:M653"/>
    <mergeCell ref="R649:R653"/>
    <mergeCell ref="A654:A658"/>
    <mergeCell ref="B654:B658"/>
    <mergeCell ref="C654:C658"/>
    <mergeCell ref="D654:D658"/>
    <mergeCell ref="E654:E658"/>
    <mergeCell ref="J654:J658"/>
    <mergeCell ref="K664:K668"/>
    <mergeCell ref="L664:L668"/>
    <mergeCell ref="M664:M668"/>
    <mergeCell ref="R664:R668"/>
    <mergeCell ref="A649:A653"/>
    <mergeCell ref="B649:B653"/>
    <mergeCell ref="C649:C653"/>
    <mergeCell ref="D649:D653"/>
    <mergeCell ref="E649:E653"/>
    <mergeCell ref="J649:J653"/>
    <mergeCell ref="K639:K643"/>
    <mergeCell ref="L639:L643"/>
    <mergeCell ref="M639:M643"/>
    <mergeCell ref="R639:R643"/>
    <mergeCell ref="A644:A648"/>
    <mergeCell ref="B644:B648"/>
    <mergeCell ref="C644:C648"/>
    <mergeCell ref="D644:D648"/>
    <mergeCell ref="E644:E648"/>
    <mergeCell ref="J644:J648"/>
    <mergeCell ref="K654:K658"/>
    <mergeCell ref="L654:L658"/>
    <mergeCell ref="M654:M658"/>
    <mergeCell ref="R654:R658"/>
    <mergeCell ref="A639:A643"/>
    <mergeCell ref="B639:B643"/>
    <mergeCell ref="C639:C643"/>
    <mergeCell ref="D639:D643"/>
    <mergeCell ref="E639:E643"/>
    <mergeCell ref="J639:J643"/>
    <mergeCell ref="K629:K633"/>
    <mergeCell ref="L629:L633"/>
    <mergeCell ref="M629:M633"/>
    <mergeCell ref="R629:R633"/>
    <mergeCell ref="A634:A638"/>
    <mergeCell ref="B634:B638"/>
    <mergeCell ref="C634:C638"/>
    <mergeCell ref="D634:D638"/>
    <mergeCell ref="E634:E638"/>
    <mergeCell ref="J634:J638"/>
    <mergeCell ref="K644:K648"/>
    <mergeCell ref="L644:L648"/>
    <mergeCell ref="M644:M648"/>
    <mergeCell ref="R644:R648"/>
    <mergeCell ref="A629:A633"/>
    <mergeCell ref="B629:B633"/>
    <mergeCell ref="C629:C633"/>
    <mergeCell ref="D629:D633"/>
    <mergeCell ref="E629:E633"/>
    <mergeCell ref="J629:J633"/>
    <mergeCell ref="K619:K623"/>
    <mergeCell ref="L619:L623"/>
    <mergeCell ref="M619:M623"/>
    <mergeCell ref="R619:R623"/>
    <mergeCell ref="A624:A628"/>
    <mergeCell ref="B624:B628"/>
    <mergeCell ref="C624:C628"/>
    <mergeCell ref="D624:D628"/>
    <mergeCell ref="E624:E628"/>
    <mergeCell ref="J624:J628"/>
    <mergeCell ref="K634:K638"/>
    <mergeCell ref="L634:L638"/>
    <mergeCell ref="M634:M638"/>
    <mergeCell ref="R634:R638"/>
    <mergeCell ref="A619:A623"/>
    <mergeCell ref="B619:B623"/>
    <mergeCell ref="C619:C623"/>
    <mergeCell ref="D619:D623"/>
    <mergeCell ref="E619:E623"/>
    <mergeCell ref="J619:J623"/>
    <mergeCell ref="K609:K613"/>
    <mergeCell ref="L609:L613"/>
    <mergeCell ref="M609:M613"/>
    <mergeCell ref="R609:R613"/>
    <mergeCell ref="A614:A618"/>
    <mergeCell ref="B614:B618"/>
    <mergeCell ref="C614:C618"/>
    <mergeCell ref="D614:D618"/>
    <mergeCell ref="E614:E618"/>
    <mergeCell ref="J614:J618"/>
    <mergeCell ref="K624:K628"/>
    <mergeCell ref="L624:L628"/>
    <mergeCell ref="M624:M628"/>
    <mergeCell ref="R624:R628"/>
    <mergeCell ref="A609:A613"/>
    <mergeCell ref="B609:B613"/>
    <mergeCell ref="C609:C613"/>
    <mergeCell ref="D609:D613"/>
    <mergeCell ref="E609:E613"/>
    <mergeCell ref="J609:J613"/>
    <mergeCell ref="K599:K603"/>
    <mergeCell ref="L599:L603"/>
    <mergeCell ref="M599:M603"/>
    <mergeCell ref="R599:R603"/>
    <mergeCell ref="A604:A608"/>
    <mergeCell ref="B604:B608"/>
    <mergeCell ref="C604:C608"/>
    <mergeCell ref="D604:D608"/>
    <mergeCell ref="E604:E608"/>
    <mergeCell ref="J604:J608"/>
    <mergeCell ref="K614:K618"/>
    <mergeCell ref="L614:L618"/>
    <mergeCell ref="M614:M618"/>
    <mergeCell ref="R614:R618"/>
    <mergeCell ref="A599:A603"/>
    <mergeCell ref="B599:B603"/>
    <mergeCell ref="C599:C603"/>
    <mergeCell ref="D599:D603"/>
    <mergeCell ref="E599:E603"/>
    <mergeCell ref="J599:J603"/>
    <mergeCell ref="K589:K593"/>
    <mergeCell ref="L589:L593"/>
    <mergeCell ref="M589:M593"/>
    <mergeCell ref="R589:R593"/>
    <mergeCell ref="A594:A598"/>
    <mergeCell ref="B594:B598"/>
    <mergeCell ref="C594:C598"/>
    <mergeCell ref="D594:D598"/>
    <mergeCell ref="E594:E598"/>
    <mergeCell ref="J594:J598"/>
    <mergeCell ref="K604:K608"/>
    <mergeCell ref="L604:L608"/>
    <mergeCell ref="M604:M608"/>
    <mergeCell ref="R604:R608"/>
    <mergeCell ref="A589:A593"/>
    <mergeCell ref="B589:B593"/>
    <mergeCell ref="C589:C593"/>
    <mergeCell ref="D589:D593"/>
    <mergeCell ref="E589:E593"/>
    <mergeCell ref="J589:J593"/>
    <mergeCell ref="K579:K583"/>
    <mergeCell ref="L579:L583"/>
    <mergeCell ref="M579:M583"/>
    <mergeCell ref="R579:R583"/>
    <mergeCell ref="A584:A588"/>
    <mergeCell ref="B584:B588"/>
    <mergeCell ref="C584:C588"/>
    <mergeCell ref="D584:D588"/>
    <mergeCell ref="E584:E588"/>
    <mergeCell ref="J584:J588"/>
    <mergeCell ref="K594:K598"/>
    <mergeCell ref="L594:L598"/>
    <mergeCell ref="M594:M598"/>
    <mergeCell ref="R594:R598"/>
    <mergeCell ref="A579:A583"/>
    <mergeCell ref="B579:B583"/>
    <mergeCell ref="C579:C583"/>
    <mergeCell ref="D579:D583"/>
    <mergeCell ref="E579:E583"/>
    <mergeCell ref="J579:J583"/>
    <mergeCell ref="K569:K573"/>
    <mergeCell ref="L569:L573"/>
    <mergeCell ref="M569:M573"/>
    <mergeCell ref="R569:R573"/>
    <mergeCell ref="A574:A578"/>
    <mergeCell ref="B574:B578"/>
    <mergeCell ref="C574:C578"/>
    <mergeCell ref="D574:D578"/>
    <mergeCell ref="E574:E578"/>
    <mergeCell ref="J574:J578"/>
    <mergeCell ref="K584:K588"/>
    <mergeCell ref="L584:L588"/>
    <mergeCell ref="M584:M588"/>
    <mergeCell ref="R584:R588"/>
    <mergeCell ref="A569:A573"/>
    <mergeCell ref="B569:B573"/>
    <mergeCell ref="C569:C573"/>
    <mergeCell ref="D569:D573"/>
    <mergeCell ref="E569:E573"/>
    <mergeCell ref="J569:J573"/>
    <mergeCell ref="K559:K563"/>
    <mergeCell ref="L559:L563"/>
    <mergeCell ref="M559:M563"/>
    <mergeCell ref="R559:R563"/>
    <mergeCell ref="A564:A568"/>
    <mergeCell ref="B564:B568"/>
    <mergeCell ref="C564:C568"/>
    <mergeCell ref="D564:D568"/>
    <mergeCell ref="E564:E568"/>
    <mergeCell ref="J564:J568"/>
    <mergeCell ref="K574:K578"/>
    <mergeCell ref="L574:L578"/>
    <mergeCell ref="M574:M578"/>
    <mergeCell ref="R574:R578"/>
    <mergeCell ref="A559:A563"/>
    <mergeCell ref="B559:B563"/>
    <mergeCell ref="C559:C563"/>
    <mergeCell ref="D559:D563"/>
    <mergeCell ref="E559:E563"/>
    <mergeCell ref="J559:J563"/>
    <mergeCell ref="K549:K553"/>
    <mergeCell ref="L549:L553"/>
    <mergeCell ref="M549:M553"/>
    <mergeCell ref="R549:R553"/>
    <mergeCell ref="A554:A558"/>
    <mergeCell ref="B554:B558"/>
    <mergeCell ref="C554:C558"/>
    <mergeCell ref="D554:D558"/>
    <mergeCell ref="E554:E558"/>
    <mergeCell ref="J554:J558"/>
    <mergeCell ref="K564:K568"/>
    <mergeCell ref="L564:L568"/>
    <mergeCell ref="M564:M568"/>
    <mergeCell ref="R564:R568"/>
    <mergeCell ref="A549:A553"/>
    <mergeCell ref="B549:B553"/>
    <mergeCell ref="C549:C553"/>
    <mergeCell ref="D549:D553"/>
    <mergeCell ref="E549:E553"/>
    <mergeCell ref="J549:J553"/>
    <mergeCell ref="K539:K543"/>
    <mergeCell ref="L539:L543"/>
    <mergeCell ref="M539:M543"/>
    <mergeCell ref="R539:R543"/>
    <mergeCell ref="A544:A548"/>
    <mergeCell ref="B544:B548"/>
    <mergeCell ref="C544:C548"/>
    <mergeCell ref="D544:D548"/>
    <mergeCell ref="E544:E548"/>
    <mergeCell ref="J544:J548"/>
    <mergeCell ref="K554:K558"/>
    <mergeCell ref="L554:L558"/>
    <mergeCell ref="M554:M558"/>
    <mergeCell ref="R554:R558"/>
    <mergeCell ref="A539:A543"/>
    <mergeCell ref="B539:B543"/>
    <mergeCell ref="C539:C543"/>
    <mergeCell ref="D539:D543"/>
    <mergeCell ref="E539:E543"/>
    <mergeCell ref="J539:J543"/>
    <mergeCell ref="K529:K533"/>
    <mergeCell ref="L529:L533"/>
    <mergeCell ref="M529:M533"/>
    <mergeCell ref="R529:R533"/>
    <mergeCell ref="A534:A538"/>
    <mergeCell ref="B534:B538"/>
    <mergeCell ref="C534:C538"/>
    <mergeCell ref="D534:D538"/>
    <mergeCell ref="E534:E538"/>
    <mergeCell ref="J534:J538"/>
    <mergeCell ref="K544:K548"/>
    <mergeCell ref="L544:L548"/>
    <mergeCell ref="M544:M548"/>
    <mergeCell ref="R544:R548"/>
    <mergeCell ref="A529:A533"/>
    <mergeCell ref="B529:B533"/>
    <mergeCell ref="C529:C533"/>
    <mergeCell ref="D529:D533"/>
    <mergeCell ref="E529:E533"/>
    <mergeCell ref="J529:J533"/>
    <mergeCell ref="K519:K523"/>
    <mergeCell ref="L519:L523"/>
    <mergeCell ref="M519:M523"/>
    <mergeCell ref="R519:R523"/>
    <mergeCell ref="A524:A528"/>
    <mergeCell ref="B524:B528"/>
    <mergeCell ref="C524:C528"/>
    <mergeCell ref="D524:D528"/>
    <mergeCell ref="E524:E528"/>
    <mergeCell ref="J524:J528"/>
    <mergeCell ref="K534:K538"/>
    <mergeCell ref="L534:L538"/>
    <mergeCell ref="M534:M538"/>
    <mergeCell ref="R534:R538"/>
    <mergeCell ref="A519:A523"/>
    <mergeCell ref="B519:B523"/>
    <mergeCell ref="C519:C523"/>
    <mergeCell ref="D519:D523"/>
    <mergeCell ref="E519:E523"/>
    <mergeCell ref="J519:J523"/>
    <mergeCell ref="K509:K513"/>
    <mergeCell ref="L509:L513"/>
    <mergeCell ref="M509:M513"/>
    <mergeCell ref="R509:R513"/>
    <mergeCell ref="A514:A518"/>
    <mergeCell ref="B514:B518"/>
    <mergeCell ref="C514:C518"/>
    <mergeCell ref="D514:D518"/>
    <mergeCell ref="E514:E518"/>
    <mergeCell ref="J514:J518"/>
    <mergeCell ref="K524:K528"/>
    <mergeCell ref="L524:L528"/>
    <mergeCell ref="M524:M528"/>
    <mergeCell ref="R524:R528"/>
    <mergeCell ref="A509:A513"/>
    <mergeCell ref="B509:B513"/>
    <mergeCell ref="C509:C513"/>
    <mergeCell ref="D509:D513"/>
    <mergeCell ref="E509:E513"/>
    <mergeCell ref="J509:J513"/>
    <mergeCell ref="K499:K503"/>
    <mergeCell ref="L499:L503"/>
    <mergeCell ref="M499:M503"/>
    <mergeCell ref="R499:R503"/>
    <mergeCell ref="A504:A508"/>
    <mergeCell ref="B504:B508"/>
    <mergeCell ref="C504:C508"/>
    <mergeCell ref="D504:D508"/>
    <mergeCell ref="E504:E508"/>
    <mergeCell ref="J504:J508"/>
    <mergeCell ref="K514:K518"/>
    <mergeCell ref="L514:L518"/>
    <mergeCell ref="M514:M518"/>
    <mergeCell ref="R514:R518"/>
    <mergeCell ref="A499:A503"/>
    <mergeCell ref="B499:B503"/>
    <mergeCell ref="C499:C503"/>
    <mergeCell ref="D499:D503"/>
    <mergeCell ref="E499:E503"/>
    <mergeCell ref="J499:J503"/>
    <mergeCell ref="K489:K493"/>
    <mergeCell ref="L489:L493"/>
    <mergeCell ref="M489:M493"/>
    <mergeCell ref="R489:R493"/>
    <mergeCell ref="A494:A498"/>
    <mergeCell ref="B494:B498"/>
    <mergeCell ref="C494:C498"/>
    <mergeCell ref="D494:D498"/>
    <mergeCell ref="E494:E498"/>
    <mergeCell ref="J494:J498"/>
    <mergeCell ref="K504:K508"/>
    <mergeCell ref="L504:L508"/>
    <mergeCell ref="M504:M508"/>
    <mergeCell ref="R504:R508"/>
    <mergeCell ref="A489:A493"/>
    <mergeCell ref="B489:B493"/>
    <mergeCell ref="C489:C493"/>
    <mergeCell ref="D489:D493"/>
    <mergeCell ref="E489:E493"/>
    <mergeCell ref="J489:J493"/>
    <mergeCell ref="K479:K483"/>
    <mergeCell ref="L479:L483"/>
    <mergeCell ref="M479:M483"/>
    <mergeCell ref="R479:R483"/>
    <mergeCell ref="A484:A488"/>
    <mergeCell ref="B484:B488"/>
    <mergeCell ref="C484:C488"/>
    <mergeCell ref="D484:D488"/>
    <mergeCell ref="E484:E488"/>
    <mergeCell ref="J484:J488"/>
    <mergeCell ref="K494:K498"/>
    <mergeCell ref="L494:L498"/>
    <mergeCell ref="M494:M498"/>
    <mergeCell ref="R494:R498"/>
    <mergeCell ref="A479:A483"/>
    <mergeCell ref="B479:B483"/>
    <mergeCell ref="C479:C483"/>
    <mergeCell ref="D479:D483"/>
    <mergeCell ref="E479:E483"/>
    <mergeCell ref="J479:J483"/>
    <mergeCell ref="K469:K473"/>
    <mergeCell ref="L469:L473"/>
    <mergeCell ref="M469:M473"/>
    <mergeCell ref="R469:R473"/>
    <mergeCell ref="A474:A478"/>
    <mergeCell ref="B474:B478"/>
    <mergeCell ref="C474:C478"/>
    <mergeCell ref="D474:D478"/>
    <mergeCell ref="E474:E478"/>
    <mergeCell ref="J474:J478"/>
    <mergeCell ref="K484:K488"/>
    <mergeCell ref="L484:L488"/>
    <mergeCell ref="M484:M488"/>
    <mergeCell ref="R484:R488"/>
    <mergeCell ref="A469:A473"/>
    <mergeCell ref="B469:B473"/>
    <mergeCell ref="C469:C473"/>
    <mergeCell ref="D469:D473"/>
    <mergeCell ref="E469:E473"/>
    <mergeCell ref="J469:J473"/>
    <mergeCell ref="K459:K463"/>
    <mergeCell ref="L459:L463"/>
    <mergeCell ref="M459:M463"/>
    <mergeCell ref="R459:R463"/>
    <mergeCell ref="A464:A468"/>
    <mergeCell ref="B464:B468"/>
    <mergeCell ref="C464:C468"/>
    <mergeCell ref="D464:D468"/>
    <mergeCell ref="E464:E468"/>
    <mergeCell ref="J464:J468"/>
    <mergeCell ref="K474:K478"/>
    <mergeCell ref="L474:L478"/>
    <mergeCell ref="M474:M478"/>
    <mergeCell ref="R474:R478"/>
    <mergeCell ref="A459:A463"/>
    <mergeCell ref="B459:B463"/>
    <mergeCell ref="C459:C463"/>
    <mergeCell ref="D459:D463"/>
    <mergeCell ref="E459:E463"/>
    <mergeCell ref="J459:J463"/>
    <mergeCell ref="K449:K453"/>
    <mergeCell ref="L449:L453"/>
    <mergeCell ref="M449:M453"/>
    <mergeCell ref="R449:R453"/>
    <mergeCell ref="A454:A458"/>
    <mergeCell ref="B454:B458"/>
    <mergeCell ref="C454:C458"/>
    <mergeCell ref="D454:D458"/>
    <mergeCell ref="E454:E458"/>
    <mergeCell ref="J454:J458"/>
    <mergeCell ref="K464:K468"/>
    <mergeCell ref="L464:L468"/>
    <mergeCell ref="M464:M468"/>
    <mergeCell ref="R464:R468"/>
    <mergeCell ref="A449:A453"/>
    <mergeCell ref="B449:B453"/>
    <mergeCell ref="C449:C453"/>
    <mergeCell ref="D449:D453"/>
    <mergeCell ref="E449:E453"/>
    <mergeCell ref="J449:J453"/>
    <mergeCell ref="K439:K443"/>
    <mergeCell ref="L439:L443"/>
    <mergeCell ref="M439:M443"/>
    <mergeCell ref="R439:R443"/>
    <mergeCell ref="A444:A448"/>
    <mergeCell ref="B444:B448"/>
    <mergeCell ref="C444:C448"/>
    <mergeCell ref="D444:D448"/>
    <mergeCell ref="E444:E448"/>
    <mergeCell ref="J444:J448"/>
    <mergeCell ref="K454:K458"/>
    <mergeCell ref="L454:L458"/>
    <mergeCell ref="M454:M458"/>
    <mergeCell ref="R454:R458"/>
    <mergeCell ref="A439:A443"/>
    <mergeCell ref="B439:B443"/>
    <mergeCell ref="C439:C443"/>
    <mergeCell ref="D439:D443"/>
    <mergeCell ref="E439:E443"/>
    <mergeCell ref="J439:J443"/>
    <mergeCell ref="K429:K433"/>
    <mergeCell ref="L429:L433"/>
    <mergeCell ref="M429:M433"/>
    <mergeCell ref="R429:R433"/>
    <mergeCell ref="A434:A438"/>
    <mergeCell ref="B434:B438"/>
    <mergeCell ref="C434:C438"/>
    <mergeCell ref="D434:D438"/>
    <mergeCell ref="E434:E438"/>
    <mergeCell ref="J434:J438"/>
    <mergeCell ref="K444:K448"/>
    <mergeCell ref="L444:L448"/>
    <mergeCell ref="M444:M448"/>
    <mergeCell ref="R444:R448"/>
    <mergeCell ref="A429:A433"/>
    <mergeCell ref="B429:B433"/>
    <mergeCell ref="C429:C433"/>
    <mergeCell ref="D429:D433"/>
    <mergeCell ref="E429:E433"/>
    <mergeCell ref="J429:J433"/>
    <mergeCell ref="K419:K423"/>
    <mergeCell ref="L419:L423"/>
    <mergeCell ref="M419:M423"/>
    <mergeCell ref="R419:R423"/>
    <mergeCell ref="A424:A428"/>
    <mergeCell ref="B424:B428"/>
    <mergeCell ref="C424:C428"/>
    <mergeCell ref="D424:D428"/>
    <mergeCell ref="E424:E428"/>
    <mergeCell ref="J424:J428"/>
    <mergeCell ref="K434:K438"/>
    <mergeCell ref="L434:L438"/>
    <mergeCell ref="M434:M438"/>
    <mergeCell ref="R434:R438"/>
    <mergeCell ref="A419:A423"/>
    <mergeCell ref="B419:B423"/>
    <mergeCell ref="C419:C423"/>
    <mergeCell ref="D419:D423"/>
    <mergeCell ref="E419:E423"/>
    <mergeCell ref="J419:J423"/>
    <mergeCell ref="K409:K413"/>
    <mergeCell ref="L409:L413"/>
    <mergeCell ref="M409:M413"/>
    <mergeCell ref="R409:R413"/>
    <mergeCell ref="A414:A418"/>
    <mergeCell ref="B414:B418"/>
    <mergeCell ref="C414:C418"/>
    <mergeCell ref="D414:D418"/>
    <mergeCell ref="E414:E418"/>
    <mergeCell ref="J414:J418"/>
    <mergeCell ref="K424:K428"/>
    <mergeCell ref="L424:L428"/>
    <mergeCell ref="M424:M428"/>
    <mergeCell ref="R424:R428"/>
    <mergeCell ref="A409:A413"/>
    <mergeCell ref="B409:B413"/>
    <mergeCell ref="C409:C413"/>
    <mergeCell ref="D409:D413"/>
    <mergeCell ref="E409:E413"/>
    <mergeCell ref="J409:J413"/>
    <mergeCell ref="K399:K403"/>
    <mergeCell ref="L399:L403"/>
    <mergeCell ref="M399:M403"/>
    <mergeCell ref="R399:R403"/>
    <mergeCell ref="A404:A408"/>
    <mergeCell ref="B404:B408"/>
    <mergeCell ref="C404:C408"/>
    <mergeCell ref="D404:D408"/>
    <mergeCell ref="E404:E408"/>
    <mergeCell ref="J404:J408"/>
    <mergeCell ref="K414:K418"/>
    <mergeCell ref="L414:L418"/>
    <mergeCell ref="M414:M418"/>
    <mergeCell ref="R414:R418"/>
    <mergeCell ref="A399:A403"/>
    <mergeCell ref="B399:B403"/>
    <mergeCell ref="C399:C403"/>
    <mergeCell ref="D399:D403"/>
    <mergeCell ref="E399:E403"/>
    <mergeCell ref="J399:J403"/>
    <mergeCell ref="K389:K393"/>
    <mergeCell ref="L389:L393"/>
    <mergeCell ref="M389:M393"/>
    <mergeCell ref="R389:R393"/>
    <mergeCell ref="A394:A398"/>
    <mergeCell ref="B394:B398"/>
    <mergeCell ref="C394:C398"/>
    <mergeCell ref="D394:D398"/>
    <mergeCell ref="E394:E398"/>
    <mergeCell ref="J394:J398"/>
    <mergeCell ref="K404:K408"/>
    <mergeCell ref="L404:L408"/>
    <mergeCell ref="M404:M408"/>
    <mergeCell ref="R404:R408"/>
    <mergeCell ref="A389:A393"/>
    <mergeCell ref="B389:B393"/>
    <mergeCell ref="C389:C393"/>
    <mergeCell ref="D389:D393"/>
    <mergeCell ref="E389:E393"/>
    <mergeCell ref="J389:J393"/>
    <mergeCell ref="K379:K383"/>
    <mergeCell ref="L379:L383"/>
    <mergeCell ref="M379:M383"/>
    <mergeCell ref="R379:R383"/>
    <mergeCell ref="A384:A388"/>
    <mergeCell ref="B384:B388"/>
    <mergeCell ref="C384:C388"/>
    <mergeCell ref="D384:D388"/>
    <mergeCell ref="E384:E388"/>
    <mergeCell ref="J384:J388"/>
    <mergeCell ref="K394:K398"/>
    <mergeCell ref="L394:L398"/>
    <mergeCell ref="M394:M398"/>
    <mergeCell ref="R394:R398"/>
    <mergeCell ref="A379:A383"/>
    <mergeCell ref="B379:B383"/>
    <mergeCell ref="C379:C383"/>
    <mergeCell ref="D379:D383"/>
    <mergeCell ref="E379:E383"/>
    <mergeCell ref="J379:J383"/>
    <mergeCell ref="K369:K373"/>
    <mergeCell ref="L369:L373"/>
    <mergeCell ref="M369:M373"/>
    <mergeCell ref="R369:R373"/>
    <mergeCell ref="A374:A378"/>
    <mergeCell ref="B374:B378"/>
    <mergeCell ref="C374:C378"/>
    <mergeCell ref="D374:D378"/>
    <mergeCell ref="E374:E378"/>
    <mergeCell ref="J374:J378"/>
    <mergeCell ref="K384:K388"/>
    <mergeCell ref="L384:L388"/>
    <mergeCell ref="M384:M388"/>
    <mergeCell ref="R384:R388"/>
    <mergeCell ref="A369:A373"/>
    <mergeCell ref="B369:B373"/>
    <mergeCell ref="C369:C373"/>
    <mergeCell ref="D369:D373"/>
    <mergeCell ref="E369:E373"/>
    <mergeCell ref="J369:J373"/>
    <mergeCell ref="K359:K363"/>
    <mergeCell ref="L359:L363"/>
    <mergeCell ref="M359:M363"/>
    <mergeCell ref="R359:R363"/>
    <mergeCell ref="A364:A368"/>
    <mergeCell ref="B364:B368"/>
    <mergeCell ref="C364:C368"/>
    <mergeCell ref="D364:D368"/>
    <mergeCell ref="E364:E368"/>
    <mergeCell ref="J364:J368"/>
    <mergeCell ref="K374:K378"/>
    <mergeCell ref="L374:L378"/>
    <mergeCell ref="M374:M378"/>
    <mergeCell ref="R374:R378"/>
    <mergeCell ref="A359:A363"/>
    <mergeCell ref="B359:B363"/>
    <mergeCell ref="C359:C363"/>
    <mergeCell ref="D359:D363"/>
    <mergeCell ref="E359:E363"/>
    <mergeCell ref="J359:J363"/>
    <mergeCell ref="K349:K353"/>
    <mergeCell ref="L349:L353"/>
    <mergeCell ref="M349:M353"/>
    <mergeCell ref="R349:R353"/>
    <mergeCell ref="A354:A358"/>
    <mergeCell ref="B354:B358"/>
    <mergeCell ref="C354:C358"/>
    <mergeCell ref="D354:D358"/>
    <mergeCell ref="E354:E358"/>
    <mergeCell ref="J354:J358"/>
    <mergeCell ref="K364:K368"/>
    <mergeCell ref="L364:L368"/>
    <mergeCell ref="M364:M368"/>
    <mergeCell ref="R364:R368"/>
    <mergeCell ref="A349:A353"/>
    <mergeCell ref="B349:B353"/>
    <mergeCell ref="C349:C353"/>
    <mergeCell ref="D349:D353"/>
    <mergeCell ref="E349:E353"/>
    <mergeCell ref="J349:J353"/>
    <mergeCell ref="K339:K343"/>
    <mergeCell ref="L339:L343"/>
    <mergeCell ref="M339:M343"/>
    <mergeCell ref="R339:R343"/>
    <mergeCell ref="A344:A348"/>
    <mergeCell ref="B344:B348"/>
    <mergeCell ref="C344:C348"/>
    <mergeCell ref="D344:D348"/>
    <mergeCell ref="E344:E348"/>
    <mergeCell ref="J344:J348"/>
    <mergeCell ref="K354:K358"/>
    <mergeCell ref="L354:L358"/>
    <mergeCell ref="M354:M358"/>
    <mergeCell ref="R354:R358"/>
    <mergeCell ref="A339:A343"/>
    <mergeCell ref="B339:B343"/>
    <mergeCell ref="C339:C343"/>
    <mergeCell ref="D339:D343"/>
    <mergeCell ref="E339:E343"/>
    <mergeCell ref="J339:J343"/>
    <mergeCell ref="K329:K333"/>
    <mergeCell ref="L329:L333"/>
    <mergeCell ref="M329:M333"/>
    <mergeCell ref="R329:R333"/>
    <mergeCell ref="A334:A338"/>
    <mergeCell ref="B334:B338"/>
    <mergeCell ref="C334:C338"/>
    <mergeCell ref="D334:D338"/>
    <mergeCell ref="E334:E338"/>
    <mergeCell ref="J334:J338"/>
    <mergeCell ref="K344:K348"/>
    <mergeCell ref="L344:L348"/>
    <mergeCell ref="M344:M348"/>
    <mergeCell ref="R344:R348"/>
    <mergeCell ref="A329:A333"/>
    <mergeCell ref="B329:B333"/>
    <mergeCell ref="C329:C333"/>
    <mergeCell ref="D329:D333"/>
    <mergeCell ref="E329:E333"/>
    <mergeCell ref="J329:J333"/>
    <mergeCell ref="K319:K323"/>
    <mergeCell ref="L319:L323"/>
    <mergeCell ref="M319:M323"/>
    <mergeCell ref="R319:R323"/>
    <mergeCell ref="A324:A328"/>
    <mergeCell ref="B324:B328"/>
    <mergeCell ref="C324:C328"/>
    <mergeCell ref="D324:D328"/>
    <mergeCell ref="E324:E328"/>
    <mergeCell ref="J324:J328"/>
    <mergeCell ref="K334:K338"/>
    <mergeCell ref="L334:L338"/>
    <mergeCell ref="M334:M338"/>
    <mergeCell ref="R334:R338"/>
    <mergeCell ref="A319:A323"/>
    <mergeCell ref="B319:B323"/>
    <mergeCell ref="C319:C323"/>
    <mergeCell ref="D319:D323"/>
    <mergeCell ref="E319:E323"/>
    <mergeCell ref="J319:J323"/>
    <mergeCell ref="K309:K313"/>
    <mergeCell ref="L309:L313"/>
    <mergeCell ref="M309:M313"/>
    <mergeCell ref="R309:R313"/>
    <mergeCell ref="A314:A318"/>
    <mergeCell ref="B314:B318"/>
    <mergeCell ref="C314:C318"/>
    <mergeCell ref="D314:D318"/>
    <mergeCell ref="E314:E318"/>
    <mergeCell ref="J314:J318"/>
    <mergeCell ref="K324:K328"/>
    <mergeCell ref="L324:L328"/>
    <mergeCell ref="M324:M328"/>
    <mergeCell ref="R324:R328"/>
    <mergeCell ref="A309:A313"/>
    <mergeCell ref="B309:B313"/>
    <mergeCell ref="C309:C313"/>
    <mergeCell ref="D309:D313"/>
    <mergeCell ref="E309:E313"/>
    <mergeCell ref="J309:J313"/>
    <mergeCell ref="K299:K303"/>
    <mergeCell ref="L299:L303"/>
    <mergeCell ref="M299:M303"/>
    <mergeCell ref="R299:R303"/>
    <mergeCell ref="A304:A308"/>
    <mergeCell ref="B304:B308"/>
    <mergeCell ref="C304:C308"/>
    <mergeCell ref="D304:D308"/>
    <mergeCell ref="E304:E308"/>
    <mergeCell ref="J304:J308"/>
    <mergeCell ref="K314:K318"/>
    <mergeCell ref="L314:L318"/>
    <mergeCell ref="M314:M318"/>
    <mergeCell ref="R314:R318"/>
    <mergeCell ref="A299:A303"/>
    <mergeCell ref="B299:B303"/>
    <mergeCell ref="C299:C303"/>
    <mergeCell ref="D299:D303"/>
    <mergeCell ref="E299:E303"/>
    <mergeCell ref="J299:J303"/>
    <mergeCell ref="K289:K293"/>
    <mergeCell ref="L289:L293"/>
    <mergeCell ref="M289:M293"/>
    <mergeCell ref="R289:R293"/>
    <mergeCell ref="A294:A298"/>
    <mergeCell ref="B294:B298"/>
    <mergeCell ref="C294:C298"/>
    <mergeCell ref="D294:D298"/>
    <mergeCell ref="E294:E298"/>
    <mergeCell ref="J294:J298"/>
    <mergeCell ref="K304:K308"/>
    <mergeCell ref="L304:L308"/>
    <mergeCell ref="M304:M308"/>
    <mergeCell ref="R304:R308"/>
    <mergeCell ref="A289:A293"/>
    <mergeCell ref="B289:B293"/>
    <mergeCell ref="C289:C293"/>
    <mergeCell ref="D289:D293"/>
    <mergeCell ref="E289:E293"/>
    <mergeCell ref="J289:J293"/>
    <mergeCell ref="K279:K283"/>
    <mergeCell ref="L279:L283"/>
    <mergeCell ref="M279:M283"/>
    <mergeCell ref="R279:R283"/>
    <mergeCell ref="A284:A288"/>
    <mergeCell ref="B284:B288"/>
    <mergeCell ref="C284:C288"/>
    <mergeCell ref="D284:D288"/>
    <mergeCell ref="E284:E288"/>
    <mergeCell ref="J284:J288"/>
    <mergeCell ref="K294:K298"/>
    <mergeCell ref="L294:L298"/>
    <mergeCell ref="M294:M298"/>
    <mergeCell ref="R294:R298"/>
    <mergeCell ref="A279:A283"/>
    <mergeCell ref="B279:B283"/>
    <mergeCell ref="C279:C283"/>
    <mergeCell ref="D279:D283"/>
    <mergeCell ref="E279:E283"/>
    <mergeCell ref="J279:J283"/>
    <mergeCell ref="K269:K273"/>
    <mergeCell ref="L269:L273"/>
    <mergeCell ref="M269:M273"/>
    <mergeCell ref="R269:R273"/>
    <mergeCell ref="A274:A278"/>
    <mergeCell ref="B274:B278"/>
    <mergeCell ref="C274:C278"/>
    <mergeCell ref="D274:D278"/>
    <mergeCell ref="E274:E278"/>
    <mergeCell ref="J274:J278"/>
    <mergeCell ref="K284:K288"/>
    <mergeCell ref="L284:L288"/>
    <mergeCell ref="M284:M288"/>
    <mergeCell ref="R284:R288"/>
    <mergeCell ref="A269:A273"/>
    <mergeCell ref="B269:B273"/>
    <mergeCell ref="C269:C273"/>
    <mergeCell ref="D269:D273"/>
    <mergeCell ref="E269:E273"/>
    <mergeCell ref="J269:J273"/>
    <mergeCell ref="K259:K263"/>
    <mergeCell ref="L259:L263"/>
    <mergeCell ref="M259:M263"/>
    <mergeCell ref="R259:R263"/>
    <mergeCell ref="A264:A268"/>
    <mergeCell ref="B264:B268"/>
    <mergeCell ref="C264:C268"/>
    <mergeCell ref="D264:D268"/>
    <mergeCell ref="E264:E268"/>
    <mergeCell ref="J264:J268"/>
    <mergeCell ref="K274:K278"/>
    <mergeCell ref="L274:L278"/>
    <mergeCell ref="M274:M278"/>
    <mergeCell ref="R274:R278"/>
    <mergeCell ref="A259:A263"/>
    <mergeCell ref="B259:B263"/>
    <mergeCell ref="C259:C263"/>
    <mergeCell ref="D259:D263"/>
    <mergeCell ref="E259:E263"/>
    <mergeCell ref="J259:J263"/>
    <mergeCell ref="K249:K253"/>
    <mergeCell ref="L249:L253"/>
    <mergeCell ref="M249:M253"/>
    <mergeCell ref="R249:R253"/>
    <mergeCell ref="A254:A258"/>
    <mergeCell ref="B254:B258"/>
    <mergeCell ref="C254:C258"/>
    <mergeCell ref="D254:D258"/>
    <mergeCell ref="E254:E258"/>
    <mergeCell ref="J254:J258"/>
    <mergeCell ref="K264:K268"/>
    <mergeCell ref="L264:L268"/>
    <mergeCell ref="M264:M268"/>
    <mergeCell ref="R264:R268"/>
    <mergeCell ref="A249:A253"/>
    <mergeCell ref="B249:B253"/>
    <mergeCell ref="C249:C253"/>
    <mergeCell ref="D249:D253"/>
    <mergeCell ref="E249:E253"/>
    <mergeCell ref="J249:J253"/>
    <mergeCell ref="K239:K243"/>
    <mergeCell ref="L239:L243"/>
    <mergeCell ref="M239:M243"/>
    <mergeCell ref="R239:R243"/>
    <mergeCell ref="A244:A248"/>
    <mergeCell ref="B244:B248"/>
    <mergeCell ref="C244:C248"/>
    <mergeCell ref="D244:D248"/>
    <mergeCell ref="E244:E248"/>
    <mergeCell ref="J244:J248"/>
    <mergeCell ref="K254:K258"/>
    <mergeCell ref="L254:L258"/>
    <mergeCell ref="M254:M258"/>
    <mergeCell ref="R254:R258"/>
    <mergeCell ref="A239:A243"/>
    <mergeCell ref="B239:B243"/>
    <mergeCell ref="C239:C243"/>
    <mergeCell ref="D239:D243"/>
    <mergeCell ref="E239:E243"/>
    <mergeCell ref="J239:J243"/>
    <mergeCell ref="K229:K233"/>
    <mergeCell ref="L229:L233"/>
    <mergeCell ref="M229:M233"/>
    <mergeCell ref="R229:R233"/>
    <mergeCell ref="A234:A238"/>
    <mergeCell ref="B234:B238"/>
    <mergeCell ref="C234:C238"/>
    <mergeCell ref="D234:D238"/>
    <mergeCell ref="E234:E238"/>
    <mergeCell ref="J234:J238"/>
    <mergeCell ref="K244:K248"/>
    <mergeCell ref="L244:L248"/>
    <mergeCell ref="M244:M248"/>
    <mergeCell ref="R244:R248"/>
    <mergeCell ref="A229:A233"/>
    <mergeCell ref="B229:B233"/>
    <mergeCell ref="C229:C233"/>
    <mergeCell ref="D229:D233"/>
    <mergeCell ref="E229:E233"/>
    <mergeCell ref="J229:J233"/>
    <mergeCell ref="K219:K223"/>
    <mergeCell ref="L219:L223"/>
    <mergeCell ref="M219:M223"/>
    <mergeCell ref="R219:R223"/>
    <mergeCell ref="A224:A228"/>
    <mergeCell ref="B224:B228"/>
    <mergeCell ref="C224:C228"/>
    <mergeCell ref="D224:D228"/>
    <mergeCell ref="E224:E228"/>
    <mergeCell ref="J224:J228"/>
    <mergeCell ref="K234:K238"/>
    <mergeCell ref="L234:L238"/>
    <mergeCell ref="M234:M238"/>
    <mergeCell ref="R234:R238"/>
    <mergeCell ref="A219:A223"/>
    <mergeCell ref="B219:B223"/>
    <mergeCell ref="C219:C223"/>
    <mergeCell ref="D219:D223"/>
    <mergeCell ref="E219:E223"/>
    <mergeCell ref="J219:J223"/>
    <mergeCell ref="K209:K213"/>
    <mergeCell ref="L209:L213"/>
    <mergeCell ref="M209:M213"/>
    <mergeCell ref="R209:R213"/>
    <mergeCell ref="A214:A218"/>
    <mergeCell ref="B214:B218"/>
    <mergeCell ref="C214:C218"/>
    <mergeCell ref="D214:D218"/>
    <mergeCell ref="E214:E218"/>
    <mergeCell ref="J214:J218"/>
    <mergeCell ref="K224:K228"/>
    <mergeCell ref="L224:L228"/>
    <mergeCell ref="M224:M228"/>
    <mergeCell ref="R224:R228"/>
    <mergeCell ref="A209:A213"/>
    <mergeCell ref="B209:B213"/>
    <mergeCell ref="C209:C213"/>
    <mergeCell ref="D209:D213"/>
    <mergeCell ref="E209:E213"/>
    <mergeCell ref="J209:J213"/>
    <mergeCell ref="K199:K203"/>
    <mergeCell ref="L199:L203"/>
    <mergeCell ref="M199:M203"/>
    <mergeCell ref="R199:R203"/>
    <mergeCell ref="A204:A208"/>
    <mergeCell ref="B204:B208"/>
    <mergeCell ref="C204:C208"/>
    <mergeCell ref="D204:D208"/>
    <mergeCell ref="E204:E208"/>
    <mergeCell ref="J204:J208"/>
    <mergeCell ref="K214:K218"/>
    <mergeCell ref="L214:L218"/>
    <mergeCell ref="M214:M218"/>
    <mergeCell ref="R214:R218"/>
    <mergeCell ref="A199:A203"/>
    <mergeCell ref="B199:B203"/>
    <mergeCell ref="C199:C203"/>
    <mergeCell ref="D199:D203"/>
    <mergeCell ref="E199:E203"/>
    <mergeCell ref="J199:J203"/>
    <mergeCell ref="K189:K193"/>
    <mergeCell ref="L189:L193"/>
    <mergeCell ref="M189:M193"/>
    <mergeCell ref="R189:R193"/>
    <mergeCell ref="A194:A198"/>
    <mergeCell ref="B194:B198"/>
    <mergeCell ref="C194:C198"/>
    <mergeCell ref="D194:D198"/>
    <mergeCell ref="E194:E198"/>
    <mergeCell ref="J194:J198"/>
    <mergeCell ref="K204:K208"/>
    <mergeCell ref="L204:L208"/>
    <mergeCell ref="M204:M208"/>
    <mergeCell ref="R204:R208"/>
    <mergeCell ref="A189:A193"/>
    <mergeCell ref="B189:B193"/>
    <mergeCell ref="C189:C193"/>
    <mergeCell ref="D189:D193"/>
    <mergeCell ref="E189:E193"/>
    <mergeCell ref="J189:J193"/>
    <mergeCell ref="K179:K183"/>
    <mergeCell ref="L179:L183"/>
    <mergeCell ref="M179:M183"/>
    <mergeCell ref="R179:R183"/>
    <mergeCell ref="A184:A188"/>
    <mergeCell ref="B184:B188"/>
    <mergeCell ref="C184:C188"/>
    <mergeCell ref="D184:D188"/>
    <mergeCell ref="E184:E188"/>
    <mergeCell ref="J184:J188"/>
    <mergeCell ref="K194:K198"/>
    <mergeCell ref="L194:L198"/>
    <mergeCell ref="M194:M198"/>
    <mergeCell ref="R194:R198"/>
    <mergeCell ref="A179:A183"/>
    <mergeCell ref="B179:B183"/>
    <mergeCell ref="C179:C183"/>
    <mergeCell ref="D179:D183"/>
    <mergeCell ref="E179:E183"/>
    <mergeCell ref="J179:J183"/>
    <mergeCell ref="K169:K173"/>
    <mergeCell ref="L169:L173"/>
    <mergeCell ref="M169:M173"/>
    <mergeCell ref="R169:R173"/>
    <mergeCell ref="A174:A178"/>
    <mergeCell ref="B174:B178"/>
    <mergeCell ref="C174:C178"/>
    <mergeCell ref="D174:D178"/>
    <mergeCell ref="E174:E178"/>
    <mergeCell ref="J174:J178"/>
    <mergeCell ref="K184:K188"/>
    <mergeCell ref="L184:L188"/>
    <mergeCell ref="M184:M188"/>
    <mergeCell ref="R184:R188"/>
    <mergeCell ref="A169:A173"/>
    <mergeCell ref="B169:B173"/>
    <mergeCell ref="C169:C173"/>
    <mergeCell ref="D169:D173"/>
    <mergeCell ref="E169:E173"/>
    <mergeCell ref="J169:J173"/>
    <mergeCell ref="K159:K163"/>
    <mergeCell ref="L159:L163"/>
    <mergeCell ref="M159:M163"/>
    <mergeCell ref="R159:R163"/>
    <mergeCell ref="A164:A168"/>
    <mergeCell ref="B164:B168"/>
    <mergeCell ref="C164:C168"/>
    <mergeCell ref="D164:D168"/>
    <mergeCell ref="E164:E168"/>
    <mergeCell ref="J164:J168"/>
    <mergeCell ref="K174:K178"/>
    <mergeCell ref="L174:L178"/>
    <mergeCell ref="M174:M178"/>
    <mergeCell ref="R174:R178"/>
    <mergeCell ref="A159:A163"/>
    <mergeCell ref="B159:B163"/>
    <mergeCell ref="C159:C163"/>
    <mergeCell ref="D159:D163"/>
    <mergeCell ref="E159:E163"/>
    <mergeCell ref="J159:J163"/>
    <mergeCell ref="K149:K153"/>
    <mergeCell ref="L149:L153"/>
    <mergeCell ref="M149:M153"/>
    <mergeCell ref="R149:R153"/>
    <mergeCell ref="A154:A158"/>
    <mergeCell ref="B154:B158"/>
    <mergeCell ref="C154:C158"/>
    <mergeCell ref="D154:D158"/>
    <mergeCell ref="E154:E158"/>
    <mergeCell ref="J154:J158"/>
    <mergeCell ref="K164:K168"/>
    <mergeCell ref="L164:L168"/>
    <mergeCell ref="M164:M168"/>
    <mergeCell ref="R164:R168"/>
    <mergeCell ref="A149:A153"/>
    <mergeCell ref="B149:B153"/>
    <mergeCell ref="C149:C153"/>
    <mergeCell ref="D149:D153"/>
    <mergeCell ref="E149:E153"/>
    <mergeCell ref="J149:J153"/>
    <mergeCell ref="K139:K143"/>
    <mergeCell ref="L139:L143"/>
    <mergeCell ref="M139:M143"/>
    <mergeCell ref="R139:R143"/>
    <mergeCell ref="A144:A148"/>
    <mergeCell ref="B144:B148"/>
    <mergeCell ref="C144:C148"/>
    <mergeCell ref="D144:D148"/>
    <mergeCell ref="E144:E148"/>
    <mergeCell ref="J144:J148"/>
    <mergeCell ref="K154:K158"/>
    <mergeCell ref="L154:L158"/>
    <mergeCell ref="M154:M158"/>
    <mergeCell ref="R154:R158"/>
    <mergeCell ref="A139:A143"/>
    <mergeCell ref="B139:B143"/>
    <mergeCell ref="C139:C143"/>
    <mergeCell ref="D139:D143"/>
    <mergeCell ref="E139:E143"/>
    <mergeCell ref="J139:J143"/>
    <mergeCell ref="K129:K133"/>
    <mergeCell ref="L129:L133"/>
    <mergeCell ref="M129:M133"/>
    <mergeCell ref="R129:R133"/>
    <mergeCell ref="A134:A138"/>
    <mergeCell ref="B134:B138"/>
    <mergeCell ref="C134:C138"/>
    <mergeCell ref="D134:D138"/>
    <mergeCell ref="E134:E138"/>
    <mergeCell ref="J134:J138"/>
    <mergeCell ref="K144:K148"/>
    <mergeCell ref="L144:L148"/>
    <mergeCell ref="M144:M148"/>
    <mergeCell ref="R144:R148"/>
    <mergeCell ref="A129:A133"/>
    <mergeCell ref="B129:B133"/>
    <mergeCell ref="C129:C133"/>
    <mergeCell ref="D129:D133"/>
    <mergeCell ref="E129:E133"/>
    <mergeCell ref="J129:J133"/>
    <mergeCell ref="K119:K123"/>
    <mergeCell ref="L119:L123"/>
    <mergeCell ref="M119:M123"/>
    <mergeCell ref="R119:R123"/>
    <mergeCell ref="A124:A128"/>
    <mergeCell ref="B124:B128"/>
    <mergeCell ref="C124:C128"/>
    <mergeCell ref="D124:D128"/>
    <mergeCell ref="E124:E128"/>
    <mergeCell ref="J124:J128"/>
    <mergeCell ref="K134:K138"/>
    <mergeCell ref="L134:L138"/>
    <mergeCell ref="M134:M138"/>
    <mergeCell ref="R134:R138"/>
    <mergeCell ref="A119:A123"/>
    <mergeCell ref="B119:B123"/>
    <mergeCell ref="C119:C123"/>
    <mergeCell ref="D119:D123"/>
    <mergeCell ref="E119:E123"/>
    <mergeCell ref="J119:J123"/>
    <mergeCell ref="K109:K113"/>
    <mergeCell ref="L109:L113"/>
    <mergeCell ref="M109:M113"/>
    <mergeCell ref="R109:R113"/>
    <mergeCell ref="A114:A118"/>
    <mergeCell ref="B114:B118"/>
    <mergeCell ref="C114:C118"/>
    <mergeCell ref="D114:D118"/>
    <mergeCell ref="E114:E118"/>
    <mergeCell ref="J114:J118"/>
    <mergeCell ref="K124:K128"/>
    <mergeCell ref="L124:L128"/>
    <mergeCell ref="M124:M128"/>
    <mergeCell ref="R124:R128"/>
    <mergeCell ref="A109:A113"/>
    <mergeCell ref="B109:B113"/>
    <mergeCell ref="C109:C113"/>
    <mergeCell ref="D109:D113"/>
    <mergeCell ref="E109:E113"/>
    <mergeCell ref="J109:J113"/>
    <mergeCell ref="K99:K103"/>
    <mergeCell ref="L99:L103"/>
    <mergeCell ref="M99:M103"/>
    <mergeCell ref="R99:R103"/>
    <mergeCell ref="A104:A108"/>
    <mergeCell ref="B104:B108"/>
    <mergeCell ref="C104:C108"/>
    <mergeCell ref="D104:D108"/>
    <mergeCell ref="E104:E108"/>
    <mergeCell ref="J104:J108"/>
    <mergeCell ref="K114:K118"/>
    <mergeCell ref="L114:L118"/>
    <mergeCell ref="M114:M118"/>
    <mergeCell ref="R114:R118"/>
    <mergeCell ref="A99:A103"/>
    <mergeCell ref="B99:B103"/>
    <mergeCell ref="C99:C103"/>
    <mergeCell ref="D99:D103"/>
    <mergeCell ref="E99:E103"/>
    <mergeCell ref="J99:J103"/>
    <mergeCell ref="K89:K93"/>
    <mergeCell ref="L89:L93"/>
    <mergeCell ref="M89:M93"/>
    <mergeCell ref="R89:R93"/>
    <mergeCell ref="A94:A98"/>
    <mergeCell ref="B94:B98"/>
    <mergeCell ref="C94:C98"/>
    <mergeCell ref="D94:D98"/>
    <mergeCell ref="E94:E98"/>
    <mergeCell ref="J94:J98"/>
    <mergeCell ref="K104:K108"/>
    <mergeCell ref="L104:L108"/>
    <mergeCell ref="M104:M108"/>
    <mergeCell ref="R104:R108"/>
    <mergeCell ref="A89:A93"/>
    <mergeCell ref="B89:B93"/>
    <mergeCell ref="C89:C93"/>
    <mergeCell ref="D89:D93"/>
    <mergeCell ref="E89:E93"/>
    <mergeCell ref="J89:J93"/>
    <mergeCell ref="K79:K83"/>
    <mergeCell ref="L79:L83"/>
    <mergeCell ref="M79:M83"/>
    <mergeCell ref="R79:R83"/>
    <mergeCell ref="A84:A88"/>
    <mergeCell ref="B84:B88"/>
    <mergeCell ref="C84:C88"/>
    <mergeCell ref="D84:D88"/>
    <mergeCell ref="E84:E88"/>
    <mergeCell ref="J84:J88"/>
    <mergeCell ref="K94:K98"/>
    <mergeCell ref="L94:L98"/>
    <mergeCell ref="M94:M98"/>
    <mergeCell ref="R94:R98"/>
    <mergeCell ref="A79:A83"/>
    <mergeCell ref="B79:B83"/>
    <mergeCell ref="C79:C83"/>
    <mergeCell ref="D79:D83"/>
    <mergeCell ref="E79:E83"/>
    <mergeCell ref="J79:J83"/>
    <mergeCell ref="K69:K73"/>
    <mergeCell ref="L69:L73"/>
    <mergeCell ref="M69:M73"/>
    <mergeCell ref="R69:R73"/>
    <mergeCell ref="A74:A78"/>
    <mergeCell ref="B74:B78"/>
    <mergeCell ref="C74:C78"/>
    <mergeCell ref="D74:D78"/>
    <mergeCell ref="E74:E78"/>
    <mergeCell ref="J74:J78"/>
    <mergeCell ref="K84:K88"/>
    <mergeCell ref="L84:L88"/>
    <mergeCell ref="M84:M88"/>
    <mergeCell ref="R84:R88"/>
    <mergeCell ref="A69:A73"/>
    <mergeCell ref="B69:B73"/>
    <mergeCell ref="C69:C73"/>
    <mergeCell ref="D69:D73"/>
    <mergeCell ref="E69:E73"/>
    <mergeCell ref="J69:J73"/>
    <mergeCell ref="K59:K63"/>
    <mergeCell ref="L59:L63"/>
    <mergeCell ref="M59:M63"/>
    <mergeCell ref="R59:R63"/>
    <mergeCell ref="A64:A68"/>
    <mergeCell ref="B64:B68"/>
    <mergeCell ref="C64:C68"/>
    <mergeCell ref="D64:D68"/>
    <mergeCell ref="E64:E68"/>
    <mergeCell ref="J64:J68"/>
    <mergeCell ref="K74:K78"/>
    <mergeCell ref="L74:L78"/>
    <mergeCell ref="M74:M78"/>
    <mergeCell ref="R74:R78"/>
    <mergeCell ref="A59:A63"/>
    <mergeCell ref="B59:B63"/>
    <mergeCell ref="C59:C63"/>
    <mergeCell ref="D59:D63"/>
    <mergeCell ref="E59:E63"/>
    <mergeCell ref="J59:J63"/>
    <mergeCell ref="K49:K53"/>
    <mergeCell ref="L49:L53"/>
    <mergeCell ref="M49:M53"/>
    <mergeCell ref="R49:R53"/>
    <mergeCell ref="A54:A58"/>
    <mergeCell ref="B54:B58"/>
    <mergeCell ref="C54:C58"/>
    <mergeCell ref="D54:D58"/>
    <mergeCell ref="E54:E58"/>
    <mergeCell ref="J54:J58"/>
    <mergeCell ref="K64:K68"/>
    <mergeCell ref="L64:L68"/>
    <mergeCell ref="M64:M68"/>
    <mergeCell ref="R64:R68"/>
    <mergeCell ref="A49:A53"/>
    <mergeCell ref="B49:B53"/>
    <mergeCell ref="C49:C53"/>
    <mergeCell ref="D49:D53"/>
    <mergeCell ref="E49:E53"/>
    <mergeCell ref="J49:J53"/>
    <mergeCell ref="K39:K43"/>
    <mergeCell ref="L39:L43"/>
    <mergeCell ref="M39:M43"/>
    <mergeCell ref="R39:R43"/>
    <mergeCell ref="A44:A48"/>
    <mergeCell ref="B44:B48"/>
    <mergeCell ref="C44:C48"/>
    <mergeCell ref="D44:D48"/>
    <mergeCell ref="E44:E48"/>
    <mergeCell ref="J44:J48"/>
    <mergeCell ref="K54:K58"/>
    <mergeCell ref="L54:L58"/>
    <mergeCell ref="M54:M58"/>
    <mergeCell ref="R54:R58"/>
    <mergeCell ref="A39:A43"/>
    <mergeCell ref="B39:B43"/>
    <mergeCell ref="C39:C43"/>
    <mergeCell ref="D39:D43"/>
    <mergeCell ref="E39:E43"/>
    <mergeCell ref="J39:J43"/>
    <mergeCell ref="K29:K33"/>
    <mergeCell ref="L29:L33"/>
    <mergeCell ref="M29:M33"/>
    <mergeCell ref="R29:R33"/>
    <mergeCell ref="A34:A38"/>
    <mergeCell ref="B34:B38"/>
    <mergeCell ref="C34:C38"/>
    <mergeCell ref="D34:D38"/>
    <mergeCell ref="E34:E38"/>
    <mergeCell ref="J34:J38"/>
    <mergeCell ref="K44:K48"/>
    <mergeCell ref="L44:L48"/>
    <mergeCell ref="M44:M48"/>
    <mergeCell ref="R44:R48"/>
    <mergeCell ref="A29:A33"/>
    <mergeCell ref="B29:B33"/>
    <mergeCell ref="C29:C33"/>
    <mergeCell ref="D29:D33"/>
    <mergeCell ref="E29:E33"/>
    <mergeCell ref="J29:J33"/>
    <mergeCell ref="K19:K23"/>
    <mergeCell ref="L19:L23"/>
    <mergeCell ref="M19:M23"/>
    <mergeCell ref="R19:R23"/>
    <mergeCell ref="A24:A28"/>
    <mergeCell ref="B24:B28"/>
    <mergeCell ref="C24:C28"/>
    <mergeCell ref="D24:D28"/>
    <mergeCell ref="E24:E28"/>
    <mergeCell ref="J24:J28"/>
    <mergeCell ref="K34:K38"/>
    <mergeCell ref="L34:L38"/>
    <mergeCell ref="M34:M38"/>
    <mergeCell ref="R34:R38"/>
    <mergeCell ref="A19:A23"/>
    <mergeCell ref="B19:B23"/>
    <mergeCell ref="C19:C23"/>
    <mergeCell ref="D19:D23"/>
    <mergeCell ref="E19:E23"/>
    <mergeCell ref="J19:J23"/>
    <mergeCell ref="K9:K13"/>
    <mergeCell ref="L9:L13"/>
    <mergeCell ref="M9:M13"/>
    <mergeCell ref="R9:R13"/>
    <mergeCell ref="A14:A18"/>
    <mergeCell ref="B14:B18"/>
    <mergeCell ref="C14:C18"/>
    <mergeCell ref="D14:D18"/>
    <mergeCell ref="E14:E18"/>
    <mergeCell ref="J14:J18"/>
    <mergeCell ref="K24:K28"/>
    <mergeCell ref="L24:L28"/>
    <mergeCell ref="M24:M28"/>
    <mergeCell ref="R24:R28"/>
    <mergeCell ref="K7:L7"/>
    <mergeCell ref="M7:M8"/>
    <mergeCell ref="O7:Q8"/>
    <mergeCell ref="R7:R8"/>
    <mergeCell ref="A9:A13"/>
    <mergeCell ref="B9:B13"/>
    <mergeCell ref="C9:C13"/>
    <mergeCell ref="D9:D13"/>
    <mergeCell ref="E9:E13"/>
    <mergeCell ref="J9:J13"/>
    <mergeCell ref="A7:A8"/>
    <mergeCell ref="B7:B8"/>
    <mergeCell ref="C7:D7"/>
    <mergeCell ref="E7:E8"/>
    <mergeCell ref="G7:I8"/>
    <mergeCell ref="J7:J8"/>
    <mergeCell ref="K14:K18"/>
    <mergeCell ref="L14:L18"/>
    <mergeCell ref="M14:M18"/>
    <mergeCell ref="R14:R18"/>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209F13-EDA9-4ECA-8794-747F9B98BD48}">
          <x14:formula1>
            <xm:f>'Ma Base de Repas'!$W$9:$W$180</xm:f>
          </x14:formula1>
          <xm:sqref>K9:K1833 C9:C1833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Note explicative</vt:lpstr>
      <vt:lpstr>Ma Base de Repas</vt:lpstr>
      <vt:lpstr>Mes p'tits menus 2020</vt:lpstr>
      <vt:lpstr>Mes p'tits menus 2021</vt:lpstr>
      <vt:lpstr>'Mes p''tits menus 2020'!Impression_des_titres</vt:lpstr>
      <vt:lpstr>'Mes p''tits menus 2021'!Impression_des_titres</vt:lpstr>
      <vt:lpstr>'Mes p''tits menus 2020'!Zone_d_impression</vt:lpstr>
      <vt:lpstr>'Mes p''tits menus 2021'!Zone_d_impression</vt:lpstr>
    </vt:vector>
  </TitlesOfParts>
  <Company>PROXIEL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Christelle CAYET</dc:creator>
  <cp:lastModifiedBy>Christelle</cp:lastModifiedBy>
  <cp:lastPrinted>2019-03-27T09:46:24Z</cp:lastPrinted>
  <dcterms:created xsi:type="dcterms:W3CDTF">2018-06-29T20:08:53Z</dcterms:created>
  <dcterms:modified xsi:type="dcterms:W3CDTF">2020-02-20T21:41:41Z</dcterms:modified>
</cp:coreProperties>
</file>