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c/Downloads/"/>
    </mc:Choice>
  </mc:AlternateContent>
  <xr:revisionPtr revIDLastSave="0" documentId="8_{1E876FD2-542D-9C49-8D1A-3559E2468768}" xr6:coauthVersionLast="45" xr6:coauthVersionMax="45" xr10:uidLastSave="{00000000-0000-0000-0000-000000000000}"/>
  <bookViews>
    <workbookView xWindow="380" yWindow="460" windowWidth="28040" windowHeight="16180" xr2:uid="{991D91A0-0454-0C4E-9AC5-18C759CEA688}"/>
  </bookViews>
  <sheets>
    <sheet name="Feuil1" sheetId="1" r:id="rId1"/>
  </sheets>
  <definedNames>
    <definedName name="AmbCARef2019">Feuil1!$B$30</definedName>
    <definedName name="AmbCumul2019">Feuil1!$B$28</definedName>
    <definedName name="AmbGrat2019">Feuil1!$B$24</definedName>
    <definedName name="AmbJPV2019">Feuil1!$B$26</definedName>
    <definedName name="AmbPCS2019">Feuil1!$B$27</definedName>
    <definedName name="AmbTir2019">Feuil1!$B$25</definedName>
    <definedName name="Cumul2018">Feuil1!$B$14</definedName>
    <definedName name="EquiTableRecap" localSheetId="0">Feuil1!$N$5</definedName>
    <definedName name="PDMGrat2018" localSheetId="0">Feuil1!$C$10</definedName>
    <definedName name="PDMJPV2018" localSheetId="0">Feuil1!$C$12</definedName>
    <definedName name="PDMPCS2018" localSheetId="0">Feuil1!$C$13</definedName>
    <definedName name="PDMTir2018" localSheetId="0">Feuil1!$C$11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8" i="1"/>
  <c r="K6" i="1"/>
  <c r="K5" i="1"/>
  <c r="K9" i="1" s="1"/>
</calcChain>
</file>

<file path=xl/sharedStrings.xml><?xml version="1.0" encoding="utf-8"?>
<sst xmlns="http://schemas.openxmlformats.org/spreadsheetml/2006/main" count="21" uniqueCount="16">
  <si>
    <t>TBL 1</t>
  </si>
  <si>
    <t>Client</t>
  </si>
  <si>
    <t>CA Global</t>
  </si>
  <si>
    <t>CA 1</t>
  </si>
  <si>
    <t>CA 2</t>
  </si>
  <si>
    <t>CA 4</t>
  </si>
  <si>
    <t>Client 1</t>
  </si>
  <si>
    <t>Client 2</t>
  </si>
  <si>
    <t>Client 3</t>
  </si>
  <si>
    <t>Client 4</t>
  </si>
  <si>
    <t>TBL 2</t>
  </si>
  <si>
    <t>CA 3</t>
  </si>
  <si>
    <t>Nom Client :</t>
  </si>
  <si>
    <t>Type CA</t>
  </si>
  <si>
    <t>Valeur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</si>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</sst>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  <numFmt numFmtId="167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0" fillId="0" borderId="0" xfId="0" applyFill="1"/>
    <xf numFmtId="0" fontId="3" fillId="0" borderId="0" xfId="3" applyFont="1" applyFill="1" applyBorder="1" applyAlignment="1">
      <alignment horizontal="right" vertical="center"/>
    </xf>
    <xf numFmtId="165" fontId="3" fillId="0" borderId="0" xfId="4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Alignment="1">
      <alignment horizontal="right"/>
    </xf>
    <xf numFmtId="165" fontId="3" fillId="0" borderId="0" xfId="4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65" fontId="3" fillId="0" borderId="0" xfId="3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>
      <alignment horizontal="center" vertical="center"/>
    </xf>
  </cellXfs>
  <cellStyles count="5">
    <cellStyle name="Monétaire" xfId="1" builtinId="4"/>
    <cellStyle name="Monétaire 2 2" xfId="4" xr:uid="{607CE788-A668-2146-80E8-1DE5F47ED07B}"/>
    <cellStyle name="Normal" xfId="0" builtinId="0"/>
    <cellStyle name="Normal 5" xfId="3" xr:uid="{CF338BC7-BBFD-4D48-9C16-8B04D9592E3E}"/>
    <cellStyle name="Pourcentage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8A992A-5E07-4E45-8823-EA7B408A337F}" name="BDD" displayName="BDD" ref="B3:G7" totalsRowShown="0">
  <autoFilter ref="B3:G7" xr:uid="{7DDDE504-E872-5840-9474-BAE5433A5192}"/>
  <tableColumns count="6">
    <tableColumn id="1" xr3:uid="{D589755E-FB10-5741-A257-6433A1A11224}" name="Client"/>
    <tableColumn id="2" xr3:uid="{8716CF46-A3DE-064A-9E86-06D330CE9392}" name="CA Global" dataCellStyle="Monétaire"/>
    <tableColumn id="3" xr3:uid="{91D3C181-2007-CF43-9AAE-03CC45D2AFE1}" name="CA 1" dataCellStyle="Monétaire"/>
    <tableColumn id="4" xr3:uid="{62177F92-FC88-6A43-BD60-AB1674D1C876}" name="CA 2" dataCellStyle="Monétaire"/>
    <tableColumn id="5" xr3:uid="{5B06CCB4-3604-CB44-B736-7973F58C16D1}" name="CA 3" dataCellStyle="Monétaire"/>
    <tableColumn id="6" xr3:uid="{929B4FAC-4BC9-7F40-A57D-CAE9BA8CE4C4}" name="CA 4" dataCellStyle="Monétaire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F29EAF-4213-4947-9C8B-69F2314346B7}" name="Tableau2" displayName="Tableau2" ref="J4:K9" totalsRowCount="1" headerRowDxfId="4" headerRowCellStyle="Normal 5">
  <autoFilter ref="J4:K8" xr:uid="{624198FF-49A6-794D-A642-5542E830C261}"/>
  <tableColumns count="2">
    <tableColumn id="1" xr3:uid="{F4845874-1653-B941-BFB2-87B258FF1778}" name="Type CA" totalsRowLabel="Total" dataDxfId="6" totalsRowDxfId="1" dataCellStyle="Normal 5" totalsRowCellStyle="Normal 5"/>
    <tableColumn id="2" xr3:uid="{DADB8D85-4AB3-EA4B-A81A-426EBC3FCF6F}" name="Valeur" totalsRowFunction="sum" dataDxfId="5" totalsRowDxfId="0" dataCellStyle="Monétaire 2 2" totalsRowCellStyle="Monétaire 2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8C1C-FEEF-B44C-847E-D451511F00CD}">
  <dimension ref="B1:K15"/>
  <sheetViews>
    <sheetView tabSelected="1" workbookViewId="0">
      <selection activeCell="K2" sqref="K2"/>
    </sheetView>
  </sheetViews>
  <sheetFormatPr baseColWidth="10" defaultRowHeight="16" x14ac:dyDescent="0.2"/>
  <cols>
    <col min="2" max="2" width="11" customWidth="1"/>
    <col min="3" max="3" width="13.1640625" bestFit="1" customWidth="1"/>
    <col min="4" max="7" width="12.1640625" bestFit="1" customWidth="1"/>
    <col min="10" max="10" width="25.33203125" customWidth="1"/>
    <col min="11" max="11" width="17.6640625" customWidth="1"/>
  </cols>
  <sheetData>
    <row r="1" spans="2:11" x14ac:dyDescent="0.2">
      <c r="B1" t="s">
        <v>0</v>
      </c>
      <c r="J1" t="s">
        <v>10</v>
      </c>
    </row>
    <row r="2" spans="2:11" x14ac:dyDescent="0.2">
      <c r="J2" s="8" t="s">
        <v>12</v>
      </c>
      <c r="K2" t="s">
        <v>6</v>
      </c>
    </row>
    <row r="3" spans="2:11" x14ac:dyDescent="0.2">
      <c r="B3" t="s">
        <v>1</v>
      </c>
      <c r="C3" t="s">
        <v>2</v>
      </c>
      <c r="D3" t="s">
        <v>3</v>
      </c>
      <c r="E3" t="s">
        <v>4</v>
      </c>
      <c r="F3" t="s">
        <v>11</v>
      </c>
      <c r="G3" t="s">
        <v>5</v>
      </c>
      <c r="J3" s="2"/>
      <c r="K3" s="2"/>
    </row>
    <row r="4" spans="2:11" x14ac:dyDescent="0.2">
      <c r="B4" t="s">
        <v>6</v>
      </c>
      <c r="C4" s="1">
        <v>100000</v>
      </c>
      <c r="D4" s="1">
        <v>30000</v>
      </c>
      <c r="E4" s="1">
        <v>15000</v>
      </c>
      <c r="F4" s="1">
        <v>17000</v>
      </c>
      <c r="G4" s="1">
        <v>38000</v>
      </c>
      <c r="J4" s="10" t="s">
        <v>13</v>
      </c>
      <c r="K4" s="10" t="s">
        <v>14</v>
      </c>
    </row>
    <row r="5" spans="2:11" x14ac:dyDescent="0.2">
      <c r="B5" t="s">
        <v>7</v>
      </c>
      <c r="C5" s="1">
        <v>150000</v>
      </c>
      <c r="D5" s="1">
        <v>78000</v>
      </c>
      <c r="E5" s="1">
        <v>24000</v>
      </c>
      <c r="F5" s="1">
        <v>17000</v>
      </c>
      <c r="G5" s="1">
        <v>31000</v>
      </c>
      <c r="J5" s="11" t="s">
        <v>3</v>
      </c>
      <c r="K5" s="9">
        <f>INDEX(BDD[CA 1],MATCH(K2,BDD[Client],0))</f>
        <v>30000</v>
      </c>
    </row>
    <row r="6" spans="2:11" x14ac:dyDescent="0.2">
      <c r="B6" t="s">
        <v>8</v>
      </c>
      <c r="C6" s="1">
        <v>200000</v>
      </c>
      <c r="D6" s="1">
        <v>43000</v>
      </c>
      <c r="E6" s="1">
        <v>54000</v>
      </c>
      <c r="F6" s="1">
        <v>26000</v>
      </c>
      <c r="G6" s="1">
        <v>77000</v>
      </c>
      <c r="J6" s="11" t="s">
        <v>4</v>
      </c>
      <c r="K6" s="9">
        <f>INDEX(BDD[CA 2],MATCH(K2,BDD[Client],0))</f>
        <v>15000</v>
      </c>
    </row>
    <row r="7" spans="2:11" x14ac:dyDescent="0.2">
      <c r="B7" t="s">
        <v>9</v>
      </c>
      <c r="C7" s="1">
        <v>250000</v>
      </c>
      <c r="D7" s="1">
        <v>61000</v>
      </c>
      <c r="E7" s="1">
        <v>76000</v>
      </c>
      <c r="F7" s="1">
        <v>55000</v>
      </c>
      <c r="G7" s="1">
        <v>58000</v>
      </c>
      <c r="J7" s="11" t="s">
        <v>11</v>
      </c>
      <c r="K7" s="9">
        <f>INDEX(BDD[CA 3],MATCH(K2,BDD[Client],0))</f>
        <v>17000</v>
      </c>
    </row>
    <row r="8" spans="2:11" x14ac:dyDescent="0.2">
      <c r="J8" s="11" t="s">
        <v>5</v>
      </c>
      <c r="K8" s="9">
        <f>INDEX(BDD[CA 4],MATCH(K2,BDD[Client],0))</f>
        <v>38000</v>
      </c>
    </row>
    <row r="9" spans="2:11" x14ac:dyDescent="0.2">
      <c r="J9" s="13" t="s">
        <v>15</v>
      </c>
      <c r="K9" s="14">
        <f>SUBTOTAL(109,Tableau2[Valeur])</f>
        <v>100000</v>
      </c>
    </row>
    <row r="10" spans="2:11" x14ac:dyDescent="0.2">
      <c r="J10" s="3"/>
      <c r="K10" s="12"/>
    </row>
    <row r="11" spans="2:11" x14ac:dyDescent="0.2">
      <c r="J11" s="3"/>
      <c r="K11" s="4"/>
    </row>
    <row r="12" spans="2:11" x14ac:dyDescent="0.2">
      <c r="J12" s="3"/>
      <c r="K12" s="5"/>
    </row>
    <row r="13" spans="2:11" x14ac:dyDescent="0.2">
      <c r="J13" s="3"/>
      <c r="K13" s="6"/>
    </row>
    <row r="14" spans="2:11" x14ac:dyDescent="0.2">
      <c r="J14" s="7"/>
      <c r="K14" s="7"/>
    </row>
    <row r="15" spans="2:11" x14ac:dyDescent="0.2">
      <c r="J15" s="2"/>
      <c r="K15" s="2"/>
    </row>
  </sheetData>
  <conditionalFormatting sqref="K10">
    <cfRule type="expression" dxfId="3" priority="1">
      <formula>$B$28&lt;$B$30</formula>
    </cfRule>
    <cfRule type="expression" dxfId="2" priority="2">
      <formula>$B$28&gt;$B$30</formula>
    </cfRule>
  </conditionalFormatting>
  <dataValidations count="1">
    <dataValidation type="list" allowBlank="1" showInputMessage="1" showErrorMessage="1" sqref="K2" xr:uid="{4085530F-5E8D-2149-A5DA-1FCA5555BAA7}">
      <formula1>$B$4:$B$7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AmbCARef2019</vt:lpstr>
      <vt:lpstr>AmbCumul2019</vt:lpstr>
      <vt:lpstr>AmbGrat2019</vt:lpstr>
      <vt:lpstr>AmbJPV2019</vt:lpstr>
      <vt:lpstr>AmbPCS2019</vt:lpstr>
      <vt:lpstr>AmbTir2019</vt:lpstr>
      <vt:lpstr>Cumul2018</vt:lpstr>
      <vt:lpstr>Feuil1!EquiTableRecap</vt:lpstr>
      <vt:lpstr>Feuil1!PDMGrat2018</vt:lpstr>
      <vt:lpstr>Feuil1!PDMJPV2018</vt:lpstr>
      <vt:lpstr>Feuil1!PDMPCS2018</vt:lpstr>
      <vt:lpstr>Feuil1!PDMTir2018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BIRON</dc:creator>
  <cp:lastModifiedBy>Frédéric BIRON</cp:lastModifiedBy>
  <dcterms:created xsi:type="dcterms:W3CDTF">2020-01-05T17:03:36Z</dcterms:created>
  <dcterms:modified xsi:type="dcterms:W3CDTF">2020-01-05T17:19:40Z</dcterms:modified>
</cp:coreProperties>
</file>