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I:\Users\PC\Documents\Fabien\"/>
    </mc:Choice>
  </mc:AlternateContent>
  <xr:revisionPtr revIDLastSave="0" documentId="13_ncr:1_{C6AFF5A3-B334-4A4B-8390-4F9BFEC0D0D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acture" sheetId="1" r:id="rId1"/>
    <sheet name="Contacts" sheetId="2" r:id="rId2"/>
  </sheets>
  <definedNames>
    <definedName name="Liste">Contacts!$A$2:$G$16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H9" i="1"/>
  <c r="H10" i="1"/>
  <c r="I12" i="1"/>
  <c r="E52" i="1" l="1"/>
  <c r="E51" i="1"/>
  <c r="E50" i="1"/>
  <c r="A50" i="1"/>
  <c r="A49" i="1"/>
  <c r="A51" i="1" l="1"/>
  <c r="A52" i="1"/>
  <c r="I23" i="1" l="1"/>
  <c r="I24" i="1"/>
  <c r="I25" i="1"/>
  <c r="I26" i="1"/>
  <c r="I22" i="1"/>
  <c r="J34" i="1" l="1"/>
  <c r="K26" i="1"/>
  <c r="K25" i="1"/>
  <c r="K24" i="1"/>
  <c r="K23" i="1"/>
  <c r="K22" i="1"/>
  <c r="J35" i="1" l="1"/>
  <c r="J36" i="1"/>
</calcChain>
</file>

<file path=xl/sharedStrings.xml><?xml version="1.0" encoding="utf-8"?>
<sst xmlns="http://schemas.openxmlformats.org/spreadsheetml/2006/main" count="104" uniqueCount="99">
  <si>
    <t>+++651/4644/41864+++</t>
  </si>
  <si>
    <t>27.8.2017</t>
  </si>
  <si>
    <t>902891****</t>
  </si>
  <si>
    <t>Type</t>
  </si>
  <si>
    <t>Date:</t>
  </si>
  <si>
    <t>Description</t>
  </si>
  <si>
    <t>Date</t>
  </si>
  <si>
    <t>Month</t>
  </si>
  <si>
    <t>Hour</t>
  </si>
  <si>
    <t>Piece</t>
  </si>
  <si>
    <t>Reference:</t>
  </si>
  <si>
    <t>FACTURE</t>
  </si>
  <si>
    <t>Expiration:</t>
  </si>
  <si>
    <t>Num. facture:</t>
  </si>
  <si>
    <t>Num.</t>
  </si>
  <si>
    <t>Qté</t>
  </si>
  <si>
    <t>Px. unitaire</t>
  </si>
  <si>
    <t>Réduct.</t>
  </si>
  <si>
    <t>Montant HTVA</t>
  </si>
  <si>
    <t>TVA</t>
  </si>
  <si>
    <t>Montant TVAC</t>
  </si>
  <si>
    <t>Total HTVA</t>
  </si>
  <si>
    <t>Total TVAC</t>
  </si>
  <si>
    <t>Conditions de paiement:</t>
  </si>
  <si>
    <t>Echéance:</t>
  </si>
  <si>
    <t>Communication structurée:</t>
  </si>
  <si>
    <t>30 jours</t>
  </si>
  <si>
    <t>Contact</t>
  </si>
  <si>
    <t>Paiement</t>
  </si>
  <si>
    <t>Belfius :</t>
  </si>
  <si>
    <t xml:space="preserve">SWIFT/BIC: </t>
  </si>
  <si>
    <t>IBAN: BE</t>
  </si>
  <si>
    <t>Nom</t>
  </si>
  <si>
    <t>Adresse</t>
  </si>
  <si>
    <t>Num TVA</t>
  </si>
  <si>
    <t>Mail</t>
  </si>
  <si>
    <t xml:space="preserve">TVA: </t>
  </si>
  <si>
    <t>Fabien</t>
  </si>
  <si>
    <t>CP</t>
  </si>
  <si>
    <t>Commune</t>
  </si>
  <si>
    <t xml:space="preserve">Chaussée </t>
  </si>
  <si>
    <t>gdf</t>
  </si>
  <si>
    <t>be 05854</t>
  </si>
  <si>
    <t>be 05855</t>
  </si>
  <si>
    <t>be 05856</t>
  </si>
  <si>
    <t>be 05857</t>
  </si>
  <si>
    <t>be 05858</t>
  </si>
  <si>
    <t>be 05859</t>
  </si>
  <si>
    <t>be 05860</t>
  </si>
  <si>
    <t>be 05861</t>
  </si>
  <si>
    <t>be 05862</t>
  </si>
  <si>
    <t>be 05863</t>
  </si>
  <si>
    <t>be 05864</t>
  </si>
  <si>
    <t>be 05865</t>
  </si>
  <si>
    <t>be 05866</t>
  </si>
  <si>
    <t>be 05867</t>
  </si>
  <si>
    <t>be 05868</t>
  </si>
  <si>
    <t>Fabien1</t>
  </si>
  <si>
    <t>Fabien2</t>
  </si>
  <si>
    <t>Fabien3</t>
  </si>
  <si>
    <t>Fabien4</t>
  </si>
  <si>
    <t>Fabien5</t>
  </si>
  <si>
    <t>Fabien6</t>
  </si>
  <si>
    <t>Fabien7</t>
  </si>
  <si>
    <t>Fabien8</t>
  </si>
  <si>
    <t>Fabien9</t>
  </si>
  <si>
    <t>Fabien10</t>
  </si>
  <si>
    <t>Fabien11</t>
  </si>
  <si>
    <t>Fabien12</t>
  </si>
  <si>
    <t>Fabien13</t>
  </si>
  <si>
    <t>Fabien14</t>
  </si>
  <si>
    <t>Chaussée 1</t>
  </si>
  <si>
    <t>Chaussée 2</t>
  </si>
  <si>
    <t>Chaussée 3</t>
  </si>
  <si>
    <t>Chaussée 4</t>
  </si>
  <si>
    <t>Chaussée 5</t>
  </si>
  <si>
    <t>Chaussée 6</t>
  </si>
  <si>
    <t>Chaussée 7</t>
  </si>
  <si>
    <t>Chaussée 8</t>
  </si>
  <si>
    <t>Chaussée 9</t>
  </si>
  <si>
    <t>Chaussée 10</t>
  </si>
  <si>
    <t>Chaussée 11</t>
  </si>
  <si>
    <t>Chaussée 12</t>
  </si>
  <si>
    <t>Chaussée 13</t>
  </si>
  <si>
    <t>Chaussée 14</t>
  </si>
  <si>
    <t>gdf 1</t>
  </si>
  <si>
    <t>gdf 2</t>
  </si>
  <si>
    <t>gdf 3</t>
  </si>
  <si>
    <t>gdf 4</t>
  </si>
  <si>
    <t>gdf 5</t>
  </si>
  <si>
    <t>gdf 6</t>
  </si>
  <si>
    <t>gdf 7</t>
  </si>
  <si>
    <t>gdf 8</t>
  </si>
  <si>
    <t>gdf 9</t>
  </si>
  <si>
    <t>gdf 10</t>
  </si>
  <si>
    <t>gdf 11</t>
  </si>
  <si>
    <t>gdf 12</t>
  </si>
  <si>
    <t>gdf 13</t>
  </si>
  <si>
    <t>gdf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</si>
</sst>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[$€-813]\ #,##0.00;[Red][$€-813]\ \-#,##0.00"/>
    <numFmt numFmtId="166" formatCode="&quot;€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A4A4A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4A4A4A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rgb="FF4A4A4A"/>
      <name val="Calibri"/>
      <family val="2"/>
      <scheme val="minor"/>
    </font>
    <font>
      <b/>
      <sz val="8"/>
      <name val="Calibri"/>
      <family val="2"/>
      <scheme val="minor"/>
    </font>
    <font>
      <sz val="9"/>
      <color rgb="FF4A4A4A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rgb="FF4A4A4A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3" fillId="0" borderId="0" xfId="0" applyFont="1"/>
    <xf numFmtId="0" fontId="5" fillId="3" borderId="0" xfId="0" applyFont="1" applyFill="1"/>
    <xf numFmtId="0" fontId="6" fillId="3" borderId="0" xfId="0" applyFont="1" applyFill="1"/>
    <xf numFmtId="0" fontId="2" fillId="3" borderId="0" xfId="3" applyFont="1" applyFill="1"/>
    <xf numFmtId="0" fontId="7" fillId="3" borderId="0" xfId="3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/>
    <xf numFmtId="14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165" fontId="9" fillId="3" borderId="0" xfId="1" applyNumberFormat="1" applyFont="1" applyFill="1" applyAlignment="1">
      <alignment horizontal="right"/>
    </xf>
    <xf numFmtId="9" fontId="9" fillId="3" borderId="0" xfId="2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/>
    </xf>
    <xf numFmtId="14" fontId="5" fillId="3" borderId="0" xfId="0" applyNumberFormat="1" applyFont="1" applyFill="1"/>
    <xf numFmtId="0" fontId="5" fillId="3" borderId="0" xfId="0" applyFont="1" applyFill="1" applyAlignment="1">
      <alignment horizontal="right" vertical="top"/>
    </xf>
    <xf numFmtId="164" fontId="5" fillId="3" borderId="0" xfId="1" applyFont="1" applyFill="1" applyAlignment="1">
      <alignment horizontal="right" vertical="top"/>
    </xf>
    <xf numFmtId="9" fontId="5" fillId="3" borderId="0" xfId="2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10" fillId="3" borderId="0" xfId="0" applyFont="1" applyFill="1" applyAlignment="1">
      <alignment horizontal="left" vertical="top"/>
    </xf>
    <xf numFmtId="0" fontId="11" fillId="3" borderId="0" xfId="0" applyFont="1" applyFill="1"/>
    <xf numFmtId="166" fontId="10" fillId="3" borderId="0" xfId="0" applyNumberFormat="1" applyFont="1" applyFill="1" applyAlignment="1">
      <alignment horizontal="right" vertical="top"/>
    </xf>
    <xf numFmtId="166" fontId="10" fillId="3" borderId="2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/>
    </xf>
    <xf numFmtId="0" fontId="3" fillId="3" borderId="1" xfId="0" applyFont="1" applyFill="1" applyBorder="1"/>
    <xf numFmtId="166" fontId="6" fillId="3" borderId="1" xfId="0" applyNumberFormat="1" applyFont="1" applyFill="1" applyBorder="1" applyAlignment="1">
      <alignment horizontal="right" vertical="top"/>
    </xf>
    <xf numFmtId="0" fontId="5" fillId="3" borderId="0" xfId="0" quotePrefix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4" fontId="5" fillId="3" borderId="0" xfId="0" applyNumberFormat="1" applyFont="1" applyFill="1" applyAlignment="1">
      <alignment horizontal="left" vertical="top"/>
    </xf>
    <xf numFmtId="0" fontId="9" fillId="3" borderId="0" xfId="0" applyFont="1" applyFill="1"/>
    <xf numFmtId="0" fontId="3" fillId="0" borderId="0" xfId="0" applyFont="1" applyFill="1"/>
    <xf numFmtId="0" fontId="12" fillId="3" borderId="3" xfId="0" applyFont="1" applyFill="1" applyBorder="1"/>
    <xf numFmtId="0" fontId="13" fillId="3" borderId="3" xfId="0" applyFont="1" applyFill="1" applyBorder="1"/>
    <xf numFmtId="0" fontId="12" fillId="3" borderId="3" xfId="0" applyFont="1" applyFill="1" applyBorder="1" applyAlignment="1"/>
    <xf numFmtId="0" fontId="14" fillId="3" borderId="0" xfId="0" applyFont="1" applyFill="1"/>
    <xf numFmtId="0" fontId="14" fillId="3" borderId="0" xfId="0" applyFont="1" applyFill="1" applyAlignment="1"/>
    <xf numFmtId="0" fontId="15" fillId="3" borderId="0" xfId="3" applyFont="1" applyFill="1"/>
    <xf numFmtId="0" fontId="16" fillId="3" borderId="0" xfId="3" applyFont="1" applyFill="1"/>
  </cellXfs>
  <cellStyles count="4"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6600"/>
      <color rgb="FF4A4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bien.cogneau@proximus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showRuler="0" view="pageLayout" zoomScale="115" zoomScaleNormal="100" zoomScalePageLayoutView="115" workbookViewId="0">
      <selection activeCell="D28" sqref="D28"/>
    </sheetView>
  </sheetViews>
  <sheetFormatPr baseColWidth="10" defaultColWidth="9.140625" defaultRowHeight="15" x14ac:dyDescent="0.25"/>
  <cols>
    <col min="1" max="1" width="5.140625" style="3" customWidth="1"/>
    <col min="2" max="2" width="17.28515625" style="3" customWidth="1"/>
    <col min="3" max="3" width="8.7109375" style="3" customWidth="1"/>
    <col min="4" max="4" width="8.28515625" style="3" customWidth="1"/>
    <col min="5" max="5" width="6" style="3" customWidth="1"/>
    <col min="6" max="6" width="7.140625" style="3" customWidth="1"/>
    <col min="7" max="7" width="10.5703125" style="3" customWidth="1"/>
    <col min="8" max="8" width="7.42578125" style="3" customWidth="1"/>
    <col min="9" max="9" width="11.140625" style="3" customWidth="1"/>
    <col min="10" max="10" width="5.7109375" style="34" customWidth="1"/>
    <col min="11" max="11" width="10.85546875" style="3" customWidth="1"/>
    <col min="12" max="16384" width="9.140625" style="3"/>
  </cols>
  <sheetData>
    <row r="1" spans="1:11" ht="18.75" x14ac:dyDescent="0.3">
      <c r="A1" s="1"/>
      <c r="B1" s="1"/>
      <c r="C1" s="1"/>
      <c r="D1" s="1"/>
      <c r="E1" s="1"/>
      <c r="F1" s="1"/>
      <c r="G1" s="1"/>
      <c r="H1" s="1"/>
      <c r="I1" s="2" t="s">
        <v>11</v>
      </c>
      <c r="J1" s="1"/>
      <c r="K1" s="1"/>
    </row>
    <row r="2" spans="1:11" x14ac:dyDescent="0.25">
      <c r="A2" s="4"/>
      <c r="B2" s="4"/>
      <c r="C2" s="4"/>
      <c r="D2" s="4"/>
      <c r="E2" s="4"/>
      <c r="F2" s="1"/>
      <c r="G2" s="1"/>
      <c r="H2" s="1"/>
      <c r="I2" s="4" t="s">
        <v>13</v>
      </c>
      <c r="J2" s="1"/>
      <c r="K2" s="1"/>
    </row>
    <row r="3" spans="1:11" x14ac:dyDescent="0.25">
      <c r="A3" s="4"/>
      <c r="B3" s="4"/>
      <c r="C3" s="4"/>
      <c r="D3" s="4"/>
      <c r="E3" s="4"/>
      <c r="F3" s="1"/>
      <c r="G3" s="1"/>
      <c r="H3" s="1"/>
      <c r="I3" s="4" t="s">
        <v>4</v>
      </c>
      <c r="J3" s="1"/>
      <c r="K3" s="1"/>
    </row>
    <row r="4" spans="1:11" ht="21" customHeight="1" x14ac:dyDescent="0.25">
      <c r="A4" s="4"/>
      <c r="B4" s="4"/>
      <c r="C4" s="4"/>
      <c r="D4" s="4"/>
      <c r="E4" s="4"/>
      <c r="F4" s="1"/>
      <c r="G4" s="1"/>
      <c r="H4" s="1"/>
      <c r="I4" s="4" t="s">
        <v>12</v>
      </c>
      <c r="J4" s="1"/>
      <c r="K4" s="4"/>
    </row>
    <row r="5" spans="1:11" ht="21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5"/>
      <c r="B8" s="4"/>
      <c r="C8" s="4"/>
      <c r="D8" s="4"/>
      <c r="E8" s="1"/>
      <c r="F8" s="1"/>
      <c r="G8" s="1"/>
      <c r="H8" s="5" t="s">
        <v>61</v>
      </c>
      <c r="I8" s="4"/>
      <c r="J8" s="4"/>
      <c r="K8" s="4"/>
    </row>
    <row r="9" spans="1:11" ht="15" customHeight="1" x14ac:dyDescent="0.25">
      <c r="A9" s="4"/>
      <c r="B9" s="4"/>
      <c r="C9" s="4"/>
      <c r="D9" s="4"/>
      <c r="E9" s="1"/>
      <c r="F9" s="1"/>
      <c r="G9" s="1"/>
      <c r="H9" s="4" t="str">
        <f>VLOOKUP(H8,Contacts!A$2:E$100,2)</f>
        <v>Chaussée 14</v>
      </c>
      <c r="I9" s="4"/>
      <c r="J9" s="4"/>
      <c r="K9" s="4"/>
    </row>
    <row r="10" spans="1:11" x14ac:dyDescent="0.25">
      <c r="A10" s="4"/>
      <c r="B10" s="4"/>
      <c r="C10" s="4"/>
      <c r="D10" s="4"/>
      <c r="E10" s="1"/>
      <c r="F10" s="1"/>
      <c r="G10" s="1"/>
      <c r="H10" s="17">
        <f>VLOOKUP(H8,Contacts!A$2:E$100,3)</f>
        <v>799</v>
      </c>
      <c r="I10" s="4" t="str">
        <f>VLOOKUP(H8,Contacts!A$2:E$100,4)</f>
        <v>gdf 14</v>
      </c>
      <c r="J10" s="4"/>
      <c r="K10" s="4"/>
    </row>
    <row r="11" spans="1:11" x14ac:dyDescent="0.25">
      <c r="A11" s="4"/>
      <c r="B11" s="4"/>
      <c r="C11" s="4"/>
      <c r="D11" s="4"/>
      <c r="E11" s="1"/>
      <c r="F11" s="1"/>
      <c r="G11" s="1"/>
      <c r="H11" s="4"/>
      <c r="I11" s="4"/>
      <c r="J11" s="4"/>
      <c r="K11" s="4"/>
    </row>
    <row r="12" spans="1:11" ht="15" customHeight="1" x14ac:dyDescent="0.25">
      <c r="A12" s="4"/>
      <c r="B12" s="4"/>
      <c r="C12" s="4"/>
      <c r="D12" s="4"/>
      <c r="E12" s="1"/>
      <c r="F12" s="1"/>
      <c r="G12" s="1"/>
      <c r="H12" s="4" t="s">
        <v>36</v>
      </c>
      <c r="I12" s="4" t="str">
        <f>VLOOKUP(H8,Contacts!$A2:$E99,5)</f>
        <v>be 05868</v>
      </c>
      <c r="J12" s="4"/>
      <c r="K12" s="4"/>
    </row>
    <row r="13" spans="1:11" x14ac:dyDescent="0.25">
      <c r="A13" s="4"/>
      <c r="B13" s="4"/>
      <c r="C13" s="4"/>
      <c r="D13" s="4"/>
      <c r="E13" s="1"/>
      <c r="F13" s="1"/>
      <c r="G13" s="1"/>
      <c r="J13" s="4"/>
      <c r="K13" s="4"/>
    </row>
    <row r="14" spans="1:11" x14ac:dyDescent="0.25">
      <c r="A14" s="40"/>
      <c r="B14" s="4"/>
      <c r="C14" s="4"/>
      <c r="D14" s="4"/>
      <c r="E14" s="1"/>
      <c r="F14" s="1"/>
      <c r="G14" s="4"/>
      <c r="H14" s="4"/>
      <c r="I14" s="4"/>
      <c r="J14" s="4"/>
      <c r="K14" s="4"/>
    </row>
    <row r="15" spans="1:11" ht="1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5" customHeight="1" x14ac:dyDescent="0.25">
      <c r="A17" s="6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30" customHeight="1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8" t="s">
        <v>14</v>
      </c>
      <c r="B21" s="8" t="s">
        <v>5</v>
      </c>
      <c r="C21" s="8"/>
      <c r="D21" s="9" t="s">
        <v>6</v>
      </c>
      <c r="E21" s="9" t="s">
        <v>15</v>
      </c>
      <c r="F21" s="9" t="s">
        <v>3</v>
      </c>
      <c r="G21" s="9" t="s">
        <v>16</v>
      </c>
      <c r="H21" s="9" t="s">
        <v>17</v>
      </c>
      <c r="I21" s="9" t="s">
        <v>18</v>
      </c>
      <c r="J21" s="9" t="s">
        <v>19</v>
      </c>
      <c r="K21" s="9" t="s">
        <v>20</v>
      </c>
    </row>
    <row r="22" spans="1:11" x14ac:dyDescent="0.25">
      <c r="A22" s="10">
        <v>1</v>
      </c>
      <c r="B22" s="11"/>
      <c r="C22" s="11"/>
      <c r="D22" s="12"/>
      <c r="E22" s="13">
        <v>1</v>
      </c>
      <c r="F22" s="13" t="s">
        <v>7</v>
      </c>
      <c r="G22" s="14">
        <v>4.99</v>
      </c>
      <c r="H22" s="15">
        <v>0</v>
      </c>
      <c r="I22" s="14">
        <f>(E22*G22)-(E22*G22*H22)</f>
        <v>4.99</v>
      </c>
      <c r="J22" s="15">
        <v>0.21</v>
      </c>
      <c r="K22" s="14">
        <f>(G22-(G22*H22))*(1+J22)</f>
        <v>6.0379000000000005</v>
      </c>
    </row>
    <row r="23" spans="1:11" x14ac:dyDescent="0.25">
      <c r="A23" s="10">
        <v>2</v>
      </c>
      <c r="B23" s="11"/>
      <c r="C23" s="11"/>
      <c r="D23" s="12"/>
      <c r="E23" s="13">
        <v>1</v>
      </c>
      <c r="F23" s="13" t="s">
        <v>7</v>
      </c>
      <c r="G23" s="14">
        <v>182.33</v>
      </c>
      <c r="H23" s="15">
        <v>0</v>
      </c>
      <c r="I23" s="14">
        <f t="shared" ref="I23:I26" si="0">(E23*G23)-(E23*G23*H23)</f>
        <v>182.33</v>
      </c>
      <c r="J23" s="15">
        <v>0.21</v>
      </c>
      <c r="K23" s="14">
        <f>(G23-(G23*H23))*(1+J23)</f>
        <v>220.61930000000001</v>
      </c>
    </row>
    <row r="24" spans="1:11" x14ac:dyDescent="0.25">
      <c r="A24" s="10">
        <v>3</v>
      </c>
      <c r="B24" s="11"/>
      <c r="C24" s="11"/>
      <c r="D24" s="12"/>
      <c r="E24" s="13">
        <v>1</v>
      </c>
      <c r="F24" s="13" t="s">
        <v>8</v>
      </c>
      <c r="G24" s="14">
        <v>84.33</v>
      </c>
      <c r="H24" s="15">
        <v>0</v>
      </c>
      <c r="I24" s="14">
        <f t="shared" si="0"/>
        <v>84.33</v>
      </c>
      <c r="J24" s="15">
        <v>0.21</v>
      </c>
      <c r="K24" s="14">
        <f>(G24-(G24*H24))*(1+J24)</f>
        <v>102.0393</v>
      </c>
    </row>
    <row r="25" spans="1:11" x14ac:dyDescent="0.25">
      <c r="A25" s="10">
        <v>4</v>
      </c>
      <c r="B25" s="11"/>
      <c r="C25" s="11"/>
      <c r="D25" s="12"/>
      <c r="E25" s="13">
        <v>1</v>
      </c>
      <c r="F25" s="13" t="s">
        <v>7</v>
      </c>
      <c r="G25" s="14">
        <v>10</v>
      </c>
      <c r="H25" s="15">
        <v>0</v>
      </c>
      <c r="I25" s="14">
        <f t="shared" si="0"/>
        <v>10</v>
      </c>
      <c r="J25" s="15">
        <v>0.21</v>
      </c>
      <c r="K25" s="14">
        <f>(G25-(G25*H25))*(1+J25)</f>
        <v>12.1</v>
      </c>
    </row>
    <row r="26" spans="1:11" x14ac:dyDescent="0.25">
      <c r="A26" s="10">
        <v>5</v>
      </c>
      <c r="B26" s="11"/>
      <c r="C26" s="11"/>
      <c r="D26" s="12"/>
      <c r="E26" s="13">
        <v>1</v>
      </c>
      <c r="F26" s="13" t="s">
        <v>9</v>
      </c>
      <c r="G26" s="14">
        <v>20</v>
      </c>
      <c r="H26" s="15">
        <v>0</v>
      </c>
      <c r="I26" s="14">
        <f t="shared" si="0"/>
        <v>20</v>
      </c>
      <c r="J26" s="15">
        <v>0.21</v>
      </c>
      <c r="K26" s="14">
        <f>(G26-(G26*H26))*(1+J26)</f>
        <v>24.2</v>
      </c>
    </row>
    <row r="27" spans="1:11" x14ac:dyDescent="0.25">
      <c r="A27" s="16"/>
      <c r="B27" s="17"/>
      <c r="C27" s="4"/>
      <c r="D27" s="18"/>
      <c r="E27" s="19"/>
      <c r="F27" s="20"/>
      <c r="G27" s="21"/>
      <c r="H27" s="21"/>
      <c r="I27" s="22"/>
      <c r="J27" s="1"/>
      <c r="K27" s="1"/>
    </row>
    <row r="28" spans="1:11" x14ac:dyDescent="0.25">
      <c r="A28" s="16"/>
      <c r="B28" s="17"/>
      <c r="C28" s="4"/>
      <c r="D28" s="18"/>
      <c r="E28" s="19"/>
      <c r="F28" s="20"/>
      <c r="G28" s="21"/>
      <c r="H28" s="21"/>
      <c r="I28" s="22"/>
      <c r="J28" s="1"/>
      <c r="K28" s="1"/>
    </row>
    <row r="29" spans="1:11" x14ac:dyDescent="0.25">
      <c r="A29" s="16"/>
      <c r="B29" s="17"/>
      <c r="C29" s="4"/>
      <c r="D29" s="18"/>
      <c r="E29" s="19"/>
      <c r="F29" s="20"/>
      <c r="G29" s="21"/>
      <c r="H29" s="21"/>
      <c r="I29" s="22"/>
      <c r="J29" s="1"/>
      <c r="K29" s="1"/>
    </row>
    <row r="30" spans="1:11" x14ac:dyDescent="0.25">
      <c r="A30" s="16"/>
      <c r="B30" s="17"/>
      <c r="C30" s="4"/>
      <c r="D30" s="18"/>
      <c r="E30" s="19"/>
      <c r="F30" s="20"/>
      <c r="G30" s="21"/>
      <c r="H30" s="21"/>
      <c r="I30" s="22"/>
      <c r="J30" s="1"/>
      <c r="K30" s="1"/>
    </row>
    <row r="31" spans="1:11" x14ac:dyDescent="0.25">
      <c r="A31" s="16"/>
      <c r="B31" s="17"/>
      <c r="C31" s="4"/>
      <c r="D31" s="18"/>
      <c r="E31" s="19"/>
      <c r="F31" s="20"/>
      <c r="G31" s="21"/>
      <c r="H31" s="21"/>
      <c r="I31" s="22"/>
      <c r="J31" s="1"/>
      <c r="K31" s="1"/>
    </row>
    <row r="32" spans="1:11" x14ac:dyDescent="0.25">
      <c r="A32" s="16"/>
      <c r="B32" s="17"/>
      <c r="C32" s="4"/>
      <c r="D32" s="18"/>
      <c r="E32" s="19"/>
      <c r="F32" s="20"/>
      <c r="G32" s="21"/>
      <c r="H32" s="21"/>
      <c r="I32" s="22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23" t="s">
        <v>21</v>
      </c>
      <c r="H34" s="24"/>
      <c r="I34" s="24"/>
      <c r="J34" s="25">
        <f>SUM(I22:I26)</f>
        <v>301.65000000000003</v>
      </c>
      <c r="K34" s="25"/>
    </row>
    <row r="35" spans="1:11" x14ac:dyDescent="0.25">
      <c r="A35" s="1"/>
      <c r="B35" s="1"/>
      <c r="C35" s="1"/>
      <c r="D35" s="1"/>
      <c r="E35" s="1"/>
      <c r="F35" s="1"/>
      <c r="G35" s="23" t="s">
        <v>19</v>
      </c>
      <c r="H35" s="24"/>
      <c r="I35" s="24"/>
      <c r="J35" s="26">
        <f>SUM(K22:K26)-SUM(I22:I26)</f>
        <v>63.346499999999992</v>
      </c>
      <c r="K35" s="26"/>
    </row>
    <row r="36" spans="1:11" x14ac:dyDescent="0.25">
      <c r="A36" s="1"/>
      <c r="B36" s="1"/>
      <c r="C36" s="1"/>
      <c r="D36" s="1"/>
      <c r="E36" s="1"/>
      <c r="F36" s="1"/>
      <c r="G36" s="27" t="s">
        <v>22</v>
      </c>
      <c r="H36" s="28"/>
      <c r="I36" s="28"/>
      <c r="J36" s="29">
        <f>SUM(K22:K26)</f>
        <v>364.99650000000003</v>
      </c>
      <c r="K36" s="29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23" t="s">
        <v>25</v>
      </c>
      <c r="B41" s="24"/>
      <c r="C41" s="1"/>
      <c r="D41" s="30" t="s">
        <v>0</v>
      </c>
      <c r="E41" s="1"/>
      <c r="F41" s="1"/>
      <c r="G41" s="1"/>
      <c r="H41" s="1"/>
      <c r="I41" s="1"/>
      <c r="J41" s="1"/>
      <c r="K41" s="1"/>
    </row>
    <row r="42" spans="1:11" x14ac:dyDescent="0.25">
      <c r="A42" s="23" t="s">
        <v>23</v>
      </c>
      <c r="B42" s="24"/>
      <c r="C42" s="1"/>
      <c r="D42" s="31" t="s">
        <v>26</v>
      </c>
      <c r="E42" s="1"/>
      <c r="F42" s="1"/>
      <c r="G42" s="1"/>
      <c r="H42" s="1"/>
      <c r="I42" s="1"/>
      <c r="J42" s="1"/>
      <c r="K42" s="1"/>
    </row>
    <row r="43" spans="1:11" x14ac:dyDescent="0.25">
      <c r="A43" s="23" t="s">
        <v>24</v>
      </c>
      <c r="B43" s="24"/>
      <c r="C43" s="1"/>
      <c r="D43" s="32" t="s">
        <v>1</v>
      </c>
      <c r="E43" s="1"/>
      <c r="F43" s="1"/>
      <c r="G43" s="1"/>
      <c r="H43" s="1"/>
      <c r="I43" s="1"/>
      <c r="J43" s="1"/>
      <c r="K43" s="1"/>
    </row>
    <row r="44" spans="1:11" x14ac:dyDescent="0.25">
      <c r="A44" s="23" t="s">
        <v>10</v>
      </c>
      <c r="B44" s="24"/>
      <c r="C44" s="1"/>
      <c r="D44" s="31" t="s">
        <v>2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33"/>
      <c r="F45" s="33"/>
      <c r="G45" s="33"/>
      <c r="H45" s="33"/>
      <c r="I45" s="33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9" spans="1:11" x14ac:dyDescent="0.25">
      <c r="A49" s="38">
        <f>A9</f>
        <v>0</v>
      </c>
      <c r="B49" s="38"/>
      <c r="C49" s="36"/>
      <c r="D49" s="37"/>
      <c r="E49" s="37" t="s">
        <v>27</v>
      </c>
      <c r="F49" s="37"/>
      <c r="G49" s="37"/>
      <c r="H49" s="37"/>
      <c r="I49" s="35" t="s">
        <v>28</v>
      </c>
      <c r="J49" s="37"/>
      <c r="K49" s="37"/>
    </row>
    <row r="50" spans="1:11" x14ac:dyDescent="0.25">
      <c r="A50" s="38">
        <f>A10</f>
        <v>0</v>
      </c>
      <c r="B50" s="38"/>
      <c r="C50" s="38"/>
      <c r="D50" s="1"/>
      <c r="E50" s="39">
        <f>A8</f>
        <v>0</v>
      </c>
      <c r="F50" s="38"/>
      <c r="G50" s="1"/>
      <c r="H50" s="1"/>
      <c r="I50" s="38" t="s">
        <v>29</v>
      </c>
      <c r="J50" s="1"/>
      <c r="K50" s="1"/>
    </row>
    <row r="51" spans="1:11" x14ac:dyDescent="0.25">
      <c r="A51" s="38">
        <f>A11</f>
        <v>0</v>
      </c>
      <c r="B51" s="38"/>
      <c r="C51" s="38"/>
      <c r="D51" s="1"/>
      <c r="E51" s="38">
        <f>A13</f>
        <v>0</v>
      </c>
      <c r="F51" s="38"/>
      <c r="G51" s="1"/>
      <c r="H51" s="1"/>
      <c r="I51" s="38" t="s">
        <v>30</v>
      </c>
      <c r="J51" s="1"/>
      <c r="K51" s="1"/>
    </row>
    <row r="52" spans="1:11" x14ac:dyDescent="0.25">
      <c r="A52" s="38">
        <f>A12</f>
        <v>0</v>
      </c>
      <c r="B52" s="38"/>
      <c r="C52" s="38"/>
      <c r="D52" s="1"/>
      <c r="E52" s="41">
        <f>A14</f>
        <v>0</v>
      </c>
      <c r="F52" s="38"/>
      <c r="G52" s="1"/>
      <c r="H52" s="1"/>
      <c r="I52" s="38" t="s">
        <v>31</v>
      </c>
      <c r="J52" s="1"/>
      <c r="K52" s="1"/>
    </row>
    <row r="53" spans="1:11" x14ac:dyDescent="0.25">
      <c r="C53" s="38"/>
      <c r="D53" s="1"/>
      <c r="E53" s="38"/>
      <c r="F53" s="38"/>
      <c r="G53" s="1"/>
      <c r="H53" s="1"/>
      <c r="J53" s="1"/>
      <c r="K53" s="1"/>
    </row>
  </sheetData>
  <mergeCells count="8">
    <mergeCell ref="J34:K34"/>
    <mergeCell ref="J35:K35"/>
    <mergeCell ref="J36:K36"/>
    <mergeCell ref="B22:C22"/>
    <mergeCell ref="B23:C23"/>
    <mergeCell ref="B24:C24"/>
    <mergeCell ref="B25:C25"/>
    <mergeCell ref="B26:C26"/>
  </mergeCells>
  <hyperlinks>
    <hyperlink ref="E52" r:id="rId1" display="mailto:fabien.cogneau@proximus.be" xr:uid="{81901B7F-7B9A-46D3-911E-A3018DF3016F}"/>
  </hyperlinks>
  <pageMargins left="0.31496062992125984" right="0.31496062992125984" top="0.35433070866141736" bottom="0.19685039370078741" header="0.31496062992125984" footer="0.11811023622047245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2E2C7-96FF-4F3F-B69E-B88175F635EE}">
          <x14:formula1>
            <xm:f>Contacts!$A$2:$A$16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DCB9C-1520-4FD5-BE2A-E5A94DC12208}">
  <dimension ref="A1:G16"/>
  <sheetViews>
    <sheetView workbookViewId="0">
      <pane ySplit="1" topLeftCell="A2" activePane="bottomLeft" state="frozen"/>
      <selection pane="bottomLeft" activeCell="B19" sqref="B19"/>
    </sheetView>
  </sheetViews>
  <sheetFormatPr baseColWidth="10" defaultRowHeight="15" x14ac:dyDescent="0.25"/>
  <cols>
    <col min="1" max="1" width="10" bestFit="1" customWidth="1"/>
    <col min="2" max="2" width="18.7109375" bestFit="1" customWidth="1"/>
    <col min="3" max="3" width="5" bestFit="1" customWidth="1"/>
    <col min="4" max="4" width="10.140625" bestFit="1" customWidth="1"/>
    <col min="5" max="5" width="13.5703125" bestFit="1" customWidth="1"/>
    <col min="6" max="6" width="12.28515625" bestFit="1" customWidth="1"/>
    <col min="7" max="7" width="18.5703125" bestFit="1" customWidth="1"/>
  </cols>
  <sheetData>
    <row r="1" spans="1:7" x14ac:dyDescent="0.25">
      <c r="A1" t="s">
        <v>32</v>
      </c>
      <c r="B1" t="s">
        <v>33</v>
      </c>
      <c r="C1" t="s">
        <v>38</v>
      </c>
      <c r="D1" t="s">
        <v>39</v>
      </c>
      <c r="E1" t="s">
        <v>34</v>
      </c>
      <c r="F1" t="s">
        <v>27</v>
      </c>
      <c r="G1" t="s">
        <v>35</v>
      </c>
    </row>
    <row r="2" spans="1:7" x14ac:dyDescent="0.25">
      <c r="A2" t="s">
        <v>37</v>
      </c>
      <c r="B2" t="s">
        <v>40</v>
      </c>
      <c r="C2">
        <v>785</v>
      </c>
      <c r="D2" t="s">
        <v>41</v>
      </c>
      <c r="E2" t="s">
        <v>42</v>
      </c>
    </row>
    <row r="3" spans="1:7" x14ac:dyDescent="0.25">
      <c r="A3" t="s">
        <v>57</v>
      </c>
      <c r="B3" t="s">
        <v>71</v>
      </c>
      <c r="C3">
        <v>786</v>
      </c>
      <c r="D3" t="s">
        <v>85</v>
      </c>
      <c r="E3" t="s">
        <v>43</v>
      </c>
    </row>
    <row r="4" spans="1:7" x14ac:dyDescent="0.25">
      <c r="A4" t="s">
        <v>58</v>
      </c>
      <c r="B4" t="s">
        <v>72</v>
      </c>
      <c r="C4">
        <v>787</v>
      </c>
      <c r="D4" t="s">
        <v>86</v>
      </c>
      <c r="E4" t="s">
        <v>44</v>
      </c>
    </row>
    <row r="5" spans="1:7" x14ac:dyDescent="0.25">
      <c r="A5" t="s">
        <v>59</v>
      </c>
      <c r="B5" t="s">
        <v>73</v>
      </c>
      <c r="C5">
        <v>788</v>
      </c>
      <c r="D5" t="s">
        <v>87</v>
      </c>
      <c r="E5" t="s">
        <v>45</v>
      </c>
    </row>
    <row r="6" spans="1:7" x14ac:dyDescent="0.25">
      <c r="A6" t="s">
        <v>60</v>
      </c>
      <c r="B6" t="s">
        <v>74</v>
      </c>
      <c r="C6">
        <v>789</v>
      </c>
      <c r="D6" t="s">
        <v>88</v>
      </c>
      <c r="E6" t="s">
        <v>46</v>
      </c>
    </row>
    <row r="7" spans="1:7" x14ac:dyDescent="0.25">
      <c r="A7" t="s">
        <v>61</v>
      </c>
      <c r="B7" t="s">
        <v>75</v>
      </c>
      <c r="C7">
        <v>790</v>
      </c>
      <c r="D7" t="s">
        <v>89</v>
      </c>
      <c r="E7" t="s">
        <v>47</v>
      </c>
    </row>
    <row r="8" spans="1:7" x14ac:dyDescent="0.25">
      <c r="A8" t="s">
        <v>62</v>
      </c>
      <c r="B8" t="s">
        <v>76</v>
      </c>
      <c r="C8">
        <v>791</v>
      </c>
      <c r="D8" t="s">
        <v>90</v>
      </c>
      <c r="E8" t="s">
        <v>48</v>
      </c>
    </row>
    <row r="9" spans="1:7" x14ac:dyDescent="0.25">
      <c r="A9" t="s">
        <v>63</v>
      </c>
      <c r="B9" t="s">
        <v>77</v>
      </c>
      <c r="C9">
        <v>792</v>
      </c>
      <c r="D9" t="s">
        <v>91</v>
      </c>
      <c r="E9" t="s">
        <v>49</v>
      </c>
    </row>
    <row r="10" spans="1:7" x14ac:dyDescent="0.25">
      <c r="A10" t="s">
        <v>64</v>
      </c>
      <c r="B10" t="s">
        <v>78</v>
      </c>
      <c r="C10">
        <v>793</v>
      </c>
      <c r="D10" t="s">
        <v>92</v>
      </c>
      <c r="E10" t="s">
        <v>50</v>
      </c>
    </row>
    <row r="11" spans="1:7" x14ac:dyDescent="0.25">
      <c r="A11" t="s">
        <v>65</v>
      </c>
      <c r="B11" t="s">
        <v>79</v>
      </c>
      <c r="C11">
        <v>794</v>
      </c>
      <c r="D11" t="s">
        <v>93</v>
      </c>
      <c r="E11" t="s">
        <v>51</v>
      </c>
    </row>
    <row r="12" spans="1:7" x14ac:dyDescent="0.25">
      <c r="A12" t="s">
        <v>66</v>
      </c>
      <c r="B12" t="s">
        <v>80</v>
      </c>
      <c r="C12">
        <v>795</v>
      </c>
      <c r="D12" t="s">
        <v>94</v>
      </c>
      <c r="E12" t="s">
        <v>52</v>
      </c>
    </row>
    <row r="13" spans="1:7" x14ac:dyDescent="0.25">
      <c r="A13" t="s">
        <v>67</v>
      </c>
      <c r="B13" t="s">
        <v>81</v>
      </c>
      <c r="C13">
        <v>796</v>
      </c>
      <c r="D13" t="s">
        <v>95</v>
      </c>
      <c r="E13" t="s">
        <v>53</v>
      </c>
    </row>
    <row r="14" spans="1:7" x14ac:dyDescent="0.25">
      <c r="A14" t="s">
        <v>68</v>
      </c>
      <c r="B14" t="s">
        <v>82</v>
      </c>
      <c r="C14">
        <v>797</v>
      </c>
      <c r="D14" t="s">
        <v>96</v>
      </c>
      <c r="E14" t="s">
        <v>54</v>
      </c>
    </row>
    <row r="15" spans="1:7" x14ac:dyDescent="0.25">
      <c r="A15" t="s">
        <v>69</v>
      </c>
      <c r="B15" t="s">
        <v>83</v>
      </c>
      <c r="C15">
        <v>798</v>
      </c>
      <c r="D15" t="s">
        <v>97</v>
      </c>
      <c r="E15" t="s">
        <v>55</v>
      </c>
    </row>
    <row r="16" spans="1:7" x14ac:dyDescent="0.25">
      <c r="A16" t="s">
        <v>70</v>
      </c>
      <c r="B16" t="s">
        <v>84</v>
      </c>
      <c r="C16">
        <v>799</v>
      </c>
      <c r="D16" t="s">
        <v>98</v>
      </c>
      <c r="E16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S Document" ma:contentTypeID="0x010100121AB0C5C36C40DBA31DA021E3E3A7C600758E4072B37A5B4FBA0C48CFE24C1DC2" ma:contentTypeVersion="4" ma:contentTypeDescription="Create a new document." ma:contentTypeScope="" ma:versionID="1d0376df707ac9252e52132de5638c4c">
  <xsd:schema xmlns:xsd="http://www.w3.org/2001/XMLSchema" xmlns:xs="http://www.w3.org/2001/XMLSchema" xmlns:p="http://schemas.microsoft.com/office/2006/metadata/properties" xmlns:ns2="b456e2ae-3364-4a40-8990-2bfb615d2d37" targetNamespace="http://schemas.microsoft.com/office/2006/metadata/properties" ma:root="true" ma:fieldsID="5b4921d60e0b46d527aa2dc745c22fe5" ns2:_="">
    <xsd:import namespace="b456e2ae-3364-4a40-8990-2bfb615d2d37"/>
    <xsd:element name="properties">
      <xsd:complexType>
        <xsd:sequence>
          <xsd:element name="documentManagement">
            <xsd:complexType>
              <xsd:all>
                <xsd:element ref="ns2:RS_ReplicationTo"/>
                <xsd:element ref="ns2:RS_Delet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6e2ae-3364-4a40-8990-2bfb615d2d37" elementFormDefault="qualified">
    <xsd:import namespace="http://schemas.microsoft.com/office/2006/documentManagement/types"/>
    <xsd:import namespace="http://schemas.microsoft.com/office/infopath/2007/PartnerControls"/>
    <xsd:element name="RS_ReplicationTo" ma:index="8" ma:displayName="Replication To" ma:default="Prod" ma:description="" ma:internalName="RS_ReplicationTo" ma:readOnly="false">
      <xsd:simpleType>
        <xsd:restriction base="dms:Choice">
          <xsd:enumeration value="Prod"/>
          <xsd:enumeration value="Acc"/>
          <xsd:enumeration value="Test"/>
        </xsd:restriction>
      </xsd:simpleType>
    </xsd:element>
    <xsd:element name="RS_Deleted" ma:index="9" ma:displayName="Deleted" ma:default="0" ma:description="" ma:internalName="RS_Delet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S_Deleted xmlns="b456e2ae-3364-4a40-8990-2bfb615d2d37">false</RS_Deleted>
    <RS_ReplicationTo xmlns="b456e2ae-3364-4a40-8990-2bfb615d2d37">Prod</RS_ReplicationTo>
  </documentManagement>
</p:properties>
</file>

<file path=customXml/itemProps1.xml><?xml version="1.0" encoding="utf-8"?>
<ds:datastoreItem xmlns:ds="http://schemas.openxmlformats.org/officeDocument/2006/customXml" ds:itemID="{F005FE5F-4E3F-4278-BDFD-5B6A1D8FD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56e2ae-3364-4a40-8990-2bfb615d2d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F71CF-6C6E-4536-AB14-4596760C8F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B5B3E9-7C7F-48FE-8621-19C001033205}">
  <ds:schemaRefs>
    <ds:schemaRef ds:uri="http://schemas.microsoft.com/office/2006/metadata/properties"/>
    <ds:schemaRef ds:uri="b456e2ae-3364-4a40-8990-2bfb615d2d37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Facture</vt:lpstr>
      <vt:lpstr>Contacts</vt:lpstr>
      <vt:lpstr>Liste</vt:lpstr>
    </vt:vector>
  </TitlesOfParts>
  <Company>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Your free invoice template, offered by ING Invoice Solutions</dc:title>
  <dc:creator>Sander Van der Maelen</dc:creator>
  <cp:lastModifiedBy>Utilisateur Windows</cp:lastModifiedBy>
  <cp:lastPrinted>2019-12-14T09:03:11Z</cp:lastPrinted>
  <dcterms:created xsi:type="dcterms:W3CDTF">2017-08-09T13:23:55Z</dcterms:created>
  <dcterms:modified xsi:type="dcterms:W3CDTF">2019-12-14T10:20:09Z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0x010100121AB0C5C36C40DBA31DA021E3E3A7C600758E4072B37A5B4FBA0C48CFE24C1DC2</vt:lpwstr>
  </property>
</Properties>
</file>