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COMMUN\Secrétariat MECS SEJ\Fichiers vierges\"/>
    </mc:Choice>
  </mc:AlternateContent>
  <bookViews>
    <workbookView xWindow="0" yWindow="0" windowWidth="23040" windowHeight="9408" activeTab="3"/>
  </bookViews>
  <sheets>
    <sheet name="Nov 19" sheetId="1" r:id="rId1"/>
    <sheet name="Janv 20" sheetId="3" r:id="rId2"/>
    <sheet name="Sem 1 - Janv 20 (2)" sheetId="4" r:id="rId3"/>
    <sheet name="Mois - Janv 20 (3)" sheetId="5" r:id="rId4"/>
    <sheet name="Sources" sheetId="2" r:id="rId5"/>
  </sheets>
  <definedNames>
    <definedName name="_xlnm.Print_Area" localSheetId="3">'Mois - Janv 20 (3)'!$A$1:$R$117</definedName>
    <definedName name="_xlnm.Print_Area" localSheetId="2">'Sem 1 - Janv 20 (2)'!$A$1:$R$27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 i="5" l="1"/>
  <c r="T8" i="5"/>
  <c r="T11" i="5"/>
  <c r="T14" i="5"/>
  <c r="T17" i="5"/>
  <c r="T20" i="5"/>
  <c r="T5" i="5"/>
  <c r="O115" i="5"/>
  <c r="M115" i="5"/>
  <c r="K115" i="5"/>
  <c r="I115" i="5"/>
  <c r="Q113" i="5" s="1"/>
  <c r="G115" i="5"/>
  <c r="E115" i="5"/>
  <c r="C115" i="5"/>
  <c r="O112" i="5"/>
  <c r="M112" i="5"/>
  <c r="K112" i="5"/>
  <c r="I112" i="5"/>
  <c r="G112" i="5"/>
  <c r="Q110" i="5" s="1"/>
  <c r="E112" i="5"/>
  <c r="C112" i="5"/>
  <c r="O109" i="5"/>
  <c r="M109" i="5"/>
  <c r="K109" i="5"/>
  <c r="I109" i="5"/>
  <c r="G109" i="5"/>
  <c r="E109" i="5"/>
  <c r="C109" i="5"/>
  <c r="O106" i="5"/>
  <c r="M106" i="5"/>
  <c r="K106" i="5"/>
  <c r="I106" i="5"/>
  <c r="G106" i="5"/>
  <c r="E106" i="5"/>
  <c r="C106" i="5"/>
  <c r="Q104" i="5" s="1"/>
  <c r="O103" i="5"/>
  <c r="M103" i="5"/>
  <c r="K103" i="5"/>
  <c r="I103" i="5"/>
  <c r="Q101" i="5" s="1"/>
  <c r="G103" i="5"/>
  <c r="E103" i="5"/>
  <c r="C103" i="5"/>
  <c r="O100" i="5"/>
  <c r="M100" i="5"/>
  <c r="K100" i="5"/>
  <c r="I100" i="5"/>
  <c r="G100" i="5"/>
  <c r="Q98" i="5" s="1"/>
  <c r="E100" i="5"/>
  <c r="C100" i="5"/>
  <c r="O92" i="5"/>
  <c r="M92" i="5"/>
  <c r="K92" i="5"/>
  <c r="I92" i="5"/>
  <c r="G92" i="5"/>
  <c r="E92" i="5"/>
  <c r="C92" i="5"/>
  <c r="O89" i="5"/>
  <c r="M89" i="5"/>
  <c r="K89" i="5"/>
  <c r="I89" i="5"/>
  <c r="G89" i="5"/>
  <c r="E89" i="5"/>
  <c r="C89" i="5"/>
  <c r="O86" i="5"/>
  <c r="M86" i="5"/>
  <c r="K86" i="5"/>
  <c r="I86" i="5"/>
  <c r="G86" i="5"/>
  <c r="E86" i="5"/>
  <c r="Q84" i="5" s="1"/>
  <c r="C86" i="5"/>
  <c r="O83" i="5"/>
  <c r="M83" i="5"/>
  <c r="K83" i="5"/>
  <c r="I83" i="5"/>
  <c r="G83" i="5"/>
  <c r="E83" i="5"/>
  <c r="C83" i="5"/>
  <c r="O80" i="5"/>
  <c r="M80" i="5"/>
  <c r="K80" i="5"/>
  <c r="I80" i="5"/>
  <c r="G80" i="5"/>
  <c r="E80" i="5"/>
  <c r="C80" i="5"/>
  <c r="O77" i="5"/>
  <c r="M77" i="5"/>
  <c r="K77" i="5"/>
  <c r="I77" i="5"/>
  <c r="G77" i="5"/>
  <c r="E77" i="5"/>
  <c r="C77" i="5"/>
  <c r="O69" i="5"/>
  <c r="M69" i="5"/>
  <c r="K69" i="5"/>
  <c r="I69" i="5"/>
  <c r="G69" i="5"/>
  <c r="E69" i="5"/>
  <c r="C69" i="5"/>
  <c r="Q67" i="5" s="1"/>
  <c r="O66" i="5"/>
  <c r="M66" i="5"/>
  <c r="K66" i="5"/>
  <c r="I66" i="5"/>
  <c r="G66" i="5"/>
  <c r="E66" i="5"/>
  <c r="C66" i="5"/>
  <c r="O63" i="5"/>
  <c r="M63" i="5"/>
  <c r="K63" i="5"/>
  <c r="I63" i="5"/>
  <c r="G63" i="5"/>
  <c r="E63" i="5"/>
  <c r="Q61" i="5" s="1"/>
  <c r="C63" i="5"/>
  <c r="O60" i="5"/>
  <c r="M60" i="5"/>
  <c r="K60" i="5"/>
  <c r="I60" i="5"/>
  <c r="G60" i="5"/>
  <c r="E60" i="5"/>
  <c r="C60" i="5"/>
  <c r="O57" i="5"/>
  <c r="M57" i="5"/>
  <c r="K57" i="5"/>
  <c r="I57" i="5"/>
  <c r="G57" i="5"/>
  <c r="E57" i="5"/>
  <c r="C57" i="5"/>
  <c r="Q55" i="5" s="1"/>
  <c r="O54" i="5"/>
  <c r="M54" i="5"/>
  <c r="K54" i="5"/>
  <c r="I54" i="5"/>
  <c r="G54" i="5"/>
  <c r="E54" i="5"/>
  <c r="C54" i="5"/>
  <c r="B96" i="5"/>
  <c r="D96" i="5" s="1"/>
  <c r="F96" i="5" s="1"/>
  <c r="H96" i="5" s="1"/>
  <c r="J96" i="5" s="1"/>
  <c r="L96" i="5" s="1"/>
  <c r="N96" i="5" s="1"/>
  <c r="B73" i="5"/>
  <c r="B50" i="5"/>
  <c r="B27" i="5"/>
  <c r="Q87" i="5"/>
  <c r="Q75" i="5"/>
  <c r="D73" i="5"/>
  <c r="F73" i="5" s="1"/>
  <c r="H73" i="5" s="1"/>
  <c r="J73" i="5" s="1"/>
  <c r="L73" i="5" s="1"/>
  <c r="N73" i="5" s="1"/>
  <c r="D50" i="5"/>
  <c r="F50" i="5" s="1"/>
  <c r="H50" i="5" s="1"/>
  <c r="J50" i="5" s="1"/>
  <c r="L50" i="5" s="1"/>
  <c r="N50" i="5" s="1"/>
  <c r="O46" i="5"/>
  <c r="M46" i="5"/>
  <c r="K46" i="5"/>
  <c r="I46" i="5"/>
  <c r="G46" i="5"/>
  <c r="E46" i="5"/>
  <c r="C46" i="5"/>
  <c r="O43" i="5"/>
  <c r="M43" i="5"/>
  <c r="K43" i="5"/>
  <c r="I43" i="5"/>
  <c r="G43" i="5"/>
  <c r="E43" i="5"/>
  <c r="C43" i="5"/>
  <c r="O40" i="5"/>
  <c r="M40" i="5"/>
  <c r="K40" i="5"/>
  <c r="I40" i="5"/>
  <c r="G40" i="5"/>
  <c r="E40" i="5"/>
  <c r="C40" i="5"/>
  <c r="O37" i="5"/>
  <c r="M37" i="5"/>
  <c r="K37" i="5"/>
  <c r="I37" i="5"/>
  <c r="G37" i="5"/>
  <c r="E37" i="5"/>
  <c r="C37" i="5"/>
  <c r="O34" i="5"/>
  <c r="M34" i="5"/>
  <c r="K34" i="5"/>
  <c r="I34" i="5"/>
  <c r="G34" i="5"/>
  <c r="E34" i="5"/>
  <c r="C34" i="5"/>
  <c r="O31" i="5"/>
  <c r="M31" i="5"/>
  <c r="K31" i="5"/>
  <c r="I31" i="5"/>
  <c r="G31" i="5"/>
  <c r="E31" i="5"/>
  <c r="Q29" i="5" s="1"/>
  <c r="C31" i="5"/>
  <c r="D27" i="5"/>
  <c r="F27" i="5" s="1"/>
  <c r="H27" i="5" s="1"/>
  <c r="J27" i="5" s="1"/>
  <c r="L27" i="5" s="1"/>
  <c r="N27" i="5" s="1"/>
  <c r="O23" i="5"/>
  <c r="M23" i="5"/>
  <c r="K23" i="5"/>
  <c r="I23" i="5"/>
  <c r="G23" i="5"/>
  <c r="E23" i="5"/>
  <c r="C23" i="5"/>
  <c r="Q21" i="5" s="1"/>
  <c r="O20" i="5"/>
  <c r="M20" i="5"/>
  <c r="K20" i="5"/>
  <c r="I20" i="5"/>
  <c r="G20" i="5"/>
  <c r="E20" i="5"/>
  <c r="C20" i="5"/>
  <c r="Q18" i="5" s="1"/>
  <c r="O17" i="5"/>
  <c r="M17" i="5"/>
  <c r="K17" i="5"/>
  <c r="I17" i="5"/>
  <c r="G17" i="5"/>
  <c r="Q15" i="5" s="1"/>
  <c r="E17" i="5"/>
  <c r="C17" i="5"/>
  <c r="O14" i="5"/>
  <c r="M14" i="5"/>
  <c r="K14" i="5"/>
  <c r="I14" i="5"/>
  <c r="G14" i="5"/>
  <c r="E14" i="5"/>
  <c r="C14" i="5"/>
  <c r="Q12" i="5"/>
  <c r="O11" i="5"/>
  <c r="M11" i="5"/>
  <c r="K11" i="5"/>
  <c r="I11" i="5"/>
  <c r="G11" i="5"/>
  <c r="E11" i="5"/>
  <c r="C11" i="5"/>
  <c r="Q9" i="5" s="1"/>
  <c r="O8" i="5"/>
  <c r="M8" i="5"/>
  <c r="K8" i="5"/>
  <c r="I8" i="5"/>
  <c r="G8" i="5"/>
  <c r="E8" i="5"/>
  <c r="C8" i="5"/>
  <c r="Q6" i="5" s="1"/>
  <c r="F4" i="5"/>
  <c r="H4" i="5" s="1"/>
  <c r="J4" i="5" s="1"/>
  <c r="L4" i="5" s="1"/>
  <c r="N4" i="5" s="1"/>
  <c r="D4" i="5"/>
  <c r="T7" i="4"/>
  <c r="O25" i="4"/>
  <c r="O22" i="4"/>
  <c r="O19" i="4"/>
  <c r="O16" i="4"/>
  <c r="O13" i="4"/>
  <c r="O10" i="4"/>
  <c r="M25" i="4"/>
  <c r="M22" i="4"/>
  <c r="M19" i="4"/>
  <c r="M16" i="4"/>
  <c r="M13" i="4"/>
  <c r="M10" i="4"/>
  <c r="K25" i="4"/>
  <c r="K22" i="4"/>
  <c r="K19" i="4"/>
  <c r="K16" i="4"/>
  <c r="K13" i="4"/>
  <c r="K10" i="4"/>
  <c r="I25" i="4"/>
  <c r="I22" i="4"/>
  <c r="I19" i="4"/>
  <c r="I16" i="4"/>
  <c r="I13" i="4"/>
  <c r="I10" i="4"/>
  <c r="G25" i="4"/>
  <c r="G22" i="4"/>
  <c r="G19" i="4"/>
  <c r="G16" i="4"/>
  <c r="G13" i="4"/>
  <c r="G10" i="4"/>
  <c r="E25" i="4"/>
  <c r="E22" i="4"/>
  <c r="E19" i="4"/>
  <c r="E16" i="4"/>
  <c r="E13" i="4"/>
  <c r="E10" i="4"/>
  <c r="Q107" i="5" l="1"/>
  <c r="Q81" i="5"/>
  <c r="Q78" i="5"/>
  <c r="Q52" i="5"/>
  <c r="Q41" i="5"/>
  <c r="Q90" i="5"/>
  <c r="Q64" i="5"/>
  <c r="Q58" i="5"/>
  <c r="Q38" i="5"/>
  <c r="Q35" i="5"/>
  <c r="Q32" i="5"/>
  <c r="Q44" i="5"/>
  <c r="C25" i="4"/>
  <c r="C22" i="4"/>
  <c r="Q17" i="4"/>
  <c r="T16" i="4" s="1"/>
  <c r="C19" i="4"/>
  <c r="C16" i="4"/>
  <c r="C13" i="4"/>
  <c r="C10" i="4"/>
  <c r="D6" i="4"/>
  <c r="F6" i="4" s="1"/>
  <c r="H6" i="4" s="1"/>
  <c r="J6" i="4" s="1"/>
  <c r="L6" i="4" s="1"/>
  <c r="N6" i="4" s="1"/>
  <c r="Q6" i="3"/>
  <c r="O23" i="3"/>
  <c r="M23" i="3"/>
  <c r="K23" i="3"/>
  <c r="I23" i="3"/>
  <c r="G23" i="3"/>
  <c r="E23" i="3"/>
  <c r="C23" i="3"/>
  <c r="O20" i="3"/>
  <c r="M20" i="3"/>
  <c r="K20" i="3"/>
  <c r="I20" i="3"/>
  <c r="G20" i="3"/>
  <c r="E20" i="3"/>
  <c r="C20" i="3"/>
  <c r="O17" i="3"/>
  <c r="M17" i="3"/>
  <c r="K17" i="3"/>
  <c r="I17" i="3"/>
  <c r="G17" i="3"/>
  <c r="E17" i="3"/>
  <c r="C17" i="3"/>
  <c r="O14" i="3"/>
  <c r="M14" i="3"/>
  <c r="K14" i="3"/>
  <c r="I14" i="3"/>
  <c r="G14" i="3"/>
  <c r="E14" i="3"/>
  <c r="C14" i="3"/>
  <c r="O11" i="3"/>
  <c r="M11" i="3"/>
  <c r="K11" i="3"/>
  <c r="I11" i="3"/>
  <c r="G11" i="3"/>
  <c r="E11" i="3"/>
  <c r="C11" i="3"/>
  <c r="O8" i="3"/>
  <c r="M8" i="3"/>
  <c r="K8" i="3"/>
  <c r="I8" i="3"/>
  <c r="G8" i="3"/>
  <c r="E8" i="3"/>
  <c r="C8" i="3"/>
  <c r="D4" i="3"/>
  <c r="F4" i="3" s="1"/>
  <c r="H4" i="3" s="1"/>
  <c r="J4" i="3" s="1"/>
  <c r="L4" i="3" s="1"/>
  <c r="N4" i="3" s="1"/>
  <c r="T8" i="1"/>
  <c r="T11" i="1"/>
  <c r="T14" i="1"/>
  <c r="T17" i="1"/>
  <c r="T20" i="1"/>
  <c r="M89" i="1"/>
  <c r="K89" i="1"/>
  <c r="I89" i="1"/>
  <c r="G89" i="1"/>
  <c r="E89" i="1"/>
  <c r="C89" i="1"/>
  <c r="M86" i="1"/>
  <c r="K86" i="1"/>
  <c r="I86" i="1"/>
  <c r="G86" i="1"/>
  <c r="E86" i="1"/>
  <c r="C86" i="1"/>
  <c r="M83" i="1"/>
  <c r="K83" i="1"/>
  <c r="I83" i="1"/>
  <c r="G83" i="1"/>
  <c r="E83" i="1"/>
  <c r="C83" i="1"/>
  <c r="M80" i="1"/>
  <c r="K80" i="1"/>
  <c r="I80" i="1"/>
  <c r="G80" i="1"/>
  <c r="E80" i="1"/>
  <c r="C80" i="1"/>
  <c r="M77" i="1"/>
  <c r="K77" i="1"/>
  <c r="I77" i="1"/>
  <c r="G77" i="1"/>
  <c r="E77" i="1"/>
  <c r="C77" i="1"/>
  <c r="M74" i="1"/>
  <c r="K74" i="1"/>
  <c r="I74" i="1"/>
  <c r="G74" i="1"/>
  <c r="E74" i="1"/>
  <c r="C74" i="1"/>
  <c r="B70" i="1"/>
  <c r="D70" i="1" s="1"/>
  <c r="F70" i="1" s="1"/>
  <c r="H70" i="1" s="1"/>
  <c r="J70" i="1" s="1"/>
  <c r="L70" i="1" s="1"/>
  <c r="N70" i="1" s="1"/>
  <c r="O67" i="1"/>
  <c r="M67" i="1"/>
  <c r="K67" i="1"/>
  <c r="I67" i="1"/>
  <c r="G67" i="1"/>
  <c r="E67" i="1"/>
  <c r="C67" i="1"/>
  <c r="O64" i="1"/>
  <c r="M64" i="1"/>
  <c r="K64" i="1"/>
  <c r="I64" i="1"/>
  <c r="G64" i="1"/>
  <c r="E64" i="1"/>
  <c r="C64" i="1"/>
  <c r="O61" i="1"/>
  <c r="M61" i="1"/>
  <c r="K61" i="1"/>
  <c r="I61" i="1"/>
  <c r="G61" i="1"/>
  <c r="E61" i="1"/>
  <c r="C61" i="1"/>
  <c r="O58" i="1"/>
  <c r="M58" i="1"/>
  <c r="K58" i="1"/>
  <c r="I58" i="1"/>
  <c r="G58" i="1"/>
  <c r="E58" i="1"/>
  <c r="C58" i="1"/>
  <c r="O55" i="1"/>
  <c r="M55" i="1"/>
  <c r="K55" i="1"/>
  <c r="I55" i="1"/>
  <c r="G55" i="1"/>
  <c r="E55" i="1"/>
  <c r="C55" i="1"/>
  <c r="O52" i="1"/>
  <c r="M52" i="1"/>
  <c r="K52" i="1"/>
  <c r="I52" i="1"/>
  <c r="G52" i="1"/>
  <c r="E52" i="1"/>
  <c r="C52" i="1"/>
  <c r="B48" i="1"/>
  <c r="D48" i="1" s="1"/>
  <c r="F48" i="1" s="1"/>
  <c r="H48" i="1" s="1"/>
  <c r="J48" i="1" s="1"/>
  <c r="L48" i="1" s="1"/>
  <c r="N48" i="1" s="1"/>
  <c r="B26" i="1"/>
  <c r="D26" i="1" s="1"/>
  <c r="F26" i="1" s="1"/>
  <c r="H26" i="1" s="1"/>
  <c r="J26" i="1" s="1"/>
  <c r="L26" i="1" s="1"/>
  <c r="N26" i="1" s="1"/>
  <c r="O45" i="1"/>
  <c r="M45" i="1"/>
  <c r="K45" i="1"/>
  <c r="I45" i="1"/>
  <c r="G45" i="1"/>
  <c r="E45" i="1"/>
  <c r="C45" i="1"/>
  <c r="O42" i="1"/>
  <c r="M42" i="1"/>
  <c r="K42" i="1"/>
  <c r="I42" i="1"/>
  <c r="G42" i="1"/>
  <c r="E42" i="1"/>
  <c r="C42" i="1"/>
  <c r="O39" i="1"/>
  <c r="M39" i="1"/>
  <c r="K39" i="1"/>
  <c r="I39" i="1"/>
  <c r="G39" i="1"/>
  <c r="E39" i="1"/>
  <c r="C39" i="1"/>
  <c r="O36" i="1"/>
  <c r="M36" i="1"/>
  <c r="K36" i="1"/>
  <c r="I36" i="1"/>
  <c r="G36" i="1"/>
  <c r="E36" i="1"/>
  <c r="C36" i="1"/>
  <c r="O33" i="1"/>
  <c r="M33" i="1"/>
  <c r="K33" i="1"/>
  <c r="I33" i="1"/>
  <c r="G33" i="1"/>
  <c r="E33" i="1"/>
  <c r="C33" i="1"/>
  <c r="O30" i="1"/>
  <c r="M30" i="1"/>
  <c r="K30" i="1"/>
  <c r="I30" i="1"/>
  <c r="G30" i="1"/>
  <c r="E30" i="1"/>
  <c r="C30" i="1"/>
  <c r="D4" i="1"/>
  <c r="F4" i="1" s="1"/>
  <c r="H4" i="1" s="1"/>
  <c r="J4" i="1" s="1"/>
  <c r="L4" i="1" s="1"/>
  <c r="N4" i="1" s="1"/>
  <c r="O8" i="1"/>
  <c r="O11" i="1"/>
  <c r="O14" i="1"/>
  <c r="O17" i="1"/>
  <c r="O20" i="1"/>
  <c r="O23" i="1"/>
  <c r="M23" i="1"/>
  <c r="M20" i="1"/>
  <c r="M14" i="1"/>
  <c r="M17" i="1" s="1"/>
  <c r="M11" i="1"/>
  <c r="Q9" i="1" s="1"/>
  <c r="M8" i="1"/>
  <c r="K23" i="1"/>
  <c r="K20" i="1"/>
  <c r="K17" i="1"/>
  <c r="K14" i="1"/>
  <c r="K11" i="1"/>
  <c r="K8" i="1"/>
  <c r="I8" i="1"/>
  <c r="I11" i="1"/>
  <c r="I14" i="1"/>
  <c r="I17" i="1"/>
  <c r="I20" i="1"/>
  <c r="I23" i="1"/>
  <c r="G23" i="1"/>
  <c r="G20" i="1"/>
  <c r="G17" i="1"/>
  <c r="G14" i="1"/>
  <c r="G11" i="1"/>
  <c r="G8" i="1"/>
  <c r="E8" i="1"/>
  <c r="E11" i="1"/>
  <c r="E14" i="1"/>
  <c r="E17" i="1"/>
  <c r="E20" i="1"/>
  <c r="E23" i="1"/>
  <c r="C23" i="1"/>
  <c r="Q21" i="1" s="1"/>
  <c r="C20" i="1"/>
  <c r="Q18" i="1" s="1"/>
  <c r="C17" i="1"/>
  <c r="Q15" i="1" s="1"/>
  <c r="C14" i="1"/>
  <c r="C11" i="1"/>
  <c r="C8" i="1"/>
  <c r="Q20" i="4" l="1"/>
  <c r="T19" i="4" s="1"/>
  <c r="Q23" i="4"/>
  <c r="T22" i="4" s="1"/>
  <c r="Q14" i="4"/>
  <c r="T13" i="4" s="1"/>
  <c r="Q11" i="4"/>
  <c r="T10" i="4" s="1"/>
  <c r="Q8" i="4"/>
  <c r="Q21" i="3"/>
  <c r="T20" i="3" s="1"/>
  <c r="Q18" i="3"/>
  <c r="T17" i="3" s="1"/>
  <c r="Q12" i="3"/>
  <c r="T11" i="3" s="1"/>
  <c r="Q9" i="3"/>
  <c r="T8" i="3" s="1"/>
  <c r="Q15" i="3"/>
  <c r="T14" i="3" s="1"/>
  <c r="T5" i="3"/>
  <c r="Q75" i="1"/>
  <c r="Q53" i="1"/>
  <c r="Q65" i="1"/>
  <c r="Q56" i="1"/>
  <c r="Q62" i="1"/>
  <c r="Q59" i="1"/>
  <c r="Q87" i="1"/>
  <c r="Q84" i="1"/>
  <c r="Q81" i="1"/>
  <c r="Q78" i="1"/>
  <c r="Q72" i="1"/>
  <c r="Q50" i="1"/>
  <c r="Q37" i="1"/>
  <c r="Q43" i="1"/>
  <c r="Q31" i="1"/>
  <c r="Q28" i="1"/>
  <c r="Q40" i="1"/>
  <c r="Q34" i="1"/>
  <c r="Q6" i="1"/>
  <c r="Q12" i="1"/>
  <c r="T5" i="1" l="1"/>
</calcChain>
</file>

<file path=xl/sharedStrings.xml><?xml version="1.0" encoding="utf-8"?>
<sst xmlns="http://schemas.openxmlformats.org/spreadsheetml/2006/main" count="293" uniqueCount="55">
  <si>
    <t>EUDES C.</t>
  </si>
  <si>
    <t>LE SOURNE G.</t>
  </si>
  <si>
    <t>LE GUINIEC C.</t>
  </si>
  <si>
    <t>LAUTRAM M.</t>
  </si>
  <si>
    <t>ROBINO C.</t>
  </si>
  <si>
    <t>CHAMPAIN G.</t>
  </si>
  <si>
    <t>NT</t>
  </si>
  <si>
    <t>Heures
faites</t>
  </si>
  <si>
    <t>LUNDI</t>
  </si>
  <si>
    <t>MARDI</t>
  </si>
  <si>
    <t>MERCREDI</t>
  </si>
  <si>
    <t>JEUDI</t>
  </si>
  <si>
    <t>VENDREDI</t>
  </si>
  <si>
    <t>SAMEDI</t>
  </si>
  <si>
    <t>DIMANCHE</t>
  </si>
  <si>
    <t>Réu. Service Héb.</t>
  </si>
  <si>
    <t>Heures</t>
  </si>
  <si>
    <t>Début</t>
  </si>
  <si>
    <t>Fin</t>
  </si>
  <si>
    <t>FORMATION</t>
  </si>
  <si>
    <t>HV</t>
  </si>
  <si>
    <t>RH</t>
  </si>
  <si>
    <t>RD</t>
  </si>
  <si>
    <t>Educs</t>
  </si>
  <si>
    <t>CE</t>
  </si>
  <si>
    <t>CLG</t>
  </si>
  <si>
    <t>GC</t>
  </si>
  <si>
    <t>GLS</t>
  </si>
  <si>
    <t>CR</t>
  </si>
  <si>
    <t>MLT</t>
  </si>
  <si>
    <t>RECF</t>
  </si>
  <si>
    <t>CA</t>
  </si>
  <si>
    <t>CT</t>
  </si>
  <si>
    <t>Cex</t>
  </si>
  <si>
    <t>Congés</t>
  </si>
  <si>
    <t>Mois</t>
  </si>
  <si>
    <t>Janvier</t>
  </si>
  <si>
    <t>Février</t>
  </si>
  <si>
    <t>Mars</t>
  </si>
  <si>
    <t>Avril</t>
  </si>
  <si>
    <t>Mai</t>
  </si>
  <si>
    <t>Juin</t>
  </si>
  <si>
    <t>Juillet</t>
  </si>
  <si>
    <t>Août</t>
  </si>
  <si>
    <t>Septembre</t>
  </si>
  <si>
    <t>Octobre</t>
  </si>
  <si>
    <t>Novembre</t>
  </si>
  <si>
    <t>Décembre</t>
  </si>
  <si>
    <t>Année</t>
  </si>
  <si>
    <t>Semaine</t>
  </si>
  <si>
    <t>Vacances
scolaires</t>
  </si>
  <si>
    <t>PLANNING</t>
  </si>
  <si>
    <r>
      <t xml:space="preserve">Semaine </t>
    </r>
    <r>
      <rPr>
        <b/>
        <i/>
        <sz val="11"/>
        <color theme="1"/>
        <rFont val="Calibri"/>
        <family val="2"/>
        <scheme val="minor"/>
      </rPr>
      <t>n°</t>
    </r>
  </si>
  <si>
    <t>N° semaine</t>
  </si>
  <si>
    <t>Semaine/ Mois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</si>
</sst>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hh]:mm"/>
  </numFmts>
  <fonts count="4" x14ac:knownFonts="1">
    <font>
      <sz val="11"/>
      <color theme="1"/>
      <name val="Calibri"/>
      <family val="2"/>
      <scheme val="minor"/>
    </font>
    <font>
      <b/>
      <sz val="11"/>
      <color theme="1"/>
      <name val="Calibri"/>
      <family val="2"/>
      <scheme val="minor"/>
    </font>
    <font>
      <b/>
      <sz val="11"/>
      <color rgb="FFFF0000"/>
      <name val="Calibri"/>
      <family val="2"/>
      <scheme val="minor"/>
    </font>
    <font>
      <b/>
      <i/>
      <sz val="11"/>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00FF"/>
        <bgColor indexed="64"/>
      </patternFill>
    </fill>
    <fill>
      <patternFill patternType="solid">
        <fgColor rgb="FF66FF66"/>
        <bgColor indexed="64"/>
      </patternFill>
    </fill>
    <fill>
      <patternFill patternType="solid">
        <fgColor rgb="FF00FFFF"/>
        <bgColor indexed="64"/>
      </patternFill>
    </fill>
    <fill>
      <patternFill patternType="solid">
        <fgColor rgb="FFFFC00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diagonal/>
    </border>
  </borders>
  <cellStyleXfs count="1">
    <xf numFmtId="0" fontId="0" fillId="0" borderId="0"/>
  </cellStyleXfs>
  <cellXfs count="114">
    <xf numFmtId="0" fontId="0" fillId="0" borderId="0" xfId="0"/>
    <xf numFmtId="20" fontId="0" fillId="0" borderId="0" xfId="0" applyNumberFormat="1" applyAlignment="1">
      <alignment horizontal="center" vertical="center"/>
    </xf>
    <xf numFmtId="164" fontId="0" fillId="2" borderId="8" xfId="0" applyNumberFormat="1" applyFill="1" applyBorder="1"/>
    <xf numFmtId="164" fontId="1" fillId="2" borderId="9" xfId="0" applyNumberFormat="1" applyFont="1" applyFill="1" applyBorder="1"/>
    <xf numFmtId="0" fontId="0" fillId="3" borderId="0" xfId="0" applyFill="1" applyAlignment="1">
      <alignment horizontal="left" vertical="center"/>
    </xf>
    <xf numFmtId="0" fontId="0" fillId="3" borderId="0" xfId="0" applyFill="1"/>
    <xf numFmtId="0" fontId="0" fillId="3" borderId="0" xfId="0" applyFill="1" applyAlignment="1">
      <alignment horizontal="left" vertical="center"/>
    </xf>
    <xf numFmtId="164" fontId="0" fillId="3" borderId="4" xfId="0" applyNumberFormat="1" applyFill="1" applyBorder="1" applyAlignment="1">
      <alignment vertical="center"/>
    </xf>
    <xf numFmtId="164" fontId="0" fillId="3" borderId="5" xfId="0" applyNumberFormat="1" applyFill="1" applyBorder="1" applyAlignment="1">
      <alignment vertical="center"/>
    </xf>
    <xf numFmtId="164" fontId="0" fillId="3" borderId="4" xfId="0" applyNumberFormat="1" applyFill="1" applyBorder="1" applyAlignment="1">
      <alignment horizontal="center" vertical="center"/>
    </xf>
    <xf numFmtId="164" fontId="0" fillId="3" borderId="5" xfId="0" applyNumberFormat="1" applyFill="1" applyBorder="1" applyAlignment="1">
      <alignment horizontal="center" vertical="center"/>
    </xf>
    <xf numFmtId="164" fontId="0" fillId="3" borderId="10" xfId="0" applyNumberFormat="1" applyFill="1" applyBorder="1" applyAlignment="1">
      <alignment vertical="center"/>
    </xf>
    <xf numFmtId="164" fontId="0" fillId="3" borderId="11" xfId="0" applyNumberFormat="1" applyFill="1" applyBorder="1" applyAlignment="1">
      <alignment vertical="center"/>
    </xf>
    <xf numFmtId="164" fontId="0" fillId="3" borderId="6" xfId="0" applyNumberFormat="1" applyFill="1" applyBorder="1" applyAlignment="1">
      <alignment horizontal="center" vertical="center"/>
    </xf>
    <xf numFmtId="164" fontId="0" fillId="3" borderId="7" xfId="0" applyNumberFormat="1" applyFill="1" applyBorder="1" applyAlignment="1">
      <alignment horizontal="center" vertical="center"/>
    </xf>
    <xf numFmtId="164" fontId="0" fillId="3" borderId="8" xfId="0" applyNumberFormat="1" applyFill="1" applyBorder="1"/>
    <xf numFmtId="0" fontId="0" fillId="4" borderId="0" xfId="0" applyFill="1"/>
    <xf numFmtId="0" fontId="0" fillId="5" borderId="0" xfId="0" applyFill="1"/>
    <xf numFmtId="164" fontId="0" fillId="6" borderId="4" xfId="0" applyNumberFormat="1" applyFill="1" applyBorder="1" applyAlignment="1">
      <alignment vertical="center"/>
    </xf>
    <xf numFmtId="164" fontId="0" fillId="6" borderId="5" xfId="0" applyNumberFormat="1" applyFill="1" applyBorder="1" applyAlignment="1">
      <alignment vertical="center"/>
    </xf>
    <xf numFmtId="164" fontId="0" fillId="6" borderId="4" xfId="0" applyNumberFormat="1" applyFill="1" applyBorder="1" applyAlignment="1">
      <alignment horizontal="center" vertical="center"/>
    </xf>
    <xf numFmtId="164" fontId="0" fillId="6" borderId="5" xfId="0" applyNumberFormat="1" applyFill="1" applyBorder="1" applyAlignment="1">
      <alignment horizontal="center" vertical="center"/>
    </xf>
    <xf numFmtId="164" fontId="0" fillId="6" borderId="10" xfId="0" applyNumberFormat="1" applyFill="1" applyBorder="1" applyAlignment="1">
      <alignment vertical="center"/>
    </xf>
    <xf numFmtId="164" fontId="0" fillId="6" borderId="11" xfId="0" applyNumberFormat="1" applyFill="1" applyBorder="1" applyAlignment="1">
      <alignment vertical="center"/>
    </xf>
    <xf numFmtId="164" fontId="0" fillId="6" borderId="6" xfId="0" applyNumberFormat="1" applyFill="1" applyBorder="1" applyAlignment="1">
      <alignment horizontal="center" vertical="center"/>
    </xf>
    <xf numFmtId="164" fontId="0" fillId="6" borderId="7" xfId="0" applyNumberFormat="1" applyFill="1" applyBorder="1" applyAlignment="1">
      <alignment horizontal="center" vertical="center"/>
    </xf>
    <xf numFmtId="0" fontId="1" fillId="0" borderId="0" xfId="0" applyFont="1" applyAlignment="1">
      <alignment horizontal="center" vertical="center"/>
    </xf>
    <xf numFmtId="165" fontId="0" fillId="0" borderId="0" xfId="0" applyNumberFormat="1" applyAlignment="1">
      <alignment horizontal="center" vertical="center"/>
    </xf>
    <xf numFmtId="164" fontId="1" fillId="2" borderId="8" xfId="0" applyNumberFormat="1" applyFont="1" applyFill="1" applyBorder="1" applyAlignment="1">
      <alignment horizontal="center" vertical="center"/>
    </xf>
    <xf numFmtId="164" fontId="0" fillId="7" borderId="4" xfId="0" applyNumberFormat="1" applyFill="1" applyBorder="1" applyAlignment="1">
      <alignment vertical="center"/>
    </xf>
    <xf numFmtId="164" fontId="0" fillId="7" borderId="5" xfId="0" applyNumberFormat="1" applyFill="1" applyBorder="1" applyAlignment="1">
      <alignment vertical="center"/>
    </xf>
    <xf numFmtId="164" fontId="0" fillId="7" borderId="4" xfId="0" applyNumberFormat="1" applyFill="1" applyBorder="1" applyAlignment="1">
      <alignment horizontal="center" vertical="center"/>
    </xf>
    <xf numFmtId="164" fontId="0" fillId="7" borderId="5" xfId="0" applyNumberFormat="1" applyFill="1" applyBorder="1" applyAlignment="1">
      <alignment horizontal="center" vertical="center"/>
    </xf>
    <xf numFmtId="164" fontId="0" fillId="7" borderId="10" xfId="0" applyNumberFormat="1" applyFill="1" applyBorder="1" applyAlignment="1">
      <alignment vertical="center"/>
    </xf>
    <xf numFmtId="164" fontId="0" fillId="7" borderId="11" xfId="0" applyNumberFormat="1" applyFill="1" applyBorder="1" applyAlignment="1">
      <alignment vertical="center"/>
    </xf>
    <xf numFmtId="164" fontId="0" fillId="7" borderId="6" xfId="0" applyNumberFormat="1" applyFill="1" applyBorder="1" applyAlignment="1">
      <alignment horizontal="center" vertical="center"/>
    </xf>
    <xf numFmtId="164" fontId="0" fillId="7" borderId="7" xfId="0" applyNumberFormat="1" applyFill="1" applyBorder="1" applyAlignment="1">
      <alignment horizontal="center" vertical="center"/>
    </xf>
    <xf numFmtId="164" fontId="0" fillId="8" borderId="4" xfId="0" applyNumberFormat="1" applyFill="1" applyBorder="1" applyAlignment="1">
      <alignment vertical="center"/>
    </xf>
    <xf numFmtId="164" fontId="0" fillId="8" borderId="5" xfId="0" applyNumberFormat="1" applyFill="1" applyBorder="1" applyAlignment="1">
      <alignment vertical="center"/>
    </xf>
    <xf numFmtId="164" fontId="0" fillId="8" borderId="4" xfId="0" applyNumberFormat="1" applyFill="1" applyBorder="1" applyAlignment="1">
      <alignment horizontal="center" vertical="center"/>
    </xf>
    <xf numFmtId="164" fontId="0" fillId="8" borderId="5" xfId="0" applyNumberFormat="1" applyFill="1" applyBorder="1" applyAlignment="1">
      <alignment horizontal="center" vertical="center"/>
    </xf>
    <xf numFmtId="164" fontId="0" fillId="8" borderId="10" xfId="0" applyNumberFormat="1" applyFill="1" applyBorder="1" applyAlignment="1">
      <alignment vertical="center"/>
    </xf>
    <xf numFmtId="164" fontId="0" fillId="8" borderId="11" xfId="0" applyNumberFormat="1" applyFill="1" applyBorder="1" applyAlignment="1">
      <alignment vertical="center"/>
    </xf>
    <xf numFmtId="164" fontId="0" fillId="8" borderId="6" xfId="0" applyNumberFormat="1" applyFill="1" applyBorder="1" applyAlignment="1">
      <alignment horizontal="center" vertical="center"/>
    </xf>
    <xf numFmtId="164" fontId="0" fillId="8" borderId="7" xfId="0" applyNumberFormat="1" applyFill="1" applyBorder="1" applyAlignment="1">
      <alignment horizontal="center" vertical="center"/>
    </xf>
    <xf numFmtId="164" fontId="0" fillId="9" borderId="4" xfId="0" applyNumberFormat="1" applyFill="1" applyBorder="1" applyAlignment="1">
      <alignment vertical="center"/>
    </xf>
    <xf numFmtId="164" fontId="0" fillId="9" borderId="5" xfId="0" applyNumberFormat="1" applyFill="1" applyBorder="1" applyAlignment="1">
      <alignment vertical="center"/>
    </xf>
    <xf numFmtId="164" fontId="0" fillId="9" borderId="4" xfId="0" applyNumberFormat="1" applyFill="1" applyBorder="1" applyAlignment="1">
      <alignment horizontal="center" vertical="center"/>
    </xf>
    <xf numFmtId="164" fontId="0" fillId="9" borderId="5" xfId="0" applyNumberFormat="1" applyFill="1" applyBorder="1" applyAlignment="1">
      <alignment horizontal="center" vertical="center"/>
    </xf>
    <xf numFmtId="164" fontId="0" fillId="9" borderId="10" xfId="0" applyNumberFormat="1" applyFill="1" applyBorder="1" applyAlignment="1">
      <alignment vertical="center"/>
    </xf>
    <xf numFmtId="164" fontId="0" fillId="9" borderId="11" xfId="0" applyNumberFormat="1" applyFill="1" applyBorder="1" applyAlignment="1">
      <alignment vertical="center"/>
    </xf>
    <xf numFmtId="164" fontId="0" fillId="9" borderId="6" xfId="0" applyNumberFormat="1" applyFill="1" applyBorder="1" applyAlignment="1">
      <alignment horizontal="center" vertical="center"/>
    </xf>
    <xf numFmtId="164" fontId="0" fillId="9" borderId="7" xfId="0" applyNumberFormat="1" applyFill="1" applyBorder="1" applyAlignment="1">
      <alignment horizontal="center" vertical="center"/>
    </xf>
    <xf numFmtId="165" fontId="1" fillId="3" borderId="12" xfId="0" applyNumberFormat="1" applyFont="1" applyFill="1" applyBorder="1" applyAlignment="1">
      <alignment horizontal="center" vertical="center"/>
    </xf>
    <xf numFmtId="0" fontId="0" fillId="3" borderId="7" xfId="0" applyFill="1" applyBorder="1" applyAlignment="1">
      <alignment horizontal="left" vertical="center"/>
    </xf>
    <xf numFmtId="0" fontId="0" fillId="3" borderId="0" xfId="0" applyFill="1" applyAlignment="1">
      <alignment horizontal="left" vertical="center"/>
    </xf>
    <xf numFmtId="164" fontId="1" fillId="3" borderId="3" xfId="0" applyNumberFormat="1"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0" fillId="4" borderId="2" xfId="0" applyFill="1" applyBorder="1" applyAlignment="1">
      <alignment horizontal="center"/>
    </xf>
    <xf numFmtId="0" fontId="1" fillId="5" borderId="0" xfId="0" applyFont="1" applyFill="1" applyAlignment="1">
      <alignment horizontal="center"/>
    </xf>
    <xf numFmtId="0" fontId="1" fillId="3" borderId="3" xfId="0" applyFont="1" applyFill="1" applyBorder="1" applyAlignment="1">
      <alignment horizontal="center" wrapText="1"/>
    </xf>
    <xf numFmtId="0" fontId="1" fillId="3" borderId="14" xfId="0" applyFont="1" applyFill="1" applyBorder="1" applyAlignment="1">
      <alignment horizontal="center"/>
    </xf>
    <xf numFmtId="14"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14" fontId="1" fillId="4" borderId="1" xfId="0" applyNumberFormat="1" applyFont="1" applyFill="1" applyBorder="1" applyAlignment="1">
      <alignment horizontal="center"/>
    </xf>
    <xf numFmtId="14" fontId="1" fillId="5" borderId="1" xfId="0" applyNumberFormat="1" applyFont="1" applyFill="1" applyBorder="1" applyAlignment="1">
      <alignment horizontal="center"/>
    </xf>
    <xf numFmtId="0" fontId="1" fillId="4" borderId="0" xfId="0" applyFont="1" applyFill="1" applyAlignment="1">
      <alignment horizontal="center"/>
    </xf>
    <xf numFmtId="0" fontId="2" fillId="4" borderId="2" xfId="0" applyFont="1" applyFill="1" applyBorder="1" applyAlignment="1">
      <alignment horizontal="center"/>
    </xf>
    <xf numFmtId="165" fontId="1" fillId="3" borderId="3" xfId="0" applyNumberFormat="1" applyFont="1" applyFill="1" applyBorder="1" applyAlignment="1">
      <alignment horizontal="center" vertical="center"/>
    </xf>
    <xf numFmtId="165" fontId="1" fillId="3" borderId="13" xfId="0" applyNumberFormat="1" applyFont="1" applyFill="1" applyBorder="1" applyAlignment="1">
      <alignment horizontal="center" vertical="center"/>
    </xf>
    <xf numFmtId="165" fontId="1" fillId="3" borderId="14" xfId="0" applyNumberFormat="1" applyFont="1" applyFill="1" applyBorder="1" applyAlignment="1">
      <alignment horizontal="center" vertical="center"/>
    </xf>
    <xf numFmtId="14" fontId="1" fillId="5" borderId="1" xfId="0" applyNumberFormat="1" applyFont="1" applyFill="1" applyBorder="1" applyAlignment="1">
      <alignment horizontal="center" vertical="center"/>
    </xf>
    <xf numFmtId="0" fontId="1" fillId="5" borderId="1" xfId="0" applyFont="1" applyFill="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164" fontId="0" fillId="7" borderId="10" xfId="0" applyNumberFormat="1" applyFill="1" applyBorder="1" applyAlignment="1">
      <alignment horizontal="center" vertical="center"/>
    </xf>
    <xf numFmtId="164" fontId="0" fillId="7" borderId="11" xfId="0" applyNumberFormat="1" applyFill="1" applyBorder="1" applyAlignment="1">
      <alignment horizontal="center" vertical="center"/>
    </xf>
    <xf numFmtId="164" fontId="0" fillId="3" borderId="10" xfId="0" applyNumberFormat="1" applyFill="1" applyBorder="1" applyAlignment="1">
      <alignment horizontal="center" vertical="center"/>
    </xf>
    <xf numFmtId="164" fontId="0" fillId="3" borderId="11" xfId="0" applyNumberFormat="1" applyFill="1" applyBorder="1" applyAlignment="1">
      <alignment horizontal="center" vertical="center"/>
    </xf>
    <xf numFmtId="164" fontId="0" fillId="6" borderId="10" xfId="0" applyNumberFormat="1" applyFill="1" applyBorder="1" applyAlignment="1">
      <alignment horizontal="center" vertical="center"/>
    </xf>
    <xf numFmtId="164" fontId="0" fillId="6" borderId="11" xfId="0" applyNumberFormat="1" applyFill="1" applyBorder="1" applyAlignment="1">
      <alignment horizontal="center" vertical="center"/>
    </xf>
    <xf numFmtId="164" fontId="0" fillId="8" borderId="10" xfId="0" applyNumberFormat="1" applyFill="1" applyBorder="1" applyAlignment="1">
      <alignment horizontal="center" vertical="center"/>
    </xf>
    <xf numFmtId="164" fontId="0" fillId="8" borderId="11" xfId="0" applyNumberFormat="1" applyFill="1" applyBorder="1" applyAlignment="1">
      <alignment horizontal="center" vertical="center"/>
    </xf>
    <xf numFmtId="164" fontId="0" fillId="9" borderId="10" xfId="0" applyNumberFormat="1" applyFill="1" applyBorder="1" applyAlignment="1">
      <alignment horizontal="center" vertical="center"/>
    </xf>
    <xf numFmtId="164" fontId="0" fillId="9" borderId="11" xfId="0" applyNumberFormat="1" applyFill="1" applyBorder="1" applyAlignment="1">
      <alignment horizontal="center" vertical="center"/>
    </xf>
    <xf numFmtId="0" fontId="0" fillId="3" borderId="11" xfId="0" applyFill="1" applyBorder="1" applyAlignment="1">
      <alignment horizontal="left" vertical="center"/>
    </xf>
    <xf numFmtId="164" fontId="0" fillId="10" borderId="4" xfId="0" applyNumberFormat="1" applyFill="1" applyBorder="1" applyAlignment="1">
      <alignment horizontal="center" vertical="center"/>
    </xf>
    <xf numFmtId="164" fontId="0" fillId="10" borderId="5" xfId="0" applyNumberFormat="1" applyFill="1" applyBorder="1" applyAlignment="1">
      <alignment horizontal="center" vertical="center"/>
    </xf>
    <xf numFmtId="164" fontId="0" fillId="10" borderId="10" xfId="0" applyNumberFormat="1" applyFill="1" applyBorder="1" applyAlignment="1">
      <alignment horizontal="center" vertical="center"/>
    </xf>
    <xf numFmtId="164" fontId="0" fillId="10" borderId="11" xfId="0" applyNumberFormat="1" applyFill="1" applyBorder="1" applyAlignment="1">
      <alignment horizontal="center" vertical="center"/>
    </xf>
    <xf numFmtId="165" fontId="0" fillId="3" borderId="0" xfId="0" applyNumberFormat="1" applyFill="1"/>
    <xf numFmtId="0" fontId="1" fillId="0" borderId="0" xfId="0" applyFont="1" applyAlignment="1">
      <alignment horizontal="center" vertical="center" wrapText="1"/>
    </xf>
    <xf numFmtId="14" fontId="1" fillId="5" borderId="10" xfId="0" applyNumberFormat="1" applyFont="1" applyFill="1" applyBorder="1" applyAlignment="1">
      <alignment horizontal="center" vertical="center"/>
    </xf>
    <xf numFmtId="0" fontId="0" fillId="5" borderId="10" xfId="0" applyFill="1" applyBorder="1"/>
    <xf numFmtId="0" fontId="0" fillId="5" borderId="1" xfId="0" applyFill="1" applyBorder="1"/>
    <xf numFmtId="0" fontId="1" fillId="5" borderId="4" xfId="0" applyFont="1" applyFill="1" applyBorder="1" applyAlignment="1">
      <alignment horizontal="center" vertical="center"/>
    </xf>
    <xf numFmtId="0" fontId="1" fillId="5" borderId="4" xfId="0" applyFont="1" applyFill="1" applyBorder="1" applyAlignment="1">
      <alignment horizontal="center"/>
    </xf>
    <xf numFmtId="0" fontId="1" fillId="5" borderId="15" xfId="0" applyFont="1" applyFill="1" applyBorder="1" applyAlignment="1">
      <alignment horizontal="center"/>
    </xf>
    <xf numFmtId="0" fontId="1" fillId="4" borderId="15" xfId="0" applyFont="1" applyFill="1" applyBorder="1" applyAlignment="1">
      <alignment horizontal="center"/>
    </xf>
    <xf numFmtId="0" fontId="1" fillId="5" borderId="5" xfId="0" applyFont="1" applyFill="1" applyBorder="1" applyAlignment="1">
      <alignment horizontal="center"/>
    </xf>
    <xf numFmtId="0" fontId="1" fillId="5" borderId="6" xfId="0" applyFont="1" applyFill="1" applyBorder="1" applyAlignment="1">
      <alignment horizontal="center" vertical="center"/>
    </xf>
    <xf numFmtId="14" fontId="1" fillId="5" borderId="11" xfId="0" applyNumberFormat="1" applyFont="1" applyFill="1" applyBorder="1" applyAlignment="1">
      <alignment horizontal="center"/>
    </xf>
    <xf numFmtId="0" fontId="0" fillId="5" borderId="6" xfId="0" applyFill="1" applyBorder="1" applyAlignment="1">
      <alignment horizontal="left" vertical="center"/>
    </xf>
    <xf numFmtId="0" fontId="0" fillId="4" borderId="0" xfId="0" applyFill="1" applyBorder="1"/>
    <xf numFmtId="0" fontId="0" fillId="5" borderId="0" xfId="0" applyFill="1" applyBorder="1"/>
    <xf numFmtId="0" fontId="0" fillId="5" borderId="7" xfId="0" applyFill="1" applyBorder="1"/>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FF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89"/>
  <sheetViews>
    <sheetView zoomScale="60" zoomScaleNormal="60" workbookViewId="0">
      <selection activeCell="H6" sqref="H6:I6"/>
    </sheetView>
  </sheetViews>
  <sheetFormatPr baseColWidth="10" defaultRowHeight="14.4" x14ac:dyDescent="0.3"/>
  <cols>
    <col min="1" max="1" width="12.77734375" style="4" customWidth="1"/>
    <col min="2" max="15" width="11.5546875" style="5"/>
    <col min="16" max="16" width="1.77734375" style="5" customWidth="1"/>
    <col min="17" max="18" width="11.5546875" style="5"/>
    <col min="19" max="19" width="19.109375" style="5" customWidth="1"/>
    <col min="20" max="16384" width="11.5546875" style="5"/>
  </cols>
  <sheetData>
    <row r="3" spans="1:20" x14ac:dyDescent="0.3">
      <c r="B3" s="67" t="s">
        <v>8</v>
      </c>
      <c r="C3" s="67"/>
      <c r="D3" s="67" t="s">
        <v>9</v>
      </c>
      <c r="E3" s="67"/>
      <c r="F3" s="67" t="s">
        <v>10</v>
      </c>
      <c r="G3" s="67"/>
      <c r="H3" s="67" t="s">
        <v>11</v>
      </c>
      <c r="I3" s="67"/>
      <c r="J3" s="67" t="s">
        <v>12</v>
      </c>
      <c r="K3" s="67"/>
      <c r="L3" s="60" t="s">
        <v>13</v>
      </c>
      <c r="M3" s="60"/>
      <c r="N3" s="60" t="s">
        <v>14</v>
      </c>
      <c r="O3" s="60"/>
      <c r="Q3" s="61" t="s">
        <v>7</v>
      </c>
    </row>
    <row r="4" spans="1:20" x14ac:dyDescent="0.3">
      <c r="B4" s="63">
        <v>43773</v>
      </c>
      <c r="C4" s="64"/>
      <c r="D4" s="65">
        <f>SUM(B4+1)</f>
        <v>43774</v>
      </c>
      <c r="E4" s="65"/>
      <c r="F4" s="65">
        <f t="shared" ref="F4" si="0">SUM(D4+1)</f>
        <v>43775</v>
      </c>
      <c r="G4" s="65"/>
      <c r="H4" s="65">
        <f t="shared" ref="H4" si="1">SUM(F4+1)</f>
        <v>43776</v>
      </c>
      <c r="I4" s="65"/>
      <c r="J4" s="65">
        <f t="shared" ref="J4" si="2">SUM(H4+1)</f>
        <v>43777</v>
      </c>
      <c r="K4" s="65"/>
      <c r="L4" s="66">
        <f t="shared" ref="L4" si="3">SUM(J4+1)</f>
        <v>43778</v>
      </c>
      <c r="M4" s="66"/>
      <c r="N4" s="66">
        <f t="shared" ref="N4" si="4">SUM(L4+1)</f>
        <v>43779</v>
      </c>
      <c r="O4" s="66"/>
      <c r="Q4" s="62"/>
    </row>
    <row r="5" spans="1:20" x14ac:dyDescent="0.3">
      <c r="B5" s="16"/>
      <c r="C5" s="16"/>
      <c r="D5" s="68" t="s">
        <v>15</v>
      </c>
      <c r="E5" s="68"/>
      <c r="F5" s="16"/>
      <c r="G5" s="16"/>
      <c r="H5" s="16"/>
      <c r="I5" s="16"/>
      <c r="J5" s="16"/>
      <c r="K5" s="16"/>
      <c r="L5" s="17"/>
      <c r="M5" s="17"/>
      <c r="N5" s="17"/>
      <c r="O5" s="17"/>
      <c r="S5" s="54" t="s">
        <v>0</v>
      </c>
      <c r="T5" s="53">
        <f>SUM(Q6+Q28+Q50+Q72)</f>
        <v>4.291666666666667</v>
      </c>
    </row>
    <row r="6" spans="1:20" x14ac:dyDescent="0.3">
      <c r="A6" s="55" t="s">
        <v>0</v>
      </c>
      <c r="B6" s="7"/>
      <c r="C6" s="8"/>
      <c r="D6" s="9">
        <v>0.4375</v>
      </c>
      <c r="E6" s="10">
        <v>0.52083333333333337</v>
      </c>
      <c r="F6" s="9">
        <v>0.28125</v>
      </c>
      <c r="G6" s="10">
        <v>0.66666666666666663</v>
      </c>
      <c r="H6" s="9"/>
      <c r="I6" s="10"/>
      <c r="J6" s="9"/>
      <c r="K6" s="10"/>
      <c r="L6" s="9"/>
      <c r="M6" s="10"/>
      <c r="N6" s="9"/>
      <c r="O6" s="10"/>
      <c r="Q6" s="56">
        <f>SUM(C8+E8+G8+I8+K8+M8+O8)</f>
        <v>0.88541666666666674</v>
      </c>
      <c r="S6" s="54"/>
      <c r="T6" s="53"/>
    </row>
    <row r="7" spans="1:20" x14ac:dyDescent="0.3">
      <c r="A7" s="55"/>
      <c r="B7" s="11"/>
      <c r="C7" s="12"/>
      <c r="D7" s="13">
        <v>0.5625</v>
      </c>
      <c r="E7" s="14">
        <v>0.6875</v>
      </c>
      <c r="F7" s="13"/>
      <c r="G7" s="14"/>
      <c r="H7" s="9">
        <v>0.66666666666666663</v>
      </c>
      <c r="I7" s="10">
        <v>0.95833333333333337</v>
      </c>
      <c r="J7" s="13"/>
      <c r="K7" s="14"/>
      <c r="L7" s="13"/>
      <c r="M7" s="14"/>
      <c r="N7" s="13"/>
      <c r="O7" s="14"/>
      <c r="Q7" s="57"/>
      <c r="S7" s="54"/>
      <c r="T7" s="53"/>
    </row>
    <row r="8" spans="1:20" x14ac:dyDescent="0.3">
      <c r="A8" s="55"/>
      <c r="B8" s="2"/>
      <c r="C8" s="3">
        <f>(C6-B6)+(C7-B7)</f>
        <v>0</v>
      </c>
      <c r="D8" s="2"/>
      <c r="E8" s="3">
        <f>(E6-D6)+(E7-D7)</f>
        <v>0.20833333333333337</v>
      </c>
      <c r="F8" s="2"/>
      <c r="G8" s="3">
        <f>(G6-F6)+(G7-F7)</f>
        <v>0.38541666666666663</v>
      </c>
      <c r="H8" s="2"/>
      <c r="I8" s="3">
        <f>(I6-H6)+(I7-H7)</f>
        <v>0.29166666666666674</v>
      </c>
      <c r="J8" s="2"/>
      <c r="K8" s="3">
        <f>(K6-J6)+(K7-J7)</f>
        <v>0</v>
      </c>
      <c r="L8" s="2"/>
      <c r="M8" s="3">
        <f>(M6-L6)+(M7-L7)</f>
        <v>0</v>
      </c>
      <c r="N8" s="2"/>
      <c r="O8" s="3">
        <f>(O6-N6)+(O7-N7)</f>
        <v>0</v>
      </c>
      <c r="Q8" s="58"/>
      <c r="S8" s="54" t="s">
        <v>1</v>
      </c>
      <c r="T8" s="53">
        <f t="shared" ref="T8" si="5">SUM(Q9+Q31+Q53+Q75)</f>
        <v>3.583333333333333</v>
      </c>
    </row>
    <row r="9" spans="1:20" x14ac:dyDescent="0.3">
      <c r="A9" s="55" t="s">
        <v>1</v>
      </c>
      <c r="B9" s="9">
        <v>0.28125</v>
      </c>
      <c r="C9" s="10">
        <v>0.66666666666666663</v>
      </c>
      <c r="D9" s="9"/>
      <c r="E9" s="10"/>
      <c r="F9" s="9">
        <v>0.58333333333333337</v>
      </c>
      <c r="G9" s="10">
        <v>0.91666666666666663</v>
      </c>
      <c r="H9" s="9"/>
      <c r="I9" s="10"/>
      <c r="J9" s="9"/>
      <c r="K9" s="10"/>
      <c r="L9" s="9">
        <v>0.32291666666666669</v>
      </c>
      <c r="M9" s="10">
        <v>0.72916666666666663</v>
      </c>
      <c r="N9" s="9">
        <v>0.36458333333333331</v>
      </c>
      <c r="O9" s="10">
        <v>0.72916666666666663</v>
      </c>
      <c r="Q9" s="56">
        <f t="shared" ref="Q9" si="6">SUM(C11+E11+G11+I11+K11+M11+O11)</f>
        <v>1.8854166666666665</v>
      </c>
      <c r="S9" s="54"/>
      <c r="T9" s="53"/>
    </row>
    <row r="10" spans="1:20" x14ac:dyDescent="0.3">
      <c r="A10" s="55"/>
      <c r="B10" s="13"/>
      <c r="C10" s="14"/>
      <c r="D10" s="13">
        <v>0.5625</v>
      </c>
      <c r="E10" s="14">
        <v>0.95833333333333337</v>
      </c>
      <c r="F10" s="13"/>
      <c r="G10" s="14"/>
      <c r="H10" s="13"/>
      <c r="I10" s="14"/>
      <c r="J10" s="13"/>
      <c r="K10" s="14"/>
      <c r="L10" s="13"/>
      <c r="M10" s="14"/>
      <c r="N10" s="13"/>
      <c r="O10" s="14"/>
      <c r="Q10" s="57"/>
      <c r="S10" s="54"/>
      <c r="T10" s="53"/>
    </row>
    <row r="11" spans="1:20" x14ac:dyDescent="0.3">
      <c r="A11" s="55"/>
      <c r="B11" s="2"/>
      <c r="C11" s="3">
        <f>(C9-B9)+(C10-B10)</f>
        <v>0.38541666666666663</v>
      </c>
      <c r="D11" s="2"/>
      <c r="E11" s="3">
        <f>(E9-D9)+(E10-D10)</f>
        <v>0.39583333333333337</v>
      </c>
      <c r="F11" s="2"/>
      <c r="G11" s="3">
        <f>(G9-F9)+(G10-F10)</f>
        <v>0.33333333333333326</v>
      </c>
      <c r="H11" s="2"/>
      <c r="I11" s="3">
        <f>(I9-H9)+(I10-H10)</f>
        <v>0</v>
      </c>
      <c r="J11" s="2"/>
      <c r="K11" s="3">
        <f>(K9-J9)+(K10-J10)</f>
        <v>0</v>
      </c>
      <c r="L11" s="2"/>
      <c r="M11" s="3">
        <f>(M9-L9)+(M10-L10)</f>
        <v>0.40624999999999994</v>
      </c>
      <c r="N11" s="2"/>
      <c r="O11" s="3">
        <f>(O9-N9)+(O10-N10)</f>
        <v>0.36458333333333331</v>
      </c>
      <c r="Q11" s="58"/>
      <c r="S11" s="54" t="s">
        <v>2</v>
      </c>
      <c r="T11" s="53">
        <f t="shared" ref="T11" si="7">SUM(Q12+Q34+Q56+Q78)</f>
        <v>4.645833333333333</v>
      </c>
    </row>
    <row r="12" spans="1:20" x14ac:dyDescent="0.3">
      <c r="A12" s="55" t="s">
        <v>2</v>
      </c>
      <c r="B12" s="9"/>
      <c r="C12" s="10"/>
      <c r="D12" s="9"/>
      <c r="E12" s="10"/>
      <c r="F12" s="9"/>
      <c r="G12" s="10"/>
      <c r="H12" s="9">
        <v>0.28125</v>
      </c>
      <c r="I12" s="10">
        <v>0.66666666666666663</v>
      </c>
      <c r="J12" s="9">
        <v>0.28125</v>
      </c>
      <c r="K12" s="10">
        <v>0.72916666666666663</v>
      </c>
      <c r="L12" s="9"/>
      <c r="M12" s="10"/>
      <c r="N12" s="9"/>
      <c r="O12" s="10"/>
      <c r="Q12" s="56">
        <f t="shared" ref="Q12" si="8">SUM(C14+E14+G14+I14+K14+M14+O14)</f>
        <v>0.83333333333333326</v>
      </c>
      <c r="S12" s="54"/>
      <c r="T12" s="53"/>
    </row>
    <row r="13" spans="1:20" x14ac:dyDescent="0.3">
      <c r="A13" s="55"/>
      <c r="B13" s="13"/>
      <c r="C13" s="14"/>
      <c r="D13" s="13"/>
      <c r="E13" s="14"/>
      <c r="F13" s="13"/>
      <c r="G13" s="14"/>
      <c r="H13" s="13"/>
      <c r="I13" s="14"/>
      <c r="J13" s="13"/>
      <c r="K13" s="14"/>
      <c r="L13" s="13"/>
      <c r="M13" s="14"/>
      <c r="N13" s="13"/>
      <c r="O13" s="14"/>
      <c r="Q13" s="57"/>
      <c r="S13" s="54"/>
      <c r="T13" s="53"/>
    </row>
    <row r="14" spans="1:20" x14ac:dyDescent="0.3">
      <c r="A14" s="55"/>
      <c r="B14" s="15"/>
      <c r="C14" s="3">
        <f>(C12-B12)+(C13-B13)</f>
        <v>0</v>
      </c>
      <c r="D14" s="2"/>
      <c r="E14" s="3">
        <f>(E12-D12)+(E13-D13)</f>
        <v>0</v>
      </c>
      <c r="F14" s="2"/>
      <c r="G14" s="3">
        <f>(G12-F12)+(G13-F13)</f>
        <v>0</v>
      </c>
      <c r="H14" s="2"/>
      <c r="I14" s="3">
        <f>(I12-H12)+(I13-H13)</f>
        <v>0.38541666666666663</v>
      </c>
      <c r="J14" s="2"/>
      <c r="K14" s="3">
        <f>(K12-J12)+(K13-J13)</f>
        <v>0.44791666666666663</v>
      </c>
      <c r="L14" s="2"/>
      <c r="M14" s="3">
        <f>(M12-L12)+(M13-L13)</f>
        <v>0</v>
      </c>
      <c r="N14" s="2"/>
      <c r="O14" s="3">
        <f>(O12-N12)+(O13-N13)</f>
        <v>0</v>
      </c>
      <c r="Q14" s="58"/>
      <c r="S14" s="54" t="s">
        <v>3</v>
      </c>
      <c r="T14" s="53">
        <f t="shared" ref="T14" si="9">SUM(Q15+Q37+Q59+Q81)</f>
        <v>4.239583333333333</v>
      </c>
    </row>
    <row r="15" spans="1:20" x14ac:dyDescent="0.3">
      <c r="A15" s="55" t="s">
        <v>3</v>
      </c>
      <c r="B15" s="9"/>
      <c r="C15" s="10"/>
      <c r="D15" s="9">
        <v>0.4375</v>
      </c>
      <c r="E15" s="10">
        <v>0.52083333333333337</v>
      </c>
      <c r="F15" s="9"/>
      <c r="G15" s="10"/>
      <c r="H15" s="9"/>
      <c r="I15" s="10"/>
      <c r="J15" s="9"/>
      <c r="K15" s="10"/>
      <c r="L15" s="9"/>
      <c r="M15" s="10"/>
      <c r="N15" s="9"/>
      <c r="O15" s="10"/>
      <c r="Q15" s="56">
        <f t="shared" ref="Q15" si="10">SUM(C17+E17+G17+I17+K17+M17+O17)</f>
        <v>0.50000000000000011</v>
      </c>
      <c r="S15" s="54"/>
      <c r="T15" s="53"/>
    </row>
    <row r="16" spans="1:20" x14ac:dyDescent="0.3">
      <c r="A16" s="55"/>
      <c r="B16" s="13">
        <v>0.66666666666666663</v>
      </c>
      <c r="C16" s="14">
        <v>0.95833333333333337</v>
      </c>
      <c r="D16" s="13">
        <v>0.5625</v>
      </c>
      <c r="E16" s="14">
        <v>0.6875</v>
      </c>
      <c r="F16" s="13"/>
      <c r="G16" s="14"/>
      <c r="H16" s="13"/>
      <c r="I16" s="14"/>
      <c r="J16" s="13"/>
      <c r="K16" s="14"/>
      <c r="L16" s="13"/>
      <c r="M16" s="14"/>
      <c r="N16" s="13"/>
      <c r="O16" s="14"/>
      <c r="Q16" s="57"/>
      <c r="S16" s="54"/>
      <c r="T16" s="53"/>
    </row>
    <row r="17" spans="1:20" x14ac:dyDescent="0.3">
      <c r="A17" s="55"/>
      <c r="B17" s="2"/>
      <c r="C17" s="3">
        <f>(C15-B15)+(C16-B16)</f>
        <v>0.29166666666666674</v>
      </c>
      <c r="D17" s="2"/>
      <c r="E17" s="3">
        <f>(E15-D15)+(E16-D16)</f>
        <v>0.20833333333333337</v>
      </c>
      <c r="F17" s="2"/>
      <c r="G17" s="3">
        <f>(G15-F15)+(G16-F16)</f>
        <v>0</v>
      </c>
      <c r="H17" s="2"/>
      <c r="I17" s="3">
        <f>(I15-H15)+(I16-H16)</f>
        <v>0</v>
      </c>
      <c r="J17" s="2"/>
      <c r="K17" s="3">
        <f>(K15-J15)+(K16-J16)</f>
        <v>0</v>
      </c>
      <c r="L17" s="2"/>
      <c r="M17" s="3">
        <f t="shared" ref="M17" si="11">(M15-L15)+(M16-L16)</f>
        <v>0</v>
      </c>
      <c r="N17" s="2"/>
      <c r="O17" s="3">
        <f>(O15-N15)+(O16-N16)</f>
        <v>0</v>
      </c>
      <c r="Q17" s="58"/>
      <c r="S17" s="54" t="s">
        <v>4</v>
      </c>
      <c r="T17" s="53">
        <f t="shared" ref="T17" si="12">SUM(Q18+Q40+Q62+Q84)</f>
        <v>3.302083333333333</v>
      </c>
    </row>
    <row r="18" spans="1:20" x14ac:dyDescent="0.3">
      <c r="A18" s="55" t="s">
        <v>4</v>
      </c>
      <c r="B18" s="9"/>
      <c r="C18" s="10"/>
      <c r="D18" s="9">
        <v>0.28125</v>
      </c>
      <c r="E18" s="10">
        <v>0.6875</v>
      </c>
      <c r="F18" s="9"/>
      <c r="G18" s="10"/>
      <c r="H18" s="9"/>
      <c r="I18" s="10"/>
      <c r="J18" s="9">
        <v>0.66666666666666663</v>
      </c>
      <c r="K18" s="10">
        <v>1</v>
      </c>
      <c r="L18" s="9"/>
      <c r="M18" s="10"/>
      <c r="N18" s="9"/>
      <c r="O18" s="10"/>
      <c r="Q18" s="56">
        <f t="shared" ref="Q18" si="13">SUM(C20+E20+G20+I20+K20+M20+O20)</f>
        <v>1.0729166666666665</v>
      </c>
      <c r="S18" s="54"/>
      <c r="T18" s="53"/>
    </row>
    <row r="19" spans="1:20" x14ac:dyDescent="0.3">
      <c r="A19" s="55"/>
      <c r="B19" s="13"/>
      <c r="C19" s="14"/>
      <c r="D19" s="13"/>
      <c r="E19" s="14"/>
      <c r="F19" s="13"/>
      <c r="G19" s="14"/>
      <c r="H19" s="13">
        <v>0.58333333333333337</v>
      </c>
      <c r="I19" s="14">
        <v>0.91666666666666663</v>
      </c>
      <c r="J19" s="13"/>
      <c r="K19" s="14"/>
      <c r="L19" s="13"/>
      <c r="M19" s="14"/>
      <c r="N19" s="13"/>
      <c r="O19" s="14"/>
      <c r="Q19" s="57"/>
      <c r="S19" s="54"/>
      <c r="T19" s="53"/>
    </row>
    <row r="20" spans="1:20" x14ac:dyDescent="0.3">
      <c r="A20" s="55"/>
      <c r="B20" s="2"/>
      <c r="C20" s="3">
        <f>(C18-B18)+(C19-B19)</f>
        <v>0</v>
      </c>
      <c r="D20" s="2"/>
      <c r="E20" s="3">
        <f>(E18-D18)+(E19-D19)</f>
        <v>0.40625</v>
      </c>
      <c r="F20" s="2"/>
      <c r="G20" s="3">
        <f>(G18-F18)+(G19-F19)</f>
        <v>0</v>
      </c>
      <c r="H20" s="2"/>
      <c r="I20" s="3">
        <f>(I18-H18)+(I19-H19)</f>
        <v>0.33333333333333326</v>
      </c>
      <c r="J20" s="2"/>
      <c r="K20" s="3">
        <f>(K18-J18)+(K19-J19)</f>
        <v>0.33333333333333337</v>
      </c>
      <c r="L20" s="2"/>
      <c r="M20" s="3">
        <f>(M18-L18)+(M19-L19)</f>
        <v>0</v>
      </c>
      <c r="N20" s="2"/>
      <c r="O20" s="3">
        <f>(O18-N18)+(O19-N19)</f>
        <v>0</v>
      </c>
      <c r="Q20" s="58"/>
      <c r="S20" s="54" t="s">
        <v>5</v>
      </c>
      <c r="T20" s="53">
        <f t="shared" ref="T20" si="14">SUM(Q21+Q43+Q65+Q87)</f>
        <v>5.0520833333333339</v>
      </c>
    </row>
    <row r="21" spans="1:20" x14ac:dyDescent="0.3">
      <c r="A21" s="55" t="s">
        <v>5</v>
      </c>
      <c r="B21" s="9"/>
      <c r="C21" s="10"/>
      <c r="D21" s="9">
        <v>0.4375</v>
      </c>
      <c r="E21" s="10">
        <v>0.52083333333333337</v>
      </c>
      <c r="F21" s="9">
        <v>0.66666666666666663</v>
      </c>
      <c r="G21" s="10">
        <v>0.95833333333333337</v>
      </c>
      <c r="H21" s="9"/>
      <c r="I21" s="10"/>
      <c r="J21" s="9"/>
      <c r="K21" s="10"/>
      <c r="L21" s="9"/>
      <c r="M21" s="10"/>
      <c r="N21" s="9"/>
      <c r="O21" s="10"/>
      <c r="Q21" s="56">
        <f t="shared" ref="Q21" si="15">SUM(C23+E23+G23+I23+K23+M23+O23)</f>
        <v>1.6875000000000002</v>
      </c>
      <c r="S21" s="54"/>
      <c r="T21" s="53"/>
    </row>
    <row r="22" spans="1:20" x14ac:dyDescent="0.3">
      <c r="A22" s="55"/>
      <c r="B22" s="13">
        <v>0.58333333333333337</v>
      </c>
      <c r="C22" s="14">
        <v>0.91666666666666663</v>
      </c>
      <c r="D22" s="13">
        <v>0.5625</v>
      </c>
      <c r="E22" s="14">
        <v>0.91666666666666663</v>
      </c>
      <c r="F22" s="13"/>
      <c r="G22" s="14"/>
      <c r="H22" s="13"/>
      <c r="I22" s="14"/>
      <c r="J22" s="13"/>
      <c r="K22" s="14"/>
      <c r="L22" s="13">
        <v>0.66666666666666663</v>
      </c>
      <c r="M22" s="14">
        <v>1</v>
      </c>
      <c r="N22" s="13">
        <v>0.66666666666666663</v>
      </c>
      <c r="O22" s="14">
        <v>0.95833333333333337</v>
      </c>
      <c r="Q22" s="57"/>
      <c r="S22" s="54"/>
      <c r="T22" s="53"/>
    </row>
    <row r="23" spans="1:20" x14ac:dyDescent="0.3">
      <c r="A23" s="55"/>
      <c r="B23" s="2"/>
      <c r="C23" s="3">
        <f>(C21-B21)+(C22-B22)</f>
        <v>0.33333333333333326</v>
      </c>
      <c r="D23" s="2"/>
      <c r="E23" s="3">
        <f>(E21-D21)+(E22-D22)</f>
        <v>0.4375</v>
      </c>
      <c r="F23" s="2"/>
      <c r="G23" s="3">
        <f>(G21-F21)+(G22-F22)</f>
        <v>0.29166666666666674</v>
      </c>
      <c r="H23" s="2"/>
      <c r="I23" s="3">
        <f>(I21-H21)+(I22-H22)</f>
        <v>0</v>
      </c>
      <c r="J23" s="2"/>
      <c r="K23" s="3">
        <f>(K21-J21)+(K22-J22)</f>
        <v>0</v>
      </c>
      <c r="L23" s="2"/>
      <c r="M23" s="3">
        <f>(M21-L21)+(M22-L22)</f>
        <v>0.33333333333333337</v>
      </c>
      <c r="N23" s="2"/>
      <c r="O23" s="3">
        <f>(O21-N21)+(O22-N22)</f>
        <v>0.29166666666666674</v>
      </c>
      <c r="Q23" s="58"/>
    </row>
    <row r="25" spans="1:20" x14ac:dyDescent="0.3">
      <c r="B25" s="67" t="s">
        <v>8</v>
      </c>
      <c r="C25" s="67"/>
      <c r="D25" s="67" t="s">
        <v>9</v>
      </c>
      <c r="E25" s="67"/>
      <c r="F25" s="67" t="s">
        <v>10</v>
      </c>
      <c r="G25" s="67"/>
      <c r="H25" s="67" t="s">
        <v>11</v>
      </c>
      <c r="I25" s="67"/>
      <c r="J25" s="67" t="s">
        <v>12</v>
      </c>
      <c r="K25" s="67"/>
      <c r="L25" s="60" t="s">
        <v>13</v>
      </c>
      <c r="M25" s="60"/>
      <c r="N25" s="60" t="s">
        <v>14</v>
      </c>
      <c r="O25" s="60"/>
      <c r="Q25" s="61" t="s">
        <v>7</v>
      </c>
    </row>
    <row r="26" spans="1:20" x14ac:dyDescent="0.3">
      <c r="B26" s="63">
        <f>SUM(N4+1)</f>
        <v>43780</v>
      </c>
      <c r="C26" s="64"/>
      <c r="D26" s="65">
        <f>SUM(B26+1)</f>
        <v>43781</v>
      </c>
      <c r="E26" s="65"/>
      <c r="F26" s="65">
        <f t="shared" ref="F26" si="16">SUM(D26+1)</f>
        <v>43782</v>
      </c>
      <c r="G26" s="65"/>
      <c r="H26" s="65">
        <f t="shared" ref="H26" si="17">SUM(F26+1)</f>
        <v>43783</v>
      </c>
      <c r="I26" s="65"/>
      <c r="J26" s="65">
        <f t="shared" ref="J26" si="18">SUM(H26+1)</f>
        <v>43784</v>
      </c>
      <c r="K26" s="65"/>
      <c r="L26" s="66">
        <f t="shared" ref="L26" si="19">SUM(J26+1)</f>
        <v>43785</v>
      </c>
      <c r="M26" s="66"/>
      <c r="N26" s="66">
        <f t="shared" ref="N26" si="20">SUM(L26+1)</f>
        <v>43786</v>
      </c>
      <c r="O26" s="66"/>
      <c r="Q26" s="62"/>
    </row>
    <row r="27" spans="1:20" x14ac:dyDescent="0.3">
      <c r="B27" s="16"/>
      <c r="C27" s="16"/>
      <c r="D27" s="68" t="s">
        <v>19</v>
      </c>
      <c r="E27" s="68"/>
      <c r="F27" s="16"/>
      <c r="G27" s="16"/>
      <c r="H27" s="16"/>
      <c r="I27" s="16"/>
      <c r="J27" s="16"/>
      <c r="K27" s="16"/>
      <c r="L27" s="17"/>
      <c r="M27" s="17"/>
      <c r="N27" s="17"/>
      <c r="O27" s="17"/>
    </row>
    <row r="28" spans="1:20" x14ac:dyDescent="0.3">
      <c r="A28" s="55" t="s">
        <v>0</v>
      </c>
      <c r="B28" s="7"/>
      <c r="C28" s="8"/>
      <c r="D28" s="7"/>
      <c r="E28" s="8"/>
      <c r="F28" s="7"/>
      <c r="G28" s="8"/>
      <c r="H28" s="7"/>
      <c r="I28" s="8"/>
      <c r="J28" s="7"/>
      <c r="K28" s="8"/>
      <c r="L28" s="9"/>
      <c r="M28" s="10"/>
      <c r="N28" s="9">
        <v>0.66666666666666663</v>
      </c>
      <c r="O28" s="10">
        <v>1</v>
      </c>
      <c r="Q28" s="56">
        <f>SUM(C30+E30+G30+I30+K30+M30+O30)</f>
        <v>0.95833333333333348</v>
      </c>
    </row>
    <row r="29" spans="1:20" x14ac:dyDescent="0.3">
      <c r="A29" s="55"/>
      <c r="B29" s="11"/>
      <c r="C29" s="12"/>
      <c r="D29" s="11"/>
      <c r="E29" s="12"/>
      <c r="F29" s="11">
        <v>0.66666666666666663</v>
      </c>
      <c r="G29" s="12">
        <v>0.95833333333333337</v>
      </c>
      <c r="H29" s="11"/>
      <c r="I29" s="12"/>
      <c r="J29" s="11"/>
      <c r="K29" s="12"/>
      <c r="L29" s="13">
        <v>0.66666666666666663</v>
      </c>
      <c r="M29" s="14">
        <v>1</v>
      </c>
      <c r="N29" s="13"/>
      <c r="O29" s="14"/>
      <c r="Q29" s="57"/>
    </row>
    <row r="30" spans="1:20" x14ac:dyDescent="0.3">
      <c r="A30" s="55"/>
      <c r="B30" s="2"/>
      <c r="C30" s="3">
        <f>(C28-B28)+(C29-B29)</f>
        <v>0</v>
      </c>
      <c r="D30" s="2"/>
      <c r="E30" s="3">
        <f>(E28-D28)+(E29-D29)</f>
        <v>0</v>
      </c>
      <c r="F30" s="2"/>
      <c r="G30" s="3">
        <f>(G28-F28)+(G29-F29)</f>
        <v>0.29166666666666674</v>
      </c>
      <c r="H30" s="2"/>
      <c r="I30" s="3">
        <f>(I28-H28)+(I29-H29)</f>
        <v>0</v>
      </c>
      <c r="J30" s="2"/>
      <c r="K30" s="3">
        <f>(K28-J28)+(K29-J29)</f>
        <v>0</v>
      </c>
      <c r="L30" s="2"/>
      <c r="M30" s="3">
        <f>(M28-L28)+(M29-L29)</f>
        <v>0.33333333333333337</v>
      </c>
      <c r="N30" s="2"/>
      <c r="O30" s="3">
        <f>(O28-N28)+(O29-N29)</f>
        <v>0.33333333333333337</v>
      </c>
      <c r="Q30" s="58"/>
    </row>
    <row r="31" spans="1:20" x14ac:dyDescent="0.3">
      <c r="A31" s="55" t="s">
        <v>1</v>
      </c>
      <c r="B31" s="9"/>
      <c r="C31" s="10"/>
      <c r="D31" s="7"/>
      <c r="E31" s="8"/>
      <c r="F31" s="7"/>
      <c r="G31" s="8"/>
      <c r="H31" s="7"/>
      <c r="I31" s="8"/>
      <c r="J31" s="7"/>
      <c r="K31" s="8"/>
      <c r="L31" s="7"/>
      <c r="M31" s="8"/>
      <c r="N31" s="7"/>
      <c r="O31" s="8"/>
      <c r="Q31" s="56">
        <f t="shared" ref="Q31" si="21">SUM(C33+E33+G33+I33+K33+M33+O33)</f>
        <v>0</v>
      </c>
    </row>
    <row r="32" spans="1:20" x14ac:dyDescent="0.3">
      <c r="A32" s="55"/>
      <c r="B32" s="13"/>
      <c r="C32" s="14"/>
      <c r="D32" s="11"/>
      <c r="E32" s="12"/>
      <c r="F32" s="11"/>
      <c r="G32" s="12"/>
      <c r="H32" s="11"/>
      <c r="I32" s="12"/>
      <c r="J32" s="11"/>
      <c r="K32" s="12"/>
      <c r="L32" s="11"/>
      <c r="M32" s="12"/>
      <c r="N32" s="11"/>
      <c r="O32" s="12"/>
      <c r="Q32" s="57"/>
    </row>
    <row r="33" spans="1:17" x14ac:dyDescent="0.3">
      <c r="A33" s="55"/>
      <c r="B33" s="2"/>
      <c r="C33" s="3">
        <f>(C31-B31)+(C32-B32)</f>
        <v>0</v>
      </c>
      <c r="D33" s="2"/>
      <c r="E33" s="3">
        <f>(E31-D31)+(E32-D32)</f>
        <v>0</v>
      </c>
      <c r="F33" s="2"/>
      <c r="G33" s="3">
        <f>(G31-F31)+(G32-F32)</f>
        <v>0</v>
      </c>
      <c r="H33" s="2"/>
      <c r="I33" s="3">
        <f>(I31-H31)+(I32-H32)</f>
        <v>0</v>
      </c>
      <c r="J33" s="2"/>
      <c r="K33" s="3">
        <f>(K31-J31)+(K32-J32)</f>
        <v>0</v>
      </c>
      <c r="L33" s="2"/>
      <c r="M33" s="3">
        <f>(M31-L31)+(M32-L32)</f>
        <v>0</v>
      </c>
      <c r="N33" s="2"/>
      <c r="O33" s="3">
        <f>(O31-N31)+(O32-N32)</f>
        <v>0</v>
      </c>
      <c r="Q33" s="58"/>
    </row>
    <row r="34" spans="1:17" x14ac:dyDescent="0.3">
      <c r="A34" s="55" t="s">
        <v>2</v>
      </c>
      <c r="B34" s="9">
        <v>0.28125</v>
      </c>
      <c r="C34" s="10">
        <v>0.72916666666666663</v>
      </c>
      <c r="D34" s="7"/>
      <c r="E34" s="8"/>
      <c r="F34" s="7"/>
      <c r="G34" s="8"/>
      <c r="H34" s="7"/>
      <c r="I34" s="8"/>
      <c r="J34" s="7"/>
      <c r="K34" s="8"/>
      <c r="L34" s="9">
        <v>0.32291666666666669</v>
      </c>
      <c r="M34" s="10">
        <v>0.72916666666666663</v>
      </c>
      <c r="N34" s="9">
        <v>0.36458333333333331</v>
      </c>
      <c r="O34" s="10">
        <v>0.72916666666666663</v>
      </c>
      <c r="Q34" s="56">
        <f t="shared" ref="Q34" si="22">SUM(C36+E36+G36+I36+K36+M36+O36)</f>
        <v>1.552083333333333</v>
      </c>
    </row>
    <row r="35" spans="1:17" x14ac:dyDescent="0.3">
      <c r="A35" s="55"/>
      <c r="B35" s="13"/>
      <c r="C35" s="14"/>
      <c r="D35" s="11"/>
      <c r="E35" s="12"/>
      <c r="F35" s="11">
        <v>0.58333333333333337</v>
      </c>
      <c r="G35" s="12">
        <v>0.91666666666666663</v>
      </c>
      <c r="H35" s="11"/>
      <c r="I35" s="12"/>
      <c r="J35" s="11"/>
      <c r="K35" s="12"/>
      <c r="L35" s="13"/>
      <c r="M35" s="14"/>
      <c r="N35" s="13"/>
      <c r="O35" s="14"/>
      <c r="Q35" s="57"/>
    </row>
    <row r="36" spans="1:17" x14ac:dyDescent="0.3">
      <c r="A36" s="55"/>
      <c r="B36" s="15"/>
      <c r="C36" s="3">
        <f>(C34-B34)+(C35-B35)</f>
        <v>0.44791666666666663</v>
      </c>
      <c r="D36" s="2"/>
      <c r="E36" s="3">
        <f>(E34-D34)+(E35-D35)</f>
        <v>0</v>
      </c>
      <c r="F36" s="2"/>
      <c r="G36" s="3">
        <f>(G34-F34)+(G35-F35)</f>
        <v>0.33333333333333326</v>
      </c>
      <c r="H36" s="2"/>
      <c r="I36" s="3">
        <f>(I34-H34)+(I35-H35)</f>
        <v>0</v>
      </c>
      <c r="J36" s="2"/>
      <c r="K36" s="3">
        <f>(K34-J34)+(K35-J35)</f>
        <v>0</v>
      </c>
      <c r="L36" s="2"/>
      <c r="M36" s="3">
        <f>(M34-L34)+(M35-L35)</f>
        <v>0.40624999999999994</v>
      </c>
      <c r="N36" s="2"/>
      <c r="O36" s="3">
        <f>(O34-N34)+(O35-N35)</f>
        <v>0.36458333333333331</v>
      </c>
      <c r="Q36" s="58"/>
    </row>
    <row r="37" spans="1:17" x14ac:dyDescent="0.3">
      <c r="A37" s="55" t="s">
        <v>3</v>
      </c>
      <c r="B37" s="9"/>
      <c r="C37" s="10"/>
      <c r="D37" s="7"/>
      <c r="E37" s="8"/>
      <c r="F37" s="7">
        <v>0.28125</v>
      </c>
      <c r="G37" s="8">
        <v>0.66666666666666663</v>
      </c>
      <c r="H37" s="7">
        <v>0.28125</v>
      </c>
      <c r="I37" s="8">
        <v>0.66666666666666663</v>
      </c>
      <c r="J37" s="7">
        <v>0.28125</v>
      </c>
      <c r="K37" s="8">
        <v>0.72916666666666663</v>
      </c>
      <c r="L37" s="9"/>
      <c r="M37" s="10"/>
      <c r="N37" s="9"/>
      <c r="O37" s="10"/>
      <c r="Q37" s="56">
        <f t="shared" ref="Q37" si="23">SUM(C39+E39+G39+I39+K39+M39+O39)</f>
        <v>1.21875</v>
      </c>
    </row>
    <row r="38" spans="1:17" x14ac:dyDescent="0.3">
      <c r="A38" s="55"/>
      <c r="B38" s="13"/>
      <c r="C38" s="14"/>
      <c r="D38" s="11"/>
      <c r="E38" s="12"/>
      <c r="F38" s="11"/>
      <c r="G38" s="12"/>
      <c r="H38" s="11"/>
      <c r="I38" s="12"/>
      <c r="J38" s="11"/>
      <c r="K38" s="12"/>
      <c r="L38" s="13"/>
      <c r="M38" s="14"/>
      <c r="N38" s="13"/>
      <c r="O38" s="14"/>
      <c r="Q38" s="57"/>
    </row>
    <row r="39" spans="1:17" x14ac:dyDescent="0.3">
      <c r="A39" s="55"/>
      <c r="B39" s="2"/>
      <c r="C39" s="3">
        <f>(C37-B37)+(C38-B38)</f>
        <v>0</v>
      </c>
      <c r="D39" s="2"/>
      <c r="E39" s="3">
        <f>(E37-D37)+(E38-D38)</f>
        <v>0</v>
      </c>
      <c r="F39" s="2"/>
      <c r="G39" s="3">
        <f>(G37-F37)+(G38-F38)</f>
        <v>0.38541666666666663</v>
      </c>
      <c r="H39" s="2"/>
      <c r="I39" s="3">
        <f>(I37-H37)+(I38-H38)</f>
        <v>0.38541666666666663</v>
      </c>
      <c r="J39" s="2"/>
      <c r="K39" s="3">
        <f>(K37-J37)+(K38-J38)</f>
        <v>0.44791666666666663</v>
      </c>
      <c r="L39" s="2"/>
      <c r="M39" s="3">
        <f t="shared" ref="M39" si="24">(M37-L37)+(M38-L38)</f>
        <v>0</v>
      </c>
      <c r="N39" s="2"/>
      <c r="O39" s="3">
        <f>(O37-N37)+(O38-N38)</f>
        <v>0</v>
      </c>
      <c r="Q39" s="58"/>
    </row>
    <row r="40" spans="1:17" x14ac:dyDescent="0.3">
      <c r="A40" s="55" t="s">
        <v>4</v>
      </c>
      <c r="B40" s="9"/>
      <c r="C40" s="10"/>
      <c r="D40" s="7"/>
      <c r="E40" s="8"/>
      <c r="F40" s="7"/>
      <c r="G40" s="8"/>
      <c r="H40" s="7">
        <v>0.58333333333333337</v>
      </c>
      <c r="I40" s="8">
        <v>0.91666666666666663</v>
      </c>
      <c r="J40" s="7"/>
      <c r="K40" s="8"/>
      <c r="L40" s="9"/>
      <c r="M40" s="10"/>
      <c r="N40" s="9"/>
      <c r="O40" s="10"/>
      <c r="Q40" s="56">
        <f t="shared" ref="Q40" si="25">SUM(C42+E42+G42+I42+K42+M42+O42)</f>
        <v>0.66666666666666663</v>
      </c>
    </row>
    <row r="41" spans="1:17" x14ac:dyDescent="0.3">
      <c r="A41" s="55"/>
      <c r="B41" s="13">
        <v>0.66666666666666663</v>
      </c>
      <c r="C41" s="14">
        <v>1</v>
      </c>
      <c r="D41" s="11"/>
      <c r="E41" s="12"/>
      <c r="F41" s="11"/>
      <c r="G41" s="12"/>
      <c r="H41" s="11"/>
      <c r="I41" s="12"/>
      <c r="J41" s="11"/>
      <c r="K41" s="12"/>
      <c r="L41" s="13"/>
      <c r="M41" s="14"/>
      <c r="N41" s="13"/>
      <c r="O41" s="14"/>
      <c r="Q41" s="57"/>
    </row>
    <row r="42" spans="1:17" x14ac:dyDescent="0.3">
      <c r="A42" s="55"/>
      <c r="B42" s="2"/>
      <c r="C42" s="3">
        <f>(C40-B40)+(C41-B41)</f>
        <v>0.33333333333333337</v>
      </c>
      <c r="D42" s="2"/>
      <c r="E42" s="3">
        <f>(E40-D40)+(E41-D41)</f>
        <v>0</v>
      </c>
      <c r="F42" s="2"/>
      <c r="G42" s="3">
        <f>(G40-F40)+(G41-F41)</f>
        <v>0</v>
      </c>
      <c r="H42" s="2"/>
      <c r="I42" s="3">
        <f>(I40-H40)+(I41-H41)</f>
        <v>0.33333333333333326</v>
      </c>
      <c r="J42" s="2"/>
      <c r="K42" s="3">
        <f>(K40-J40)+(K41-J41)</f>
        <v>0</v>
      </c>
      <c r="L42" s="2"/>
      <c r="M42" s="3">
        <f>(M40-L40)+(M41-L41)</f>
        <v>0</v>
      </c>
      <c r="N42" s="2"/>
      <c r="O42" s="3">
        <f>(O40-N40)+(O41-N41)</f>
        <v>0</v>
      </c>
      <c r="Q42" s="58"/>
    </row>
    <row r="43" spans="1:17" x14ac:dyDescent="0.3">
      <c r="A43" s="55" t="s">
        <v>5</v>
      </c>
      <c r="B43" s="9"/>
      <c r="C43" s="10"/>
      <c r="D43" s="7"/>
      <c r="E43" s="8"/>
      <c r="F43" s="7"/>
      <c r="G43" s="8"/>
      <c r="H43" s="7">
        <v>0.66666666666666663</v>
      </c>
      <c r="I43" s="8">
        <v>0.95833333333333337</v>
      </c>
      <c r="J43" s="7">
        <v>0.66666666666666663</v>
      </c>
      <c r="K43" s="8">
        <v>1</v>
      </c>
      <c r="L43" s="7"/>
      <c r="M43" s="8"/>
      <c r="N43" s="7"/>
      <c r="O43" s="8"/>
      <c r="Q43" s="56">
        <f t="shared" ref="Q43" si="26">SUM(C45+E45+G45+I45+K45+M45+O45)</f>
        <v>0.62500000000000011</v>
      </c>
    </row>
    <row r="44" spans="1:17" x14ac:dyDescent="0.3">
      <c r="A44" s="55"/>
      <c r="B44" s="13"/>
      <c r="C44" s="14"/>
      <c r="D44" s="11"/>
      <c r="E44" s="12"/>
      <c r="F44" s="11"/>
      <c r="G44" s="12"/>
      <c r="H44" s="11"/>
      <c r="I44" s="12"/>
      <c r="J44" s="11"/>
      <c r="K44" s="12"/>
      <c r="L44" s="11"/>
      <c r="M44" s="12"/>
      <c r="N44" s="11"/>
      <c r="O44" s="12"/>
      <c r="Q44" s="57"/>
    </row>
    <row r="45" spans="1:17" x14ac:dyDescent="0.3">
      <c r="A45" s="55"/>
      <c r="B45" s="2"/>
      <c r="C45" s="3">
        <f>(C43-B43)+(C44-B44)</f>
        <v>0</v>
      </c>
      <c r="D45" s="2"/>
      <c r="E45" s="3">
        <f>(E43-D43)+(E44-D44)</f>
        <v>0</v>
      </c>
      <c r="F45" s="2"/>
      <c r="G45" s="3">
        <f>(G43-F43)+(G44-F44)</f>
        <v>0</v>
      </c>
      <c r="H45" s="2"/>
      <c r="I45" s="3">
        <f>(I43-H43)+(I44-H44)</f>
        <v>0.29166666666666674</v>
      </c>
      <c r="J45" s="2"/>
      <c r="K45" s="3">
        <f>(K43-J43)+(K44-J44)</f>
        <v>0.33333333333333337</v>
      </c>
      <c r="L45" s="2"/>
      <c r="M45" s="3">
        <f>(M43-L43)+(M44-L44)</f>
        <v>0</v>
      </c>
      <c r="N45" s="2"/>
      <c r="O45" s="3">
        <f>(O43-N43)+(O44-N44)</f>
        <v>0</v>
      </c>
      <c r="Q45" s="58"/>
    </row>
    <row r="47" spans="1:17" x14ac:dyDescent="0.3">
      <c r="B47" s="67" t="s">
        <v>8</v>
      </c>
      <c r="C47" s="67"/>
      <c r="D47" s="67" t="s">
        <v>9</v>
      </c>
      <c r="E47" s="67"/>
      <c r="F47" s="67" t="s">
        <v>10</v>
      </c>
      <c r="G47" s="67"/>
      <c r="H47" s="67" t="s">
        <v>11</v>
      </c>
      <c r="I47" s="67"/>
      <c r="J47" s="67" t="s">
        <v>12</v>
      </c>
      <c r="K47" s="67"/>
      <c r="L47" s="60" t="s">
        <v>13</v>
      </c>
      <c r="M47" s="60"/>
      <c r="N47" s="60" t="s">
        <v>14</v>
      </c>
      <c r="O47" s="60"/>
      <c r="Q47" s="61" t="s">
        <v>7</v>
      </c>
    </row>
    <row r="48" spans="1:17" x14ac:dyDescent="0.3">
      <c r="B48" s="63">
        <f>SUM(N26+1)</f>
        <v>43787</v>
      </c>
      <c r="C48" s="64"/>
      <c r="D48" s="65">
        <f>SUM(B48+1)</f>
        <v>43788</v>
      </c>
      <c r="E48" s="65"/>
      <c r="F48" s="65">
        <f t="shared" ref="F48" si="27">SUM(D48+1)</f>
        <v>43789</v>
      </c>
      <c r="G48" s="65"/>
      <c r="H48" s="65">
        <f t="shared" ref="H48" si="28">SUM(F48+1)</f>
        <v>43790</v>
      </c>
      <c r="I48" s="65"/>
      <c r="J48" s="65">
        <f t="shared" ref="J48" si="29">SUM(H48+1)</f>
        <v>43791</v>
      </c>
      <c r="K48" s="65"/>
      <c r="L48" s="66">
        <f t="shared" ref="L48" si="30">SUM(J48+1)</f>
        <v>43792</v>
      </c>
      <c r="M48" s="66"/>
      <c r="N48" s="66">
        <f t="shared" ref="N48" si="31">SUM(L48+1)</f>
        <v>43793</v>
      </c>
      <c r="O48" s="66"/>
      <c r="Q48" s="62"/>
    </row>
    <row r="49" spans="1:17" x14ac:dyDescent="0.3">
      <c r="B49" s="16"/>
      <c r="C49" s="16"/>
      <c r="D49" s="68" t="s">
        <v>15</v>
      </c>
      <c r="E49" s="68"/>
      <c r="F49" s="16"/>
      <c r="G49" s="16"/>
      <c r="H49" s="16"/>
      <c r="I49" s="16"/>
      <c r="J49" s="16"/>
      <c r="K49" s="16"/>
      <c r="L49" s="17"/>
      <c r="M49" s="17"/>
      <c r="N49" s="17"/>
      <c r="O49" s="17"/>
    </row>
    <row r="50" spans="1:17" x14ac:dyDescent="0.3">
      <c r="A50" s="55" t="s">
        <v>0</v>
      </c>
      <c r="B50" s="7"/>
      <c r="C50" s="8"/>
      <c r="D50" s="7">
        <v>0.28125</v>
      </c>
      <c r="E50" s="8">
        <v>0.6875</v>
      </c>
      <c r="F50" s="7"/>
      <c r="G50" s="8"/>
      <c r="H50" s="7"/>
      <c r="I50" s="8"/>
      <c r="J50" s="7"/>
      <c r="K50" s="8"/>
      <c r="L50" s="7"/>
      <c r="M50" s="8"/>
      <c r="N50" s="7"/>
      <c r="O50" s="8"/>
      <c r="Q50" s="56">
        <f>SUM(C52+E52+G52+I52+K52+M52+O52)</f>
        <v>1.2395833333333335</v>
      </c>
    </row>
    <row r="51" spans="1:17" x14ac:dyDescent="0.3">
      <c r="A51" s="55"/>
      <c r="B51" s="11"/>
      <c r="C51" s="12"/>
      <c r="D51" s="11"/>
      <c r="E51" s="12"/>
      <c r="F51" s="11">
        <v>0.66666666666666663</v>
      </c>
      <c r="G51" s="12">
        <v>0.95833333333333337</v>
      </c>
      <c r="H51" s="11">
        <v>0.58333333333333337</v>
      </c>
      <c r="I51" s="12">
        <v>0.91666666666666663</v>
      </c>
      <c r="J51" s="11">
        <v>0.66666666666666663</v>
      </c>
      <c r="K51" s="12">
        <v>0.875</v>
      </c>
      <c r="L51" s="11"/>
      <c r="M51" s="12"/>
      <c r="N51" s="11"/>
      <c r="O51" s="12"/>
      <c r="Q51" s="57"/>
    </row>
    <row r="52" spans="1:17" x14ac:dyDescent="0.3">
      <c r="A52" s="55"/>
      <c r="B52" s="2"/>
      <c r="C52" s="3">
        <f>(C50-B50)+(C51-B51)</f>
        <v>0</v>
      </c>
      <c r="D52" s="2"/>
      <c r="E52" s="3">
        <f>(E50-D50)+(E51-D51)</f>
        <v>0.40625</v>
      </c>
      <c r="F52" s="2"/>
      <c r="G52" s="3">
        <f>(G50-F50)+(G51-F51)</f>
        <v>0.29166666666666674</v>
      </c>
      <c r="H52" s="2"/>
      <c r="I52" s="3">
        <f>(I50-H50)+(I51-H51)</f>
        <v>0.33333333333333326</v>
      </c>
      <c r="J52" s="2"/>
      <c r="K52" s="3">
        <f>(K50-J50)+(K51-J51)</f>
        <v>0.20833333333333337</v>
      </c>
      <c r="L52" s="2"/>
      <c r="M52" s="3">
        <f>(M50-L50)+(M51-L51)</f>
        <v>0</v>
      </c>
      <c r="N52" s="2"/>
      <c r="O52" s="3">
        <f>(O50-N50)+(O51-N51)</f>
        <v>0</v>
      </c>
      <c r="Q52" s="58"/>
    </row>
    <row r="53" spans="1:17" x14ac:dyDescent="0.3">
      <c r="A53" s="55" t="s">
        <v>1</v>
      </c>
      <c r="B53" s="7"/>
      <c r="C53" s="8"/>
      <c r="D53" s="7"/>
      <c r="E53" s="8"/>
      <c r="F53" s="7"/>
      <c r="G53" s="8"/>
      <c r="H53" s="7"/>
      <c r="I53" s="8"/>
      <c r="J53" s="7"/>
      <c r="K53" s="8"/>
      <c r="L53" s="7"/>
      <c r="M53" s="8"/>
      <c r="N53" s="7"/>
      <c r="O53" s="8"/>
      <c r="Q53" s="56">
        <f t="shared" ref="Q53" si="32">SUM(C55+E55+G55+I55+K55+M55+O55)</f>
        <v>0.62500000000000011</v>
      </c>
    </row>
    <row r="54" spans="1:17" x14ac:dyDescent="0.3">
      <c r="A54" s="55"/>
      <c r="B54" s="11"/>
      <c r="C54" s="12"/>
      <c r="D54" s="11"/>
      <c r="E54" s="12"/>
      <c r="F54" s="11"/>
      <c r="G54" s="12"/>
      <c r="H54" s="11"/>
      <c r="I54" s="12"/>
      <c r="J54" s="11"/>
      <c r="K54" s="12"/>
      <c r="L54" s="11">
        <v>0.66666666666666663</v>
      </c>
      <c r="M54" s="12">
        <v>1</v>
      </c>
      <c r="N54" s="11">
        <v>0.66666666666666663</v>
      </c>
      <c r="O54" s="12">
        <v>0.95833333333333337</v>
      </c>
      <c r="Q54" s="57"/>
    </row>
    <row r="55" spans="1:17" x14ac:dyDescent="0.3">
      <c r="A55" s="55"/>
      <c r="B55" s="2"/>
      <c r="C55" s="3">
        <f>(C53-B53)+(C54-B54)</f>
        <v>0</v>
      </c>
      <c r="D55" s="2"/>
      <c r="E55" s="3">
        <f>(E53-D53)+(E54-D54)</f>
        <v>0</v>
      </c>
      <c r="F55" s="2"/>
      <c r="G55" s="3">
        <f>(G53-F53)+(G54-F54)</f>
        <v>0</v>
      </c>
      <c r="H55" s="2"/>
      <c r="I55" s="3">
        <f>(I53-H53)+(I54-H54)</f>
        <v>0</v>
      </c>
      <c r="J55" s="2"/>
      <c r="K55" s="3">
        <f>(K53-J53)+(K54-J54)</f>
        <v>0</v>
      </c>
      <c r="L55" s="2"/>
      <c r="M55" s="3">
        <f>(M53-L53)+(M54-L54)</f>
        <v>0.33333333333333337</v>
      </c>
      <c r="N55" s="2"/>
      <c r="O55" s="3">
        <f>(O53-N53)+(O54-N54)</f>
        <v>0.29166666666666674</v>
      </c>
      <c r="Q55" s="58"/>
    </row>
    <row r="56" spans="1:17" x14ac:dyDescent="0.3">
      <c r="A56" s="55" t="s">
        <v>2</v>
      </c>
      <c r="B56" s="7"/>
      <c r="C56" s="8"/>
      <c r="D56" s="7">
        <v>0.4375</v>
      </c>
      <c r="E56" s="8">
        <v>0.52083333333333337</v>
      </c>
      <c r="F56" s="7">
        <v>0.28125</v>
      </c>
      <c r="G56" s="8">
        <v>0.66666666666666663</v>
      </c>
      <c r="H56" s="7"/>
      <c r="I56" s="8"/>
      <c r="J56" s="7"/>
      <c r="K56" s="8"/>
      <c r="L56" s="7"/>
      <c r="M56" s="8"/>
      <c r="N56" s="7"/>
      <c r="O56" s="8"/>
      <c r="Q56" s="56">
        <f t="shared" ref="Q56" si="33">SUM(C58+E58+G58+I58+K58+M58+O58)</f>
        <v>0.90625</v>
      </c>
    </row>
    <row r="57" spans="1:17" x14ac:dyDescent="0.3">
      <c r="A57" s="55"/>
      <c r="B57" s="11"/>
      <c r="C57" s="12"/>
      <c r="D57" s="11">
        <v>0.5625</v>
      </c>
      <c r="E57" s="12">
        <v>0.6875</v>
      </c>
      <c r="F57" s="11"/>
      <c r="G57" s="12"/>
      <c r="H57" s="11">
        <v>0.58333333333333337</v>
      </c>
      <c r="I57" s="12">
        <v>0.89583333333333337</v>
      </c>
      <c r="J57" s="11"/>
      <c r="K57" s="12"/>
      <c r="L57" s="11"/>
      <c r="M57" s="12"/>
      <c r="N57" s="11"/>
      <c r="O57" s="12"/>
      <c r="Q57" s="57"/>
    </row>
    <row r="58" spans="1:17" x14ac:dyDescent="0.3">
      <c r="A58" s="55"/>
      <c r="B58" s="15"/>
      <c r="C58" s="3">
        <f>(C56-B56)+(C57-B57)</f>
        <v>0</v>
      </c>
      <c r="D58" s="2"/>
      <c r="E58" s="3">
        <f>(E56-D56)+(E57-D57)</f>
        <v>0.20833333333333337</v>
      </c>
      <c r="F58" s="2"/>
      <c r="G58" s="3">
        <f>(G56-F56)+(G57-F57)</f>
        <v>0.38541666666666663</v>
      </c>
      <c r="H58" s="2"/>
      <c r="I58" s="3">
        <f>(I56-H56)+(I57-H57)</f>
        <v>0.3125</v>
      </c>
      <c r="J58" s="2"/>
      <c r="K58" s="3">
        <f>(K56-J56)+(K57-J57)</f>
        <v>0</v>
      </c>
      <c r="L58" s="2"/>
      <c r="M58" s="3">
        <f>(M56-L56)+(M57-L57)</f>
        <v>0</v>
      </c>
      <c r="N58" s="2"/>
      <c r="O58" s="3">
        <f>(O56-N56)+(O57-N57)</f>
        <v>0</v>
      </c>
      <c r="Q58" s="58"/>
    </row>
    <row r="59" spans="1:17" x14ac:dyDescent="0.3">
      <c r="A59" s="55" t="s">
        <v>3</v>
      </c>
      <c r="B59" s="7">
        <v>0.28125</v>
      </c>
      <c r="C59" s="8">
        <v>0.66666666666666663</v>
      </c>
      <c r="D59" s="7"/>
      <c r="E59" s="8"/>
      <c r="F59" s="7">
        <v>0.58333333333333337</v>
      </c>
      <c r="G59" s="8">
        <v>0.91666666666666663</v>
      </c>
      <c r="H59" s="7"/>
      <c r="I59" s="8"/>
      <c r="J59" s="7"/>
      <c r="K59" s="8"/>
      <c r="L59" s="7">
        <v>0.32291666666666669</v>
      </c>
      <c r="M59" s="8">
        <v>0.72916666666666663</v>
      </c>
      <c r="N59" s="7">
        <v>0.36458333333333331</v>
      </c>
      <c r="O59" s="8">
        <v>0.72916666666666663</v>
      </c>
      <c r="Q59" s="56">
        <f t="shared" ref="Q59" si="34">SUM(C61+E61+G61+I61+K61+M61+O61)</f>
        <v>1.8854166666666665</v>
      </c>
    </row>
    <row r="60" spans="1:17" x14ac:dyDescent="0.3">
      <c r="A60" s="55"/>
      <c r="B60" s="11"/>
      <c r="C60" s="12"/>
      <c r="D60" s="11">
        <v>0.5625</v>
      </c>
      <c r="E60" s="12">
        <v>0.95833333333333337</v>
      </c>
      <c r="F60" s="11"/>
      <c r="G60" s="12"/>
      <c r="H60" s="11"/>
      <c r="I60" s="12"/>
      <c r="J60" s="11"/>
      <c r="K60" s="12"/>
      <c r="L60" s="11"/>
      <c r="M60" s="12"/>
      <c r="N60" s="11"/>
      <c r="O60" s="12"/>
      <c r="Q60" s="57"/>
    </row>
    <row r="61" spans="1:17" x14ac:dyDescent="0.3">
      <c r="A61" s="55"/>
      <c r="B61" s="2"/>
      <c r="C61" s="3">
        <f>(C59-B59)+(C60-B60)</f>
        <v>0.38541666666666663</v>
      </c>
      <c r="D61" s="2"/>
      <c r="E61" s="3">
        <f>(E59-D59)+(E60-D60)</f>
        <v>0.39583333333333337</v>
      </c>
      <c r="F61" s="2"/>
      <c r="G61" s="3">
        <f>(G59-F59)+(G60-F60)</f>
        <v>0.33333333333333326</v>
      </c>
      <c r="H61" s="2"/>
      <c r="I61" s="3">
        <f>(I59-H59)+(I60-H60)</f>
        <v>0</v>
      </c>
      <c r="J61" s="2"/>
      <c r="K61" s="3">
        <f>(K59-J59)+(K60-J60)</f>
        <v>0</v>
      </c>
      <c r="L61" s="2"/>
      <c r="M61" s="3">
        <f t="shared" ref="M61" si="35">(M59-L59)+(M60-L60)</f>
        <v>0.40624999999999994</v>
      </c>
      <c r="N61" s="2"/>
      <c r="O61" s="3">
        <f>(O59-N59)+(O60-N60)</f>
        <v>0.36458333333333331</v>
      </c>
      <c r="Q61" s="58"/>
    </row>
    <row r="62" spans="1:17" x14ac:dyDescent="0.3">
      <c r="A62" s="55" t="s">
        <v>4</v>
      </c>
      <c r="B62" s="7"/>
      <c r="C62" s="8"/>
      <c r="D62" s="7">
        <v>0.4375</v>
      </c>
      <c r="E62" s="8">
        <v>0.52083333333333337</v>
      </c>
      <c r="F62" s="7"/>
      <c r="G62" s="8"/>
      <c r="H62" s="7">
        <v>0.28125</v>
      </c>
      <c r="I62" s="8">
        <v>0.66666666666666663</v>
      </c>
      <c r="J62" s="7">
        <v>0.28125</v>
      </c>
      <c r="K62" s="8">
        <v>0.72916666666666663</v>
      </c>
      <c r="L62" s="7"/>
      <c r="M62" s="8"/>
      <c r="N62" s="7"/>
      <c r="O62" s="8"/>
      <c r="Q62" s="56">
        <f t="shared" ref="Q62" si="36">SUM(C64+E64+G64+I64+K64+M64+O64)</f>
        <v>1.5625</v>
      </c>
    </row>
    <row r="63" spans="1:17" x14ac:dyDescent="0.3">
      <c r="A63" s="55"/>
      <c r="B63" s="11">
        <v>0.66666666666666663</v>
      </c>
      <c r="C63" s="12">
        <v>0.95833333333333337</v>
      </c>
      <c r="D63" s="11">
        <v>0.5625</v>
      </c>
      <c r="E63" s="12">
        <v>0.91666666666666663</v>
      </c>
      <c r="F63" s="11"/>
      <c r="G63" s="12"/>
      <c r="H63" s="11"/>
      <c r="I63" s="12"/>
      <c r="J63" s="11"/>
      <c r="K63" s="12"/>
      <c r="L63" s="11"/>
      <c r="M63" s="12"/>
      <c r="N63" s="11"/>
      <c r="O63" s="12"/>
      <c r="Q63" s="57"/>
    </row>
    <row r="64" spans="1:17" x14ac:dyDescent="0.3">
      <c r="A64" s="55"/>
      <c r="B64" s="2"/>
      <c r="C64" s="3">
        <f>(C62-B62)+(C63-B63)</f>
        <v>0.29166666666666674</v>
      </c>
      <c r="D64" s="2"/>
      <c r="E64" s="3">
        <f>(E62-D62)+(E63-D63)</f>
        <v>0.4375</v>
      </c>
      <c r="F64" s="2"/>
      <c r="G64" s="3">
        <f>(G62-F62)+(G63-F63)</f>
        <v>0</v>
      </c>
      <c r="H64" s="2"/>
      <c r="I64" s="3">
        <f>(I62-H62)+(I63-H63)</f>
        <v>0.38541666666666663</v>
      </c>
      <c r="J64" s="2"/>
      <c r="K64" s="3">
        <f>(K62-J62)+(K63-J63)</f>
        <v>0.44791666666666663</v>
      </c>
      <c r="L64" s="2"/>
      <c r="M64" s="3">
        <f>(M62-L62)+(M63-L63)</f>
        <v>0</v>
      </c>
      <c r="N64" s="2"/>
      <c r="O64" s="3">
        <f>(O62-N62)+(O63-N63)</f>
        <v>0</v>
      </c>
      <c r="Q64" s="58"/>
    </row>
    <row r="65" spans="1:17" x14ac:dyDescent="0.3">
      <c r="A65" s="55" t="s">
        <v>5</v>
      </c>
      <c r="B65" s="7"/>
      <c r="C65" s="8"/>
      <c r="D65" s="7">
        <v>0.4375</v>
      </c>
      <c r="E65" s="8">
        <v>0.52083333333333337</v>
      </c>
      <c r="F65" s="7"/>
      <c r="G65" s="8"/>
      <c r="H65" s="7"/>
      <c r="I65" s="8"/>
      <c r="J65" s="7"/>
      <c r="K65" s="8"/>
      <c r="L65" s="7"/>
      <c r="M65" s="8"/>
      <c r="N65" s="7"/>
      <c r="O65" s="8"/>
      <c r="Q65" s="56">
        <f t="shared" ref="Q65" si="37">SUM(C67+E67+G67+I67+K67+M67+O67)</f>
        <v>1.125</v>
      </c>
    </row>
    <row r="66" spans="1:17" x14ac:dyDescent="0.3">
      <c r="A66" s="55"/>
      <c r="B66" s="11">
        <v>0.58333333333333337</v>
      </c>
      <c r="C66" s="12">
        <v>0.91666666666666663</v>
      </c>
      <c r="D66" s="11">
        <v>0.5625</v>
      </c>
      <c r="E66" s="12">
        <v>0.6875</v>
      </c>
      <c r="F66" s="11">
        <v>0.66666666666666663</v>
      </c>
      <c r="G66" s="12">
        <v>0.95833333333333337</v>
      </c>
      <c r="H66" s="11">
        <v>0.66666666666666663</v>
      </c>
      <c r="I66" s="12">
        <v>0.95833333333333337</v>
      </c>
      <c r="J66" s="11"/>
      <c r="K66" s="12"/>
      <c r="L66" s="11"/>
      <c r="M66" s="12"/>
      <c r="N66" s="11"/>
      <c r="O66" s="12"/>
      <c r="Q66" s="57"/>
    </row>
    <row r="67" spans="1:17" x14ac:dyDescent="0.3">
      <c r="A67" s="55"/>
      <c r="B67" s="2"/>
      <c r="C67" s="3">
        <f>(C65-B65)+(C66-B66)</f>
        <v>0.33333333333333326</v>
      </c>
      <c r="D67" s="2"/>
      <c r="E67" s="3">
        <f>(E65-D65)+(E66-D66)</f>
        <v>0.20833333333333337</v>
      </c>
      <c r="F67" s="2"/>
      <c r="G67" s="3">
        <f>(G65-F65)+(G66-F66)</f>
        <v>0.29166666666666674</v>
      </c>
      <c r="H67" s="2"/>
      <c r="I67" s="3">
        <f>(I65-H65)+(I66-H66)</f>
        <v>0.29166666666666674</v>
      </c>
      <c r="J67" s="2"/>
      <c r="K67" s="3">
        <f>(K65-J65)+(K66-J66)</f>
        <v>0</v>
      </c>
      <c r="L67" s="2"/>
      <c r="M67" s="3">
        <f>(M65-L65)+(M66-L66)</f>
        <v>0</v>
      </c>
      <c r="N67" s="2"/>
      <c r="O67" s="3">
        <f>(O65-N65)+(O66-N66)</f>
        <v>0</v>
      </c>
      <c r="Q67" s="58"/>
    </row>
    <row r="69" spans="1:17" x14ac:dyDescent="0.3">
      <c r="B69" s="67" t="s">
        <v>8</v>
      </c>
      <c r="C69" s="67"/>
      <c r="D69" s="67" t="s">
        <v>9</v>
      </c>
      <c r="E69" s="67"/>
      <c r="F69" s="67" t="s">
        <v>10</v>
      </c>
      <c r="G69" s="67"/>
      <c r="H69" s="67" t="s">
        <v>11</v>
      </c>
      <c r="I69" s="67"/>
      <c r="J69" s="67" t="s">
        <v>12</v>
      </c>
      <c r="K69" s="67"/>
      <c r="L69" s="60" t="s">
        <v>13</v>
      </c>
      <c r="M69" s="60"/>
      <c r="N69" s="60" t="s">
        <v>14</v>
      </c>
      <c r="O69" s="60"/>
      <c r="Q69" s="61" t="s">
        <v>7</v>
      </c>
    </row>
    <row r="70" spans="1:17" x14ac:dyDescent="0.3">
      <c r="B70" s="63">
        <f>SUM(N48+1)</f>
        <v>43794</v>
      </c>
      <c r="C70" s="64"/>
      <c r="D70" s="65">
        <f>SUM(B70+1)</f>
        <v>43795</v>
      </c>
      <c r="E70" s="65"/>
      <c r="F70" s="65">
        <f t="shared" ref="F70" si="38">SUM(D70+1)</f>
        <v>43796</v>
      </c>
      <c r="G70" s="65"/>
      <c r="H70" s="65">
        <f t="shared" ref="H70" si="39">SUM(F70+1)</f>
        <v>43797</v>
      </c>
      <c r="I70" s="65"/>
      <c r="J70" s="65">
        <f t="shared" ref="J70" si="40">SUM(H70+1)</f>
        <v>43798</v>
      </c>
      <c r="K70" s="65"/>
      <c r="L70" s="66">
        <f t="shared" ref="L70" si="41">SUM(J70+1)</f>
        <v>43799</v>
      </c>
      <c r="M70" s="66"/>
      <c r="N70" s="66">
        <f t="shared" ref="N70" si="42">SUM(L70+1)</f>
        <v>43800</v>
      </c>
      <c r="O70" s="66"/>
      <c r="Q70" s="62"/>
    </row>
    <row r="71" spans="1:17" x14ac:dyDescent="0.3">
      <c r="B71" s="16"/>
      <c r="C71" s="16"/>
      <c r="D71" s="59"/>
      <c r="E71" s="59"/>
      <c r="F71" s="16"/>
      <c r="G71" s="16"/>
      <c r="H71" s="16"/>
      <c r="I71" s="16"/>
      <c r="J71" s="16"/>
      <c r="K71" s="16"/>
      <c r="L71" s="17"/>
      <c r="M71" s="17"/>
      <c r="N71" s="17"/>
      <c r="O71" s="17"/>
    </row>
    <row r="72" spans="1:17" x14ac:dyDescent="0.3">
      <c r="A72" s="55" t="s">
        <v>0</v>
      </c>
      <c r="B72" s="7"/>
      <c r="C72" s="8"/>
      <c r="D72" s="7">
        <v>0.39583333333333331</v>
      </c>
      <c r="E72" s="8">
        <v>0.52083333333333337</v>
      </c>
      <c r="F72" s="7"/>
      <c r="G72" s="8"/>
      <c r="H72" s="7"/>
      <c r="I72" s="8"/>
      <c r="J72" s="7"/>
      <c r="K72" s="8"/>
      <c r="L72" s="7"/>
      <c r="M72" s="8"/>
      <c r="N72" s="7"/>
      <c r="O72" s="8"/>
      <c r="Q72" s="56">
        <f>SUM(C74+E74+G74+I74+K74+M74+O74)</f>
        <v>1.2083333333333333</v>
      </c>
    </row>
    <row r="73" spans="1:17" x14ac:dyDescent="0.3">
      <c r="A73" s="55"/>
      <c r="B73" s="11">
        <v>0.58333333333333337</v>
      </c>
      <c r="C73" s="12">
        <v>0.91666666666666663</v>
      </c>
      <c r="D73" s="11">
        <v>0.5625</v>
      </c>
      <c r="E73" s="12">
        <v>0.6875</v>
      </c>
      <c r="F73" s="11">
        <v>0.58333333333333337</v>
      </c>
      <c r="G73" s="12">
        <v>0.91666666666666663</v>
      </c>
      <c r="H73" s="11">
        <v>0.66666666666666663</v>
      </c>
      <c r="I73" s="12">
        <v>0.95833333333333337</v>
      </c>
      <c r="J73" s="11"/>
      <c r="K73" s="12"/>
      <c r="L73" s="11"/>
      <c r="M73" s="12"/>
      <c r="N73" s="11"/>
      <c r="O73" s="12"/>
      <c r="Q73" s="57"/>
    </row>
    <row r="74" spans="1:17" x14ac:dyDescent="0.3">
      <c r="A74" s="55"/>
      <c r="B74" s="2"/>
      <c r="C74" s="3">
        <f>(C72-B72)+(C73-B73)</f>
        <v>0.33333333333333326</v>
      </c>
      <c r="D74" s="2"/>
      <c r="E74" s="3">
        <f>(E72-D72)+(E73-D73)</f>
        <v>0.25000000000000006</v>
      </c>
      <c r="F74" s="2"/>
      <c r="G74" s="3">
        <f>(G72-F72)+(G73-F73)</f>
        <v>0.33333333333333326</v>
      </c>
      <c r="H74" s="2"/>
      <c r="I74" s="3">
        <f>(I72-H72)+(I73-H73)</f>
        <v>0.29166666666666674</v>
      </c>
      <c r="J74" s="2"/>
      <c r="K74" s="3">
        <f>(K72-J72)+(K73-J73)</f>
        <v>0</v>
      </c>
      <c r="L74" s="2"/>
      <c r="M74" s="3">
        <f>(M72-L72)+(M73-L73)</f>
        <v>0</v>
      </c>
      <c r="N74" s="2"/>
      <c r="O74" s="3"/>
      <c r="Q74" s="58"/>
    </row>
    <row r="75" spans="1:17" x14ac:dyDescent="0.3">
      <c r="A75" s="55" t="s">
        <v>1</v>
      </c>
      <c r="B75" s="7"/>
      <c r="C75" s="8"/>
      <c r="D75" s="7">
        <v>0.28125</v>
      </c>
      <c r="E75" s="8">
        <v>0.6875</v>
      </c>
      <c r="F75" s="7"/>
      <c r="G75" s="8"/>
      <c r="H75" s="7"/>
      <c r="I75" s="8"/>
      <c r="J75" s="7"/>
      <c r="K75" s="8"/>
      <c r="L75" s="7"/>
      <c r="M75" s="8"/>
      <c r="N75" s="7"/>
      <c r="O75" s="8"/>
      <c r="Q75" s="56">
        <f t="shared" ref="Q75" si="43">SUM(C77+E77+G77+I77+K77+M77+O77)</f>
        <v>1.0729166666666665</v>
      </c>
    </row>
    <row r="76" spans="1:17" x14ac:dyDescent="0.3">
      <c r="A76" s="55"/>
      <c r="B76" s="11"/>
      <c r="C76" s="12"/>
      <c r="D76" s="11"/>
      <c r="E76" s="12"/>
      <c r="F76" s="11"/>
      <c r="G76" s="12"/>
      <c r="H76" s="11">
        <v>0.58333333333333337</v>
      </c>
      <c r="I76" s="12">
        <v>0.91666666666666663</v>
      </c>
      <c r="J76" s="11">
        <v>0.66666666666666663</v>
      </c>
      <c r="K76" s="12">
        <v>1</v>
      </c>
      <c r="L76" s="11"/>
      <c r="M76" s="12"/>
      <c r="N76" s="11"/>
      <c r="O76" s="12"/>
      <c r="Q76" s="57"/>
    </row>
    <row r="77" spans="1:17" x14ac:dyDescent="0.3">
      <c r="A77" s="55"/>
      <c r="B77" s="2"/>
      <c r="C77" s="3">
        <f>(C75-B75)+(C76-B76)</f>
        <v>0</v>
      </c>
      <c r="D77" s="2"/>
      <c r="E77" s="3">
        <f>(E75-D75)+(E76-D76)</f>
        <v>0.40625</v>
      </c>
      <c r="F77" s="2"/>
      <c r="G77" s="3">
        <f>(G75-F75)+(G76-F76)</f>
        <v>0</v>
      </c>
      <c r="H77" s="2"/>
      <c r="I77" s="3">
        <f>(I75-H75)+(I76-H76)</f>
        <v>0.33333333333333326</v>
      </c>
      <c r="J77" s="2"/>
      <c r="K77" s="3">
        <f>(K75-J75)+(K76-J76)</f>
        <v>0.33333333333333337</v>
      </c>
      <c r="L77" s="2"/>
      <c r="M77" s="3">
        <f>(M75-L75)+(M76-L76)</f>
        <v>0</v>
      </c>
      <c r="N77" s="2"/>
      <c r="O77" s="3"/>
      <c r="Q77" s="58"/>
    </row>
    <row r="78" spans="1:17" x14ac:dyDescent="0.3">
      <c r="A78" s="55" t="s">
        <v>2</v>
      </c>
      <c r="B78" s="7"/>
      <c r="C78" s="8"/>
      <c r="D78" s="7">
        <v>0.4375</v>
      </c>
      <c r="E78" s="8">
        <v>0.52083333333333337</v>
      </c>
      <c r="F78" s="7"/>
      <c r="G78" s="8"/>
      <c r="H78" s="7"/>
      <c r="I78" s="8"/>
      <c r="J78" s="7"/>
      <c r="K78" s="8"/>
      <c r="L78" s="7"/>
      <c r="M78" s="8"/>
      <c r="N78" s="7"/>
      <c r="O78" s="8"/>
      <c r="Q78" s="56">
        <f t="shared" ref="Q78" si="44">SUM(C80+E80+G80+I80+K80+M80+O80)</f>
        <v>1.354166666666667</v>
      </c>
    </row>
    <row r="79" spans="1:17" x14ac:dyDescent="0.3">
      <c r="A79" s="55"/>
      <c r="B79" s="11">
        <v>0.66666666666666663</v>
      </c>
      <c r="C79" s="12">
        <v>0.95833333333333337</v>
      </c>
      <c r="D79" s="11">
        <v>0.5625</v>
      </c>
      <c r="E79" s="12">
        <v>0.91666666666666663</v>
      </c>
      <c r="F79" s="11">
        <v>0.66666666666666663</v>
      </c>
      <c r="G79" s="12">
        <v>0.95833333333333337</v>
      </c>
      <c r="H79" s="11"/>
      <c r="I79" s="12"/>
      <c r="J79" s="11"/>
      <c r="K79" s="12"/>
      <c r="L79" s="11">
        <v>0.66666666666666663</v>
      </c>
      <c r="M79" s="12">
        <v>1</v>
      </c>
      <c r="N79" s="11"/>
      <c r="O79" s="12"/>
      <c r="Q79" s="57"/>
    </row>
    <row r="80" spans="1:17" x14ac:dyDescent="0.3">
      <c r="A80" s="55"/>
      <c r="B80" s="15"/>
      <c r="C80" s="3">
        <f>(C78-B78)+(C79-B79)</f>
        <v>0.29166666666666674</v>
      </c>
      <c r="D80" s="2"/>
      <c r="E80" s="3">
        <f>(E78-D78)+(E79-D79)</f>
        <v>0.4375</v>
      </c>
      <c r="F80" s="2"/>
      <c r="G80" s="3">
        <f>(G78-F78)+(G79-F79)</f>
        <v>0.29166666666666674</v>
      </c>
      <c r="H80" s="2"/>
      <c r="I80" s="3">
        <f>(I78-H78)+(I79-H79)</f>
        <v>0</v>
      </c>
      <c r="J80" s="2"/>
      <c r="K80" s="3">
        <f>(K78-J78)+(K79-J79)</f>
        <v>0</v>
      </c>
      <c r="L80" s="2"/>
      <c r="M80" s="3">
        <f>(M78-L78)+(M79-L79)</f>
        <v>0.33333333333333337</v>
      </c>
      <c r="N80" s="2"/>
      <c r="O80" s="3"/>
      <c r="Q80" s="58"/>
    </row>
    <row r="81" spans="1:17" x14ac:dyDescent="0.3">
      <c r="A81" s="55" t="s">
        <v>3</v>
      </c>
      <c r="B81" s="7"/>
      <c r="C81" s="8"/>
      <c r="D81" s="7">
        <v>0.39583333333333331</v>
      </c>
      <c r="E81" s="8">
        <v>0.52083333333333337</v>
      </c>
      <c r="F81" s="7">
        <v>0.28125</v>
      </c>
      <c r="G81" s="8">
        <v>0.66666666666666663</v>
      </c>
      <c r="H81" s="7"/>
      <c r="I81" s="8"/>
      <c r="J81" s="7"/>
      <c r="K81" s="8"/>
      <c r="L81" s="7"/>
      <c r="M81" s="8"/>
      <c r="N81" s="7"/>
      <c r="O81" s="8"/>
      <c r="Q81" s="56">
        <f t="shared" ref="Q81" si="45">SUM(C83+E83+G83+I83+K83+M83+O83)</f>
        <v>0.63541666666666674</v>
      </c>
    </row>
    <row r="82" spans="1:17" x14ac:dyDescent="0.3">
      <c r="A82" s="55"/>
      <c r="B82" s="11"/>
      <c r="C82" s="12"/>
      <c r="D82" s="11">
        <v>0.5625</v>
      </c>
      <c r="E82" s="12">
        <v>0.6875</v>
      </c>
      <c r="F82" s="11"/>
      <c r="G82" s="12"/>
      <c r="H82" s="11"/>
      <c r="I82" s="12"/>
      <c r="J82" s="11"/>
      <c r="K82" s="12"/>
      <c r="L82" s="11"/>
      <c r="M82" s="12"/>
      <c r="N82" s="11"/>
      <c r="O82" s="12"/>
      <c r="Q82" s="57"/>
    </row>
    <row r="83" spans="1:17" x14ac:dyDescent="0.3">
      <c r="A83" s="55"/>
      <c r="B83" s="2"/>
      <c r="C83" s="3">
        <f>(C81-B81)+(C82-B82)</f>
        <v>0</v>
      </c>
      <c r="D83" s="2"/>
      <c r="E83" s="3">
        <f>(E81-D81)+(E82-D82)</f>
        <v>0.25000000000000006</v>
      </c>
      <c r="F83" s="2"/>
      <c r="G83" s="3">
        <f>(G81-F81)+(G82-F82)</f>
        <v>0.38541666666666663</v>
      </c>
      <c r="H83" s="2"/>
      <c r="I83" s="3">
        <f>(I81-H81)+(I82-H82)</f>
        <v>0</v>
      </c>
      <c r="J83" s="2"/>
      <c r="K83" s="3">
        <f>(K81-J81)+(K82-J82)</f>
        <v>0</v>
      </c>
      <c r="L83" s="2"/>
      <c r="M83" s="3">
        <f t="shared" ref="M83" si="46">(M81-L81)+(M82-L82)</f>
        <v>0</v>
      </c>
      <c r="N83" s="2"/>
      <c r="O83" s="3"/>
      <c r="Q83" s="58"/>
    </row>
    <row r="84" spans="1:17" x14ac:dyDescent="0.3">
      <c r="A84" s="55" t="s">
        <v>4</v>
      </c>
      <c r="B84" s="7"/>
      <c r="C84" s="8"/>
      <c r="D84" s="7"/>
      <c r="E84" s="8"/>
      <c r="F84" s="7"/>
      <c r="G84" s="8"/>
      <c r="H84" s="7"/>
      <c r="I84" s="8"/>
      <c r="J84" s="7"/>
      <c r="K84" s="8"/>
      <c r="L84" s="7"/>
      <c r="M84" s="8"/>
      <c r="N84" s="7"/>
      <c r="O84" s="8"/>
      <c r="Q84" s="56">
        <f t="shared" ref="Q84" si="47">SUM(C86+E86+G86+I86+K86+M86+O86)</f>
        <v>0</v>
      </c>
    </row>
    <row r="85" spans="1:17" x14ac:dyDescent="0.3">
      <c r="A85" s="55"/>
      <c r="B85" s="11"/>
      <c r="C85" s="12"/>
      <c r="D85" s="11"/>
      <c r="E85" s="12"/>
      <c r="F85" s="11"/>
      <c r="G85" s="12"/>
      <c r="H85" s="11"/>
      <c r="I85" s="12"/>
      <c r="J85" s="11"/>
      <c r="K85" s="12"/>
      <c r="L85" s="11"/>
      <c r="M85" s="12"/>
      <c r="N85" s="11"/>
      <c r="O85" s="12"/>
      <c r="Q85" s="57"/>
    </row>
    <row r="86" spans="1:17" x14ac:dyDescent="0.3">
      <c r="A86" s="55"/>
      <c r="B86" s="2"/>
      <c r="C86" s="3">
        <f>(C84-B84)+(C85-B85)</f>
        <v>0</v>
      </c>
      <c r="D86" s="2"/>
      <c r="E86" s="3">
        <f>(E84-D84)+(E85-D85)</f>
        <v>0</v>
      </c>
      <c r="F86" s="2"/>
      <c r="G86" s="3">
        <f>(G84-F84)+(G85-F85)</f>
        <v>0</v>
      </c>
      <c r="H86" s="2"/>
      <c r="I86" s="3">
        <f>(I84-H84)+(I85-H85)</f>
        <v>0</v>
      </c>
      <c r="J86" s="2"/>
      <c r="K86" s="3">
        <f>(K84-J84)+(K85-J85)</f>
        <v>0</v>
      </c>
      <c r="L86" s="2"/>
      <c r="M86" s="3">
        <f>(M84-L84)+(M85-L85)</f>
        <v>0</v>
      </c>
      <c r="N86" s="2"/>
      <c r="O86" s="3"/>
      <c r="Q86" s="58"/>
    </row>
    <row r="87" spans="1:17" x14ac:dyDescent="0.3">
      <c r="A87" s="55" t="s">
        <v>5</v>
      </c>
      <c r="B87" s="7">
        <v>0.28125</v>
      </c>
      <c r="C87" s="8">
        <v>0.66666666666666663</v>
      </c>
      <c r="D87" s="7"/>
      <c r="E87" s="8"/>
      <c r="F87" s="7"/>
      <c r="G87" s="8"/>
      <c r="H87" s="7">
        <v>0.28125</v>
      </c>
      <c r="I87" s="8">
        <v>0.66666666666666663</v>
      </c>
      <c r="J87" s="7">
        <v>0.28125</v>
      </c>
      <c r="K87" s="8">
        <v>0.72916666666666663</v>
      </c>
      <c r="L87" s="7"/>
      <c r="M87" s="8"/>
      <c r="N87" s="7"/>
      <c r="O87" s="8"/>
      <c r="Q87" s="56">
        <f t="shared" ref="Q87" si="48">SUM(C89+E89+G89+I89+K89+M89+O89)</f>
        <v>1.614583333333333</v>
      </c>
    </row>
    <row r="88" spans="1:17" x14ac:dyDescent="0.3">
      <c r="A88" s="55"/>
      <c r="B88" s="11"/>
      <c r="C88" s="12"/>
      <c r="D88" s="11">
        <v>0.5625</v>
      </c>
      <c r="E88" s="12">
        <v>0.95833333333333337</v>
      </c>
      <c r="F88" s="11"/>
      <c r="G88" s="12"/>
      <c r="H88" s="11"/>
      <c r="I88" s="12"/>
      <c r="J88" s="11"/>
      <c r="K88" s="12"/>
      <c r="L88" s="11"/>
      <c r="M88" s="12"/>
      <c r="N88" s="11"/>
      <c r="O88" s="12"/>
      <c r="Q88" s="57"/>
    </row>
    <row r="89" spans="1:17" x14ac:dyDescent="0.3">
      <c r="A89" s="55"/>
      <c r="B89" s="2"/>
      <c r="C89" s="3">
        <f>(C87-B87)+(C88-B88)</f>
        <v>0.38541666666666663</v>
      </c>
      <c r="D89" s="2"/>
      <c r="E89" s="3">
        <f>(E87-D87)+(E88-D88)</f>
        <v>0.39583333333333337</v>
      </c>
      <c r="F89" s="2"/>
      <c r="G89" s="3">
        <f>(G87-F87)+(G88-F88)</f>
        <v>0</v>
      </c>
      <c r="H89" s="2"/>
      <c r="I89" s="3">
        <f>(I87-H87)+(I88-H88)</f>
        <v>0.38541666666666663</v>
      </c>
      <c r="J89" s="2"/>
      <c r="K89" s="3">
        <f>(K87-J87)+(K88-J88)</f>
        <v>0.44791666666666663</v>
      </c>
      <c r="L89" s="2"/>
      <c r="M89" s="3">
        <f>(M87-L87)+(M88-L88)</f>
        <v>0</v>
      </c>
      <c r="N89" s="2"/>
      <c r="O89" s="3"/>
      <c r="Q89" s="58"/>
    </row>
  </sheetData>
  <mergeCells count="124">
    <mergeCell ref="A6:A8"/>
    <mergeCell ref="A9:A11"/>
    <mergeCell ref="A12:A14"/>
    <mergeCell ref="A15:A17"/>
    <mergeCell ref="A18:A20"/>
    <mergeCell ref="A21:A23"/>
    <mergeCell ref="L4:M4"/>
    <mergeCell ref="N4:O4"/>
    <mergeCell ref="Q21:Q23"/>
    <mergeCell ref="Q3:Q4"/>
    <mergeCell ref="B3:C3"/>
    <mergeCell ref="D3:E3"/>
    <mergeCell ref="F3:G3"/>
    <mergeCell ref="H3:I3"/>
    <mergeCell ref="J3:K3"/>
    <mergeCell ref="L3:M3"/>
    <mergeCell ref="N3:O3"/>
    <mergeCell ref="B4:C4"/>
    <mergeCell ref="Q6:Q8"/>
    <mergeCell ref="Q9:Q11"/>
    <mergeCell ref="Q12:Q14"/>
    <mergeCell ref="Q15:Q17"/>
    <mergeCell ref="Q18:Q20"/>
    <mergeCell ref="D5:E5"/>
    <mergeCell ref="B25:C25"/>
    <mergeCell ref="D25:E25"/>
    <mergeCell ref="F25:G25"/>
    <mergeCell ref="H25:I25"/>
    <mergeCell ref="J25:K25"/>
    <mergeCell ref="D4:E4"/>
    <mergeCell ref="F4:G4"/>
    <mergeCell ref="H4:I4"/>
    <mergeCell ref="J4:K4"/>
    <mergeCell ref="L25:M25"/>
    <mergeCell ref="N25:O25"/>
    <mergeCell ref="Q25:Q26"/>
    <mergeCell ref="B26:C26"/>
    <mergeCell ref="D26:E26"/>
    <mergeCell ref="F26:G26"/>
    <mergeCell ref="H26:I26"/>
    <mergeCell ref="J26:K26"/>
    <mergeCell ref="L26:M26"/>
    <mergeCell ref="N26:O26"/>
    <mergeCell ref="A37:A39"/>
    <mergeCell ref="Q37:Q39"/>
    <mergeCell ref="A40:A42"/>
    <mergeCell ref="Q40:Q42"/>
    <mergeCell ref="A43:A45"/>
    <mergeCell ref="Q43:Q45"/>
    <mergeCell ref="D27:E27"/>
    <mergeCell ref="A28:A30"/>
    <mergeCell ref="Q28:Q30"/>
    <mergeCell ref="A31:A33"/>
    <mergeCell ref="Q31:Q33"/>
    <mergeCell ref="A34:A36"/>
    <mergeCell ref="Q34:Q36"/>
    <mergeCell ref="N47:O47"/>
    <mergeCell ref="Q47:Q48"/>
    <mergeCell ref="B48:C48"/>
    <mergeCell ref="D48:E48"/>
    <mergeCell ref="F48:G48"/>
    <mergeCell ref="H48:I48"/>
    <mergeCell ref="J48:K48"/>
    <mergeCell ref="L48:M48"/>
    <mergeCell ref="N48:O48"/>
    <mergeCell ref="B47:C47"/>
    <mergeCell ref="D47:E47"/>
    <mergeCell ref="F47:G47"/>
    <mergeCell ref="H47:I47"/>
    <mergeCell ref="J47:K47"/>
    <mergeCell ref="L47:M47"/>
    <mergeCell ref="A59:A61"/>
    <mergeCell ref="Q59:Q61"/>
    <mergeCell ref="A62:A64"/>
    <mergeCell ref="Q62:Q64"/>
    <mergeCell ref="A65:A67"/>
    <mergeCell ref="Q65:Q67"/>
    <mergeCell ref="D49:E49"/>
    <mergeCell ref="A50:A52"/>
    <mergeCell ref="Q50:Q52"/>
    <mergeCell ref="A53:A55"/>
    <mergeCell ref="Q53:Q55"/>
    <mergeCell ref="A56:A58"/>
    <mergeCell ref="Q56:Q58"/>
    <mergeCell ref="N69:O69"/>
    <mergeCell ref="Q69:Q70"/>
    <mergeCell ref="B70:C70"/>
    <mergeCell ref="D70:E70"/>
    <mergeCell ref="F70:G70"/>
    <mergeCell ref="H70:I70"/>
    <mergeCell ref="J70:K70"/>
    <mergeCell ref="L70:M70"/>
    <mergeCell ref="N70:O70"/>
    <mergeCell ref="B69:C69"/>
    <mergeCell ref="D69:E69"/>
    <mergeCell ref="F69:G69"/>
    <mergeCell ref="H69:I69"/>
    <mergeCell ref="J69:K69"/>
    <mergeCell ref="L69:M69"/>
    <mergeCell ref="A81:A83"/>
    <mergeCell ref="Q81:Q83"/>
    <mergeCell ref="A84:A86"/>
    <mergeCell ref="Q84:Q86"/>
    <mergeCell ref="A87:A89"/>
    <mergeCell ref="Q87:Q89"/>
    <mergeCell ref="D71:E71"/>
    <mergeCell ref="A72:A74"/>
    <mergeCell ref="Q72:Q74"/>
    <mergeCell ref="A75:A77"/>
    <mergeCell ref="Q75:Q77"/>
    <mergeCell ref="A78:A80"/>
    <mergeCell ref="Q78:Q80"/>
    <mergeCell ref="T5:T7"/>
    <mergeCell ref="T8:T10"/>
    <mergeCell ref="T11:T13"/>
    <mergeCell ref="T14:T16"/>
    <mergeCell ref="T17:T19"/>
    <mergeCell ref="T20:T22"/>
    <mergeCell ref="S5:S7"/>
    <mergeCell ref="S8:S10"/>
    <mergeCell ref="S11:S13"/>
    <mergeCell ref="S14:S16"/>
    <mergeCell ref="S17:S19"/>
    <mergeCell ref="S20:S2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23"/>
  <sheetViews>
    <sheetView zoomScale="90" zoomScaleNormal="90" workbookViewId="0">
      <selection activeCell="I25" sqref="I25"/>
    </sheetView>
  </sheetViews>
  <sheetFormatPr baseColWidth="10" defaultRowHeight="14.4" x14ac:dyDescent="0.3"/>
  <cols>
    <col min="1" max="1" width="12.77734375" style="4" customWidth="1"/>
    <col min="2" max="15" width="11.5546875" style="5"/>
    <col min="16" max="16" width="1.77734375" style="5" customWidth="1"/>
    <col min="17" max="18" width="11.5546875" style="5"/>
    <col min="19" max="19" width="19.109375" style="5" customWidth="1"/>
    <col min="20" max="16384" width="11.5546875" style="5"/>
  </cols>
  <sheetData>
    <row r="3" spans="1:20" x14ac:dyDescent="0.3">
      <c r="B3" s="60" t="s">
        <v>14</v>
      </c>
      <c r="C3" s="60"/>
      <c r="D3" s="67" t="s">
        <v>8</v>
      </c>
      <c r="E3" s="67"/>
      <c r="F3" s="67" t="s">
        <v>9</v>
      </c>
      <c r="G3" s="67"/>
      <c r="H3" s="67" t="s">
        <v>10</v>
      </c>
      <c r="I3" s="67"/>
      <c r="J3" s="67" t="s">
        <v>11</v>
      </c>
      <c r="K3" s="67"/>
      <c r="L3" s="67" t="s">
        <v>12</v>
      </c>
      <c r="M3" s="67"/>
      <c r="N3" s="60" t="s">
        <v>13</v>
      </c>
      <c r="O3" s="60"/>
      <c r="Q3" s="61" t="s">
        <v>7</v>
      </c>
    </row>
    <row r="4" spans="1:20" x14ac:dyDescent="0.3">
      <c r="B4" s="72">
        <v>43828</v>
      </c>
      <c r="C4" s="73"/>
      <c r="D4" s="65">
        <f>SUM(B4+1)</f>
        <v>43829</v>
      </c>
      <c r="E4" s="65"/>
      <c r="F4" s="65">
        <f t="shared" ref="F4" si="0">SUM(D4+1)</f>
        <v>43830</v>
      </c>
      <c r="G4" s="65"/>
      <c r="H4" s="65">
        <f t="shared" ref="H4" si="1">SUM(F4+1)</f>
        <v>43831</v>
      </c>
      <c r="I4" s="65"/>
      <c r="J4" s="65">
        <f t="shared" ref="J4" si="2">SUM(H4+1)</f>
        <v>43832</v>
      </c>
      <c r="K4" s="65"/>
      <c r="L4" s="65">
        <f t="shared" ref="L4" si="3">SUM(J4+1)</f>
        <v>43833</v>
      </c>
      <c r="M4" s="65"/>
      <c r="N4" s="66">
        <f t="shared" ref="N4" si="4">SUM(L4+1)</f>
        <v>43834</v>
      </c>
      <c r="O4" s="66"/>
      <c r="Q4" s="62"/>
    </row>
    <row r="5" spans="1:20" x14ac:dyDescent="0.3">
      <c r="B5" s="17"/>
      <c r="C5" s="17"/>
      <c r="D5" s="68" t="s">
        <v>15</v>
      </c>
      <c r="E5" s="68"/>
      <c r="F5" s="16"/>
      <c r="G5" s="16"/>
      <c r="H5" s="16"/>
      <c r="I5" s="16"/>
      <c r="J5" s="16"/>
      <c r="K5" s="16"/>
      <c r="L5" s="16"/>
      <c r="M5" s="16"/>
      <c r="N5" s="17"/>
      <c r="O5" s="17"/>
      <c r="S5" s="54" t="s">
        <v>0</v>
      </c>
      <c r="T5" s="53" t="e">
        <f>SUM(Q6+#REF!+#REF!+#REF!)</f>
        <v>#REF!</v>
      </c>
    </row>
    <row r="6" spans="1:20" x14ac:dyDescent="0.3">
      <c r="A6" s="55" t="s">
        <v>0</v>
      </c>
      <c r="B6" s="29"/>
      <c r="C6" s="30"/>
      <c r="D6" s="29"/>
      <c r="E6" s="30"/>
      <c r="F6" s="29">
        <v>0.28125</v>
      </c>
      <c r="G6" s="30">
        <v>0.6875</v>
      </c>
      <c r="H6" s="29"/>
      <c r="I6" s="30"/>
      <c r="J6" s="31"/>
      <c r="K6" s="32"/>
      <c r="L6" s="31"/>
      <c r="M6" s="32"/>
      <c r="N6" s="31"/>
      <c r="O6" s="32"/>
      <c r="Q6" s="69">
        <f>SUM(C8+E8+G8+I8+K8+M8+O8)</f>
        <v>1.53125</v>
      </c>
      <c r="S6" s="54"/>
      <c r="T6" s="53"/>
    </row>
    <row r="7" spans="1:20" x14ac:dyDescent="0.3">
      <c r="A7" s="55"/>
      <c r="B7" s="33">
        <v>0.66666666666666663</v>
      </c>
      <c r="C7" s="34">
        <v>0.95833333333333337</v>
      </c>
      <c r="D7" s="33"/>
      <c r="E7" s="34"/>
      <c r="F7" s="33"/>
      <c r="G7" s="34"/>
      <c r="H7" s="33">
        <v>0.58333333333333337</v>
      </c>
      <c r="I7" s="34">
        <v>0.75</v>
      </c>
      <c r="J7" s="35">
        <v>0.58333333333333337</v>
      </c>
      <c r="K7" s="36">
        <v>0.91666666666666663</v>
      </c>
      <c r="L7" s="35">
        <v>0.66666666666666663</v>
      </c>
      <c r="M7" s="36">
        <v>1</v>
      </c>
      <c r="N7" s="35"/>
      <c r="O7" s="36"/>
      <c r="Q7" s="70"/>
      <c r="S7" s="54"/>
      <c r="T7" s="53"/>
    </row>
    <row r="8" spans="1:20" x14ac:dyDescent="0.3">
      <c r="A8" s="55"/>
      <c r="B8" s="28"/>
      <c r="C8" s="3">
        <f>(C6-B6)+(C7-B7)</f>
        <v>0.29166666666666674</v>
      </c>
      <c r="D8" s="28" t="s">
        <v>6</v>
      </c>
      <c r="E8" s="3">
        <f>(E6-D6)+(E7-D7)</f>
        <v>0</v>
      </c>
      <c r="F8" s="28"/>
      <c r="G8" s="3">
        <f>(G6-F6)+(G7-F7)</f>
        <v>0.40625</v>
      </c>
      <c r="H8" s="28" t="s">
        <v>20</v>
      </c>
      <c r="I8" s="3">
        <f>(I6-H6)+(I7-H7)</f>
        <v>0.16666666666666663</v>
      </c>
      <c r="J8" s="28"/>
      <c r="K8" s="3">
        <f>(K6-J6)+(K7-J7)</f>
        <v>0.33333333333333326</v>
      </c>
      <c r="L8" s="28"/>
      <c r="M8" s="3">
        <f>(M6-L6)+(M7-L7)</f>
        <v>0.33333333333333337</v>
      </c>
      <c r="N8" s="28" t="s">
        <v>21</v>
      </c>
      <c r="O8" s="3">
        <f>(O6-N6)+(O7-N7)</f>
        <v>0</v>
      </c>
      <c r="Q8" s="71"/>
      <c r="S8" s="54" t="s">
        <v>1</v>
      </c>
      <c r="T8" s="53" t="e">
        <f>SUM(Q9+#REF!+#REF!+#REF!)</f>
        <v>#REF!</v>
      </c>
    </row>
    <row r="9" spans="1:20" x14ac:dyDescent="0.3">
      <c r="A9" s="55" t="s">
        <v>1</v>
      </c>
      <c r="B9" s="7"/>
      <c r="C9" s="8"/>
      <c r="D9" s="7"/>
      <c r="E9" s="8"/>
      <c r="F9" s="7">
        <v>0.4375</v>
      </c>
      <c r="G9" s="8">
        <v>0.52083333333333337</v>
      </c>
      <c r="H9" s="7"/>
      <c r="I9" s="8"/>
      <c r="J9" s="9"/>
      <c r="K9" s="10"/>
      <c r="L9" s="9"/>
      <c r="M9" s="10"/>
      <c r="N9" s="9"/>
      <c r="O9" s="10"/>
      <c r="Q9" s="69">
        <f t="shared" ref="Q9" si="5">SUM(C11+E11+G11+I11+K11+M11+O11)</f>
        <v>1.354166666666667</v>
      </c>
      <c r="S9" s="54"/>
      <c r="T9" s="53"/>
    </row>
    <row r="10" spans="1:20" x14ac:dyDescent="0.3">
      <c r="A10" s="55"/>
      <c r="B10" s="11"/>
      <c r="C10" s="12"/>
      <c r="D10" s="11">
        <v>0.66666666666666663</v>
      </c>
      <c r="E10" s="12">
        <v>0.95833333333333337</v>
      </c>
      <c r="F10" s="11">
        <v>0.5625</v>
      </c>
      <c r="G10" s="12">
        <v>0.91666666666666663</v>
      </c>
      <c r="H10" s="11">
        <v>0.66666666666666663</v>
      </c>
      <c r="I10" s="12">
        <v>0.95833333333333337</v>
      </c>
      <c r="J10" s="13"/>
      <c r="K10" s="14"/>
      <c r="L10" s="13"/>
      <c r="M10" s="14"/>
      <c r="N10" s="13">
        <v>0.66666666666666663</v>
      </c>
      <c r="O10" s="14">
        <v>1</v>
      </c>
      <c r="Q10" s="70"/>
      <c r="S10" s="54"/>
      <c r="T10" s="53"/>
    </row>
    <row r="11" spans="1:20" x14ac:dyDescent="0.3">
      <c r="A11" s="55"/>
      <c r="B11" s="28" t="s">
        <v>22</v>
      </c>
      <c r="C11" s="3">
        <f>(C9-B9)+(C10-B10)</f>
        <v>0</v>
      </c>
      <c r="D11" s="28"/>
      <c r="E11" s="3">
        <f>(E9-D9)+(E10-D10)</f>
        <v>0.29166666666666674</v>
      </c>
      <c r="F11" s="28"/>
      <c r="G11" s="3">
        <f>(G9-F9)+(G10-F10)</f>
        <v>0.4375</v>
      </c>
      <c r="H11" s="28"/>
      <c r="I11" s="3">
        <f>(I9-H9)+(I10-H10)</f>
        <v>0.29166666666666674</v>
      </c>
      <c r="J11" s="28" t="s">
        <v>21</v>
      </c>
      <c r="K11" s="3">
        <f>(K9-J9)+(K10-J10)</f>
        <v>0</v>
      </c>
      <c r="L11" s="28" t="s">
        <v>22</v>
      </c>
      <c r="M11" s="3">
        <f>(M9-L9)+(M10-L10)</f>
        <v>0</v>
      </c>
      <c r="N11" s="28"/>
      <c r="O11" s="3">
        <f>(O9-N9)+(O10-N10)</f>
        <v>0.33333333333333337</v>
      </c>
      <c r="Q11" s="71"/>
      <c r="S11" s="54" t="s">
        <v>2</v>
      </c>
      <c r="T11" s="53" t="e">
        <f>SUM(Q12+#REF!+#REF!+#REF!)</f>
        <v>#REF!</v>
      </c>
    </row>
    <row r="12" spans="1:20" x14ac:dyDescent="0.3">
      <c r="A12" s="55" t="s">
        <v>2</v>
      </c>
      <c r="B12" s="18">
        <v>0.36458333333333331</v>
      </c>
      <c r="C12" s="19">
        <v>0.73958333333333337</v>
      </c>
      <c r="D12" s="18"/>
      <c r="E12" s="19"/>
      <c r="F12" s="18">
        <v>0.4375</v>
      </c>
      <c r="G12" s="19">
        <v>0.52083333333333337</v>
      </c>
      <c r="H12" s="18">
        <v>0.28125</v>
      </c>
      <c r="I12" s="19">
        <v>0.66666666666666663</v>
      </c>
      <c r="J12" s="20"/>
      <c r="K12" s="21"/>
      <c r="L12" s="20"/>
      <c r="M12" s="21"/>
      <c r="N12" s="20"/>
      <c r="O12" s="21"/>
      <c r="Q12" s="69">
        <f t="shared" ref="Q12" si="6">SUM(C14+E14+G14+I14+K14+M14+O14)</f>
        <v>1.4687500000000004</v>
      </c>
      <c r="S12" s="54"/>
      <c r="T12" s="53"/>
    </row>
    <row r="13" spans="1:20" x14ac:dyDescent="0.3">
      <c r="A13" s="55"/>
      <c r="B13" s="22"/>
      <c r="C13" s="23"/>
      <c r="D13" s="22"/>
      <c r="E13" s="23"/>
      <c r="F13" s="22">
        <v>0.5625</v>
      </c>
      <c r="G13" s="23">
        <v>0.6875</v>
      </c>
      <c r="H13" s="22"/>
      <c r="I13" s="23"/>
      <c r="J13" s="24">
        <v>0.54166666666666663</v>
      </c>
      <c r="K13" s="25">
        <v>0.83333333333333337</v>
      </c>
      <c r="L13" s="24">
        <v>0.625</v>
      </c>
      <c r="M13" s="25">
        <v>0.83333333333333337</v>
      </c>
      <c r="N13" s="24"/>
      <c r="O13" s="25"/>
      <c r="Q13" s="70"/>
      <c r="S13" s="54"/>
      <c r="T13" s="53"/>
    </row>
    <row r="14" spans="1:20" x14ac:dyDescent="0.3">
      <c r="A14" s="55"/>
      <c r="B14" s="28"/>
      <c r="C14" s="3">
        <f>(C12-B12)+(C13-B13)</f>
        <v>0.37500000000000006</v>
      </c>
      <c r="D14" s="28" t="s">
        <v>6</v>
      </c>
      <c r="E14" s="3">
        <f>(E12-D12)+(E13-D13)</f>
        <v>0</v>
      </c>
      <c r="F14" s="28"/>
      <c r="G14" s="3">
        <f>(G12-F12)+(G13-F13)</f>
        <v>0.20833333333333337</v>
      </c>
      <c r="H14" s="28"/>
      <c r="I14" s="3">
        <f>(I12-H12)+(I13-H13)</f>
        <v>0.38541666666666663</v>
      </c>
      <c r="J14" s="28" t="s">
        <v>20</v>
      </c>
      <c r="K14" s="3">
        <f>(K12-J12)+(K13-J13)</f>
        <v>0.29166666666666674</v>
      </c>
      <c r="L14" s="28" t="s">
        <v>20</v>
      </c>
      <c r="M14" s="3">
        <f>(M12-L12)+(M13-L13)</f>
        <v>0.20833333333333337</v>
      </c>
      <c r="N14" s="28" t="s">
        <v>22</v>
      </c>
      <c r="O14" s="3">
        <f>(O12-N12)+(O13-N13)</f>
        <v>0</v>
      </c>
      <c r="Q14" s="71"/>
      <c r="S14" s="54" t="s">
        <v>3</v>
      </c>
      <c r="T14" s="53" t="e">
        <f>SUM(Q15+#REF!+#REF!+#REF!)</f>
        <v>#REF!</v>
      </c>
    </row>
    <row r="15" spans="1:20" x14ac:dyDescent="0.3">
      <c r="A15" s="55" t="s">
        <v>3</v>
      </c>
      <c r="B15" s="7"/>
      <c r="C15" s="8"/>
      <c r="D15" s="7">
        <v>0.28125</v>
      </c>
      <c r="E15" s="8">
        <v>0.66666666666666663</v>
      </c>
      <c r="F15" s="7"/>
      <c r="G15" s="8"/>
      <c r="H15" s="7"/>
      <c r="I15" s="8"/>
      <c r="J15" s="9"/>
      <c r="K15" s="10"/>
      <c r="L15" s="9"/>
      <c r="M15" s="10"/>
      <c r="N15" s="9">
        <v>0.32291666666666669</v>
      </c>
      <c r="O15" s="10">
        <v>0.72916666666666663</v>
      </c>
      <c r="Q15" s="69">
        <f t="shared" ref="Q15" si="7">SUM(C17+E17+G17+I17+K17+M17+O17)</f>
        <v>1.5208333333333333</v>
      </c>
      <c r="S15" s="54"/>
      <c r="T15" s="53"/>
    </row>
    <row r="16" spans="1:20" x14ac:dyDescent="0.3">
      <c r="A16" s="55"/>
      <c r="B16" s="11"/>
      <c r="C16" s="12"/>
      <c r="D16" s="11"/>
      <c r="E16" s="12"/>
      <c r="F16" s="11">
        <v>0.5625</v>
      </c>
      <c r="G16" s="12">
        <v>0.95833333333333337</v>
      </c>
      <c r="H16" s="11">
        <v>0.58333333333333337</v>
      </c>
      <c r="I16" s="12">
        <v>0.91666666666666663</v>
      </c>
      <c r="J16" s="13"/>
      <c r="K16" s="14"/>
      <c r="L16" s="13"/>
      <c r="M16" s="14"/>
      <c r="N16" s="13"/>
      <c r="O16" s="14"/>
      <c r="Q16" s="70"/>
      <c r="S16" s="54"/>
      <c r="T16" s="53"/>
    </row>
    <row r="17" spans="1:20" x14ac:dyDescent="0.3">
      <c r="A17" s="55"/>
      <c r="B17" s="28" t="s">
        <v>22</v>
      </c>
      <c r="C17" s="3">
        <f>(C15-B15)+(C16-B16)</f>
        <v>0</v>
      </c>
      <c r="D17" s="28"/>
      <c r="E17" s="3">
        <f>(E15-D15)+(E16-D16)</f>
        <v>0.38541666666666663</v>
      </c>
      <c r="F17" s="28"/>
      <c r="G17" s="3">
        <f>(G15-F15)+(G16-F16)</f>
        <v>0.39583333333333337</v>
      </c>
      <c r="H17" s="28"/>
      <c r="I17" s="3">
        <f>(I15-H15)+(I16-H16)</f>
        <v>0.33333333333333326</v>
      </c>
      <c r="J17" s="28" t="s">
        <v>21</v>
      </c>
      <c r="K17" s="3">
        <f>(K15-J15)+(K16-J16)</f>
        <v>0</v>
      </c>
      <c r="L17" s="28" t="s">
        <v>22</v>
      </c>
      <c r="M17" s="3">
        <f t="shared" ref="M17" si="8">(M15-L15)+(M16-L16)</f>
        <v>0</v>
      </c>
      <c r="N17" s="28"/>
      <c r="O17" s="3">
        <f>(O15-N15)+(O16-N16)</f>
        <v>0.40624999999999994</v>
      </c>
      <c r="Q17" s="71"/>
      <c r="S17" s="54" t="s">
        <v>4</v>
      </c>
      <c r="T17" s="53" t="e">
        <f>SUM(Q18+#REF!+#REF!+#REF!)</f>
        <v>#REF!</v>
      </c>
    </row>
    <row r="18" spans="1:20" x14ac:dyDescent="0.3">
      <c r="A18" s="55" t="s">
        <v>4</v>
      </c>
      <c r="B18" s="37"/>
      <c r="C18" s="38"/>
      <c r="D18" s="37"/>
      <c r="E18" s="38"/>
      <c r="F18" s="37">
        <v>0.4375</v>
      </c>
      <c r="G18" s="38">
        <v>0.52083333333333337</v>
      </c>
      <c r="H18" s="37"/>
      <c r="I18" s="38"/>
      <c r="J18" s="39">
        <v>0.28125</v>
      </c>
      <c r="K18" s="40">
        <v>0.66666666666666663</v>
      </c>
      <c r="L18" s="39">
        <v>0.28125</v>
      </c>
      <c r="M18" s="40">
        <v>0.72916666666666663</v>
      </c>
      <c r="N18" s="39"/>
      <c r="O18" s="40"/>
      <c r="Q18" s="69">
        <f t="shared" ref="Q18" si="9">SUM(C20+E20+G20+I20+K20+M20+O20)</f>
        <v>1.625</v>
      </c>
      <c r="S18" s="54"/>
      <c r="T18" s="53"/>
    </row>
    <row r="19" spans="1:20" x14ac:dyDescent="0.3">
      <c r="A19" s="55"/>
      <c r="B19" s="41"/>
      <c r="C19" s="42"/>
      <c r="D19" s="41">
        <v>0.54166666666666663</v>
      </c>
      <c r="E19" s="42">
        <v>0.83333333333333337</v>
      </c>
      <c r="F19" s="41">
        <v>0.5625</v>
      </c>
      <c r="G19" s="42">
        <v>0.6875</v>
      </c>
      <c r="H19" s="41">
        <v>0.54166666666666663</v>
      </c>
      <c r="I19" s="42">
        <v>0.83333333333333337</v>
      </c>
      <c r="J19" s="43"/>
      <c r="K19" s="44"/>
      <c r="L19" s="43"/>
      <c r="M19" s="44"/>
      <c r="N19" s="43"/>
      <c r="O19" s="44"/>
      <c r="Q19" s="70"/>
      <c r="S19" s="54"/>
      <c r="T19" s="53"/>
    </row>
    <row r="20" spans="1:20" x14ac:dyDescent="0.3">
      <c r="A20" s="55"/>
      <c r="B20" s="28" t="s">
        <v>22</v>
      </c>
      <c r="C20" s="3">
        <f>(C18-B18)+(C19-B19)</f>
        <v>0</v>
      </c>
      <c r="D20" s="28" t="s">
        <v>20</v>
      </c>
      <c r="E20" s="3">
        <f>(E18-D18)+(E19-D19)</f>
        <v>0.29166666666666674</v>
      </c>
      <c r="F20" s="28"/>
      <c r="G20" s="3">
        <f>(G18-F18)+(G19-F19)</f>
        <v>0.20833333333333337</v>
      </c>
      <c r="H20" s="28" t="s">
        <v>20</v>
      </c>
      <c r="I20" s="3">
        <f>(I18-H18)+(I19-H19)</f>
        <v>0.29166666666666674</v>
      </c>
      <c r="J20" s="28"/>
      <c r="K20" s="3">
        <f>(K18-J18)+(K19-J19)</f>
        <v>0.38541666666666663</v>
      </c>
      <c r="L20" s="28"/>
      <c r="M20" s="3">
        <f>(M18-L18)+(M19-L19)</f>
        <v>0.44791666666666663</v>
      </c>
      <c r="N20" s="28" t="s">
        <v>21</v>
      </c>
      <c r="O20" s="3">
        <f>(O18-N18)+(O19-N19)</f>
        <v>0</v>
      </c>
      <c r="Q20" s="71"/>
      <c r="S20" s="54" t="s">
        <v>5</v>
      </c>
      <c r="T20" s="53" t="e">
        <f>SUM(Q21+#REF!+#REF!+#REF!)</f>
        <v>#REF!</v>
      </c>
    </row>
    <row r="21" spans="1:20" x14ac:dyDescent="0.3">
      <c r="A21" s="55" t="s">
        <v>5</v>
      </c>
      <c r="B21" s="45"/>
      <c r="C21" s="46"/>
      <c r="D21" s="45"/>
      <c r="E21" s="46"/>
      <c r="F21" s="45">
        <v>0.4375</v>
      </c>
      <c r="G21" s="46">
        <v>0.52083333333333337</v>
      </c>
      <c r="H21" s="45">
        <v>0.41666666666666669</v>
      </c>
      <c r="I21" s="46">
        <v>0.75</v>
      </c>
      <c r="J21" s="47"/>
      <c r="K21" s="48"/>
      <c r="L21" s="47"/>
      <c r="M21" s="48"/>
      <c r="N21" s="47"/>
      <c r="O21" s="48"/>
      <c r="Q21" s="69">
        <f t="shared" ref="Q21" si="10">SUM(C23+E23+G23+I23+K23+M23+O23)</f>
        <v>1.3333333333333333</v>
      </c>
      <c r="S21" s="54"/>
      <c r="T21" s="53"/>
    </row>
    <row r="22" spans="1:20" x14ac:dyDescent="0.3">
      <c r="A22" s="55"/>
      <c r="B22" s="49"/>
      <c r="C22" s="50"/>
      <c r="D22" s="49">
        <v>0.58333333333333337</v>
      </c>
      <c r="E22" s="50">
        <v>0.91666666666666663</v>
      </c>
      <c r="F22" s="49">
        <v>0.5625</v>
      </c>
      <c r="G22" s="50">
        <v>0.85416666666666663</v>
      </c>
      <c r="H22" s="49"/>
      <c r="I22" s="50"/>
      <c r="J22" s="51">
        <v>0.66666666666666663</v>
      </c>
      <c r="K22" s="52">
        <v>0.95833333333333337</v>
      </c>
      <c r="L22" s="51"/>
      <c r="M22" s="52"/>
      <c r="N22" s="51"/>
      <c r="O22" s="52"/>
      <c r="Q22" s="70"/>
      <c r="S22" s="54"/>
      <c r="T22" s="53"/>
    </row>
    <row r="23" spans="1:20" x14ac:dyDescent="0.3">
      <c r="A23" s="55"/>
      <c r="B23" s="28" t="s">
        <v>22</v>
      </c>
      <c r="C23" s="3">
        <f>(C21-B21)+(C22-B22)</f>
        <v>0</v>
      </c>
      <c r="D23" s="28"/>
      <c r="E23" s="3">
        <f>(E21-D21)+(E22-D22)</f>
        <v>0.33333333333333326</v>
      </c>
      <c r="F23" s="28"/>
      <c r="G23" s="3">
        <f>(G21-F21)+(G22-F22)</f>
        <v>0.375</v>
      </c>
      <c r="H23" s="28" t="s">
        <v>20</v>
      </c>
      <c r="I23" s="3">
        <f>(I21-H21)+(I22-H22)</f>
        <v>0.33333333333333331</v>
      </c>
      <c r="J23" s="28"/>
      <c r="K23" s="3">
        <f>(K21-J21)+(K22-J22)</f>
        <v>0.29166666666666674</v>
      </c>
      <c r="L23" s="28" t="s">
        <v>6</v>
      </c>
      <c r="M23" s="3">
        <f>(M21-L21)+(M22-L22)</f>
        <v>0</v>
      </c>
      <c r="N23" s="28" t="s">
        <v>21</v>
      </c>
      <c r="O23" s="3">
        <f>(O21-N21)+(O22-N22)</f>
        <v>0</v>
      </c>
      <c r="Q23" s="71"/>
    </row>
  </sheetData>
  <mergeCells count="40">
    <mergeCell ref="N3:O3"/>
    <mergeCell ref="Q3:Q4"/>
    <mergeCell ref="B4:C4"/>
    <mergeCell ref="D4:E4"/>
    <mergeCell ref="F4:G4"/>
    <mergeCell ref="H4:I4"/>
    <mergeCell ref="J4:K4"/>
    <mergeCell ref="L4:M4"/>
    <mergeCell ref="N4:O4"/>
    <mergeCell ref="B3:C3"/>
    <mergeCell ref="D3:E3"/>
    <mergeCell ref="F3:G3"/>
    <mergeCell ref="H3:I3"/>
    <mergeCell ref="J3:K3"/>
    <mergeCell ref="L3:M3"/>
    <mergeCell ref="D5:E5"/>
    <mergeCell ref="S5:S7"/>
    <mergeCell ref="T5:T7"/>
    <mergeCell ref="A6:A8"/>
    <mergeCell ref="Q6:Q8"/>
    <mergeCell ref="S8:S10"/>
    <mergeCell ref="T8:T10"/>
    <mergeCell ref="A9:A11"/>
    <mergeCell ref="Q9:Q11"/>
    <mergeCell ref="S11:S13"/>
    <mergeCell ref="T11:T13"/>
    <mergeCell ref="A12:A14"/>
    <mergeCell ref="Q12:Q14"/>
    <mergeCell ref="S14:S16"/>
    <mergeCell ref="T14:T16"/>
    <mergeCell ref="A15:A17"/>
    <mergeCell ref="Q15:Q17"/>
    <mergeCell ref="S17:S19"/>
    <mergeCell ref="T17:T19"/>
    <mergeCell ref="A18:A20"/>
    <mergeCell ref="Q18:Q20"/>
    <mergeCell ref="S20:S22"/>
    <mergeCell ref="T20:T22"/>
    <mergeCell ref="A21:A23"/>
    <mergeCell ref="Q21:Q2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
  <sheetViews>
    <sheetView view="pageBreakPreview" zoomScale="90" zoomScaleNormal="100" zoomScaleSheetLayoutView="90" workbookViewId="0">
      <selection activeCell="B3" sqref="B3"/>
    </sheetView>
  </sheetViews>
  <sheetFormatPr baseColWidth="10" defaultRowHeight="14.4" x14ac:dyDescent="0.3"/>
  <cols>
    <col min="1" max="1" width="15.77734375" style="4" customWidth="1"/>
    <col min="2" max="15" width="11.5546875" style="5"/>
    <col min="16" max="16" width="1.77734375" style="5" customWidth="1"/>
    <col min="17" max="17" width="11.5546875" style="5"/>
    <col min="18" max="18" width="2.77734375" style="5" customWidth="1"/>
    <col min="19" max="19" width="19.109375" style="5" customWidth="1"/>
    <col min="20" max="16384" width="11.5546875" style="5"/>
  </cols>
  <sheetData>
    <row r="1" spans="1:20" x14ac:dyDescent="0.3">
      <c r="A1" s="108" t="s">
        <v>54</v>
      </c>
      <c r="B1" s="109"/>
      <c r="C1" s="110" t="s">
        <v>53</v>
      </c>
      <c r="D1" s="108" t="s">
        <v>48</v>
      </c>
      <c r="E1" s="109"/>
    </row>
    <row r="2" spans="1:20" x14ac:dyDescent="0.3">
      <c r="A2" s="111"/>
      <c r="B2" s="112"/>
      <c r="C2" s="113"/>
      <c r="D2" s="111"/>
      <c r="E2" s="112"/>
    </row>
    <row r="5" spans="1:20" x14ac:dyDescent="0.3">
      <c r="A5" s="97" t="s">
        <v>51</v>
      </c>
      <c r="B5" s="98" t="s">
        <v>14</v>
      </c>
      <c r="C5" s="99"/>
      <c r="D5" s="100" t="s">
        <v>8</v>
      </c>
      <c r="E5" s="100"/>
      <c r="F5" s="100" t="s">
        <v>9</v>
      </c>
      <c r="G5" s="100"/>
      <c r="H5" s="100" t="s">
        <v>10</v>
      </c>
      <c r="I5" s="100"/>
      <c r="J5" s="100" t="s">
        <v>11</v>
      </c>
      <c r="K5" s="100"/>
      <c r="L5" s="100" t="s">
        <v>12</v>
      </c>
      <c r="M5" s="100"/>
      <c r="N5" s="99" t="s">
        <v>13</v>
      </c>
      <c r="O5" s="101"/>
      <c r="Q5" s="61" t="s">
        <v>7</v>
      </c>
    </row>
    <row r="6" spans="1:20" x14ac:dyDescent="0.3">
      <c r="A6" s="102" t="s">
        <v>52</v>
      </c>
      <c r="B6" s="94">
        <v>43828</v>
      </c>
      <c r="C6" s="73"/>
      <c r="D6" s="65">
        <f>SUM(B6+1)</f>
        <v>43829</v>
      </c>
      <c r="E6" s="65"/>
      <c r="F6" s="65">
        <f t="shared" ref="F6" si="0">SUM(D6+1)</f>
        <v>43830</v>
      </c>
      <c r="G6" s="65"/>
      <c r="H6" s="65">
        <f t="shared" ref="H6" si="1">SUM(F6+1)</f>
        <v>43831</v>
      </c>
      <c r="I6" s="65"/>
      <c r="J6" s="65">
        <f t="shared" ref="J6" si="2">SUM(H6+1)</f>
        <v>43832</v>
      </c>
      <c r="K6" s="65"/>
      <c r="L6" s="65">
        <f t="shared" ref="L6" si="3">SUM(J6+1)</f>
        <v>43833</v>
      </c>
      <c r="M6" s="65"/>
      <c r="N6" s="66">
        <f t="shared" ref="N6" si="4">SUM(L6+1)</f>
        <v>43834</v>
      </c>
      <c r="O6" s="103"/>
      <c r="Q6" s="62"/>
    </row>
    <row r="7" spans="1:20" x14ac:dyDescent="0.3">
      <c r="A7" s="104"/>
      <c r="B7" s="95"/>
      <c r="C7" s="96"/>
      <c r="D7" s="68" t="s">
        <v>15</v>
      </c>
      <c r="E7" s="68"/>
      <c r="F7" s="105"/>
      <c r="G7" s="105"/>
      <c r="H7" s="105"/>
      <c r="I7" s="105"/>
      <c r="J7" s="105"/>
      <c r="K7" s="105"/>
      <c r="L7" s="105"/>
      <c r="M7" s="105"/>
      <c r="N7" s="106"/>
      <c r="O7" s="107"/>
      <c r="S7" s="54" t="s">
        <v>0</v>
      </c>
      <c r="T7" s="53" t="e">
        <f>SUM(Q8+#REF!+#REF!+#REF!)</f>
        <v>#REF!</v>
      </c>
    </row>
    <row r="8" spans="1:20" ht="16.05" customHeight="1" x14ac:dyDescent="0.3">
      <c r="A8" s="54" t="s">
        <v>0</v>
      </c>
      <c r="B8" s="31"/>
      <c r="C8" s="32"/>
      <c r="D8" s="31"/>
      <c r="E8" s="32"/>
      <c r="F8" s="31">
        <v>0.28125</v>
      </c>
      <c r="G8" s="32">
        <v>0.6875</v>
      </c>
      <c r="H8" s="31"/>
      <c r="I8" s="32"/>
      <c r="J8" s="31"/>
      <c r="K8" s="32"/>
      <c r="L8" s="31"/>
      <c r="M8" s="32"/>
      <c r="N8" s="31"/>
      <c r="O8" s="32"/>
      <c r="Q8" s="69">
        <f>SUM(C10+E10+G10+I10+K10+M10+O10)</f>
        <v>1.53125</v>
      </c>
      <c r="S8" s="54"/>
      <c r="T8" s="53"/>
    </row>
    <row r="9" spans="1:20" ht="16.05" customHeight="1" x14ac:dyDescent="0.3">
      <c r="A9" s="54"/>
      <c r="B9" s="77">
        <v>0.66666666666666663</v>
      </c>
      <c r="C9" s="78">
        <v>0.95833333333333337</v>
      </c>
      <c r="D9" s="77"/>
      <c r="E9" s="78"/>
      <c r="F9" s="77"/>
      <c r="G9" s="78"/>
      <c r="H9" s="77">
        <v>0.58333333333333337</v>
      </c>
      <c r="I9" s="78">
        <v>0.75</v>
      </c>
      <c r="J9" s="77">
        <v>0.58333333333333337</v>
      </c>
      <c r="K9" s="78">
        <v>0.91666666666666663</v>
      </c>
      <c r="L9" s="77">
        <v>0.66666666666666663</v>
      </c>
      <c r="M9" s="78">
        <v>1</v>
      </c>
      <c r="N9" s="77"/>
      <c r="O9" s="78"/>
      <c r="Q9" s="70"/>
      <c r="S9" s="54"/>
      <c r="T9" s="53"/>
    </row>
    <row r="10" spans="1:20" x14ac:dyDescent="0.3">
      <c r="A10" s="87"/>
      <c r="B10" s="28"/>
      <c r="C10" s="3">
        <f>(C8-B8)+(C9-B9)</f>
        <v>0.29166666666666674</v>
      </c>
      <c r="D10" s="28" t="s">
        <v>6</v>
      </c>
      <c r="E10" s="3">
        <f>(E8-D8)+(E9-D9)</f>
        <v>0</v>
      </c>
      <c r="F10" s="28"/>
      <c r="G10" s="3">
        <f>(G8-F8)+(G9-F9)</f>
        <v>0.40625</v>
      </c>
      <c r="H10" s="28" t="s">
        <v>20</v>
      </c>
      <c r="I10" s="3">
        <f>(I8-H8)+(I9-H9)</f>
        <v>0.16666666666666663</v>
      </c>
      <c r="J10" s="28"/>
      <c r="K10" s="3">
        <f>(K8-J8)+(K9-J9)</f>
        <v>0.33333333333333326</v>
      </c>
      <c r="L10" s="28"/>
      <c r="M10" s="3">
        <f>(M8-L8)+(M9-L9)</f>
        <v>0.33333333333333337</v>
      </c>
      <c r="N10" s="28" t="s">
        <v>21</v>
      </c>
      <c r="O10" s="3">
        <f>(O8-N8)+(O9-N9)</f>
        <v>0</v>
      </c>
      <c r="Q10" s="71"/>
      <c r="S10" s="54" t="s">
        <v>1</v>
      </c>
      <c r="T10" s="53" t="e">
        <f>SUM(Q11+#REF!+#REF!+#REF!)</f>
        <v>#REF!</v>
      </c>
    </row>
    <row r="11" spans="1:20" ht="16.05" customHeight="1" x14ac:dyDescent="0.3">
      <c r="A11" s="54" t="s">
        <v>1</v>
      </c>
      <c r="B11" s="9"/>
      <c r="C11" s="10"/>
      <c r="D11" s="9"/>
      <c r="E11" s="10"/>
      <c r="F11" s="9">
        <v>0.4375</v>
      </c>
      <c r="G11" s="10">
        <v>0.52083333333333337</v>
      </c>
      <c r="H11" s="9"/>
      <c r="I11" s="10"/>
      <c r="J11" s="9"/>
      <c r="K11" s="10"/>
      <c r="L11" s="9"/>
      <c r="M11" s="10"/>
      <c r="N11" s="9"/>
      <c r="O11" s="10"/>
      <c r="Q11" s="69">
        <f t="shared" ref="Q11" si="5">SUM(C13+E13+G13+I13+K13+M13+O13)</f>
        <v>1.354166666666667</v>
      </c>
      <c r="S11" s="54"/>
      <c r="T11" s="53"/>
    </row>
    <row r="12" spans="1:20" ht="16.05" customHeight="1" x14ac:dyDescent="0.3">
      <c r="A12" s="54"/>
      <c r="B12" s="79"/>
      <c r="C12" s="80"/>
      <c r="D12" s="79">
        <v>0.66666666666666663</v>
      </c>
      <c r="E12" s="80">
        <v>0.95833333333333337</v>
      </c>
      <c r="F12" s="79">
        <v>0.5625</v>
      </c>
      <c r="G12" s="80">
        <v>0.91666666666666663</v>
      </c>
      <c r="H12" s="79">
        <v>0.66666666666666663</v>
      </c>
      <c r="I12" s="80">
        <v>0.95833333333333337</v>
      </c>
      <c r="J12" s="79"/>
      <c r="K12" s="80"/>
      <c r="L12" s="79"/>
      <c r="M12" s="80"/>
      <c r="N12" s="79">
        <v>0.66666666666666663</v>
      </c>
      <c r="O12" s="80">
        <v>1</v>
      </c>
      <c r="Q12" s="70"/>
      <c r="S12" s="54"/>
      <c r="T12" s="53"/>
    </row>
    <row r="13" spans="1:20" x14ac:dyDescent="0.3">
      <c r="A13" s="87"/>
      <c r="B13" s="28" t="s">
        <v>22</v>
      </c>
      <c r="C13" s="3">
        <f>(C11-B11)+(C12-B12)</f>
        <v>0</v>
      </c>
      <c r="D13" s="28"/>
      <c r="E13" s="3">
        <f>(E11-D11)+(E12-D12)</f>
        <v>0.29166666666666674</v>
      </c>
      <c r="F13" s="28"/>
      <c r="G13" s="3">
        <f>(G11-F11)+(G12-F12)</f>
        <v>0.4375</v>
      </c>
      <c r="H13" s="28"/>
      <c r="I13" s="3">
        <f>(I11-H11)+(I12-H12)</f>
        <v>0.29166666666666674</v>
      </c>
      <c r="J13" s="28" t="s">
        <v>21</v>
      </c>
      <c r="K13" s="3">
        <f>(K11-J11)+(K12-J12)</f>
        <v>0</v>
      </c>
      <c r="L13" s="28" t="s">
        <v>22</v>
      </c>
      <c r="M13" s="3">
        <f>(M11-L11)+(M12-L12)</f>
        <v>0</v>
      </c>
      <c r="N13" s="28"/>
      <c r="O13" s="3">
        <f>(O11-N11)+(O12-N12)</f>
        <v>0.33333333333333337</v>
      </c>
      <c r="Q13" s="71"/>
      <c r="S13" s="54" t="s">
        <v>2</v>
      </c>
      <c r="T13" s="53" t="e">
        <f>SUM(Q14+#REF!+#REF!+#REF!)</f>
        <v>#REF!</v>
      </c>
    </row>
    <row r="14" spans="1:20" ht="16.05" customHeight="1" x14ac:dyDescent="0.3">
      <c r="A14" s="54" t="s">
        <v>2</v>
      </c>
      <c r="B14" s="20">
        <v>0.36458333333333331</v>
      </c>
      <c r="C14" s="21">
        <v>0.73958333333333337</v>
      </c>
      <c r="D14" s="20"/>
      <c r="E14" s="21"/>
      <c r="F14" s="20">
        <v>0.4375</v>
      </c>
      <c r="G14" s="21">
        <v>0.52083333333333337</v>
      </c>
      <c r="H14" s="20">
        <v>0.28125</v>
      </c>
      <c r="I14" s="21">
        <v>0.66666666666666663</v>
      </c>
      <c r="J14" s="20"/>
      <c r="K14" s="21"/>
      <c r="L14" s="20"/>
      <c r="M14" s="21"/>
      <c r="N14" s="20"/>
      <c r="O14" s="21"/>
      <c r="Q14" s="69">
        <f t="shared" ref="Q14" si="6">SUM(C16+E16+G16+I16+K16+M16+O16)</f>
        <v>1.4687500000000004</v>
      </c>
      <c r="S14" s="54"/>
      <c r="T14" s="53"/>
    </row>
    <row r="15" spans="1:20" ht="16.05" customHeight="1" x14ac:dyDescent="0.3">
      <c r="A15" s="54"/>
      <c r="B15" s="81"/>
      <c r="C15" s="82"/>
      <c r="D15" s="81"/>
      <c r="E15" s="82"/>
      <c r="F15" s="81">
        <v>0.5625</v>
      </c>
      <c r="G15" s="82">
        <v>0.6875</v>
      </c>
      <c r="H15" s="81"/>
      <c r="I15" s="82"/>
      <c r="J15" s="81">
        <v>0.54166666666666663</v>
      </c>
      <c r="K15" s="82">
        <v>0.83333333333333337</v>
      </c>
      <c r="L15" s="81">
        <v>0.625</v>
      </c>
      <c r="M15" s="82">
        <v>0.83333333333333337</v>
      </c>
      <c r="N15" s="81"/>
      <c r="O15" s="82"/>
      <c r="Q15" s="70"/>
      <c r="S15" s="54"/>
      <c r="T15" s="53"/>
    </row>
    <row r="16" spans="1:20" x14ac:dyDescent="0.3">
      <c r="A16" s="87"/>
      <c r="B16" s="28"/>
      <c r="C16" s="3">
        <f>(C14-B14)+(C15-B15)</f>
        <v>0.37500000000000006</v>
      </c>
      <c r="D16" s="28" t="s">
        <v>6</v>
      </c>
      <c r="E16" s="3">
        <f>(E14-D14)+(E15-D15)</f>
        <v>0</v>
      </c>
      <c r="F16" s="28"/>
      <c r="G16" s="3">
        <f>(G14-F14)+(G15-F15)</f>
        <v>0.20833333333333337</v>
      </c>
      <c r="H16" s="28"/>
      <c r="I16" s="3">
        <f>(I14-H14)+(I15-H15)</f>
        <v>0.38541666666666663</v>
      </c>
      <c r="J16" s="28" t="s">
        <v>20</v>
      </c>
      <c r="K16" s="3">
        <f>(K14-J14)+(K15-J15)</f>
        <v>0.29166666666666674</v>
      </c>
      <c r="L16" s="28" t="s">
        <v>20</v>
      </c>
      <c r="M16" s="3">
        <f>(M14-L14)+(M15-L15)</f>
        <v>0.20833333333333337</v>
      </c>
      <c r="N16" s="28" t="s">
        <v>22</v>
      </c>
      <c r="O16" s="3">
        <f>(O14-N14)+(O15-N15)</f>
        <v>0</v>
      </c>
      <c r="Q16" s="71"/>
      <c r="S16" s="54" t="s">
        <v>3</v>
      </c>
      <c r="T16" s="53" t="e">
        <f>SUM(Q17+#REF!+#REF!+#REF!)</f>
        <v>#REF!</v>
      </c>
    </row>
    <row r="17" spans="1:20" ht="16.05" customHeight="1" x14ac:dyDescent="0.3">
      <c r="A17" s="54" t="s">
        <v>3</v>
      </c>
      <c r="B17" s="88"/>
      <c r="C17" s="89"/>
      <c r="D17" s="88">
        <v>0.28125</v>
      </c>
      <c r="E17" s="89">
        <v>0.66666666666666663</v>
      </c>
      <c r="F17" s="88"/>
      <c r="G17" s="89"/>
      <c r="H17" s="88"/>
      <c r="I17" s="89"/>
      <c r="J17" s="88"/>
      <c r="K17" s="89"/>
      <c r="L17" s="88"/>
      <c r="M17" s="89"/>
      <c r="N17" s="88">
        <v>0.32291666666666669</v>
      </c>
      <c r="O17" s="89">
        <v>0.72916666666666663</v>
      </c>
      <c r="Q17" s="69">
        <f t="shared" ref="Q17" si="7">SUM(C19+E19+G19+I19+K19+M19+O19)</f>
        <v>1.5208333333333333</v>
      </c>
      <c r="S17" s="54"/>
      <c r="T17" s="53"/>
    </row>
    <row r="18" spans="1:20" ht="16.05" customHeight="1" x14ac:dyDescent="0.3">
      <c r="A18" s="54"/>
      <c r="B18" s="90"/>
      <c r="C18" s="91"/>
      <c r="D18" s="90"/>
      <c r="E18" s="91"/>
      <c r="F18" s="90">
        <v>0.5625</v>
      </c>
      <c r="G18" s="91">
        <v>0.95833333333333337</v>
      </c>
      <c r="H18" s="90">
        <v>0.58333333333333337</v>
      </c>
      <c r="I18" s="91">
        <v>0.91666666666666663</v>
      </c>
      <c r="J18" s="90"/>
      <c r="K18" s="91"/>
      <c r="L18" s="90"/>
      <c r="M18" s="91"/>
      <c r="N18" s="90"/>
      <c r="O18" s="91"/>
      <c r="Q18" s="70"/>
      <c r="S18" s="54"/>
      <c r="T18" s="53"/>
    </row>
    <row r="19" spans="1:20" x14ac:dyDescent="0.3">
      <c r="A19" s="87"/>
      <c r="B19" s="28" t="s">
        <v>22</v>
      </c>
      <c r="C19" s="3">
        <f>(C17-B17)+(C18-B18)</f>
        <v>0</v>
      </c>
      <c r="D19" s="28"/>
      <c r="E19" s="3">
        <f>(E17-D17)+(E18-D18)</f>
        <v>0.38541666666666663</v>
      </c>
      <c r="F19" s="28"/>
      <c r="G19" s="3">
        <f>(G17-F17)+(G18-F18)</f>
        <v>0.39583333333333337</v>
      </c>
      <c r="H19" s="28"/>
      <c r="I19" s="3">
        <f>(I17-H17)+(I18-H18)</f>
        <v>0.33333333333333326</v>
      </c>
      <c r="J19" s="28" t="s">
        <v>21</v>
      </c>
      <c r="K19" s="3">
        <f>(K17-J17)+(K18-J18)</f>
        <v>0</v>
      </c>
      <c r="L19" s="28" t="s">
        <v>22</v>
      </c>
      <c r="M19" s="3">
        <f>(M17-L17)+(M18-L18)</f>
        <v>0</v>
      </c>
      <c r="N19" s="28"/>
      <c r="O19" s="3">
        <f>(O17-N17)+(O18-N18)</f>
        <v>0.40624999999999994</v>
      </c>
      <c r="Q19" s="71"/>
      <c r="S19" s="54" t="s">
        <v>4</v>
      </c>
      <c r="T19" s="53" t="e">
        <f>SUM(Q20+#REF!+#REF!+#REF!)</f>
        <v>#REF!</v>
      </c>
    </row>
    <row r="20" spans="1:20" ht="16.05" customHeight="1" x14ac:dyDescent="0.3">
      <c r="A20" s="54" t="s">
        <v>4</v>
      </c>
      <c r="B20" s="39"/>
      <c r="C20" s="40"/>
      <c r="D20" s="39"/>
      <c r="E20" s="40"/>
      <c r="F20" s="39">
        <v>0.4375</v>
      </c>
      <c r="G20" s="40">
        <v>0.52083333333333337</v>
      </c>
      <c r="H20" s="39"/>
      <c r="I20" s="40"/>
      <c r="J20" s="39">
        <v>0.28125</v>
      </c>
      <c r="K20" s="40">
        <v>0.66666666666666663</v>
      </c>
      <c r="L20" s="39">
        <v>0.28125</v>
      </c>
      <c r="M20" s="40">
        <v>0.72916666666666663</v>
      </c>
      <c r="N20" s="39"/>
      <c r="O20" s="40"/>
      <c r="Q20" s="69">
        <f t="shared" ref="Q20" si="8">SUM(C22+E22+G22+I22+K22+M22+O22)</f>
        <v>1.625</v>
      </c>
      <c r="S20" s="54"/>
      <c r="T20" s="53"/>
    </row>
    <row r="21" spans="1:20" ht="16.05" customHeight="1" x14ac:dyDescent="0.3">
      <c r="A21" s="54"/>
      <c r="B21" s="83"/>
      <c r="C21" s="84"/>
      <c r="D21" s="83">
        <v>0.54166666666666663</v>
      </c>
      <c r="E21" s="84">
        <v>0.83333333333333337</v>
      </c>
      <c r="F21" s="83">
        <v>0.5625</v>
      </c>
      <c r="G21" s="84">
        <v>0.6875</v>
      </c>
      <c r="H21" s="83">
        <v>0.54166666666666663</v>
      </c>
      <c r="I21" s="84">
        <v>0.83333333333333337</v>
      </c>
      <c r="J21" s="83"/>
      <c r="K21" s="84"/>
      <c r="L21" s="83"/>
      <c r="M21" s="84"/>
      <c r="N21" s="83"/>
      <c r="O21" s="84"/>
      <c r="Q21" s="70"/>
      <c r="S21" s="54"/>
      <c r="T21" s="53"/>
    </row>
    <row r="22" spans="1:20" x14ac:dyDescent="0.3">
      <c r="A22" s="87"/>
      <c r="B22" s="28" t="s">
        <v>22</v>
      </c>
      <c r="C22" s="3">
        <f>(C20-B20)+(C21-B21)</f>
        <v>0</v>
      </c>
      <c r="D22" s="28" t="s">
        <v>20</v>
      </c>
      <c r="E22" s="3">
        <f>(E20-D20)+(E21-D21)</f>
        <v>0.29166666666666674</v>
      </c>
      <c r="F22" s="28"/>
      <c r="G22" s="3">
        <f>(G20-F20)+(G21-F21)</f>
        <v>0.20833333333333337</v>
      </c>
      <c r="H22" s="28" t="s">
        <v>20</v>
      </c>
      <c r="I22" s="3">
        <f>(I20-H20)+(I21-H21)</f>
        <v>0.29166666666666674</v>
      </c>
      <c r="J22" s="28"/>
      <c r="K22" s="3">
        <f>(K20-J20)+(K21-J21)</f>
        <v>0.38541666666666663</v>
      </c>
      <c r="L22" s="28"/>
      <c r="M22" s="3">
        <f>(M20-L20)+(M21-L21)</f>
        <v>0.44791666666666663</v>
      </c>
      <c r="N22" s="28" t="s">
        <v>21</v>
      </c>
      <c r="O22" s="3">
        <f>(O20-N20)+(O21-N21)</f>
        <v>0</v>
      </c>
      <c r="Q22" s="71"/>
      <c r="S22" s="54" t="s">
        <v>5</v>
      </c>
      <c r="T22" s="53" t="e">
        <f>SUM(Q23+#REF!+#REF!+#REF!)</f>
        <v>#REF!</v>
      </c>
    </row>
    <row r="23" spans="1:20" ht="16.05" customHeight="1" x14ac:dyDescent="0.3">
      <c r="A23" s="54" t="s">
        <v>5</v>
      </c>
      <c r="B23" s="47"/>
      <c r="C23" s="48"/>
      <c r="D23" s="47"/>
      <c r="E23" s="48"/>
      <c r="F23" s="47">
        <v>0.4375</v>
      </c>
      <c r="G23" s="48">
        <v>0.52083333333333337</v>
      </c>
      <c r="H23" s="47">
        <v>0.41666666666666669</v>
      </c>
      <c r="I23" s="48">
        <v>0.75</v>
      </c>
      <c r="J23" s="47"/>
      <c r="K23" s="48"/>
      <c r="L23" s="47"/>
      <c r="M23" s="48"/>
      <c r="N23" s="47"/>
      <c r="O23" s="48"/>
      <c r="Q23" s="69">
        <f t="shared" ref="Q23" si="9">SUM(C25+E25+G25+I25+K25+M25+O25)</f>
        <v>1.3333333333333333</v>
      </c>
      <c r="S23" s="54"/>
      <c r="T23" s="53"/>
    </row>
    <row r="24" spans="1:20" ht="16.05" customHeight="1" x14ac:dyDescent="0.3">
      <c r="A24" s="54"/>
      <c r="B24" s="85"/>
      <c r="C24" s="86"/>
      <c r="D24" s="85">
        <v>0.58333333333333337</v>
      </c>
      <c r="E24" s="86">
        <v>0.91666666666666663</v>
      </c>
      <c r="F24" s="85">
        <v>0.5625</v>
      </c>
      <c r="G24" s="86">
        <v>0.85416666666666663</v>
      </c>
      <c r="H24" s="85"/>
      <c r="I24" s="86"/>
      <c r="J24" s="85">
        <v>0.66666666666666663</v>
      </c>
      <c r="K24" s="86">
        <v>0.95833333333333337</v>
      </c>
      <c r="L24" s="85"/>
      <c r="M24" s="86"/>
      <c r="N24" s="85"/>
      <c r="O24" s="86"/>
      <c r="Q24" s="70"/>
      <c r="S24" s="54"/>
      <c r="T24" s="53"/>
    </row>
    <row r="25" spans="1:20" x14ac:dyDescent="0.3">
      <c r="A25" s="87"/>
      <c r="B25" s="28" t="s">
        <v>22</v>
      </c>
      <c r="C25" s="3">
        <f>(C23-B23)+(C24-B24)</f>
        <v>0</v>
      </c>
      <c r="D25" s="28"/>
      <c r="E25" s="3">
        <f>(E23-D23)+(E24-D24)</f>
        <v>0.33333333333333326</v>
      </c>
      <c r="F25" s="28"/>
      <c r="G25" s="3">
        <f>(G23-F23)+(G24-F24)</f>
        <v>0.375</v>
      </c>
      <c r="H25" s="28" t="s">
        <v>20</v>
      </c>
      <c r="I25" s="3">
        <f>(I23-H23)+(I24-H24)</f>
        <v>0.33333333333333331</v>
      </c>
      <c r="J25" s="28"/>
      <c r="K25" s="3">
        <f>(K23-J23)+(K24-J24)</f>
        <v>0.29166666666666674</v>
      </c>
      <c r="L25" s="28" t="s">
        <v>6</v>
      </c>
      <c r="M25" s="3">
        <f>(M23-L23)+(M24-L24)</f>
        <v>0</v>
      </c>
      <c r="N25" s="28" t="s">
        <v>21</v>
      </c>
      <c r="O25" s="3">
        <f>(O23-N23)+(O24-N24)</f>
        <v>0</v>
      </c>
      <c r="Q25" s="71"/>
    </row>
  </sheetData>
  <mergeCells count="43">
    <mergeCell ref="A1:B2"/>
    <mergeCell ref="C1:C2"/>
    <mergeCell ref="D1:E2"/>
    <mergeCell ref="N5:O5"/>
    <mergeCell ref="Q5:Q6"/>
    <mergeCell ref="B6:C6"/>
    <mergeCell ref="D6:E6"/>
    <mergeCell ref="F6:G6"/>
    <mergeCell ref="H6:I6"/>
    <mergeCell ref="J6:K6"/>
    <mergeCell ref="L6:M6"/>
    <mergeCell ref="N6:O6"/>
    <mergeCell ref="B5:C5"/>
    <mergeCell ref="D5:E5"/>
    <mergeCell ref="F5:G5"/>
    <mergeCell ref="H5:I5"/>
    <mergeCell ref="J5:K5"/>
    <mergeCell ref="L5:M5"/>
    <mergeCell ref="D7:E7"/>
    <mergeCell ref="S7:S9"/>
    <mergeCell ref="T7:T9"/>
    <mergeCell ref="A8:A10"/>
    <mergeCell ref="Q8:Q10"/>
    <mergeCell ref="S10:S12"/>
    <mergeCell ref="T10:T12"/>
    <mergeCell ref="A11:A13"/>
    <mergeCell ref="Q11:Q13"/>
    <mergeCell ref="S13:S15"/>
    <mergeCell ref="T13:T15"/>
    <mergeCell ref="A14:A16"/>
    <mergeCell ref="Q14:Q16"/>
    <mergeCell ref="S16:S18"/>
    <mergeCell ref="T16:T18"/>
    <mergeCell ref="A17:A19"/>
    <mergeCell ref="Q17:Q19"/>
    <mergeCell ref="S19:S21"/>
    <mergeCell ref="T19:T21"/>
    <mergeCell ref="A20:A22"/>
    <mergeCell ref="Q20:Q22"/>
    <mergeCell ref="S22:S24"/>
    <mergeCell ref="T22:T24"/>
    <mergeCell ref="A23:A25"/>
    <mergeCell ref="Q23:Q25"/>
  </mergeCells>
  <pageMargins left="0.23622047244094491" right="0.23622047244094491"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Sources!$G$4:$G$11</xm:f>
          </x14:formula1>
          <xm:sqref>B10 B13 B16 B19 B22 B25 L10 L13 L16 L19 L22 L25 D10 D13 D16 D19 D22 D25 F10 F13 F16 F19 F22 F25 H10 H13 H16 H19 H22 H25 J10 J13 J16 J19 J22 J25 N10 N13 N16 N19 N22 N25</xm:sqref>
        </x14:dataValidation>
        <x14:dataValidation type="list" allowBlank="1" showInputMessage="1" showErrorMessage="1">
          <x14:formula1>
            <xm:f>Sources!$C$4:$C$29</xm:f>
          </x14:formula1>
          <xm:sqref>C8:C9 O23:O24 O20:O21 O17:O18 O14:O15 O11:O12 O8:O9 M23:M24 M20:M21 M17:M18 M14:M15 M11:M12 M8:M9 K23:K24 K20:K21 K17:K18 K14:K15 K11:K12 K8:K9 I23:I24 I20:I21 I17:I18 I14:I15 I11:I12 I8:I9 G23:G24 G20:G21 G17:G18 G14:G15 G11:G12 G8:G9 E23:E24 E20:E21 E17:E18 E14:E15 E11:E12 E8:E9 C23:C24 C20:C21 C17:C18 C14:C15 C11:C12</xm:sqref>
        </x14:dataValidation>
        <x14:dataValidation type="list" allowBlank="1" showInputMessage="1" showErrorMessage="1">
          <x14:formula1>
            <xm:f>Sources!$B$4:$B$31</xm:f>
          </x14:formula1>
          <xm:sqref>B8:B9 B11:B12 B14:B15 B17:B18 B20:B21 B23:B24 D8:D9 D11:D12 D14:D15 D17:D18 D20:D21 D23:D24 F8:F9 F11:F12 F14:F15 F17:F18 F20:F21 F23:F24 H8:H9 H11:H12 H14:H15 H17:H18 H20:H21 H23:H24 J8:J9 J11:J12 J14:J15 J17:J18 J20:J21 J23:J24 L8:L9 L11:L12 L14:L15 L17:L18 L20:L21 L23:L24 N8:N9 N11:N12 N14:N15 N17:N18 N20:N21 N23:N24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V115"/>
  <sheetViews>
    <sheetView tabSelected="1" view="pageBreakPreview" zoomScale="90" zoomScaleNormal="100" zoomScaleSheetLayoutView="90" workbookViewId="0">
      <selection activeCell="J9" sqref="J9"/>
    </sheetView>
  </sheetViews>
  <sheetFormatPr baseColWidth="10" defaultRowHeight="14.4" x14ac:dyDescent="0.3"/>
  <cols>
    <col min="1" max="1" width="15.77734375" style="6" customWidth="1"/>
    <col min="2" max="15" width="11.5546875" style="5"/>
    <col min="16" max="16" width="1.77734375" style="5" customWidth="1"/>
    <col min="17" max="18" width="11.5546875" style="5"/>
    <col min="19" max="19" width="19.109375" style="5" customWidth="1"/>
    <col min="20" max="16384" width="11.5546875" style="5"/>
  </cols>
  <sheetData>
    <row r="3" spans="1:22" x14ac:dyDescent="0.3">
      <c r="A3" s="97" t="s">
        <v>51</v>
      </c>
      <c r="B3" s="98" t="s">
        <v>14</v>
      </c>
      <c r="C3" s="99"/>
      <c r="D3" s="100" t="s">
        <v>8</v>
      </c>
      <c r="E3" s="100"/>
      <c r="F3" s="100" t="s">
        <v>9</v>
      </c>
      <c r="G3" s="100"/>
      <c r="H3" s="100" t="s">
        <v>10</v>
      </c>
      <c r="I3" s="100"/>
      <c r="J3" s="100" t="s">
        <v>11</v>
      </c>
      <c r="K3" s="100"/>
      <c r="L3" s="100" t="s">
        <v>12</v>
      </c>
      <c r="M3" s="100"/>
      <c r="N3" s="99" t="s">
        <v>13</v>
      </c>
      <c r="O3" s="101"/>
      <c r="Q3" s="61" t="s">
        <v>7</v>
      </c>
    </row>
    <row r="4" spans="1:22" x14ac:dyDescent="0.3">
      <c r="A4" s="102" t="s">
        <v>52</v>
      </c>
      <c r="B4" s="94">
        <v>43828</v>
      </c>
      <c r="C4" s="73"/>
      <c r="D4" s="65">
        <f>SUM(B4+1)</f>
        <v>43829</v>
      </c>
      <c r="E4" s="65"/>
      <c r="F4" s="65">
        <f t="shared" ref="F4" si="0">SUM(D4+1)</f>
        <v>43830</v>
      </c>
      <c r="G4" s="65"/>
      <c r="H4" s="65">
        <f t="shared" ref="H4" si="1">SUM(F4+1)</f>
        <v>43831</v>
      </c>
      <c r="I4" s="65"/>
      <c r="J4" s="65">
        <f t="shared" ref="J4" si="2">SUM(H4+1)</f>
        <v>43832</v>
      </c>
      <c r="K4" s="65"/>
      <c r="L4" s="65">
        <f t="shared" ref="L4" si="3">SUM(J4+1)</f>
        <v>43833</v>
      </c>
      <c r="M4" s="65"/>
      <c r="N4" s="66">
        <f t="shared" ref="N4" si="4">SUM(L4+1)</f>
        <v>43834</v>
      </c>
      <c r="O4" s="103"/>
      <c r="Q4" s="62"/>
    </row>
    <row r="5" spans="1:22" x14ac:dyDescent="0.3">
      <c r="A5" s="104"/>
      <c r="B5" s="95"/>
      <c r="C5" s="96"/>
      <c r="D5" s="68" t="s">
        <v>15</v>
      </c>
      <c r="E5" s="68"/>
      <c r="F5" s="105"/>
      <c r="G5" s="105"/>
      <c r="H5" s="105"/>
      <c r="I5" s="105"/>
      <c r="J5" s="105"/>
      <c r="K5" s="105"/>
      <c r="L5" s="105"/>
      <c r="M5" s="105"/>
      <c r="N5" s="106"/>
      <c r="O5" s="107"/>
      <c r="S5" s="54" t="s">
        <v>0</v>
      </c>
      <c r="T5" s="53">
        <f>SUM(Q6+Q29+Q52+Q75+Q98)</f>
        <v>7.4791666666666661</v>
      </c>
    </row>
    <row r="6" spans="1:22" ht="16.05" customHeight="1" x14ac:dyDescent="0.3">
      <c r="A6" s="54" t="s">
        <v>0</v>
      </c>
      <c r="B6" s="31"/>
      <c r="C6" s="32"/>
      <c r="D6" s="31"/>
      <c r="E6" s="32"/>
      <c r="F6" s="31">
        <v>0.28125</v>
      </c>
      <c r="G6" s="32">
        <v>0.6875</v>
      </c>
      <c r="H6" s="31"/>
      <c r="I6" s="32"/>
      <c r="J6" s="31"/>
      <c r="K6" s="32"/>
      <c r="L6" s="31"/>
      <c r="M6" s="32"/>
      <c r="N6" s="31"/>
      <c r="O6" s="32"/>
      <c r="Q6" s="69">
        <f>SUM(C8+E8+G8+I8+K8+M8+O8)</f>
        <v>1.53125</v>
      </c>
      <c r="S6" s="54"/>
      <c r="T6" s="53"/>
      <c r="U6" s="5">
        <v>4</v>
      </c>
      <c r="V6" s="92">
        <f>T5/U6</f>
        <v>1.8697916666666665</v>
      </c>
    </row>
    <row r="7" spans="1:22" ht="16.05" customHeight="1" x14ac:dyDescent="0.3">
      <c r="A7" s="54"/>
      <c r="B7" s="77">
        <v>0.66666666666666663</v>
      </c>
      <c r="C7" s="78">
        <v>0.95833333333333337</v>
      </c>
      <c r="D7" s="77"/>
      <c r="E7" s="78"/>
      <c r="F7" s="77"/>
      <c r="G7" s="78"/>
      <c r="H7" s="77">
        <v>0.58333333333333337</v>
      </c>
      <c r="I7" s="78">
        <v>0.75</v>
      </c>
      <c r="J7" s="77">
        <v>0.58333333333333337</v>
      </c>
      <c r="K7" s="78">
        <v>0.91666666666666663</v>
      </c>
      <c r="L7" s="77">
        <v>0.66666666666666663</v>
      </c>
      <c r="M7" s="78">
        <v>1</v>
      </c>
      <c r="N7" s="77"/>
      <c r="O7" s="78"/>
      <c r="Q7" s="70"/>
      <c r="S7" s="54"/>
      <c r="T7" s="53"/>
    </row>
    <row r="8" spans="1:22" x14ac:dyDescent="0.3">
      <c r="A8" s="87"/>
      <c r="B8" s="28"/>
      <c r="C8" s="3">
        <f>(C6-B6)+(C7-B7)</f>
        <v>0.29166666666666674</v>
      </c>
      <c r="D8" s="28" t="s">
        <v>6</v>
      </c>
      <c r="E8" s="3">
        <f>(E6-D6)+(E7-D7)</f>
        <v>0</v>
      </c>
      <c r="F8" s="28"/>
      <c r="G8" s="3">
        <f>(G6-F6)+(G7-F7)</f>
        <v>0.40625</v>
      </c>
      <c r="H8" s="28" t="s">
        <v>20</v>
      </c>
      <c r="I8" s="3">
        <f>(I6-H6)+(I7-H7)</f>
        <v>0.16666666666666663</v>
      </c>
      <c r="J8" s="28"/>
      <c r="K8" s="3">
        <f>(K6-J6)+(K7-J7)</f>
        <v>0.33333333333333326</v>
      </c>
      <c r="L8" s="28"/>
      <c r="M8" s="3">
        <f>(M6-L6)+(M7-L7)</f>
        <v>0.33333333333333337</v>
      </c>
      <c r="N8" s="28" t="s">
        <v>21</v>
      </c>
      <c r="O8" s="3">
        <f>(O6-N6)+(O7-N7)</f>
        <v>0</v>
      </c>
      <c r="Q8" s="71"/>
      <c r="S8" s="54" t="s">
        <v>1</v>
      </c>
      <c r="T8" s="53">
        <f t="shared" ref="T8" si="5">SUM(Q9+Q32+Q55+Q78+Q101)</f>
        <v>7.364583333333333</v>
      </c>
    </row>
    <row r="9" spans="1:22" ht="16.05" customHeight="1" x14ac:dyDescent="0.3">
      <c r="A9" s="54" t="s">
        <v>1</v>
      </c>
      <c r="B9" s="9"/>
      <c r="C9" s="10"/>
      <c r="D9" s="9"/>
      <c r="E9" s="10"/>
      <c r="F9" s="9">
        <v>0.4375</v>
      </c>
      <c r="G9" s="10">
        <v>0.52083333333333337</v>
      </c>
      <c r="H9" s="9"/>
      <c r="I9" s="10"/>
      <c r="J9" s="9"/>
      <c r="K9" s="10"/>
      <c r="L9" s="9"/>
      <c r="M9" s="10"/>
      <c r="N9" s="9"/>
      <c r="O9" s="10"/>
      <c r="Q9" s="69">
        <f t="shared" ref="Q9" si="6">SUM(C11+E11+G11+I11+K11+M11+O11)</f>
        <v>1.354166666666667</v>
      </c>
      <c r="S9" s="54"/>
      <c r="T9" s="53"/>
    </row>
    <row r="10" spans="1:22" ht="16.05" customHeight="1" x14ac:dyDescent="0.3">
      <c r="A10" s="54"/>
      <c r="B10" s="79"/>
      <c r="C10" s="80"/>
      <c r="D10" s="79">
        <v>0.66666666666666663</v>
      </c>
      <c r="E10" s="80">
        <v>0.95833333333333337</v>
      </c>
      <c r="F10" s="79">
        <v>0.5625</v>
      </c>
      <c r="G10" s="80">
        <v>0.91666666666666663</v>
      </c>
      <c r="H10" s="79">
        <v>0.66666666666666663</v>
      </c>
      <c r="I10" s="80">
        <v>0.95833333333333337</v>
      </c>
      <c r="J10" s="79"/>
      <c r="K10" s="80"/>
      <c r="L10" s="79"/>
      <c r="M10" s="80"/>
      <c r="N10" s="79">
        <v>0.66666666666666663</v>
      </c>
      <c r="O10" s="80">
        <v>1</v>
      </c>
      <c r="Q10" s="70"/>
      <c r="S10" s="54"/>
      <c r="T10" s="53"/>
    </row>
    <row r="11" spans="1:22" x14ac:dyDescent="0.3">
      <c r="A11" s="87"/>
      <c r="B11" s="28" t="s">
        <v>22</v>
      </c>
      <c r="C11" s="3">
        <f>(C9-B9)+(C10-B10)</f>
        <v>0</v>
      </c>
      <c r="D11" s="28"/>
      <c r="E11" s="3">
        <f>(E9-D9)+(E10-D10)</f>
        <v>0.29166666666666674</v>
      </c>
      <c r="F11" s="28"/>
      <c r="G11" s="3">
        <f>(G9-F9)+(G10-F10)</f>
        <v>0.4375</v>
      </c>
      <c r="H11" s="28"/>
      <c r="I11" s="3">
        <f>(I9-H9)+(I10-H10)</f>
        <v>0.29166666666666674</v>
      </c>
      <c r="J11" s="28" t="s">
        <v>21</v>
      </c>
      <c r="K11" s="3">
        <f>(K9-J9)+(K10-J10)</f>
        <v>0</v>
      </c>
      <c r="L11" s="28" t="s">
        <v>22</v>
      </c>
      <c r="M11" s="3">
        <f>(M9-L9)+(M10-L10)</f>
        <v>0</v>
      </c>
      <c r="N11" s="28"/>
      <c r="O11" s="3">
        <f>(O9-N9)+(O10-N10)</f>
        <v>0.33333333333333337</v>
      </c>
      <c r="Q11" s="71"/>
      <c r="S11" s="54" t="s">
        <v>2</v>
      </c>
      <c r="T11" s="53">
        <f t="shared" ref="T11" si="7">SUM(Q12+Q35+Q58+Q81+Q104)</f>
        <v>5.9583333333333339</v>
      </c>
    </row>
    <row r="12" spans="1:22" ht="16.05" customHeight="1" x14ac:dyDescent="0.3">
      <c r="A12" s="54" t="s">
        <v>2</v>
      </c>
      <c r="B12" s="20">
        <v>0.36458333333333331</v>
      </c>
      <c r="C12" s="21">
        <v>0.73958333333333337</v>
      </c>
      <c r="D12" s="20"/>
      <c r="E12" s="21"/>
      <c r="F12" s="20">
        <v>0.4375</v>
      </c>
      <c r="G12" s="21">
        <v>0.52083333333333337</v>
      </c>
      <c r="H12" s="20">
        <v>0.28125</v>
      </c>
      <c r="I12" s="21">
        <v>0.66666666666666663</v>
      </c>
      <c r="J12" s="20"/>
      <c r="K12" s="21"/>
      <c r="L12" s="20"/>
      <c r="M12" s="21"/>
      <c r="N12" s="20"/>
      <c r="O12" s="21"/>
      <c r="Q12" s="69">
        <f t="shared" ref="Q12" si="8">SUM(C14+E14+G14+I14+K14+M14+O14)</f>
        <v>1.4687500000000004</v>
      </c>
      <c r="S12" s="54"/>
      <c r="T12" s="53"/>
    </row>
    <row r="13" spans="1:22" ht="16.05" customHeight="1" x14ac:dyDescent="0.3">
      <c r="A13" s="54"/>
      <c r="B13" s="81"/>
      <c r="C13" s="82"/>
      <c r="D13" s="81"/>
      <c r="E13" s="82"/>
      <c r="F13" s="81">
        <v>0.5625</v>
      </c>
      <c r="G13" s="82">
        <v>0.6875</v>
      </c>
      <c r="H13" s="81"/>
      <c r="I13" s="82"/>
      <c r="J13" s="81">
        <v>0.54166666666666663</v>
      </c>
      <c r="K13" s="82">
        <v>0.83333333333333337</v>
      </c>
      <c r="L13" s="81">
        <v>0.625</v>
      </c>
      <c r="M13" s="82">
        <v>0.83333333333333337</v>
      </c>
      <c r="N13" s="81"/>
      <c r="O13" s="82"/>
      <c r="Q13" s="70"/>
      <c r="S13" s="54"/>
      <c r="T13" s="53"/>
    </row>
    <row r="14" spans="1:22" x14ac:dyDescent="0.3">
      <c r="A14" s="87"/>
      <c r="B14" s="28"/>
      <c r="C14" s="3">
        <f>(C12-B12)+(C13-B13)</f>
        <v>0.37500000000000006</v>
      </c>
      <c r="D14" s="28" t="s">
        <v>6</v>
      </c>
      <c r="E14" s="3">
        <f>(E12-D12)+(E13-D13)</f>
        <v>0</v>
      </c>
      <c r="F14" s="28"/>
      <c r="G14" s="3">
        <f>(G12-F12)+(G13-F13)</f>
        <v>0.20833333333333337</v>
      </c>
      <c r="H14" s="28"/>
      <c r="I14" s="3">
        <f>(I12-H12)+(I13-H13)</f>
        <v>0.38541666666666663</v>
      </c>
      <c r="J14" s="28" t="s">
        <v>20</v>
      </c>
      <c r="K14" s="3">
        <f>(K12-J12)+(K13-J13)</f>
        <v>0.29166666666666674</v>
      </c>
      <c r="L14" s="28" t="s">
        <v>20</v>
      </c>
      <c r="M14" s="3">
        <f>(M12-L12)+(M13-L13)</f>
        <v>0.20833333333333337</v>
      </c>
      <c r="N14" s="28" t="s">
        <v>22</v>
      </c>
      <c r="O14" s="3">
        <f>(O12-N12)+(O13-N13)</f>
        <v>0</v>
      </c>
      <c r="Q14" s="71"/>
      <c r="S14" s="54" t="s">
        <v>3</v>
      </c>
      <c r="T14" s="53">
        <f t="shared" ref="T14" si="9">SUM(Q15+Q38+Q61+Q84+Q107)</f>
        <v>5.854166666666667</v>
      </c>
    </row>
    <row r="15" spans="1:22" ht="16.05" customHeight="1" x14ac:dyDescent="0.3">
      <c r="A15" s="54" t="s">
        <v>3</v>
      </c>
      <c r="B15" s="88"/>
      <c r="C15" s="89"/>
      <c r="D15" s="88">
        <v>0.28125</v>
      </c>
      <c r="E15" s="89">
        <v>0.66666666666666663</v>
      </c>
      <c r="F15" s="88"/>
      <c r="G15" s="89"/>
      <c r="H15" s="88"/>
      <c r="I15" s="89"/>
      <c r="J15" s="88"/>
      <c r="K15" s="89"/>
      <c r="L15" s="88"/>
      <c r="M15" s="89"/>
      <c r="N15" s="88">
        <v>0.32291666666666669</v>
      </c>
      <c r="O15" s="89">
        <v>0.72916666666666663</v>
      </c>
      <c r="Q15" s="69">
        <f t="shared" ref="Q15" si="10">SUM(C17+E17+G17+I17+K17+M17+O17)</f>
        <v>1.5208333333333333</v>
      </c>
      <c r="S15" s="54"/>
      <c r="T15" s="53"/>
    </row>
    <row r="16" spans="1:22" ht="16.05" customHeight="1" x14ac:dyDescent="0.3">
      <c r="A16" s="54"/>
      <c r="B16" s="90"/>
      <c r="C16" s="91"/>
      <c r="D16" s="90"/>
      <c r="E16" s="91"/>
      <c r="F16" s="90">
        <v>0.5625</v>
      </c>
      <c r="G16" s="91">
        <v>0.95833333333333337</v>
      </c>
      <c r="H16" s="90">
        <v>0.58333333333333337</v>
      </c>
      <c r="I16" s="91">
        <v>0.91666666666666663</v>
      </c>
      <c r="J16" s="90"/>
      <c r="K16" s="91"/>
      <c r="L16" s="90"/>
      <c r="M16" s="91"/>
      <c r="N16" s="90"/>
      <c r="O16" s="91"/>
      <c r="Q16" s="70"/>
      <c r="S16" s="54"/>
      <c r="T16" s="53"/>
    </row>
    <row r="17" spans="1:20" x14ac:dyDescent="0.3">
      <c r="A17" s="87"/>
      <c r="B17" s="28" t="s">
        <v>22</v>
      </c>
      <c r="C17" s="3">
        <f>(C15-B15)+(C16-B16)</f>
        <v>0</v>
      </c>
      <c r="D17" s="28"/>
      <c r="E17" s="3">
        <f>(E15-D15)+(E16-D16)</f>
        <v>0.38541666666666663</v>
      </c>
      <c r="F17" s="28"/>
      <c r="G17" s="3">
        <f>(G15-F15)+(G16-F16)</f>
        <v>0.39583333333333337</v>
      </c>
      <c r="H17" s="28"/>
      <c r="I17" s="3">
        <f>(I15-H15)+(I16-H16)</f>
        <v>0.33333333333333326</v>
      </c>
      <c r="J17" s="28" t="s">
        <v>21</v>
      </c>
      <c r="K17" s="3">
        <f>(K15-J15)+(K16-J16)</f>
        <v>0</v>
      </c>
      <c r="L17" s="28" t="s">
        <v>22</v>
      </c>
      <c r="M17" s="3">
        <f>(M15-L15)+(M16-L16)</f>
        <v>0</v>
      </c>
      <c r="N17" s="28"/>
      <c r="O17" s="3">
        <f>(O15-N15)+(O16-N16)</f>
        <v>0.40624999999999994</v>
      </c>
      <c r="Q17" s="71"/>
      <c r="S17" s="54" t="s">
        <v>4</v>
      </c>
      <c r="T17" s="53">
        <f t="shared" ref="T17" si="11">SUM(Q18+Q41+Q64+Q87+Q110)</f>
        <v>6.1458333333333339</v>
      </c>
    </row>
    <row r="18" spans="1:20" ht="16.05" customHeight="1" x14ac:dyDescent="0.3">
      <c r="A18" s="54" t="s">
        <v>4</v>
      </c>
      <c r="B18" s="39"/>
      <c r="C18" s="40"/>
      <c r="D18" s="39"/>
      <c r="E18" s="40"/>
      <c r="F18" s="39">
        <v>0.4375</v>
      </c>
      <c r="G18" s="40">
        <v>0.52083333333333337</v>
      </c>
      <c r="H18" s="39"/>
      <c r="I18" s="40"/>
      <c r="J18" s="39">
        <v>0.28125</v>
      </c>
      <c r="K18" s="40">
        <v>0.66666666666666663</v>
      </c>
      <c r="L18" s="39">
        <v>0.28125</v>
      </c>
      <c r="M18" s="40">
        <v>0.72916666666666663</v>
      </c>
      <c r="N18" s="39"/>
      <c r="O18" s="40"/>
      <c r="Q18" s="69">
        <f t="shared" ref="Q18" si="12">SUM(C20+E20+G20+I20+K20+M20+O20)</f>
        <v>1.625</v>
      </c>
      <c r="S18" s="54"/>
      <c r="T18" s="53"/>
    </row>
    <row r="19" spans="1:20" ht="16.05" customHeight="1" x14ac:dyDescent="0.3">
      <c r="A19" s="54"/>
      <c r="B19" s="83"/>
      <c r="C19" s="84"/>
      <c r="D19" s="83">
        <v>0.54166666666666663</v>
      </c>
      <c r="E19" s="84">
        <v>0.83333333333333337</v>
      </c>
      <c r="F19" s="83">
        <v>0.5625</v>
      </c>
      <c r="G19" s="84">
        <v>0.6875</v>
      </c>
      <c r="H19" s="83">
        <v>0.54166666666666663</v>
      </c>
      <c r="I19" s="84">
        <v>0.83333333333333337</v>
      </c>
      <c r="J19" s="83"/>
      <c r="K19" s="84"/>
      <c r="L19" s="83"/>
      <c r="M19" s="84"/>
      <c r="N19" s="83"/>
      <c r="O19" s="84"/>
      <c r="Q19" s="70"/>
      <c r="S19" s="54"/>
      <c r="T19" s="53"/>
    </row>
    <row r="20" spans="1:20" x14ac:dyDescent="0.3">
      <c r="A20" s="87"/>
      <c r="B20" s="28" t="s">
        <v>22</v>
      </c>
      <c r="C20" s="3">
        <f>(C18-B18)+(C19-B19)</f>
        <v>0</v>
      </c>
      <c r="D20" s="28" t="s">
        <v>20</v>
      </c>
      <c r="E20" s="3">
        <f>(E18-D18)+(E19-D19)</f>
        <v>0.29166666666666674</v>
      </c>
      <c r="F20" s="28"/>
      <c r="G20" s="3">
        <f>(G18-F18)+(G19-F19)</f>
        <v>0.20833333333333337</v>
      </c>
      <c r="H20" s="28" t="s">
        <v>20</v>
      </c>
      <c r="I20" s="3">
        <f>(I18-H18)+(I19-H19)</f>
        <v>0.29166666666666674</v>
      </c>
      <c r="J20" s="28"/>
      <c r="K20" s="3">
        <f>(K18-J18)+(K19-J19)</f>
        <v>0.38541666666666663</v>
      </c>
      <c r="L20" s="28"/>
      <c r="M20" s="3">
        <f>(M18-L18)+(M19-L19)</f>
        <v>0.44791666666666663</v>
      </c>
      <c r="N20" s="28" t="s">
        <v>21</v>
      </c>
      <c r="O20" s="3">
        <f>(O18-N18)+(O19-N19)</f>
        <v>0</v>
      </c>
      <c r="Q20" s="71"/>
      <c r="S20" s="54" t="s">
        <v>5</v>
      </c>
      <c r="T20" s="53">
        <f t="shared" ref="T20" si="13">SUM(Q21+Q44+Q67+Q90+Q113)</f>
        <v>5.9479166666666661</v>
      </c>
    </row>
    <row r="21" spans="1:20" ht="16.05" customHeight="1" x14ac:dyDescent="0.3">
      <c r="A21" s="54" t="s">
        <v>5</v>
      </c>
      <c r="B21" s="47"/>
      <c r="C21" s="48"/>
      <c r="D21" s="47"/>
      <c r="E21" s="48"/>
      <c r="F21" s="47">
        <v>0.4375</v>
      </c>
      <c r="G21" s="48">
        <v>0.52083333333333337</v>
      </c>
      <c r="H21" s="47">
        <v>0.41666666666666669</v>
      </c>
      <c r="I21" s="48">
        <v>0.75</v>
      </c>
      <c r="J21" s="47"/>
      <c r="K21" s="48"/>
      <c r="L21" s="47"/>
      <c r="M21" s="48"/>
      <c r="N21" s="47"/>
      <c r="O21" s="48"/>
      <c r="Q21" s="69">
        <f t="shared" ref="Q21" si="14">SUM(C23+E23+G23+I23+K23+M23+O23)</f>
        <v>1.3333333333333333</v>
      </c>
      <c r="S21" s="54"/>
      <c r="T21" s="53"/>
    </row>
    <row r="22" spans="1:20" ht="16.05" customHeight="1" x14ac:dyDescent="0.3">
      <c r="A22" s="54"/>
      <c r="B22" s="85"/>
      <c r="C22" s="86"/>
      <c r="D22" s="85">
        <v>0.58333333333333337</v>
      </c>
      <c r="E22" s="86">
        <v>0.91666666666666663</v>
      </c>
      <c r="F22" s="85">
        <v>0.5625</v>
      </c>
      <c r="G22" s="86">
        <v>0.85416666666666663</v>
      </c>
      <c r="H22" s="85"/>
      <c r="I22" s="86"/>
      <c r="J22" s="85">
        <v>0.66666666666666663</v>
      </c>
      <c r="K22" s="86">
        <v>0.95833333333333337</v>
      </c>
      <c r="L22" s="85"/>
      <c r="M22" s="86"/>
      <c r="N22" s="85"/>
      <c r="O22" s="86"/>
      <c r="Q22" s="70"/>
      <c r="S22" s="54"/>
      <c r="T22" s="53"/>
    </row>
    <row r="23" spans="1:20" x14ac:dyDescent="0.3">
      <c r="A23" s="87"/>
      <c r="B23" s="28" t="s">
        <v>22</v>
      </c>
      <c r="C23" s="3">
        <f>(C21-B21)+(C22-B22)</f>
        <v>0</v>
      </c>
      <c r="D23" s="28"/>
      <c r="E23" s="3">
        <f>(E21-D21)+(E22-D22)</f>
        <v>0.33333333333333326</v>
      </c>
      <c r="F23" s="28"/>
      <c r="G23" s="3">
        <f>(G21-F21)+(G22-F22)</f>
        <v>0.375</v>
      </c>
      <c r="H23" s="28" t="s">
        <v>20</v>
      </c>
      <c r="I23" s="3">
        <f>(I21-H21)+(I22-H22)</f>
        <v>0.33333333333333331</v>
      </c>
      <c r="J23" s="28"/>
      <c r="K23" s="3">
        <f>(K21-J21)+(K22-J22)</f>
        <v>0.29166666666666674</v>
      </c>
      <c r="L23" s="28" t="s">
        <v>6</v>
      </c>
      <c r="M23" s="3">
        <f>(M21-L21)+(M22-L22)</f>
        <v>0</v>
      </c>
      <c r="N23" s="28" t="s">
        <v>21</v>
      </c>
      <c r="O23" s="3">
        <f>(O21-N21)+(O22-N22)</f>
        <v>0</v>
      </c>
      <c r="Q23" s="71"/>
    </row>
    <row r="26" spans="1:20" x14ac:dyDescent="0.3">
      <c r="B26" s="60" t="s">
        <v>14</v>
      </c>
      <c r="C26" s="60"/>
      <c r="D26" s="67" t="s">
        <v>8</v>
      </c>
      <c r="E26" s="67"/>
      <c r="F26" s="67" t="s">
        <v>9</v>
      </c>
      <c r="G26" s="67"/>
      <c r="H26" s="67" t="s">
        <v>10</v>
      </c>
      <c r="I26" s="67"/>
      <c r="J26" s="67" t="s">
        <v>11</v>
      </c>
      <c r="K26" s="67"/>
      <c r="L26" s="67" t="s">
        <v>12</v>
      </c>
      <c r="M26" s="67"/>
      <c r="N26" s="60" t="s">
        <v>13</v>
      </c>
      <c r="O26" s="60"/>
      <c r="Q26" s="61" t="s">
        <v>7</v>
      </c>
    </row>
    <row r="27" spans="1:20" x14ac:dyDescent="0.3">
      <c r="B27" s="72">
        <f>SUM(N4+1)</f>
        <v>43835</v>
      </c>
      <c r="C27" s="73"/>
      <c r="D27" s="65">
        <f>SUM(B27+1)</f>
        <v>43836</v>
      </c>
      <c r="E27" s="65"/>
      <c r="F27" s="65">
        <f t="shared" ref="F27" si="15">SUM(D27+1)</f>
        <v>43837</v>
      </c>
      <c r="G27" s="65"/>
      <c r="H27" s="65">
        <f t="shared" ref="H27" si="16">SUM(F27+1)</f>
        <v>43838</v>
      </c>
      <c r="I27" s="65"/>
      <c r="J27" s="65">
        <f t="shared" ref="J27" si="17">SUM(H27+1)</f>
        <v>43839</v>
      </c>
      <c r="K27" s="65"/>
      <c r="L27" s="65">
        <f t="shared" ref="L27" si="18">SUM(J27+1)</f>
        <v>43840</v>
      </c>
      <c r="M27" s="65"/>
      <c r="N27" s="66">
        <f t="shared" ref="N27" si="19">SUM(L27+1)</f>
        <v>43841</v>
      </c>
      <c r="O27" s="66"/>
      <c r="Q27" s="62"/>
    </row>
    <row r="28" spans="1:20" x14ac:dyDescent="0.3">
      <c r="B28" s="17"/>
      <c r="C28" s="17"/>
      <c r="D28" s="68" t="s">
        <v>15</v>
      </c>
      <c r="E28" s="68"/>
      <c r="F28" s="16"/>
      <c r="G28" s="16"/>
      <c r="H28" s="16"/>
      <c r="I28" s="16"/>
      <c r="J28" s="16"/>
      <c r="K28" s="16"/>
      <c r="L28" s="16"/>
      <c r="M28" s="16"/>
      <c r="N28" s="17"/>
      <c r="O28" s="17"/>
    </row>
    <row r="29" spans="1:20" x14ac:dyDescent="0.3">
      <c r="A29" s="54" t="s">
        <v>0</v>
      </c>
      <c r="B29" s="47"/>
      <c r="C29" s="48"/>
      <c r="D29" s="47"/>
      <c r="E29" s="48"/>
      <c r="F29" s="47">
        <v>0.4375</v>
      </c>
      <c r="G29" s="48">
        <v>0.52083333333333337</v>
      </c>
      <c r="H29" s="47">
        <v>0.41666666666666669</v>
      </c>
      <c r="I29" s="48">
        <v>0.75</v>
      </c>
      <c r="J29" s="47"/>
      <c r="K29" s="48"/>
      <c r="L29" s="47"/>
      <c r="M29" s="48"/>
      <c r="N29" s="47"/>
      <c r="O29" s="48"/>
      <c r="Q29" s="69">
        <f>SUM(C31+E31+G31+I31+K31+M31+O31)</f>
        <v>1.3333333333333333</v>
      </c>
    </row>
    <row r="30" spans="1:20" x14ac:dyDescent="0.3">
      <c r="A30" s="54"/>
      <c r="B30" s="85"/>
      <c r="C30" s="86"/>
      <c r="D30" s="85">
        <v>0.58333333333333337</v>
      </c>
      <c r="E30" s="86">
        <v>0.91666666666666663</v>
      </c>
      <c r="F30" s="85">
        <v>0.5625</v>
      </c>
      <c r="G30" s="86">
        <v>0.85416666666666663</v>
      </c>
      <c r="H30" s="85"/>
      <c r="I30" s="86"/>
      <c r="J30" s="85">
        <v>0.66666666666666663</v>
      </c>
      <c r="K30" s="86">
        <v>0.95833333333333337</v>
      </c>
      <c r="L30" s="85"/>
      <c r="M30" s="86"/>
      <c r="N30" s="85"/>
      <c r="O30" s="86"/>
      <c r="Q30" s="70"/>
    </row>
    <row r="31" spans="1:20" x14ac:dyDescent="0.3">
      <c r="A31" s="87"/>
      <c r="B31" s="28"/>
      <c r="C31" s="3">
        <f>(C29-B29)+(C30-B30)</f>
        <v>0</v>
      </c>
      <c r="D31" s="28"/>
      <c r="E31" s="3">
        <f>(E29-D29)+(E30-D30)</f>
        <v>0.33333333333333326</v>
      </c>
      <c r="F31" s="28"/>
      <c r="G31" s="3">
        <f>(G29-F29)+(G30-F30)</f>
        <v>0.375</v>
      </c>
      <c r="H31" s="28"/>
      <c r="I31" s="3">
        <f>(I29-H29)+(I30-H30)</f>
        <v>0.33333333333333331</v>
      </c>
      <c r="J31" s="28"/>
      <c r="K31" s="3">
        <f>(K29-J29)+(K30-J30)</f>
        <v>0.29166666666666674</v>
      </c>
      <c r="L31" s="28"/>
      <c r="M31" s="3">
        <f>(M29-L29)+(M30-L30)</f>
        <v>0</v>
      </c>
      <c r="N31" s="28"/>
      <c r="O31" s="3">
        <f>(O29-N29)+(O30-N30)</f>
        <v>0</v>
      </c>
      <c r="Q31" s="71"/>
    </row>
    <row r="32" spans="1:20" x14ac:dyDescent="0.3">
      <c r="A32" s="54" t="s">
        <v>1</v>
      </c>
      <c r="B32" s="31"/>
      <c r="C32" s="32"/>
      <c r="D32" s="31"/>
      <c r="E32" s="32"/>
      <c r="F32" s="31">
        <v>0.28125</v>
      </c>
      <c r="G32" s="32">
        <v>0.6875</v>
      </c>
      <c r="H32" s="31"/>
      <c r="I32" s="32"/>
      <c r="J32" s="31"/>
      <c r="K32" s="32"/>
      <c r="L32" s="31"/>
      <c r="M32" s="32"/>
      <c r="N32" s="31"/>
      <c r="O32" s="32"/>
      <c r="Q32" s="69">
        <f t="shared" ref="Q32" si="20">SUM(C34+E34+G34+I34+K34+M34+O34)</f>
        <v>1.53125</v>
      </c>
    </row>
    <row r="33" spans="1:17" x14ac:dyDescent="0.3">
      <c r="A33" s="54"/>
      <c r="B33" s="77">
        <v>0.66666666666666663</v>
      </c>
      <c r="C33" s="78">
        <v>0.95833333333333337</v>
      </c>
      <c r="D33" s="77"/>
      <c r="E33" s="78"/>
      <c r="F33" s="77"/>
      <c r="G33" s="78"/>
      <c r="H33" s="77">
        <v>0.58333333333333337</v>
      </c>
      <c r="I33" s="78">
        <v>0.75</v>
      </c>
      <c r="J33" s="77">
        <v>0.58333333333333337</v>
      </c>
      <c r="K33" s="78">
        <v>0.91666666666666663</v>
      </c>
      <c r="L33" s="77">
        <v>0.66666666666666663</v>
      </c>
      <c r="M33" s="78">
        <v>1</v>
      </c>
      <c r="N33" s="77"/>
      <c r="O33" s="78"/>
      <c r="Q33" s="70"/>
    </row>
    <row r="34" spans="1:17" x14ac:dyDescent="0.3">
      <c r="A34" s="87"/>
      <c r="B34" s="28"/>
      <c r="C34" s="3">
        <f>(C32-B32)+(C33-B33)</f>
        <v>0.29166666666666674</v>
      </c>
      <c r="D34" s="28"/>
      <c r="E34" s="3">
        <f>(E32-D32)+(E33-D33)</f>
        <v>0</v>
      </c>
      <c r="F34" s="28"/>
      <c r="G34" s="3">
        <f>(G32-F32)+(G33-F33)</f>
        <v>0.40625</v>
      </c>
      <c r="H34" s="28"/>
      <c r="I34" s="3">
        <f>(I32-H32)+(I33-H33)</f>
        <v>0.16666666666666663</v>
      </c>
      <c r="J34" s="28"/>
      <c r="K34" s="3">
        <f>(K32-J32)+(K33-J33)</f>
        <v>0.33333333333333326</v>
      </c>
      <c r="L34" s="28"/>
      <c r="M34" s="3">
        <f>(M32-L32)+(M33-L33)</f>
        <v>0.33333333333333337</v>
      </c>
      <c r="N34" s="28"/>
      <c r="O34" s="3">
        <f>(O32-N32)+(O33-N33)</f>
        <v>0</v>
      </c>
      <c r="Q34" s="71"/>
    </row>
    <row r="35" spans="1:17" x14ac:dyDescent="0.3">
      <c r="A35" s="54" t="s">
        <v>2</v>
      </c>
      <c r="B35" s="9"/>
      <c r="C35" s="10"/>
      <c r="D35" s="9"/>
      <c r="E35" s="10"/>
      <c r="F35" s="9"/>
      <c r="G35" s="10"/>
      <c r="H35" s="9"/>
      <c r="I35" s="10"/>
      <c r="J35" s="9"/>
      <c r="K35" s="10"/>
      <c r="L35" s="9"/>
      <c r="M35" s="10"/>
      <c r="N35" s="9"/>
      <c r="O35" s="10"/>
      <c r="Q35" s="69">
        <f t="shared" ref="Q35" si="21">SUM(C37+E37+G37+I37+K37+M37+O37)</f>
        <v>0</v>
      </c>
    </row>
    <row r="36" spans="1:17" x14ac:dyDescent="0.3">
      <c r="A36" s="54"/>
      <c r="B36" s="79"/>
      <c r="C36" s="80"/>
      <c r="D36" s="79"/>
      <c r="E36" s="80"/>
      <c r="F36" s="79"/>
      <c r="G36" s="80"/>
      <c r="H36" s="79"/>
      <c r="I36" s="80"/>
      <c r="J36" s="79"/>
      <c r="K36" s="80"/>
      <c r="L36" s="79"/>
      <c r="M36" s="80"/>
      <c r="N36" s="79"/>
      <c r="O36" s="80"/>
      <c r="Q36" s="70"/>
    </row>
    <row r="37" spans="1:17" x14ac:dyDescent="0.3">
      <c r="A37" s="87"/>
      <c r="B37" s="28"/>
      <c r="C37" s="3">
        <f>(C35-B35)+(C36-B36)</f>
        <v>0</v>
      </c>
      <c r="D37" s="28"/>
      <c r="E37" s="3">
        <f>(E35-D35)+(E36-D36)</f>
        <v>0</v>
      </c>
      <c r="F37" s="28"/>
      <c r="G37" s="3">
        <f>(G35-F35)+(G36-F36)</f>
        <v>0</v>
      </c>
      <c r="H37" s="28"/>
      <c r="I37" s="3">
        <f>(I35-H35)+(I36-H36)</f>
        <v>0</v>
      </c>
      <c r="J37" s="28"/>
      <c r="K37" s="3">
        <f>(K35-J35)+(K36-J36)</f>
        <v>0</v>
      </c>
      <c r="L37" s="28"/>
      <c r="M37" s="3">
        <f>(M35-L35)+(M36-L36)</f>
        <v>0</v>
      </c>
      <c r="N37" s="28"/>
      <c r="O37" s="3">
        <f>(O35-N35)+(O36-N36)</f>
        <v>0</v>
      </c>
      <c r="Q37" s="71"/>
    </row>
    <row r="38" spans="1:17" x14ac:dyDescent="0.3">
      <c r="A38" s="54" t="s">
        <v>3</v>
      </c>
      <c r="B38" s="20">
        <v>0.36458333333333331</v>
      </c>
      <c r="C38" s="21">
        <v>0.73958333333333337</v>
      </c>
      <c r="D38" s="20"/>
      <c r="E38" s="21"/>
      <c r="F38" s="20">
        <v>0.4375</v>
      </c>
      <c r="G38" s="21">
        <v>0.52083333333333337</v>
      </c>
      <c r="H38" s="20">
        <v>0.28125</v>
      </c>
      <c r="I38" s="21">
        <v>0.66666666666666663</v>
      </c>
      <c r="J38" s="20"/>
      <c r="K38" s="21"/>
      <c r="L38" s="20"/>
      <c r="M38" s="21"/>
      <c r="N38" s="20"/>
      <c r="O38" s="21"/>
      <c r="Q38" s="69">
        <f t="shared" ref="Q38" si="22">SUM(C40+E40+G40+I40+K40+M40+O40)</f>
        <v>1.4687500000000004</v>
      </c>
    </row>
    <row r="39" spans="1:17" x14ac:dyDescent="0.3">
      <c r="A39" s="54"/>
      <c r="B39" s="81"/>
      <c r="C39" s="82"/>
      <c r="D39" s="81"/>
      <c r="E39" s="82"/>
      <c r="F39" s="81">
        <v>0.5625</v>
      </c>
      <c r="G39" s="82">
        <v>0.6875</v>
      </c>
      <c r="H39" s="81"/>
      <c r="I39" s="82"/>
      <c r="J39" s="81">
        <v>0.54166666666666663</v>
      </c>
      <c r="K39" s="82">
        <v>0.83333333333333337</v>
      </c>
      <c r="L39" s="81">
        <v>0.625</v>
      </c>
      <c r="M39" s="82">
        <v>0.83333333333333337</v>
      </c>
      <c r="N39" s="81"/>
      <c r="O39" s="82"/>
      <c r="Q39" s="70"/>
    </row>
    <row r="40" spans="1:17" x14ac:dyDescent="0.3">
      <c r="A40" s="87"/>
      <c r="B40" s="28"/>
      <c r="C40" s="3">
        <f>(C38-B38)+(C39-B39)</f>
        <v>0.37500000000000006</v>
      </c>
      <c r="D40" s="28"/>
      <c r="E40" s="3">
        <f>(E38-D38)+(E39-D39)</f>
        <v>0</v>
      </c>
      <c r="F40" s="28"/>
      <c r="G40" s="3">
        <f>(G38-F38)+(G39-F39)</f>
        <v>0.20833333333333337</v>
      </c>
      <c r="H40" s="28"/>
      <c r="I40" s="3">
        <f>(I38-H38)+(I39-H39)</f>
        <v>0.38541666666666663</v>
      </c>
      <c r="J40" s="28"/>
      <c r="K40" s="3">
        <f>(K38-J38)+(K39-J39)</f>
        <v>0.29166666666666674</v>
      </c>
      <c r="L40" s="28"/>
      <c r="M40" s="3">
        <f>(M38-L38)+(M39-L39)</f>
        <v>0.20833333333333337</v>
      </c>
      <c r="N40" s="28"/>
      <c r="O40" s="3">
        <f>(O38-N38)+(O39-N39)</f>
        <v>0</v>
      </c>
      <c r="Q40" s="71"/>
    </row>
    <row r="41" spans="1:17" x14ac:dyDescent="0.3">
      <c r="A41" s="54" t="s">
        <v>4</v>
      </c>
      <c r="B41" s="88"/>
      <c r="C41" s="89"/>
      <c r="D41" s="88">
        <v>0.28125</v>
      </c>
      <c r="E41" s="89">
        <v>0.66666666666666663</v>
      </c>
      <c r="F41" s="88"/>
      <c r="G41" s="89"/>
      <c r="H41" s="88"/>
      <c r="I41" s="89"/>
      <c r="J41" s="88"/>
      <c r="K41" s="89"/>
      <c r="L41" s="88"/>
      <c r="M41" s="89"/>
      <c r="N41" s="88">
        <v>0.32291666666666669</v>
      </c>
      <c r="O41" s="89">
        <v>0.72916666666666663</v>
      </c>
      <c r="Q41" s="69">
        <f t="shared" ref="Q41" si="23">SUM(C43+E43+G43+I43+K43+M43+O43)</f>
        <v>1.5208333333333333</v>
      </c>
    </row>
    <row r="42" spans="1:17" x14ac:dyDescent="0.3">
      <c r="A42" s="54"/>
      <c r="B42" s="90"/>
      <c r="C42" s="91"/>
      <c r="D42" s="90"/>
      <c r="E42" s="91"/>
      <c r="F42" s="90">
        <v>0.5625</v>
      </c>
      <c r="G42" s="91">
        <v>0.95833333333333337</v>
      </c>
      <c r="H42" s="90">
        <v>0.58333333333333337</v>
      </c>
      <c r="I42" s="91">
        <v>0.91666666666666663</v>
      </c>
      <c r="J42" s="90"/>
      <c r="K42" s="91"/>
      <c r="L42" s="90"/>
      <c r="M42" s="91"/>
      <c r="N42" s="90"/>
      <c r="O42" s="91"/>
      <c r="Q42" s="70"/>
    </row>
    <row r="43" spans="1:17" x14ac:dyDescent="0.3">
      <c r="A43" s="87"/>
      <c r="B43" s="28"/>
      <c r="C43" s="3">
        <f>(C41-B41)+(C42-B42)</f>
        <v>0</v>
      </c>
      <c r="D43" s="28"/>
      <c r="E43" s="3">
        <f>(E41-D41)+(E42-D42)</f>
        <v>0.38541666666666663</v>
      </c>
      <c r="F43" s="28"/>
      <c r="G43" s="3">
        <f>(G41-F41)+(G42-F42)</f>
        <v>0.39583333333333337</v>
      </c>
      <c r="H43" s="28"/>
      <c r="I43" s="3">
        <f>(I41-H41)+(I42-H42)</f>
        <v>0.33333333333333326</v>
      </c>
      <c r="J43" s="28"/>
      <c r="K43" s="3">
        <f>(K41-J41)+(K42-J42)</f>
        <v>0</v>
      </c>
      <c r="L43" s="28"/>
      <c r="M43" s="3">
        <f>(M41-L41)+(M42-L42)</f>
        <v>0</v>
      </c>
      <c r="N43" s="28"/>
      <c r="O43" s="3">
        <f>(O41-N41)+(O42-N42)</f>
        <v>0.40624999999999994</v>
      </c>
      <c r="Q43" s="71"/>
    </row>
    <row r="44" spans="1:17" x14ac:dyDescent="0.3">
      <c r="A44" s="54" t="s">
        <v>5</v>
      </c>
      <c r="B44" s="39"/>
      <c r="C44" s="40"/>
      <c r="D44" s="39"/>
      <c r="E44" s="40"/>
      <c r="F44" s="39">
        <v>0.4375</v>
      </c>
      <c r="G44" s="40">
        <v>0.52083333333333337</v>
      </c>
      <c r="H44" s="39"/>
      <c r="I44" s="40"/>
      <c r="J44" s="39">
        <v>0.28125</v>
      </c>
      <c r="K44" s="40">
        <v>0.66666666666666663</v>
      </c>
      <c r="L44" s="39">
        <v>0.28125</v>
      </c>
      <c r="M44" s="40">
        <v>0.72916666666666663</v>
      </c>
      <c r="N44" s="39"/>
      <c r="O44" s="40"/>
      <c r="Q44" s="69">
        <f t="shared" ref="Q44" si="24">SUM(C46+E46+G46+I46+K46+M46+O46)</f>
        <v>1.625</v>
      </c>
    </row>
    <row r="45" spans="1:17" x14ac:dyDescent="0.3">
      <c r="A45" s="54"/>
      <c r="B45" s="83"/>
      <c r="C45" s="84"/>
      <c r="D45" s="83">
        <v>0.54166666666666663</v>
      </c>
      <c r="E45" s="84">
        <v>0.83333333333333337</v>
      </c>
      <c r="F45" s="83">
        <v>0.5625</v>
      </c>
      <c r="G45" s="84">
        <v>0.6875</v>
      </c>
      <c r="H45" s="83">
        <v>0.54166666666666663</v>
      </c>
      <c r="I45" s="84">
        <v>0.83333333333333337</v>
      </c>
      <c r="J45" s="83"/>
      <c r="K45" s="84"/>
      <c r="L45" s="83"/>
      <c r="M45" s="84"/>
      <c r="N45" s="83"/>
      <c r="O45" s="84"/>
      <c r="Q45" s="70"/>
    </row>
    <row r="46" spans="1:17" x14ac:dyDescent="0.3">
      <c r="A46" s="87"/>
      <c r="B46" s="28"/>
      <c r="C46" s="3">
        <f>(C44-B44)+(C45-B45)</f>
        <v>0</v>
      </c>
      <c r="D46" s="28"/>
      <c r="E46" s="3">
        <f>(E44-D44)+(E45-D45)</f>
        <v>0.29166666666666674</v>
      </c>
      <c r="F46" s="28"/>
      <c r="G46" s="3">
        <f>(G44-F44)+(G45-F45)</f>
        <v>0.20833333333333337</v>
      </c>
      <c r="H46" s="28"/>
      <c r="I46" s="3">
        <f>(I44-H44)+(I45-H45)</f>
        <v>0.29166666666666674</v>
      </c>
      <c r="J46" s="28"/>
      <c r="K46" s="3">
        <f>(K44-J44)+(K45-J45)</f>
        <v>0.38541666666666663</v>
      </c>
      <c r="L46" s="28"/>
      <c r="M46" s="3">
        <f>(M44-L44)+(M45-L45)</f>
        <v>0.44791666666666663</v>
      </c>
      <c r="N46" s="28"/>
      <c r="O46" s="3">
        <f>(O44-N44)+(O45-N45)</f>
        <v>0</v>
      </c>
      <c r="Q46" s="71"/>
    </row>
    <row r="49" spans="1:17" x14ac:dyDescent="0.3">
      <c r="B49" s="60" t="s">
        <v>14</v>
      </c>
      <c r="C49" s="60"/>
      <c r="D49" s="67" t="s">
        <v>8</v>
      </c>
      <c r="E49" s="67"/>
      <c r="F49" s="67" t="s">
        <v>9</v>
      </c>
      <c r="G49" s="67"/>
      <c r="H49" s="67" t="s">
        <v>10</v>
      </c>
      <c r="I49" s="67"/>
      <c r="J49" s="67" t="s">
        <v>11</v>
      </c>
      <c r="K49" s="67"/>
      <c r="L49" s="67" t="s">
        <v>12</v>
      </c>
      <c r="M49" s="67"/>
      <c r="N49" s="60" t="s">
        <v>13</v>
      </c>
      <c r="O49" s="60"/>
      <c r="Q49" s="61" t="s">
        <v>7</v>
      </c>
    </row>
    <row r="50" spans="1:17" x14ac:dyDescent="0.3">
      <c r="B50" s="72">
        <f>SUM(N27+1)</f>
        <v>43842</v>
      </c>
      <c r="C50" s="73"/>
      <c r="D50" s="65">
        <f>SUM(B50+1)</f>
        <v>43843</v>
      </c>
      <c r="E50" s="65"/>
      <c r="F50" s="65">
        <f t="shared" ref="F50" si="25">SUM(D50+1)</f>
        <v>43844</v>
      </c>
      <c r="G50" s="65"/>
      <c r="H50" s="65">
        <f t="shared" ref="H50" si="26">SUM(F50+1)</f>
        <v>43845</v>
      </c>
      <c r="I50" s="65"/>
      <c r="J50" s="65">
        <f t="shared" ref="J50" si="27">SUM(H50+1)</f>
        <v>43846</v>
      </c>
      <c r="K50" s="65"/>
      <c r="L50" s="65">
        <f t="shared" ref="L50" si="28">SUM(J50+1)</f>
        <v>43847</v>
      </c>
      <c r="M50" s="65"/>
      <c r="N50" s="66">
        <f t="shared" ref="N50" si="29">SUM(L50+1)</f>
        <v>43848</v>
      </c>
      <c r="O50" s="66"/>
      <c r="Q50" s="62"/>
    </row>
    <row r="51" spans="1:17" x14ac:dyDescent="0.3">
      <c r="B51" s="17"/>
      <c r="C51" s="17"/>
      <c r="D51" s="68" t="s">
        <v>15</v>
      </c>
      <c r="E51" s="68"/>
      <c r="F51" s="16"/>
      <c r="G51" s="16"/>
      <c r="H51" s="16"/>
      <c r="I51" s="16"/>
      <c r="J51" s="16"/>
      <c r="K51" s="16"/>
      <c r="L51" s="16"/>
      <c r="M51" s="16"/>
      <c r="N51" s="17"/>
      <c r="O51" s="17"/>
    </row>
    <row r="52" spans="1:17" x14ac:dyDescent="0.3">
      <c r="A52" s="54" t="s">
        <v>0</v>
      </c>
      <c r="B52" s="39"/>
      <c r="C52" s="40"/>
      <c r="D52" s="39"/>
      <c r="E52" s="40"/>
      <c r="F52" s="39">
        <v>0.4375</v>
      </c>
      <c r="G52" s="40">
        <v>0.52083333333333337</v>
      </c>
      <c r="H52" s="39"/>
      <c r="I52" s="40"/>
      <c r="J52" s="39">
        <v>0.28125</v>
      </c>
      <c r="K52" s="40">
        <v>0.66666666666666663</v>
      </c>
      <c r="L52" s="39">
        <v>0.28125</v>
      </c>
      <c r="M52" s="40">
        <v>0.72916666666666663</v>
      </c>
      <c r="N52" s="39"/>
      <c r="O52" s="40"/>
      <c r="Q52" s="69">
        <f>SUM(C54+E54+G54+I54+K54+M54+O54)</f>
        <v>1.625</v>
      </c>
    </row>
    <row r="53" spans="1:17" x14ac:dyDescent="0.3">
      <c r="A53" s="54"/>
      <c r="B53" s="83"/>
      <c r="C53" s="84"/>
      <c r="D53" s="83">
        <v>0.54166666666666663</v>
      </c>
      <c r="E53" s="84">
        <v>0.83333333333333337</v>
      </c>
      <c r="F53" s="83">
        <v>0.5625</v>
      </c>
      <c r="G53" s="84">
        <v>0.6875</v>
      </c>
      <c r="H53" s="83">
        <v>0.54166666666666663</v>
      </c>
      <c r="I53" s="84">
        <v>0.83333333333333337</v>
      </c>
      <c r="J53" s="83"/>
      <c r="K53" s="84"/>
      <c r="L53" s="83"/>
      <c r="M53" s="84"/>
      <c r="N53" s="83"/>
      <c r="O53" s="84"/>
      <c r="Q53" s="70"/>
    </row>
    <row r="54" spans="1:17" x14ac:dyDescent="0.3">
      <c r="A54" s="87"/>
      <c r="B54" s="28"/>
      <c r="C54" s="3">
        <f>(C52-B52)+(C53-B53)</f>
        <v>0</v>
      </c>
      <c r="D54" s="28"/>
      <c r="E54" s="3">
        <f>(E52-D52)+(E53-D53)</f>
        <v>0.29166666666666674</v>
      </c>
      <c r="F54" s="28"/>
      <c r="G54" s="3">
        <f>(G52-F52)+(G53-F53)</f>
        <v>0.20833333333333337</v>
      </c>
      <c r="H54" s="28"/>
      <c r="I54" s="3">
        <f>(I52-H52)+(I53-H53)</f>
        <v>0.29166666666666674</v>
      </c>
      <c r="J54" s="28"/>
      <c r="K54" s="3">
        <f>(K52-J52)+(K53-J53)</f>
        <v>0.38541666666666663</v>
      </c>
      <c r="L54" s="28"/>
      <c r="M54" s="3">
        <f>(M52-L52)+(M53-L53)</f>
        <v>0.44791666666666663</v>
      </c>
      <c r="N54" s="28"/>
      <c r="O54" s="3">
        <f>(O52-N52)+(O53-N53)</f>
        <v>0</v>
      </c>
      <c r="Q54" s="71"/>
    </row>
    <row r="55" spans="1:17" x14ac:dyDescent="0.3">
      <c r="A55" s="54" t="s">
        <v>1</v>
      </c>
      <c r="B55" s="47"/>
      <c r="C55" s="48"/>
      <c r="D55" s="47"/>
      <c r="E55" s="48"/>
      <c r="F55" s="47">
        <v>0.4375</v>
      </c>
      <c r="G55" s="48">
        <v>0.52083333333333337</v>
      </c>
      <c r="H55" s="47">
        <v>0.41666666666666669</v>
      </c>
      <c r="I55" s="48">
        <v>0.75</v>
      </c>
      <c r="J55" s="47"/>
      <c r="K55" s="48"/>
      <c r="L55" s="47"/>
      <c r="M55" s="48"/>
      <c r="N55" s="47"/>
      <c r="O55" s="48"/>
      <c r="Q55" s="69">
        <f t="shared" ref="Q55" si="30">SUM(C57+E57+G57+I57+K57+M57+O57)</f>
        <v>1.3333333333333333</v>
      </c>
    </row>
    <row r="56" spans="1:17" x14ac:dyDescent="0.3">
      <c r="A56" s="54"/>
      <c r="B56" s="85"/>
      <c r="C56" s="86"/>
      <c r="D56" s="85">
        <v>0.58333333333333337</v>
      </c>
      <c r="E56" s="86">
        <v>0.91666666666666663</v>
      </c>
      <c r="F56" s="85">
        <v>0.5625</v>
      </c>
      <c r="G56" s="86">
        <v>0.85416666666666663</v>
      </c>
      <c r="H56" s="85"/>
      <c r="I56" s="86"/>
      <c r="J56" s="85">
        <v>0.66666666666666663</v>
      </c>
      <c r="K56" s="86">
        <v>0.95833333333333337</v>
      </c>
      <c r="L56" s="85"/>
      <c r="M56" s="86"/>
      <c r="N56" s="85"/>
      <c r="O56" s="86"/>
      <c r="Q56" s="70"/>
    </row>
    <row r="57" spans="1:17" x14ac:dyDescent="0.3">
      <c r="A57" s="87"/>
      <c r="B57" s="28"/>
      <c r="C57" s="3">
        <f>(C55-B55)+(C56-B56)</f>
        <v>0</v>
      </c>
      <c r="D57" s="28"/>
      <c r="E57" s="3">
        <f>(E55-D55)+(E56-D56)</f>
        <v>0.33333333333333326</v>
      </c>
      <c r="F57" s="28"/>
      <c r="G57" s="3">
        <f>(G55-F55)+(G56-F56)</f>
        <v>0.375</v>
      </c>
      <c r="H57" s="28"/>
      <c r="I57" s="3">
        <f>(I55-H55)+(I56-H56)</f>
        <v>0.33333333333333331</v>
      </c>
      <c r="J57" s="28"/>
      <c r="K57" s="3">
        <f>(K55-J55)+(K56-J56)</f>
        <v>0.29166666666666674</v>
      </c>
      <c r="L57" s="28"/>
      <c r="M57" s="3">
        <f>(M55-L55)+(M56-L56)</f>
        <v>0</v>
      </c>
      <c r="N57" s="28"/>
      <c r="O57" s="3">
        <f>(O55-N55)+(O56-N56)</f>
        <v>0</v>
      </c>
      <c r="Q57" s="71"/>
    </row>
    <row r="58" spans="1:17" x14ac:dyDescent="0.3">
      <c r="A58" s="54" t="s">
        <v>2</v>
      </c>
      <c r="B58" s="31"/>
      <c r="C58" s="32"/>
      <c r="D58" s="31"/>
      <c r="E58" s="32"/>
      <c r="F58" s="31">
        <v>0.28125</v>
      </c>
      <c r="G58" s="32">
        <v>0.6875</v>
      </c>
      <c r="H58" s="31"/>
      <c r="I58" s="32"/>
      <c r="J58" s="31"/>
      <c r="K58" s="32"/>
      <c r="L58" s="31"/>
      <c r="M58" s="32"/>
      <c r="N58" s="31"/>
      <c r="O58" s="32"/>
      <c r="Q58" s="69">
        <f t="shared" ref="Q58" si="31">SUM(C60+E60+G60+I60+K60+M60+O60)</f>
        <v>1.53125</v>
      </c>
    </row>
    <row r="59" spans="1:17" x14ac:dyDescent="0.3">
      <c r="A59" s="54"/>
      <c r="B59" s="77">
        <v>0.66666666666666663</v>
      </c>
      <c r="C59" s="78">
        <v>0.95833333333333337</v>
      </c>
      <c r="D59" s="77"/>
      <c r="E59" s="78"/>
      <c r="F59" s="77"/>
      <c r="G59" s="78"/>
      <c r="H59" s="77">
        <v>0.58333333333333337</v>
      </c>
      <c r="I59" s="78">
        <v>0.75</v>
      </c>
      <c r="J59" s="77">
        <v>0.58333333333333337</v>
      </c>
      <c r="K59" s="78">
        <v>0.91666666666666663</v>
      </c>
      <c r="L59" s="77">
        <v>0.66666666666666663</v>
      </c>
      <c r="M59" s="78">
        <v>1</v>
      </c>
      <c r="N59" s="77"/>
      <c r="O59" s="78"/>
      <c r="Q59" s="70"/>
    </row>
    <row r="60" spans="1:17" x14ac:dyDescent="0.3">
      <c r="A60" s="87"/>
      <c r="B60" s="28"/>
      <c r="C60" s="3">
        <f>(C58-B58)+(C59-B59)</f>
        <v>0.29166666666666674</v>
      </c>
      <c r="D60" s="28"/>
      <c r="E60" s="3">
        <f>(E58-D58)+(E59-D59)</f>
        <v>0</v>
      </c>
      <c r="F60" s="28"/>
      <c r="G60" s="3">
        <f>(G58-F58)+(G59-F59)</f>
        <v>0.40625</v>
      </c>
      <c r="H60" s="28"/>
      <c r="I60" s="3">
        <f>(I58-H58)+(I59-H59)</f>
        <v>0.16666666666666663</v>
      </c>
      <c r="J60" s="28"/>
      <c r="K60" s="3">
        <f>(K58-J58)+(K59-J59)</f>
        <v>0.33333333333333326</v>
      </c>
      <c r="L60" s="28"/>
      <c r="M60" s="3">
        <f>(M58-L58)+(M59-L59)</f>
        <v>0.33333333333333337</v>
      </c>
      <c r="N60" s="28"/>
      <c r="O60" s="3">
        <f>(O58-N58)+(O59-N59)</f>
        <v>0</v>
      </c>
      <c r="Q60" s="71"/>
    </row>
    <row r="61" spans="1:17" x14ac:dyDescent="0.3">
      <c r="A61" s="54" t="s">
        <v>3</v>
      </c>
      <c r="B61" s="9"/>
      <c r="C61" s="10"/>
      <c r="D61" s="9"/>
      <c r="E61" s="10"/>
      <c r="F61" s="9"/>
      <c r="G61" s="10"/>
      <c r="H61" s="9"/>
      <c r="I61" s="10"/>
      <c r="J61" s="9"/>
      <c r="K61" s="10"/>
      <c r="L61" s="9"/>
      <c r="M61" s="10"/>
      <c r="N61" s="9"/>
      <c r="O61" s="10"/>
      <c r="Q61" s="69">
        <f t="shared" ref="Q61" si="32">SUM(C63+E63+G63+I63+K63+M63+O63)</f>
        <v>0</v>
      </c>
    </row>
    <row r="62" spans="1:17" x14ac:dyDescent="0.3">
      <c r="A62" s="54"/>
      <c r="B62" s="79"/>
      <c r="C62" s="80"/>
      <c r="D62" s="79"/>
      <c r="E62" s="80"/>
      <c r="F62" s="79"/>
      <c r="G62" s="80"/>
      <c r="H62" s="79"/>
      <c r="I62" s="80"/>
      <c r="J62" s="79"/>
      <c r="K62" s="80"/>
      <c r="L62" s="79"/>
      <c r="M62" s="80"/>
      <c r="N62" s="79"/>
      <c r="O62" s="80"/>
      <c r="Q62" s="70"/>
    </row>
    <row r="63" spans="1:17" x14ac:dyDescent="0.3">
      <c r="A63" s="87"/>
      <c r="B63" s="28"/>
      <c r="C63" s="3">
        <f>(C61-B61)+(C62-B62)</f>
        <v>0</v>
      </c>
      <c r="D63" s="28"/>
      <c r="E63" s="3">
        <f>(E61-D61)+(E62-D62)</f>
        <v>0</v>
      </c>
      <c r="F63" s="28"/>
      <c r="G63" s="3">
        <f>(G61-F61)+(G62-F62)</f>
        <v>0</v>
      </c>
      <c r="H63" s="28"/>
      <c r="I63" s="3">
        <f>(I61-H61)+(I62-H62)</f>
        <v>0</v>
      </c>
      <c r="J63" s="28"/>
      <c r="K63" s="3">
        <f>(K61-J61)+(K62-J62)</f>
        <v>0</v>
      </c>
      <c r="L63" s="28"/>
      <c r="M63" s="3">
        <f>(M61-L61)+(M62-L62)</f>
        <v>0</v>
      </c>
      <c r="N63" s="28"/>
      <c r="O63" s="3">
        <f>(O61-N61)+(O62-N62)</f>
        <v>0</v>
      </c>
      <c r="Q63" s="71"/>
    </row>
    <row r="64" spans="1:17" x14ac:dyDescent="0.3">
      <c r="A64" s="54" t="s">
        <v>4</v>
      </c>
      <c r="B64" s="20">
        <v>0.36458333333333331</v>
      </c>
      <c r="C64" s="21">
        <v>0.73958333333333337</v>
      </c>
      <c r="D64" s="20"/>
      <c r="E64" s="21"/>
      <c r="F64" s="20">
        <v>0.4375</v>
      </c>
      <c r="G64" s="21">
        <v>0.52083333333333337</v>
      </c>
      <c r="H64" s="20">
        <v>0.28125</v>
      </c>
      <c r="I64" s="21">
        <v>0.66666666666666663</v>
      </c>
      <c r="J64" s="20"/>
      <c r="K64" s="21"/>
      <c r="L64" s="20"/>
      <c r="M64" s="21"/>
      <c r="N64" s="20"/>
      <c r="O64" s="21"/>
      <c r="Q64" s="69">
        <f t="shared" ref="Q64" si="33">SUM(C66+E66+G66+I66+K66+M66+O66)</f>
        <v>1.4687500000000004</v>
      </c>
    </row>
    <row r="65" spans="1:17" x14ac:dyDescent="0.3">
      <c r="A65" s="54"/>
      <c r="B65" s="81"/>
      <c r="C65" s="82"/>
      <c r="D65" s="81"/>
      <c r="E65" s="82"/>
      <c r="F65" s="81">
        <v>0.5625</v>
      </c>
      <c r="G65" s="82">
        <v>0.6875</v>
      </c>
      <c r="H65" s="81"/>
      <c r="I65" s="82"/>
      <c r="J65" s="81">
        <v>0.54166666666666663</v>
      </c>
      <c r="K65" s="82">
        <v>0.83333333333333337</v>
      </c>
      <c r="L65" s="81">
        <v>0.625</v>
      </c>
      <c r="M65" s="82">
        <v>0.83333333333333337</v>
      </c>
      <c r="N65" s="81"/>
      <c r="O65" s="82"/>
      <c r="Q65" s="70"/>
    </row>
    <row r="66" spans="1:17" x14ac:dyDescent="0.3">
      <c r="A66" s="87"/>
      <c r="B66" s="28"/>
      <c r="C66" s="3">
        <f>(C64-B64)+(C65-B65)</f>
        <v>0.37500000000000006</v>
      </c>
      <c r="D66" s="28"/>
      <c r="E66" s="3">
        <f>(E64-D64)+(E65-D65)</f>
        <v>0</v>
      </c>
      <c r="F66" s="28"/>
      <c r="G66" s="3">
        <f>(G64-F64)+(G65-F65)</f>
        <v>0.20833333333333337</v>
      </c>
      <c r="H66" s="28"/>
      <c r="I66" s="3">
        <f>(I64-H64)+(I65-H65)</f>
        <v>0.38541666666666663</v>
      </c>
      <c r="J66" s="28"/>
      <c r="K66" s="3">
        <f>(K64-J64)+(K65-J65)</f>
        <v>0.29166666666666674</v>
      </c>
      <c r="L66" s="28"/>
      <c r="M66" s="3">
        <f>(M64-L64)+(M65-L65)</f>
        <v>0.20833333333333337</v>
      </c>
      <c r="N66" s="28"/>
      <c r="O66" s="3">
        <f>(O64-N64)+(O65-N65)</f>
        <v>0</v>
      </c>
      <c r="Q66" s="71"/>
    </row>
    <row r="67" spans="1:17" x14ac:dyDescent="0.3">
      <c r="A67" s="54" t="s">
        <v>5</v>
      </c>
      <c r="B67" s="88"/>
      <c r="C67" s="89"/>
      <c r="D67" s="88">
        <v>0.28125</v>
      </c>
      <c r="E67" s="89">
        <v>0.66666666666666663</v>
      </c>
      <c r="F67" s="88"/>
      <c r="G67" s="89"/>
      <c r="H67" s="88"/>
      <c r="I67" s="89"/>
      <c r="J67" s="88"/>
      <c r="K67" s="89"/>
      <c r="L67" s="88"/>
      <c r="M67" s="89"/>
      <c r="N67" s="88">
        <v>0.32291666666666669</v>
      </c>
      <c r="O67" s="89">
        <v>0.72916666666666663</v>
      </c>
      <c r="Q67" s="69">
        <f t="shared" ref="Q67" si="34">SUM(C69+E69+G69+I69+K69+M69+O69)</f>
        <v>1.5208333333333333</v>
      </c>
    </row>
    <row r="68" spans="1:17" x14ac:dyDescent="0.3">
      <c r="A68" s="54"/>
      <c r="B68" s="90"/>
      <c r="C68" s="91"/>
      <c r="D68" s="90"/>
      <c r="E68" s="91"/>
      <c r="F68" s="90">
        <v>0.5625</v>
      </c>
      <c r="G68" s="91">
        <v>0.95833333333333337</v>
      </c>
      <c r="H68" s="90">
        <v>0.58333333333333337</v>
      </c>
      <c r="I68" s="91">
        <v>0.91666666666666663</v>
      </c>
      <c r="J68" s="90"/>
      <c r="K68" s="91"/>
      <c r="L68" s="90"/>
      <c r="M68" s="91"/>
      <c r="N68" s="90"/>
      <c r="O68" s="91"/>
      <c r="Q68" s="70"/>
    </row>
    <row r="69" spans="1:17" x14ac:dyDescent="0.3">
      <c r="A69" s="87"/>
      <c r="B69" s="28"/>
      <c r="C69" s="3">
        <f>(C67-B67)+(C68-B68)</f>
        <v>0</v>
      </c>
      <c r="D69" s="28"/>
      <c r="E69" s="3">
        <f>(E67-D67)+(E68-D68)</f>
        <v>0.38541666666666663</v>
      </c>
      <c r="F69" s="28"/>
      <c r="G69" s="3">
        <f>(G67-F67)+(G68-F68)</f>
        <v>0.39583333333333337</v>
      </c>
      <c r="H69" s="28"/>
      <c r="I69" s="3">
        <f>(I67-H67)+(I68-H68)</f>
        <v>0.33333333333333326</v>
      </c>
      <c r="J69" s="28"/>
      <c r="K69" s="3">
        <f>(K67-J67)+(K68-J68)</f>
        <v>0</v>
      </c>
      <c r="L69" s="28"/>
      <c r="M69" s="3">
        <f>(M67-L67)+(M68-L68)</f>
        <v>0</v>
      </c>
      <c r="N69" s="28"/>
      <c r="O69" s="3">
        <f>(O67-N67)+(O68-N68)</f>
        <v>0.40624999999999994</v>
      </c>
      <c r="Q69" s="71"/>
    </row>
    <row r="72" spans="1:17" x14ac:dyDescent="0.3">
      <c r="B72" s="60" t="s">
        <v>14</v>
      </c>
      <c r="C72" s="60"/>
      <c r="D72" s="67" t="s">
        <v>8</v>
      </c>
      <c r="E72" s="67"/>
      <c r="F72" s="67" t="s">
        <v>9</v>
      </c>
      <c r="G72" s="67"/>
      <c r="H72" s="67" t="s">
        <v>10</v>
      </c>
      <c r="I72" s="67"/>
      <c r="J72" s="67" t="s">
        <v>11</v>
      </c>
      <c r="K72" s="67"/>
      <c r="L72" s="67" t="s">
        <v>12</v>
      </c>
      <c r="M72" s="67"/>
      <c r="N72" s="60" t="s">
        <v>13</v>
      </c>
      <c r="O72" s="60"/>
      <c r="Q72" s="61" t="s">
        <v>7</v>
      </c>
    </row>
    <row r="73" spans="1:17" x14ac:dyDescent="0.3">
      <c r="B73" s="72">
        <f>SUM(N50+1)</f>
        <v>43849</v>
      </c>
      <c r="C73" s="73"/>
      <c r="D73" s="65">
        <f>SUM(B73+1)</f>
        <v>43850</v>
      </c>
      <c r="E73" s="65"/>
      <c r="F73" s="65">
        <f t="shared" ref="F73" si="35">SUM(D73+1)</f>
        <v>43851</v>
      </c>
      <c r="G73" s="65"/>
      <c r="H73" s="65">
        <f t="shared" ref="H73" si="36">SUM(F73+1)</f>
        <v>43852</v>
      </c>
      <c r="I73" s="65"/>
      <c r="J73" s="65">
        <f t="shared" ref="J73" si="37">SUM(H73+1)</f>
        <v>43853</v>
      </c>
      <c r="K73" s="65"/>
      <c r="L73" s="65">
        <f t="shared" ref="L73" si="38">SUM(J73+1)</f>
        <v>43854</v>
      </c>
      <c r="M73" s="65"/>
      <c r="N73" s="66">
        <f t="shared" ref="N73" si="39">SUM(L73+1)</f>
        <v>43855</v>
      </c>
      <c r="O73" s="66"/>
      <c r="Q73" s="62"/>
    </row>
    <row r="74" spans="1:17" x14ac:dyDescent="0.3">
      <c r="B74" s="17"/>
      <c r="C74" s="17"/>
      <c r="D74" s="68" t="s">
        <v>15</v>
      </c>
      <c r="E74" s="68"/>
      <c r="F74" s="16"/>
      <c r="G74" s="16"/>
      <c r="H74" s="16"/>
      <c r="I74" s="16"/>
      <c r="J74" s="16"/>
      <c r="K74" s="16"/>
      <c r="L74" s="16"/>
      <c r="M74" s="16"/>
      <c r="N74" s="17"/>
      <c r="O74" s="17"/>
    </row>
    <row r="75" spans="1:17" x14ac:dyDescent="0.3">
      <c r="A75" s="54" t="s">
        <v>0</v>
      </c>
      <c r="B75" s="88"/>
      <c r="C75" s="89"/>
      <c r="D75" s="88">
        <v>0.28125</v>
      </c>
      <c r="E75" s="89">
        <v>0.66666666666666663</v>
      </c>
      <c r="F75" s="88"/>
      <c r="G75" s="89"/>
      <c r="H75" s="88"/>
      <c r="I75" s="89"/>
      <c r="J75" s="88"/>
      <c r="K75" s="89"/>
      <c r="L75" s="88"/>
      <c r="M75" s="89"/>
      <c r="N75" s="88">
        <v>0.32291666666666669</v>
      </c>
      <c r="O75" s="89">
        <v>0.72916666666666663</v>
      </c>
      <c r="Q75" s="69">
        <f>SUM(C77+E77+G77+I77+K77+M77+O77)</f>
        <v>1.5208333333333333</v>
      </c>
    </row>
    <row r="76" spans="1:17" x14ac:dyDescent="0.3">
      <c r="A76" s="54"/>
      <c r="B76" s="90"/>
      <c r="C76" s="91"/>
      <c r="D76" s="90"/>
      <c r="E76" s="91"/>
      <c r="F76" s="90">
        <v>0.5625</v>
      </c>
      <c r="G76" s="91">
        <v>0.95833333333333337</v>
      </c>
      <c r="H76" s="90">
        <v>0.58333333333333337</v>
      </c>
      <c r="I76" s="91">
        <v>0.91666666666666663</v>
      </c>
      <c r="J76" s="90"/>
      <c r="K76" s="91"/>
      <c r="L76" s="90"/>
      <c r="M76" s="91"/>
      <c r="N76" s="90"/>
      <c r="O76" s="91"/>
      <c r="Q76" s="70"/>
    </row>
    <row r="77" spans="1:17" x14ac:dyDescent="0.3">
      <c r="A77" s="87"/>
      <c r="B77" s="28"/>
      <c r="C77" s="3">
        <f>(C75-B75)+(C76-B76)</f>
        <v>0</v>
      </c>
      <c r="D77" s="28"/>
      <c r="E77" s="3">
        <f>(E75-D75)+(E76-D76)</f>
        <v>0.38541666666666663</v>
      </c>
      <c r="F77" s="28"/>
      <c r="G77" s="3">
        <f>(G75-F75)+(G76-F76)</f>
        <v>0.39583333333333337</v>
      </c>
      <c r="H77" s="28"/>
      <c r="I77" s="3">
        <f>(I75-H75)+(I76-H76)</f>
        <v>0.33333333333333326</v>
      </c>
      <c r="J77" s="28"/>
      <c r="K77" s="3">
        <f>(K75-J75)+(K76-J76)</f>
        <v>0</v>
      </c>
      <c r="L77" s="28"/>
      <c r="M77" s="3">
        <f>(M75-L75)+(M76-L76)</f>
        <v>0</v>
      </c>
      <c r="N77" s="28"/>
      <c r="O77" s="3">
        <f>(O75-N75)+(O76-N76)</f>
        <v>0.40624999999999994</v>
      </c>
      <c r="Q77" s="71"/>
    </row>
    <row r="78" spans="1:17" x14ac:dyDescent="0.3">
      <c r="A78" s="54" t="s">
        <v>1</v>
      </c>
      <c r="B78" s="39"/>
      <c r="C78" s="40"/>
      <c r="D78" s="39"/>
      <c r="E78" s="40"/>
      <c r="F78" s="39">
        <v>0.4375</v>
      </c>
      <c r="G78" s="40">
        <v>0.52083333333333337</v>
      </c>
      <c r="H78" s="39"/>
      <c r="I78" s="40"/>
      <c r="J78" s="39">
        <v>0.28125</v>
      </c>
      <c r="K78" s="40">
        <v>0.66666666666666663</v>
      </c>
      <c r="L78" s="39">
        <v>0.28125</v>
      </c>
      <c r="M78" s="40">
        <v>0.72916666666666663</v>
      </c>
      <c r="N78" s="39"/>
      <c r="O78" s="40"/>
      <c r="Q78" s="69">
        <f t="shared" ref="Q78" si="40">SUM(C80+E80+G80+I80+K80+M80+O80)</f>
        <v>1.625</v>
      </c>
    </row>
    <row r="79" spans="1:17" x14ac:dyDescent="0.3">
      <c r="A79" s="54"/>
      <c r="B79" s="83"/>
      <c r="C79" s="84"/>
      <c r="D79" s="83">
        <v>0.54166666666666663</v>
      </c>
      <c r="E79" s="84">
        <v>0.83333333333333337</v>
      </c>
      <c r="F79" s="83">
        <v>0.5625</v>
      </c>
      <c r="G79" s="84">
        <v>0.6875</v>
      </c>
      <c r="H79" s="83">
        <v>0.54166666666666663</v>
      </c>
      <c r="I79" s="84">
        <v>0.83333333333333337</v>
      </c>
      <c r="J79" s="83"/>
      <c r="K79" s="84"/>
      <c r="L79" s="83"/>
      <c r="M79" s="84"/>
      <c r="N79" s="83"/>
      <c r="O79" s="84"/>
      <c r="Q79" s="70"/>
    </row>
    <row r="80" spans="1:17" x14ac:dyDescent="0.3">
      <c r="A80" s="87"/>
      <c r="B80" s="28"/>
      <c r="C80" s="3">
        <f>(C78-B78)+(C79-B79)</f>
        <v>0</v>
      </c>
      <c r="D80" s="28"/>
      <c r="E80" s="3">
        <f>(E78-D78)+(E79-D79)</f>
        <v>0.29166666666666674</v>
      </c>
      <c r="F80" s="28"/>
      <c r="G80" s="3">
        <f>(G78-F78)+(G79-F79)</f>
        <v>0.20833333333333337</v>
      </c>
      <c r="H80" s="28"/>
      <c r="I80" s="3">
        <f>(I78-H78)+(I79-H79)</f>
        <v>0.29166666666666674</v>
      </c>
      <c r="J80" s="28"/>
      <c r="K80" s="3">
        <f>(K78-J78)+(K79-J79)</f>
        <v>0.38541666666666663</v>
      </c>
      <c r="L80" s="28"/>
      <c r="M80" s="3">
        <f>(M78-L78)+(M79-L79)</f>
        <v>0.44791666666666663</v>
      </c>
      <c r="N80" s="28"/>
      <c r="O80" s="3">
        <f>(O78-N78)+(O79-N79)</f>
        <v>0</v>
      </c>
      <c r="Q80" s="71"/>
    </row>
    <row r="81" spans="1:17" x14ac:dyDescent="0.3">
      <c r="A81" s="54" t="s">
        <v>2</v>
      </c>
      <c r="B81" s="47"/>
      <c r="C81" s="48"/>
      <c r="D81" s="47"/>
      <c r="E81" s="48"/>
      <c r="F81" s="47">
        <v>0.4375</v>
      </c>
      <c r="G81" s="48">
        <v>0.52083333333333337</v>
      </c>
      <c r="H81" s="47">
        <v>0.41666666666666669</v>
      </c>
      <c r="I81" s="48">
        <v>0.75</v>
      </c>
      <c r="J81" s="47"/>
      <c r="K81" s="48"/>
      <c r="L81" s="47"/>
      <c r="M81" s="48"/>
      <c r="N81" s="47"/>
      <c r="O81" s="48"/>
      <c r="Q81" s="69">
        <f t="shared" ref="Q81" si="41">SUM(C83+E83+G83+I83+K83+M83+O83)</f>
        <v>1.3333333333333333</v>
      </c>
    </row>
    <row r="82" spans="1:17" x14ac:dyDescent="0.3">
      <c r="A82" s="54"/>
      <c r="B82" s="85"/>
      <c r="C82" s="86"/>
      <c r="D82" s="85">
        <v>0.58333333333333337</v>
      </c>
      <c r="E82" s="86">
        <v>0.91666666666666663</v>
      </c>
      <c r="F82" s="85">
        <v>0.5625</v>
      </c>
      <c r="G82" s="86">
        <v>0.85416666666666663</v>
      </c>
      <c r="H82" s="85"/>
      <c r="I82" s="86"/>
      <c r="J82" s="85">
        <v>0.66666666666666663</v>
      </c>
      <c r="K82" s="86">
        <v>0.95833333333333337</v>
      </c>
      <c r="L82" s="85"/>
      <c r="M82" s="86"/>
      <c r="N82" s="85"/>
      <c r="O82" s="86"/>
      <c r="Q82" s="70"/>
    </row>
    <row r="83" spans="1:17" x14ac:dyDescent="0.3">
      <c r="A83" s="87"/>
      <c r="B83" s="28"/>
      <c r="C83" s="3">
        <f>(C81-B81)+(C82-B82)</f>
        <v>0</v>
      </c>
      <c r="D83" s="28"/>
      <c r="E83" s="3">
        <f>(E81-D81)+(E82-D82)</f>
        <v>0.33333333333333326</v>
      </c>
      <c r="F83" s="28"/>
      <c r="G83" s="3">
        <f>(G81-F81)+(G82-F82)</f>
        <v>0.375</v>
      </c>
      <c r="H83" s="28"/>
      <c r="I83" s="3">
        <f>(I81-H81)+(I82-H82)</f>
        <v>0.33333333333333331</v>
      </c>
      <c r="J83" s="28"/>
      <c r="K83" s="3">
        <f>(K81-J81)+(K82-J82)</f>
        <v>0.29166666666666674</v>
      </c>
      <c r="L83" s="28"/>
      <c r="M83" s="3">
        <f>(M81-L81)+(M82-L82)</f>
        <v>0</v>
      </c>
      <c r="N83" s="28"/>
      <c r="O83" s="3">
        <f>(O81-N81)+(O82-N82)</f>
        <v>0</v>
      </c>
      <c r="Q83" s="71"/>
    </row>
    <row r="84" spans="1:17" x14ac:dyDescent="0.3">
      <c r="A84" s="54" t="s">
        <v>3</v>
      </c>
      <c r="B84" s="31"/>
      <c r="C84" s="32"/>
      <c r="D84" s="31"/>
      <c r="E84" s="32"/>
      <c r="F84" s="31">
        <v>0.28125</v>
      </c>
      <c r="G84" s="32">
        <v>0.6875</v>
      </c>
      <c r="H84" s="31"/>
      <c r="I84" s="32"/>
      <c r="J84" s="31"/>
      <c r="K84" s="32"/>
      <c r="L84" s="31"/>
      <c r="M84" s="32"/>
      <c r="N84" s="31"/>
      <c r="O84" s="32"/>
      <c r="Q84" s="69">
        <f t="shared" ref="Q84" si="42">SUM(C86+E86+G86+I86+K86+M86+O86)</f>
        <v>1.53125</v>
      </c>
    </row>
    <row r="85" spans="1:17" x14ac:dyDescent="0.3">
      <c r="A85" s="54"/>
      <c r="B85" s="77">
        <v>0.66666666666666663</v>
      </c>
      <c r="C85" s="78">
        <v>0.95833333333333337</v>
      </c>
      <c r="D85" s="77"/>
      <c r="E85" s="78"/>
      <c r="F85" s="77"/>
      <c r="G85" s="78"/>
      <c r="H85" s="77">
        <v>0.58333333333333337</v>
      </c>
      <c r="I85" s="78">
        <v>0.75</v>
      </c>
      <c r="J85" s="77">
        <v>0.58333333333333337</v>
      </c>
      <c r="K85" s="78">
        <v>0.91666666666666663</v>
      </c>
      <c r="L85" s="77">
        <v>0.66666666666666663</v>
      </c>
      <c r="M85" s="78">
        <v>1</v>
      </c>
      <c r="N85" s="77"/>
      <c r="O85" s="78"/>
      <c r="Q85" s="70"/>
    </row>
    <row r="86" spans="1:17" x14ac:dyDescent="0.3">
      <c r="A86" s="87"/>
      <c r="B86" s="28"/>
      <c r="C86" s="3">
        <f>(C84-B84)+(C85-B85)</f>
        <v>0.29166666666666674</v>
      </c>
      <c r="D86" s="28"/>
      <c r="E86" s="3">
        <f>(E84-D84)+(E85-D85)</f>
        <v>0</v>
      </c>
      <c r="F86" s="28"/>
      <c r="G86" s="3">
        <f>(G84-F84)+(G85-F85)</f>
        <v>0.40625</v>
      </c>
      <c r="H86" s="28"/>
      <c r="I86" s="3">
        <f>(I84-H84)+(I85-H85)</f>
        <v>0.16666666666666663</v>
      </c>
      <c r="J86" s="28"/>
      <c r="K86" s="3">
        <f>(K84-J84)+(K85-J85)</f>
        <v>0.33333333333333326</v>
      </c>
      <c r="L86" s="28"/>
      <c r="M86" s="3">
        <f>(M84-L84)+(M85-L85)</f>
        <v>0.33333333333333337</v>
      </c>
      <c r="N86" s="28"/>
      <c r="O86" s="3">
        <f>(O84-N84)+(O85-N85)</f>
        <v>0</v>
      </c>
      <c r="Q86" s="71"/>
    </row>
    <row r="87" spans="1:17" x14ac:dyDescent="0.3">
      <c r="A87" s="54" t="s">
        <v>4</v>
      </c>
      <c r="B87" s="9"/>
      <c r="C87" s="10"/>
      <c r="D87" s="9"/>
      <c r="E87" s="10"/>
      <c r="F87" s="9"/>
      <c r="G87" s="10"/>
      <c r="H87" s="9"/>
      <c r="I87" s="10"/>
      <c r="J87" s="9"/>
      <c r="K87" s="10"/>
      <c r="L87" s="9"/>
      <c r="M87" s="10"/>
      <c r="N87" s="9"/>
      <c r="O87" s="10"/>
      <c r="Q87" s="69">
        <f t="shared" ref="Q87" si="43">SUM(C89+E89+G89+I89+K89+M89+O89)</f>
        <v>0</v>
      </c>
    </row>
    <row r="88" spans="1:17" x14ac:dyDescent="0.3">
      <c r="A88" s="54"/>
      <c r="B88" s="79"/>
      <c r="C88" s="80"/>
      <c r="D88" s="79"/>
      <c r="E88" s="80"/>
      <c r="F88" s="79"/>
      <c r="G88" s="80"/>
      <c r="H88" s="79"/>
      <c r="I88" s="80"/>
      <c r="J88" s="79"/>
      <c r="K88" s="80"/>
      <c r="L88" s="79"/>
      <c r="M88" s="80"/>
      <c r="N88" s="79"/>
      <c r="O88" s="80"/>
      <c r="Q88" s="70"/>
    </row>
    <row r="89" spans="1:17" x14ac:dyDescent="0.3">
      <c r="A89" s="87"/>
      <c r="B89" s="28"/>
      <c r="C89" s="3">
        <f>(C87-B87)+(C88-B88)</f>
        <v>0</v>
      </c>
      <c r="D89" s="28"/>
      <c r="E89" s="3">
        <f>(E87-D87)+(E88-D88)</f>
        <v>0</v>
      </c>
      <c r="F89" s="28"/>
      <c r="G89" s="3">
        <f>(G87-F87)+(G88-F88)</f>
        <v>0</v>
      </c>
      <c r="H89" s="28"/>
      <c r="I89" s="3">
        <f>(I87-H87)+(I88-H88)</f>
        <v>0</v>
      </c>
      <c r="J89" s="28"/>
      <c r="K89" s="3">
        <f>(K87-J87)+(K88-J88)</f>
        <v>0</v>
      </c>
      <c r="L89" s="28"/>
      <c r="M89" s="3">
        <f>(M87-L87)+(M88-L88)</f>
        <v>0</v>
      </c>
      <c r="N89" s="28"/>
      <c r="O89" s="3">
        <f>(O87-N87)+(O88-N88)</f>
        <v>0</v>
      </c>
      <c r="Q89" s="71"/>
    </row>
    <row r="90" spans="1:17" x14ac:dyDescent="0.3">
      <c r="A90" s="54" t="s">
        <v>5</v>
      </c>
      <c r="B90" s="20">
        <v>0.36458333333333331</v>
      </c>
      <c r="C90" s="21">
        <v>0.73958333333333337</v>
      </c>
      <c r="D90" s="20"/>
      <c r="E90" s="21"/>
      <c r="F90" s="20">
        <v>0.4375</v>
      </c>
      <c r="G90" s="21">
        <v>0.52083333333333337</v>
      </c>
      <c r="H90" s="20">
        <v>0.28125</v>
      </c>
      <c r="I90" s="21">
        <v>0.66666666666666663</v>
      </c>
      <c r="J90" s="20"/>
      <c r="K90" s="21"/>
      <c r="L90" s="20"/>
      <c r="M90" s="21"/>
      <c r="N90" s="20"/>
      <c r="O90" s="21"/>
      <c r="Q90" s="69">
        <f t="shared" ref="Q90" si="44">SUM(C92+E92+G92+I92+K92+M92+O92)</f>
        <v>1.4687500000000004</v>
      </c>
    </row>
    <row r="91" spans="1:17" x14ac:dyDescent="0.3">
      <c r="A91" s="54"/>
      <c r="B91" s="81"/>
      <c r="C91" s="82"/>
      <c r="D91" s="81"/>
      <c r="E91" s="82"/>
      <c r="F91" s="81">
        <v>0.5625</v>
      </c>
      <c r="G91" s="82">
        <v>0.6875</v>
      </c>
      <c r="H91" s="81"/>
      <c r="I91" s="82"/>
      <c r="J91" s="81">
        <v>0.54166666666666663</v>
      </c>
      <c r="K91" s="82">
        <v>0.83333333333333337</v>
      </c>
      <c r="L91" s="81">
        <v>0.625</v>
      </c>
      <c r="M91" s="82">
        <v>0.83333333333333337</v>
      </c>
      <c r="N91" s="81"/>
      <c r="O91" s="82"/>
      <c r="Q91" s="70"/>
    </row>
    <row r="92" spans="1:17" x14ac:dyDescent="0.3">
      <c r="A92" s="87"/>
      <c r="B92" s="28"/>
      <c r="C92" s="3">
        <f>(C90-B90)+(C91-B91)</f>
        <v>0.37500000000000006</v>
      </c>
      <c r="D92" s="28"/>
      <c r="E92" s="3">
        <f>(E90-D90)+(E91-D91)</f>
        <v>0</v>
      </c>
      <c r="F92" s="28"/>
      <c r="G92" s="3">
        <f>(G90-F90)+(G91-F91)</f>
        <v>0.20833333333333337</v>
      </c>
      <c r="H92" s="28"/>
      <c r="I92" s="3">
        <f>(I90-H90)+(I91-H91)</f>
        <v>0.38541666666666663</v>
      </c>
      <c r="J92" s="28"/>
      <c r="K92" s="3">
        <f>(K90-J90)+(K91-J91)</f>
        <v>0.29166666666666674</v>
      </c>
      <c r="L92" s="28"/>
      <c r="M92" s="3">
        <f>(M90-L90)+(M91-L91)</f>
        <v>0.20833333333333337</v>
      </c>
      <c r="N92" s="28"/>
      <c r="O92" s="3">
        <f>(O90-N90)+(O91-N91)</f>
        <v>0</v>
      </c>
      <c r="Q92" s="71"/>
    </row>
    <row r="95" spans="1:17" x14ac:dyDescent="0.3">
      <c r="B95" s="60" t="s">
        <v>14</v>
      </c>
      <c r="C95" s="60"/>
      <c r="D95" s="67" t="s">
        <v>8</v>
      </c>
      <c r="E95" s="67"/>
      <c r="F95" s="67" t="s">
        <v>9</v>
      </c>
      <c r="G95" s="67"/>
      <c r="H95" s="67" t="s">
        <v>10</v>
      </c>
      <c r="I95" s="67"/>
      <c r="J95" s="67" t="s">
        <v>11</v>
      </c>
      <c r="K95" s="67"/>
      <c r="L95" s="67" t="s">
        <v>12</v>
      </c>
      <c r="M95" s="67"/>
      <c r="N95" s="60" t="s">
        <v>13</v>
      </c>
      <c r="O95" s="60"/>
      <c r="Q95" s="61" t="s">
        <v>7</v>
      </c>
    </row>
    <row r="96" spans="1:17" x14ac:dyDescent="0.3">
      <c r="B96" s="72">
        <f>SUM(N73+1)</f>
        <v>43856</v>
      </c>
      <c r="C96" s="73"/>
      <c r="D96" s="65">
        <f>SUM(B96+1)</f>
        <v>43857</v>
      </c>
      <c r="E96" s="65"/>
      <c r="F96" s="65">
        <f t="shared" ref="F96" si="45">SUM(D96+1)</f>
        <v>43858</v>
      </c>
      <c r="G96" s="65"/>
      <c r="H96" s="65">
        <f t="shared" ref="H96" si="46">SUM(F96+1)</f>
        <v>43859</v>
      </c>
      <c r="I96" s="65"/>
      <c r="J96" s="65">
        <f t="shared" ref="J96" si="47">SUM(H96+1)</f>
        <v>43860</v>
      </c>
      <c r="K96" s="65"/>
      <c r="L96" s="65">
        <f t="shared" ref="L96" si="48">SUM(J96+1)</f>
        <v>43861</v>
      </c>
      <c r="M96" s="65"/>
      <c r="N96" s="66">
        <f t="shared" ref="N96" si="49">SUM(L96+1)</f>
        <v>43862</v>
      </c>
      <c r="O96" s="66"/>
      <c r="Q96" s="62"/>
    </row>
    <row r="97" spans="1:17" x14ac:dyDescent="0.3">
      <c r="B97" s="17"/>
      <c r="C97" s="17"/>
      <c r="D97" s="68" t="s">
        <v>15</v>
      </c>
      <c r="E97" s="68"/>
      <c r="F97" s="16"/>
      <c r="G97" s="16"/>
      <c r="H97" s="16"/>
      <c r="I97" s="16"/>
      <c r="J97" s="16"/>
      <c r="K97" s="16"/>
      <c r="L97" s="16"/>
      <c r="M97" s="16"/>
      <c r="N97" s="17"/>
      <c r="O97" s="17"/>
    </row>
    <row r="98" spans="1:17" x14ac:dyDescent="0.3">
      <c r="A98" s="54" t="s">
        <v>0</v>
      </c>
      <c r="B98" s="20">
        <v>0.36458333333333331</v>
      </c>
      <c r="C98" s="21">
        <v>0.73958333333333337</v>
      </c>
      <c r="D98" s="20"/>
      <c r="E98" s="21"/>
      <c r="F98" s="20">
        <v>0.4375</v>
      </c>
      <c r="G98" s="21">
        <v>0.52083333333333337</v>
      </c>
      <c r="H98" s="20">
        <v>0.28125</v>
      </c>
      <c r="I98" s="21">
        <v>0.66666666666666663</v>
      </c>
      <c r="J98" s="20"/>
      <c r="K98" s="21"/>
      <c r="L98" s="20"/>
      <c r="M98" s="21"/>
      <c r="N98" s="20"/>
      <c r="O98" s="21"/>
      <c r="Q98" s="69">
        <f>SUM(C100+E100+G100+I100+K100+M100+O100)</f>
        <v>1.4687500000000004</v>
      </c>
    </row>
    <row r="99" spans="1:17" x14ac:dyDescent="0.3">
      <c r="A99" s="54"/>
      <c r="B99" s="81"/>
      <c r="C99" s="82"/>
      <c r="D99" s="81"/>
      <c r="E99" s="82"/>
      <c r="F99" s="81">
        <v>0.5625</v>
      </c>
      <c r="G99" s="82">
        <v>0.6875</v>
      </c>
      <c r="H99" s="81"/>
      <c r="I99" s="82"/>
      <c r="J99" s="81">
        <v>0.54166666666666663</v>
      </c>
      <c r="K99" s="82">
        <v>0.83333333333333337</v>
      </c>
      <c r="L99" s="81">
        <v>0.625</v>
      </c>
      <c r="M99" s="82">
        <v>0.83333333333333337</v>
      </c>
      <c r="N99" s="81"/>
      <c r="O99" s="82"/>
      <c r="Q99" s="70"/>
    </row>
    <row r="100" spans="1:17" x14ac:dyDescent="0.3">
      <c r="A100" s="87"/>
      <c r="B100" s="28"/>
      <c r="C100" s="3">
        <f>(C98-B98)+(C99-B99)</f>
        <v>0.37500000000000006</v>
      </c>
      <c r="D100" s="28"/>
      <c r="E100" s="3">
        <f>(E98-D98)+(E99-D99)</f>
        <v>0</v>
      </c>
      <c r="F100" s="28"/>
      <c r="G100" s="3">
        <f>(G98-F98)+(G99-F99)</f>
        <v>0.20833333333333337</v>
      </c>
      <c r="H100" s="28"/>
      <c r="I100" s="3">
        <f>(I98-H98)+(I99-H99)</f>
        <v>0.38541666666666663</v>
      </c>
      <c r="J100" s="28"/>
      <c r="K100" s="3">
        <f>(K98-J98)+(K99-J99)</f>
        <v>0.29166666666666674</v>
      </c>
      <c r="L100" s="28"/>
      <c r="M100" s="3">
        <f>(M98-L98)+(M99-L99)</f>
        <v>0.20833333333333337</v>
      </c>
      <c r="N100" s="28"/>
      <c r="O100" s="3">
        <f>(O98-N98)+(O99-N99)</f>
        <v>0</v>
      </c>
      <c r="Q100" s="71"/>
    </row>
    <row r="101" spans="1:17" x14ac:dyDescent="0.3">
      <c r="A101" s="54" t="s">
        <v>1</v>
      </c>
      <c r="B101" s="88"/>
      <c r="C101" s="89"/>
      <c r="D101" s="88">
        <v>0.28125</v>
      </c>
      <c r="E101" s="89">
        <v>0.66666666666666663</v>
      </c>
      <c r="F101" s="88"/>
      <c r="G101" s="89"/>
      <c r="H101" s="88"/>
      <c r="I101" s="89"/>
      <c r="J101" s="88"/>
      <c r="K101" s="89"/>
      <c r="L101" s="88"/>
      <c r="M101" s="89"/>
      <c r="N101" s="88">
        <v>0.32291666666666669</v>
      </c>
      <c r="O101" s="89">
        <v>0.72916666666666663</v>
      </c>
      <c r="Q101" s="69">
        <f t="shared" ref="Q101" si="50">SUM(C103+E103+G103+I103+K103+M103+O103)</f>
        <v>1.5208333333333333</v>
      </c>
    </row>
    <row r="102" spans="1:17" x14ac:dyDescent="0.3">
      <c r="A102" s="54"/>
      <c r="B102" s="90"/>
      <c r="C102" s="91"/>
      <c r="D102" s="90"/>
      <c r="E102" s="91"/>
      <c r="F102" s="90">
        <v>0.5625</v>
      </c>
      <c r="G102" s="91">
        <v>0.95833333333333337</v>
      </c>
      <c r="H102" s="90">
        <v>0.58333333333333337</v>
      </c>
      <c r="I102" s="91">
        <v>0.91666666666666663</v>
      </c>
      <c r="J102" s="90"/>
      <c r="K102" s="91"/>
      <c r="L102" s="90"/>
      <c r="M102" s="91"/>
      <c r="N102" s="90"/>
      <c r="O102" s="91"/>
      <c r="Q102" s="70"/>
    </row>
    <row r="103" spans="1:17" x14ac:dyDescent="0.3">
      <c r="A103" s="87"/>
      <c r="B103" s="28"/>
      <c r="C103" s="3">
        <f>(C101-B101)+(C102-B102)</f>
        <v>0</v>
      </c>
      <c r="D103" s="28"/>
      <c r="E103" s="3">
        <f>(E101-D101)+(E102-D102)</f>
        <v>0.38541666666666663</v>
      </c>
      <c r="F103" s="28"/>
      <c r="G103" s="3">
        <f>(G101-F101)+(G102-F102)</f>
        <v>0.39583333333333337</v>
      </c>
      <c r="H103" s="28"/>
      <c r="I103" s="3">
        <f>(I101-H101)+(I102-H102)</f>
        <v>0.33333333333333326</v>
      </c>
      <c r="J103" s="28"/>
      <c r="K103" s="3">
        <f>(K101-J101)+(K102-J102)</f>
        <v>0</v>
      </c>
      <c r="L103" s="28"/>
      <c r="M103" s="3">
        <f>(M101-L101)+(M102-L102)</f>
        <v>0</v>
      </c>
      <c r="N103" s="28"/>
      <c r="O103" s="3">
        <f>(O101-N101)+(O102-N102)</f>
        <v>0.40624999999999994</v>
      </c>
      <c r="Q103" s="71"/>
    </row>
    <row r="104" spans="1:17" x14ac:dyDescent="0.3">
      <c r="A104" s="54" t="s">
        <v>2</v>
      </c>
      <c r="B104" s="39"/>
      <c r="C104" s="40"/>
      <c r="D104" s="39"/>
      <c r="E104" s="40"/>
      <c r="F104" s="39">
        <v>0.4375</v>
      </c>
      <c r="G104" s="40">
        <v>0.52083333333333337</v>
      </c>
      <c r="H104" s="39"/>
      <c r="I104" s="40"/>
      <c r="J104" s="39">
        <v>0.28125</v>
      </c>
      <c r="K104" s="40">
        <v>0.66666666666666663</v>
      </c>
      <c r="L104" s="39">
        <v>0.28125</v>
      </c>
      <c r="M104" s="40">
        <v>0.72916666666666663</v>
      </c>
      <c r="N104" s="39"/>
      <c r="O104" s="40"/>
      <c r="Q104" s="69">
        <f t="shared" ref="Q104" si="51">SUM(C106+E106+G106+I106+K106+M106+O106)</f>
        <v>1.625</v>
      </c>
    </row>
    <row r="105" spans="1:17" x14ac:dyDescent="0.3">
      <c r="A105" s="54"/>
      <c r="B105" s="83"/>
      <c r="C105" s="84"/>
      <c r="D105" s="83">
        <v>0.54166666666666663</v>
      </c>
      <c r="E105" s="84">
        <v>0.83333333333333337</v>
      </c>
      <c r="F105" s="83">
        <v>0.5625</v>
      </c>
      <c r="G105" s="84">
        <v>0.6875</v>
      </c>
      <c r="H105" s="83">
        <v>0.54166666666666663</v>
      </c>
      <c r="I105" s="84">
        <v>0.83333333333333337</v>
      </c>
      <c r="J105" s="83"/>
      <c r="K105" s="84"/>
      <c r="L105" s="83"/>
      <c r="M105" s="84"/>
      <c r="N105" s="83"/>
      <c r="O105" s="84"/>
      <c r="Q105" s="70"/>
    </row>
    <row r="106" spans="1:17" x14ac:dyDescent="0.3">
      <c r="A106" s="87"/>
      <c r="B106" s="28"/>
      <c r="C106" s="3">
        <f>(C104-B104)+(C105-B105)</f>
        <v>0</v>
      </c>
      <c r="D106" s="28"/>
      <c r="E106" s="3">
        <f>(E104-D104)+(E105-D105)</f>
        <v>0.29166666666666674</v>
      </c>
      <c r="F106" s="28"/>
      <c r="G106" s="3">
        <f>(G104-F104)+(G105-F105)</f>
        <v>0.20833333333333337</v>
      </c>
      <c r="H106" s="28"/>
      <c r="I106" s="3">
        <f>(I104-H104)+(I105-H105)</f>
        <v>0.29166666666666674</v>
      </c>
      <c r="J106" s="28"/>
      <c r="K106" s="3">
        <f>(K104-J104)+(K105-J105)</f>
        <v>0.38541666666666663</v>
      </c>
      <c r="L106" s="28"/>
      <c r="M106" s="3">
        <f>(M104-L104)+(M105-L105)</f>
        <v>0.44791666666666663</v>
      </c>
      <c r="N106" s="28"/>
      <c r="O106" s="3">
        <f>(O104-N104)+(O105-N105)</f>
        <v>0</v>
      </c>
      <c r="Q106" s="71"/>
    </row>
    <row r="107" spans="1:17" x14ac:dyDescent="0.3">
      <c r="A107" s="54" t="s">
        <v>3</v>
      </c>
      <c r="B107" s="47"/>
      <c r="C107" s="48"/>
      <c r="D107" s="47"/>
      <c r="E107" s="48"/>
      <c r="F107" s="47">
        <v>0.4375</v>
      </c>
      <c r="G107" s="48">
        <v>0.52083333333333337</v>
      </c>
      <c r="H107" s="47">
        <v>0.41666666666666669</v>
      </c>
      <c r="I107" s="48">
        <v>0.75</v>
      </c>
      <c r="J107" s="47"/>
      <c r="K107" s="48"/>
      <c r="L107" s="47"/>
      <c r="M107" s="48"/>
      <c r="N107" s="47"/>
      <c r="O107" s="48"/>
      <c r="Q107" s="69">
        <f t="shared" ref="Q107" si="52">SUM(C109+E109+G109+I109+K109+M109+O109)</f>
        <v>1.3333333333333333</v>
      </c>
    </row>
    <row r="108" spans="1:17" x14ac:dyDescent="0.3">
      <c r="A108" s="54"/>
      <c r="B108" s="85"/>
      <c r="C108" s="86"/>
      <c r="D108" s="85">
        <v>0.58333333333333337</v>
      </c>
      <c r="E108" s="86">
        <v>0.91666666666666663</v>
      </c>
      <c r="F108" s="85">
        <v>0.5625</v>
      </c>
      <c r="G108" s="86">
        <v>0.85416666666666663</v>
      </c>
      <c r="H108" s="85"/>
      <c r="I108" s="86"/>
      <c r="J108" s="85">
        <v>0.66666666666666663</v>
      </c>
      <c r="K108" s="86">
        <v>0.95833333333333337</v>
      </c>
      <c r="L108" s="85"/>
      <c r="M108" s="86"/>
      <c r="N108" s="85"/>
      <c r="O108" s="86"/>
      <c r="Q108" s="70"/>
    </row>
    <row r="109" spans="1:17" x14ac:dyDescent="0.3">
      <c r="A109" s="87"/>
      <c r="B109" s="28"/>
      <c r="C109" s="3">
        <f>(C107-B107)+(C108-B108)</f>
        <v>0</v>
      </c>
      <c r="D109" s="28"/>
      <c r="E109" s="3">
        <f>(E107-D107)+(E108-D108)</f>
        <v>0.33333333333333326</v>
      </c>
      <c r="F109" s="28"/>
      <c r="G109" s="3">
        <f>(G107-F107)+(G108-F108)</f>
        <v>0.375</v>
      </c>
      <c r="H109" s="28"/>
      <c r="I109" s="3">
        <f>(I107-H107)+(I108-H108)</f>
        <v>0.33333333333333331</v>
      </c>
      <c r="J109" s="28"/>
      <c r="K109" s="3">
        <f>(K107-J107)+(K108-J108)</f>
        <v>0.29166666666666674</v>
      </c>
      <c r="L109" s="28"/>
      <c r="M109" s="3">
        <f>(M107-L107)+(M108-L108)</f>
        <v>0</v>
      </c>
      <c r="N109" s="28"/>
      <c r="O109" s="3">
        <f>(O107-N107)+(O108-N108)</f>
        <v>0</v>
      </c>
      <c r="Q109" s="71"/>
    </row>
    <row r="110" spans="1:17" x14ac:dyDescent="0.3">
      <c r="A110" s="54" t="s">
        <v>4</v>
      </c>
      <c r="B110" s="31"/>
      <c r="C110" s="32"/>
      <c r="D110" s="31"/>
      <c r="E110" s="32"/>
      <c r="F110" s="31">
        <v>0.28125</v>
      </c>
      <c r="G110" s="32">
        <v>0.6875</v>
      </c>
      <c r="H110" s="31"/>
      <c r="I110" s="32"/>
      <c r="J110" s="31"/>
      <c r="K110" s="32"/>
      <c r="L110" s="31"/>
      <c r="M110" s="32"/>
      <c r="N110" s="31"/>
      <c r="O110" s="32"/>
      <c r="Q110" s="69">
        <f t="shared" ref="Q110" si="53">SUM(C112+E112+G112+I112+K112+M112+O112)</f>
        <v>1.53125</v>
      </c>
    </row>
    <row r="111" spans="1:17" x14ac:dyDescent="0.3">
      <c r="A111" s="54"/>
      <c r="B111" s="77">
        <v>0.66666666666666663</v>
      </c>
      <c r="C111" s="78">
        <v>0.95833333333333337</v>
      </c>
      <c r="D111" s="77"/>
      <c r="E111" s="78"/>
      <c r="F111" s="77"/>
      <c r="G111" s="78"/>
      <c r="H111" s="77">
        <v>0.58333333333333337</v>
      </c>
      <c r="I111" s="78">
        <v>0.75</v>
      </c>
      <c r="J111" s="77">
        <v>0.58333333333333337</v>
      </c>
      <c r="K111" s="78">
        <v>0.91666666666666663</v>
      </c>
      <c r="L111" s="77">
        <v>0.66666666666666663</v>
      </c>
      <c r="M111" s="78">
        <v>1</v>
      </c>
      <c r="N111" s="77"/>
      <c r="O111" s="78"/>
      <c r="Q111" s="70"/>
    </row>
    <row r="112" spans="1:17" x14ac:dyDescent="0.3">
      <c r="A112" s="87"/>
      <c r="B112" s="28"/>
      <c r="C112" s="3">
        <f>(C110-B110)+(C111-B111)</f>
        <v>0.29166666666666674</v>
      </c>
      <c r="D112" s="28"/>
      <c r="E112" s="3">
        <f>(E110-D110)+(E111-D111)</f>
        <v>0</v>
      </c>
      <c r="F112" s="28"/>
      <c r="G112" s="3">
        <f>(G110-F110)+(G111-F111)</f>
        <v>0.40625</v>
      </c>
      <c r="H112" s="28"/>
      <c r="I112" s="3">
        <f>(I110-H110)+(I111-H111)</f>
        <v>0.16666666666666663</v>
      </c>
      <c r="J112" s="28"/>
      <c r="K112" s="3">
        <f>(K110-J110)+(K111-J111)</f>
        <v>0.33333333333333326</v>
      </c>
      <c r="L112" s="28"/>
      <c r="M112" s="3">
        <f>(M110-L110)+(M111-L111)</f>
        <v>0.33333333333333337</v>
      </c>
      <c r="N112" s="28"/>
      <c r="O112" s="3">
        <f>(O110-N110)+(O111-N111)</f>
        <v>0</v>
      </c>
      <c r="Q112" s="71"/>
    </row>
    <row r="113" spans="1:17" x14ac:dyDescent="0.3">
      <c r="A113" s="54" t="s">
        <v>5</v>
      </c>
      <c r="B113" s="9"/>
      <c r="C113" s="10"/>
      <c r="D113" s="9"/>
      <c r="E113" s="10"/>
      <c r="F113" s="9"/>
      <c r="G113" s="10"/>
      <c r="H113" s="9"/>
      <c r="I113" s="10"/>
      <c r="J113" s="9"/>
      <c r="K113" s="10"/>
      <c r="L113" s="9"/>
      <c r="M113" s="10"/>
      <c r="N113" s="9"/>
      <c r="O113" s="10"/>
      <c r="Q113" s="69">
        <f t="shared" ref="Q113" si="54">SUM(C115+E115+G115+I115+K115+M115+O115)</f>
        <v>0</v>
      </c>
    </row>
    <row r="114" spans="1:17" x14ac:dyDescent="0.3">
      <c r="A114" s="54"/>
      <c r="B114" s="79"/>
      <c r="C114" s="80"/>
      <c r="D114" s="79"/>
      <c r="E114" s="80"/>
      <c r="F114" s="79"/>
      <c r="G114" s="80"/>
      <c r="H114" s="79"/>
      <c r="I114" s="80"/>
      <c r="J114" s="79"/>
      <c r="K114" s="80"/>
      <c r="L114" s="79"/>
      <c r="M114" s="80"/>
      <c r="N114" s="79"/>
      <c r="O114" s="80"/>
      <c r="Q114" s="70"/>
    </row>
    <row r="115" spans="1:17" x14ac:dyDescent="0.3">
      <c r="A115" s="87"/>
      <c r="B115" s="28"/>
      <c r="C115" s="3">
        <f>(C113-B113)+(C114-B114)</f>
        <v>0</v>
      </c>
      <c r="D115" s="28"/>
      <c r="E115" s="3">
        <f>(E113-D113)+(E114-D114)</f>
        <v>0</v>
      </c>
      <c r="F115" s="28"/>
      <c r="G115" s="3">
        <f>(G113-F113)+(G114-F114)</f>
        <v>0</v>
      </c>
      <c r="H115" s="28"/>
      <c r="I115" s="3">
        <f>(I113-H113)+(I114-H114)</f>
        <v>0</v>
      </c>
      <c r="J115" s="28"/>
      <c r="K115" s="3">
        <f>(K113-J113)+(K114-J114)</f>
        <v>0</v>
      </c>
      <c r="L115" s="28"/>
      <c r="M115" s="3">
        <f>(M113-L113)+(M114-L114)</f>
        <v>0</v>
      </c>
      <c r="N115" s="28"/>
      <c r="O115" s="3">
        <f>(O113-N113)+(O114-N114)</f>
        <v>0</v>
      </c>
      <c r="Q115" s="71"/>
    </row>
  </sheetData>
  <mergeCells count="152">
    <mergeCell ref="A107:A109"/>
    <mergeCell ref="Q107:Q109"/>
    <mergeCell ref="A110:A112"/>
    <mergeCell ref="Q110:Q112"/>
    <mergeCell ref="A113:A115"/>
    <mergeCell ref="Q113:Q115"/>
    <mergeCell ref="D97:E97"/>
    <mergeCell ref="A98:A100"/>
    <mergeCell ref="Q98:Q100"/>
    <mergeCell ref="A101:A103"/>
    <mergeCell ref="Q101:Q103"/>
    <mergeCell ref="A104:A106"/>
    <mergeCell ref="Q104:Q106"/>
    <mergeCell ref="N95:O95"/>
    <mergeCell ref="Q95:Q96"/>
    <mergeCell ref="B96:C96"/>
    <mergeCell ref="D96:E96"/>
    <mergeCell ref="F96:G96"/>
    <mergeCell ref="H96:I96"/>
    <mergeCell ref="J96:K96"/>
    <mergeCell ref="L96:M96"/>
    <mergeCell ref="N96:O96"/>
    <mergeCell ref="B95:C95"/>
    <mergeCell ref="D95:E95"/>
    <mergeCell ref="F95:G95"/>
    <mergeCell ref="H95:I95"/>
    <mergeCell ref="J95:K95"/>
    <mergeCell ref="L95:M95"/>
    <mergeCell ref="A84:A86"/>
    <mergeCell ref="Q84:Q86"/>
    <mergeCell ref="A87:A89"/>
    <mergeCell ref="Q87:Q89"/>
    <mergeCell ref="A90:A92"/>
    <mergeCell ref="Q90:Q92"/>
    <mergeCell ref="D74:E74"/>
    <mergeCell ref="A75:A77"/>
    <mergeCell ref="Q75:Q77"/>
    <mergeCell ref="A78:A80"/>
    <mergeCell ref="Q78:Q80"/>
    <mergeCell ref="A81:A83"/>
    <mergeCell ref="Q81:Q83"/>
    <mergeCell ref="N72:O72"/>
    <mergeCell ref="Q72:Q73"/>
    <mergeCell ref="B73:C73"/>
    <mergeCell ref="D73:E73"/>
    <mergeCell ref="F73:G73"/>
    <mergeCell ref="H73:I73"/>
    <mergeCell ref="J73:K73"/>
    <mergeCell ref="L73:M73"/>
    <mergeCell ref="N73:O73"/>
    <mergeCell ref="B72:C72"/>
    <mergeCell ref="D72:E72"/>
    <mergeCell ref="F72:G72"/>
    <mergeCell ref="H72:I72"/>
    <mergeCell ref="J72:K72"/>
    <mergeCell ref="L72:M72"/>
    <mergeCell ref="A61:A63"/>
    <mergeCell ref="Q61:Q63"/>
    <mergeCell ref="A64:A66"/>
    <mergeCell ref="Q64:Q66"/>
    <mergeCell ref="A67:A69"/>
    <mergeCell ref="Q67:Q69"/>
    <mergeCell ref="D51:E51"/>
    <mergeCell ref="A52:A54"/>
    <mergeCell ref="Q52:Q54"/>
    <mergeCell ref="A55:A57"/>
    <mergeCell ref="Q55:Q57"/>
    <mergeCell ref="A58:A60"/>
    <mergeCell ref="Q58:Q60"/>
    <mergeCell ref="N49:O49"/>
    <mergeCell ref="Q49:Q50"/>
    <mergeCell ref="B50:C50"/>
    <mergeCell ref="D50:E50"/>
    <mergeCell ref="F50:G50"/>
    <mergeCell ref="H50:I50"/>
    <mergeCell ref="J50:K50"/>
    <mergeCell ref="L50:M50"/>
    <mergeCell ref="N50:O50"/>
    <mergeCell ref="B49:C49"/>
    <mergeCell ref="D49:E49"/>
    <mergeCell ref="F49:G49"/>
    <mergeCell ref="H49:I49"/>
    <mergeCell ref="J49:K49"/>
    <mergeCell ref="L49:M49"/>
    <mergeCell ref="A38:A40"/>
    <mergeCell ref="Q38:Q40"/>
    <mergeCell ref="A41:A43"/>
    <mergeCell ref="Q41:Q43"/>
    <mergeCell ref="A44:A46"/>
    <mergeCell ref="Q44:Q46"/>
    <mergeCell ref="D28:E28"/>
    <mergeCell ref="A29:A31"/>
    <mergeCell ref="Q29:Q31"/>
    <mergeCell ref="A32:A34"/>
    <mergeCell ref="Q32:Q34"/>
    <mergeCell ref="A35:A37"/>
    <mergeCell ref="Q35:Q37"/>
    <mergeCell ref="L26:M26"/>
    <mergeCell ref="N26:O26"/>
    <mergeCell ref="Q26:Q27"/>
    <mergeCell ref="B27:C27"/>
    <mergeCell ref="D27:E27"/>
    <mergeCell ref="F27:G27"/>
    <mergeCell ref="H27:I27"/>
    <mergeCell ref="J27:K27"/>
    <mergeCell ref="L27:M27"/>
    <mergeCell ref="N27:O27"/>
    <mergeCell ref="Q18:Q20"/>
    <mergeCell ref="S20:S22"/>
    <mergeCell ref="T20:T22"/>
    <mergeCell ref="A21:A23"/>
    <mergeCell ref="Q21:Q23"/>
    <mergeCell ref="B26:C26"/>
    <mergeCell ref="D26:E26"/>
    <mergeCell ref="F26:G26"/>
    <mergeCell ref="H26:I26"/>
    <mergeCell ref="J26:K26"/>
    <mergeCell ref="T11:T13"/>
    <mergeCell ref="A12:A14"/>
    <mergeCell ref="Q12:Q14"/>
    <mergeCell ref="S14:S16"/>
    <mergeCell ref="T14:T16"/>
    <mergeCell ref="A15:A17"/>
    <mergeCell ref="Q15:Q17"/>
    <mergeCell ref="S17:S19"/>
    <mergeCell ref="T17:T19"/>
    <mergeCell ref="A18:A20"/>
    <mergeCell ref="D5:E5"/>
    <mergeCell ref="S5:S7"/>
    <mergeCell ref="T5:T7"/>
    <mergeCell ref="A6:A8"/>
    <mergeCell ref="Q6:Q8"/>
    <mergeCell ref="S8:S10"/>
    <mergeCell ref="T8:T10"/>
    <mergeCell ref="A9:A11"/>
    <mergeCell ref="Q9:Q11"/>
    <mergeCell ref="S11:S13"/>
    <mergeCell ref="N3:O3"/>
    <mergeCell ref="Q3:Q4"/>
    <mergeCell ref="B4:C4"/>
    <mergeCell ref="D4:E4"/>
    <mergeCell ref="F4:G4"/>
    <mergeCell ref="H4:I4"/>
    <mergeCell ref="J4:K4"/>
    <mergeCell ref="L4:M4"/>
    <mergeCell ref="N4:O4"/>
    <mergeCell ref="B3:C3"/>
    <mergeCell ref="D3:E3"/>
    <mergeCell ref="F3:G3"/>
    <mergeCell ref="H3:I3"/>
    <mergeCell ref="J3:K3"/>
    <mergeCell ref="L3:M3"/>
  </mergeCells>
  <pageMargins left="0.23622047244094491" right="0.23622047244094491" top="0.74803149606299213" bottom="0.74803149606299213" header="0.31496062992125984" footer="0.31496062992125984"/>
  <pageSetup paperSize="9" scale="2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Sources!$B$4:$B$31</xm:f>
          </x14:formula1>
          <xm:sqref>B6:B7 B9:B10 B12:B13 B15:B16 B18:B19 B21:B22 D6:D7 D9:D10 D12:D13 D15:D16 D18:D19 D21:D22 F6:F7 F9:F10 F12:F13 F15:F16 F18:F19 F21:F22 H6:H7 H9:H10 H12:H13 H15:H16 H18:H19 H21:H22 J6:J7 J9:J10 J12:J13 J15:J16 J18:J19 J21:J22 L6:L7 L9:L10 L12:L13 L15:L16 L18:L19 L21:L22 N6:N7 N9:N10 N12:N13 N15:N16 N18:N19 N21:N22 B104:B105 L113:L114 B35:B36 B110:B111 B98:B99 B101:B102 D104:D105 B90:B91 D35:D36 D110:D111 D98:D99 D101:D102 F104:F105 B75:B76 F35:F36 F110:F111 F98:F99 F101:F102 H104:H105 B78:B79 H35:H36 H110:H111 H98:H99 H101:H102 J104:J105 B81:B82 J35:J36 J110:J111 J98:J99 J101:J102 L104:L105 B84:B85 L35:L36 L110:L111 L98:L99 L101:L102 N104:N105 N113:N114 N35:N36 N110:N111 N98:N99 N101:N102 B67:B68 B52:B53 B55:B56 B58:B59 B87:B88 B64:B65 D67:D68 D52:D53 D55:D56 D58:D59 D87:D88 D64:D65 F67:F68 F52:F53 F55:F56 F58:F59 F87:F88 F64:F65 H67:H68 H52:H53 H55:H56 H58:H59 H87:H88 H64:H65 J67:J68 J52:J53 J55:J56 J58:J59 J87:J88 J64:J65 L67:L68 L52:L53 L55:L56 L58:L59 L87:L88 L64:L65 N67:N68 N52:N53 N55:N56 N58:N59 N87:N88 N64:N65 B44:B45 B29:B30 B32:B33 B61:B62 B38:B39 B41:B42 D44:D45 D29:D30 D32:D33 D61:D62 D38:D39 D41:D42 F44:F45 F29:F30 F32:F33 F61:F62 F38:F39 F41:F42 H44:H45 H29:H30 H32:H33 H61:H62 H38:H39 H41:H42 J44:J45 J29:J30 J32:J33 J61:J62 J38:J39 J41:J42 L44:L45 L29:L30 L32:L33 L61:L62 L38:L39 L41:L42 N44:N45 N29:N30 N32:N33 N61:N62 N38:N39 N41:N42 D90:D91 D75:D76 D78:D79 D81:D82 D84:D85 B113:B114 F90:F91 F75:F76 F78:F79 F81:F82 F84:F85 D113:D114 H90:H91 H75:H76 H78:H79 H81:H82 H84:H85 F113:F114 J90:J91 J75:J76 J78:J79 J81:J82 J84:J85 H113:H114 L90:L91 L75:L76 L78:L79 L81:L82 L84:L85 J113:J114 N90:N91 N75:N76 N78:N79 N81:N82 N84:N85 B107:B108 D107:D108 F107:F108 H107:H108 J107:J108 L107:L108 N107:N108</xm:sqref>
        </x14:dataValidation>
        <x14:dataValidation type="list" allowBlank="1" showInputMessage="1" showErrorMessage="1">
          <x14:formula1>
            <xm:f>Sources!$C$4:$C$29</xm:f>
          </x14:formula1>
          <xm:sqref>O21:O22 O18:O19 O15:O16 O12:O13 O9:O10 O6:O7 M21:M22 M18:M19 M15:M16 M12:M13 M9:M10 M6:M7 K21:K22 K18:K19 K15:K16 K12:K13 K9:K10 K6:K7 I21:I22 I18:I19 I15:I16 I12:I13 I9:I10 I6:I7 G21:G22 G18:G19 G15:G16 G12:G13 G9:G10 G6:G7 E21:E22 E18:E19 E15:E16 E12:E13 E9:E10 E6:E7 C21:C22 C18:C19 C15:C16 C12:C13 C9:C10 C6:C7 O101:O102 O98:O99 O110:O111 O35:O36 O90:O91 O104:O105 M101:M102 M98:M99 M110:M111 M35:M36 C113:C114 M104:M105 K101:K102 K98:K99 K110:K111 K35:K36 O84:O85 K104:K105 I101:I102 I98:I99 I110:I111 I35:I36 O81:O82 I104:I105 G101:G102 G98:G99 G110:G111 G35:G36 O78:O79 G104:G105 E101:E102 E98:E99 E110:E111 E35:E36 O75:O76 E104:E105 C101:C102 C98:C99 C110:C111 C35:C36 M90:M91 C104:C105 O64:O65 O87:O88 O58:O59 O55:O56 O52:O53 O67:O68 M64:M65 M87:M88 M58:M59 M55:M56 M52:M53 M67:M68 K64:K65 K87:K88 K58:K59 K55:K56 K52:K53 K67:K68 I64:I65 I87:I88 I58:I59 I55:I56 I52:I53 I67:I68 G64:G65 G87:G88 G58:G59 G55:G56 G52:G53 G67:G68 E64:E65 E87:E88 E58:E59 E55:E56 E52:E53 E67:E68 C64:C65 C87:C88 C58:C59 C55:C56 C52:C53 C67:C68 O41:O42 O38:O39 O61:O62 O32:O33 O29:O30 O44:O45 M41:M42 M38:M39 M61:M62 M32:M33 M29:M30 M44:M45 K41:K42 K38:K39 K61:K62 K32:K33 K29:K30 K44:K45 I41:I42 I38:I39 I61:I62 I32:I33 I29:I30 I44:I45 G41:G42 G38:G39 G61:G62 G32:G33 G29:G30 G44:G45 E41:E42 E38:E39 E61:E62 E32:E33 E29:E30 E44:E45 C41:C42 C38:C39 C61:C62 C32:C33 C29:C30 C44:C45 O113:O114 M84:M85 M81:M82 M78:M79 M75:M76 K90:K91 M113:M114 K84:K85 K81:K82 K78:K79 K75:K76 I90:I91 K113:K114 I84:I85 I81:I82 I78:I79 I75:I76 G90:G91 I113:I114 G84:G85 G81:G82 G78:G79 G75:G76 E90:E91 G113:G114 E84:E85 E81:E82 E78:E79 E75:E76 C90:C91 E113:E114 C84:C85 C81:C82 C78:C79 C75:C76 O107:O108 M107:M108 K107:K108 I107:I108 G107:G108 E107:E108 C107:C108</xm:sqref>
        </x14:dataValidation>
        <x14:dataValidation type="list" allowBlank="1" showInputMessage="1" showErrorMessage="1">
          <x14:formula1>
            <xm:f>Sources!$G$4:$G$11</xm:f>
          </x14:formula1>
          <xm:sqref>B8 B11 B14 B17 B20 B23 L8 L11 L14 L17 L20 L23 D8 D11 D14 D17 D20 D23 F8 F11 F14 F17 F20 F23 H8 H11 H14 H17 H20 H23 J8 J11 J14 J17 J20 J23 N8 N11 N14 N17 N20 N23 B31 B34 B37 B40 B43 B46 L31 L34 L37 L40 L43 L46 D31 D34 D37 D40 D43 D46 F31 F34 F37 F40 F43 F46 H31 H34 H37 H40 H43 H46 J31 J34 J37 J40 J43 J46 N31 N34 N37 N40 N43 N46 B77 B80 B83 B86 B89 B92 L77 L80 L83 L86 L89 L92 D77 D80 D83 D86 D89 D92 F77 F80 F83 F86 F89 F92 H77 H80 H83 H86 H89 H92 J77 J80 J83 J86 J89 J92 N77 N80 N83 N86 N89 N92 B54 B57 B60 B63 B66 B69 L54 L57 L60 L63 L66 L69 D54 D57 D60 D63 D66 D69 F54 F57 F60 F63 F66 F69 H54 H57 H60 H63 H66 H69 J54 J57 J60 J63 J66 J69 N54 N57 N60 N63 N66 N69 B100 B103 B106 B109 B112 B115 L100 L103 L106 L109 L112 L115 D100 D103 D106 D109 D112 D115 F100 F103 F106 F109 F112 F115 H100 H103 H106 H109 H112 H115 J100 J103 J106 J109 J112 J115 N100 N103 N106 N109 N112 N115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5"/>
  <sheetViews>
    <sheetView workbookViewId="0">
      <selection activeCell="H5" sqref="H5"/>
    </sheetView>
  </sheetViews>
  <sheetFormatPr baseColWidth="10" defaultRowHeight="14.4" x14ac:dyDescent="0.3"/>
  <cols>
    <col min="4" max="4" width="2.77734375" customWidth="1"/>
    <col min="5" max="5" width="18.88671875" customWidth="1"/>
    <col min="6" max="6" width="2.77734375" customWidth="1"/>
    <col min="9" max="9" width="2.77734375" customWidth="1"/>
    <col min="10" max="10" width="11.5546875" customWidth="1"/>
    <col min="11" max="11" width="2.77734375" customWidth="1"/>
    <col min="13" max="13" width="2.77734375" customWidth="1"/>
    <col min="15" max="16" width="2.77734375" customWidth="1"/>
  </cols>
  <sheetData>
    <row r="2" spans="2:17" s="26" customFormat="1" x14ac:dyDescent="0.3">
      <c r="B2" s="74" t="s">
        <v>16</v>
      </c>
      <c r="C2" s="74"/>
      <c r="E2" s="74" t="s">
        <v>23</v>
      </c>
      <c r="G2" s="74" t="s">
        <v>34</v>
      </c>
      <c r="H2" s="74"/>
      <c r="J2" s="74" t="s">
        <v>49</v>
      </c>
      <c r="L2" s="74" t="s">
        <v>35</v>
      </c>
      <c r="N2" s="74" t="s">
        <v>48</v>
      </c>
      <c r="Q2" s="93" t="s">
        <v>50</v>
      </c>
    </row>
    <row r="3" spans="2:17" x14ac:dyDescent="0.3">
      <c r="B3" s="26" t="s">
        <v>17</v>
      </c>
      <c r="C3" s="26" t="s">
        <v>18</v>
      </c>
      <c r="E3" s="74"/>
      <c r="G3" s="74"/>
      <c r="H3" s="74"/>
      <c r="J3" s="74"/>
      <c r="L3" s="74"/>
      <c r="N3" s="74"/>
      <c r="Q3" s="74"/>
    </row>
    <row r="4" spans="2:17" x14ac:dyDescent="0.3">
      <c r="B4" s="27">
        <v>0.25</v>
      </c>
      <c r="C4" s="27">
        <v>0.5</v>
      </c>
      <c r="E4" s="76" t="s">
        <v>24</v>
      </c>
      <c r="G4" t="s">
        <v>31</v>
      </c>
      <c r="H4" s="75">
        <v>30</v>
      </c>
      <c r="J4" s="75">
        <v>1</v>
      </c>
      <c r="L4" s="75" t="s">
        <v>36</v>
      </c>
      <c r="N4" s="75">
        <v>2019</v>
      </c>
    </row>
    <row r="5" spans="2:17" x14ac:dyDescent="0.3">
      <c r="B5" s="27">
        <v>0.27083333333333331</v>
      </c>
      <c r="C5" s="27">
        <v>0.52083333333333337</v>
      </c>
      <c r="E5" s="76" t="s">
        <v>25</v>
      </c>
      <c r="G5" t="s">
        <v>32</v>
      </c>
      <c r="H5" s="75">
        <v>18</v>
      </c>
      <c r="J5" s="75">
        <v>2</v>
      </c>
      <c r="L5" s="75" t="s">
        <v>37</v>
      </c>
      <c r="N5" s="75">
        <v>2020</v>
      </c>
    </row>
    <row r="6" spans="2:17" x14ac:dyDescent="0.3">
      <c r="B6" s="27">
        <v>0.28125</v>
      </c>
      <c r="C6" s="27">
        <v>0.54166666666666663</v>
      </c>
      <c r="E6" s="76" t="s">
        <v>28</v>
      </c>
      <c r="G6" t="s">
        <v>33</v>
      </c>
      <c r="H6" s="75"/>
      <c r="J6" s="75">
        <v>3</v>
      </c>
      <c r="L6" s="75" t="s">
        <v>38</v>
      </c>
      <c r="N6" s="75">
        <v>2021</v>
      </c>
    </row>
    <row r="7" spans="2:17" x14ac:dyDescent="0.3">
      <c r="B7" s="27">
        <v>0.29166666666666669</v>
      </c>
      <c r="C7" s="27">
        <v>0.5625</v>
      </c>
      <c r="E7" s="76" t="s">
        <v>26</v>
      </c>
      <c r="G7" t="s">
        <v>20</v>
      </c>
      <c r="H7" s="75"/>
      <c r="J7" s="75">
        <v>4</v>
      </c>
      <c r="L7" s="75" t="s">
        <v>39</v>
      </c>
      <c r="N7" s="75">
        <v>2022</v>
      </c>
    </row>
    <row r="8" spans="2:17" x14ac:dyDescent="0.3">
      <c r="B8" s="27">
        <v>0.3125</v>
      </c>
      <c r="C8" s="27">
        <v>0.58333333333333337</v>
      </c>
      <c r="E8" s="76" t="s">
        <v>27</v>
      </c>
      <c r="G8" t="s">
        <v>6</v>
      </c>
      <c r="H8" s="75"/>
      <c r="J8" s="75">
        <v>5</v>
      </c>
      <c r="L8" s="75" t="s">
        <v>40</v>
      </c>
      <c r="N8" s="75">
        <v>2023</v>
      </c>
    </row>
    <row r="9" spans="2:17" x14ac:dyDescent="0.3">
      <c r="B9" s="1">
        <v>0.32291666666666669</v>
      </c>
      <c r="C9" s="27">
        <v>0.60416666666666663</v>
      </c>
      <c r="E9" s="76" t="s">
        <v>29</v>
      </c>
      <c r="G9" t="s">
        <v>22</v>
      </c>
      <c r="H9" s="75"/>
      <c r="J9" s="75">
        <v>6</v>
      </c>
      <c r="L9" s="75" t="s">
        <v>41</v>
      </c>
      <c r="N9" s="75">
        <v>2024</v>
      </c>
    </row>
    <row r="10" spans="2:17" x14ac:dyDescent="0.3">
      <c r="B10" s="27">
        <v>0.33333333333333331</v>
      </c>
      <c r="C10" s="27">
        <v>0.625</v>
      </c>
      <c r="G10" t="s">
        <v>30</v>
      </c>
      <c r="H10" s="75"/>
      <c r="J10" s="75">
        <v>7</v>
      </c>
      <c r="L10" s="75" t="s">
        <v>42</v>
      </c>
      <c r="N10" s="75">
        <v>2025</v>
      </c>
    </row>
    <row r="11" spans="2:17" x14ac:dyDescent="0.3">
      <c r="B11" s="27">
        <v>0.35416666666666669</v>
      </c>
      <c r="C11" s="27">
        <v>0.64583333333333337</v>
      </c>
      <c r="G11" t="s">
        <v>21</v>
      </c>
      <c r="H11" s="75"/>
      <c r="J11" s="75">
        <v>8</v>
      </c>
      <c r="L11" s="75" t="s">
        <v>43</v>
      </c>
      <c r="N11" s="75">
        <v>2026</v>
      </c>
    </row>
    <row r="12" spans="2:17" x14ac:dyDescent="0.3">
      <c r="B12" s="27">
        <v>0.36458333333333331</v>
      </c>
      <c r="C12" s="27">
        <v>0.66666666666666663</v>
      </c>
      <c r="J12" s="75">
        <v>9</v>
      </c>
      <c r="L12" s="75" t="s">
        <v>44</v>
      </c>
      <c r="N12" s="75">
        <v>2027</v>
      </c>
    </row>
    <row r="13" spans="2:17" x14ac:dyDescent="0.3">
      <c r="B13" s="27">
        <v>0.375</v>
      </c>
      <c r="C13" s="27">
        <v>0.6875</v>
      </c>
      <c r="J13" s="75">
        <v>10</v>
      </c>
      <c r="L13" s="75" t="s">
        <v>45</v>
      </c>
      <c r="N13" s="75">
        <v>2028</v>
      </c>
    </row>
    <row r="14" spans="2:17" x14ac:dyDescent="0.3">
      <c r="B14" s="27">
        <v>0.39583333333333331</v>
      </c>
      <c r="C14" s="27">
        <v>0.70833333333333337</v>
      </c>
      <c r="J14" s="75">
        <v>11</v>
      </c>
      <c r="L14" s="75" t="s">
        <v>46</v>
      </c>
      <c r="N14" s="75">
        <v>2029</v>
      </c>
    </row>
    <row r="15" spans="2:17" x14ac:dyDescent="0.3">
      <c r="B15" s="27">
        <v>0.41666666666666669</v>
      </c>
      <c r="C15" s="27">
        <v>0.72916666666666663</v>
      </c>
      <c r="J15" s="75">
        <v>12</v>
      </c>
      <c r="L15" s="75" t="s">
        <v>47</v>
      </c>
      <c r="N15" s="75">
        <v>2030</v>
      </c>
    </row>
    <row r="16" spans="2:17" x14ac:dyDescent="0.3">
      <c r="B16" s="27">
        <v>0.4375</v>
      </c>
      <c r="C16" s="1">
        <v>0.73958333333333337</v>
      </c>
      <c r="J16" s="75">
        <v>13</v>
      </c>
      <c r="N16" s="75"/>
    </row>
    <row r="17" spans="2:10" x14ac:dyDescent="0.3">
      <c r="B17" s="27">
        <v>0.45833333333333331</v>
      </c>
      <c r="C17" s="1">
        <v>0.75</v>
      </c>
      <c r="J17" s="75">
        <v>14</v>
      </c>
    </row>
    <row r="18" spans="2:10" x14ac:dyDescent="0.3">
      <c r="B18" s="27">
        <v>0.47916666666666669</v>
      </c>
      <c r="C18" s="1">
        <v>0.77083333333333337</v>
      </c>
      <c r="J18" s="75">
        <v>15</v>
      </c>
    </row>
    <row r="19" spans="2:10" x14ac:dyDescent="0.3">
      <c r="B19" s="1">
        <v>0.5</v>
      </c>
      <c r="C19" s="1">
        <v>0.79166666666666663</v>
      </c>
      <c r="J19" s="75">
        <v>16</v>
      </c>
    </row>
    <row r="20" spans="2:10" x14ac:dyDescent="0.3">
      <c r="B20" s="1">
        <v>0.52083333333333337</v>
      </c>
      <c r="C20" s="1">
        <v>0.8125</v>
      </c>
      <c r="J20" s="75">
        <v>17</v>
      </c>
    </row>
    <row r="21" spans="2:10" x14ac:dyDescent="0.3">
      <c r="B21" s="1">
        <v>0.54166666666666663</v>
      </c>
      <c r="C21" s="1">
        <v>0.83333333333333337</v>
      </c>
      <c r="J21" s="75">
        <v>18</v>
      </c>
    </row>
    <row r="22" spans="2:10" x14ac:dyDescent="0.3">
      <c r="B22" s="1">
        <v>0.5625</v>
      </c>
      <c r="C22" s="1">
        <v>0.85416666666666663</v>
      </c>
      <c r="J22" s="75">
        <v>19</v>
      </c>
    </row>
    <row r="23" spans="2:10" x14ac:dyDescent="0.3">
      <c r="B23" s="1">
        <v>0.58333333333333337</v>
      </c>
      <c r="C23" s="1">
        <v>0.875</v>
      </c>
      <c r="J23" s="75">
        <v>20</v>
      </c>
    </row>
    <row r="24" spans="2:10" x14ac:dyDescent="0.3">
      <c r="B24" s="1">
        <v>0.60416666666666663</v>
      </c>
      <c r="C24" s="1">
        <v>0.89583333333333337</v>
      </c>
      <c r="J24" s="75">
        <v>21</v>
      </c>
    </row>
    <row r="25" spans="2:10" x14ac:dyDescent="0.3">
      <c r="B25" s="1">
        <v>0.625</v>
      </c>
      <c r="C25" s="1">
        <v>0.91666666666666663</v>
      </c>
      <c r="J25" s="75">
        <v>22</v>
      </c>
    </row>
    <row r="26" spans="2:10" x14ac:dyDescent="0.3">
      <c r="B26" s="1">
        <v>0.64583333333333337</v>
      </c>
      <c r="C26" s="1">
        <v>0.9375</v>
      </c>
      <c r="J26" s="75">
        <v>23</v>
      </c>
    </row>
    <row r="27" spans="2:10" x14ac:dyDescent="0.3">
      <c r="B27" s="1">
        <v>0.66666666666666663</v>
      </c>
      <c r="C27" s="1">
        <v>0.95833333333333337</v>
      </c>
      <c r="J27" s="75">
        <v>24</v>
      </c>
    </row>
    <row r="28" spans="2:10" x14ac:dyDescent="0.3">
      <c r="B28" s="1">
        <v>0.6875</v>
      </c>
      <c r="C28" s="1">
        <v>0.95833333333333337</v>
      </c>
      <c r="J28" s="75">
        <v>25</v>
      </c>
    </row>
    <row r="29" spans="2:10" x14ac:dyDescent="0.3">
      <c r="B29" s="1">
        <v>0.70833333333333337</v>
      </c>
      <c r="C29" s="1">
        <v>1</v>
      </c>
      <c r="J29" s="75">
        <v>26</v>
      </c>
    </row>
    <row r="30" spans="2:10" x14ac:dyDescent="0.3">
      <c r="B30" s="1">
        <v>0.72916666666666663</v>
      </c>
      <c r="J30" s="75">
        <v>27</v>
      </c>
    </row>
    <row r="31" spans="2:10" x14ac:dyDescent="0.3">
      <c r="B31" s="1">
        <v>0.75</v>
      </c>
      <c r="J31" s="75">
        <v>28</v>
      </c>
    </row>
    <row r="32" spans="2:10" x14ac:dyDescent="0.3">
      <c r="J32" s="75">
        <v>29</v>
      </c>
    </row>
    <row r="33" spans="10:10" x14ac:dyDescent="0.3">
      <c r="J33" s="75">
        <v>30</v>
      </c>
    </row>
    <row r="34" spans="10:10" x14ac:dyDescent="0.3">
      <c r="J34" s="75">
        <v>31</v>
      </c>
    </row>
    <row r="35" spans="10:10" x14ac:dyDescent="0.3">
      <c r="J35" s="75">
        <v>32</v>
      </c>
    </row>
    <row r="36" spans="10:10" x14ac:dyDescent="0.3">
      <c r="J36" s="75">
        <v>33</v>
      </c>
    </row>
    <row r="37" spans="10:10" x14ac:dyDescent="0.3">
      <c r="J37" s="75">
        <v>34</v>
      </c>
    </row>
    <row r="38" spans="10:10" x14ac:dyDescent="0.3">
      <c r="J38" s="75">
        <v>35</v>
      </c>
    </row>
    <row r="39" spans="10:10" x14ac:dyDescent="0.3">
      <c r="J39" s="75">
        <v>36</v>
      </c>
    </row>
    <row r="40" spans="10:10" x14ac:dyDescent="0.3">
      <c r="J40" s="75">
        <v>37</v>
      </c>
    </row>
    <row r="41" spans="10:10" x14ac:dyDescent="0.3">
      <c r="J41" s="75">
        <v>38</v>
      </c>
    </row>
    <row r="42" spans="10:10" x14ac:dyDescent="0.3">
      <c r="J42" s="75">
        <v>39</v>
      </c>
    </row>
    <row r="43" spans="10:10" x14ac:dyDescent="0.3">
      <c r="J43" s="75">
        <v>40</v>
      </c>
    </row>
    <row r="44" spans="10:10" x14ac:dyDescent="0.3">
      <c r="J44" s="75">
        <v>41</v>
      </c>
    </row>
    <row r="45" spans="10:10" x14ac:dyDescent="0.3">
      <c r="J45" s="75">
        <v>42</v>
      </c>
    </row>
    <row r="46" spans="10:10" x14ac:dyDescent="0.3">
      <c r="J46" s="75">
        <v>43</v>
      </c>
    </row>
    <row r="47" spans="10:10" x14ac:dyDescent="0.3">
      <c r="J47" s="75">
        <v>44</v>
      </c>
    </row>
    <row r="48" spans="10:10" x14ac:dyDescent="0.3">
      <c r="J48" s="75">
        <v>45</v>
      </c>
    </row>
    <row r="49" spans="10:10" x14ac:dyDescent="0.3">
      <c r="J49" s="75">
        <v>46</v>
      </c>
    </row>
    <row r="50" spans="10:10" x14ac:dyDescent="0.3">
      <c r="J50" s="75">
        <v>47</v>
      </c>
    </row>
    <row r="51" spans="10:10" x14ac:dyDescent="0.3">
      <c r="J51" s="75">
        <v>48</v>
      </c>
    </row>
    <row r="52" spans="10:10" x14ac:dyDescent="0.3">
      <c r="J52" s="75">
        <v>49</v>
      </c>
    </row>
    <row r="53" spans="10:10" x14ac:dyDescent="0.3">
      <c r="J53" s="75">
        <v>50</v>
      </c>
    </row>
    <row r="54" spans="10:10" x14ac:dyDescent="0.3">
      <c r="J54" s="75">
        <v>51</v>
      </c>
    </row>
    <row r="55" spans="10:10" x14ac:dyDescent="0.3">
      <c r="J55" s="75">
        <v>52</v>
      </c>
    </row>
  </sheetData>
  <sortState ref="G7:G11">
    <sortCondition ref="G4"/>
  </sortState>
  <mergeCells count="7">
    <mergeCell ref="Q2:Q3"/>
    <mergeCell ref="G2:H3"/>
    <mergeCell ref="B2:C2"/>
    <mergeCell ref="E2:E3"/>
    <mergeCell ref="L2:L3"/>
    <mergeCell ref="N2:N3"/>
    <mergeCell ref="J2:J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Nov 19</vt:lpstr>
      <vt:lpstr>Janv 20</vt:lpstr>
      <vt:lpstr>Sem 1 - Janv 20 (2)</vt:lpstr>
      <vt:lpstr>Mois - Janv 20 (3)</vt:lpstr>
      <vt:lpstr>Sources</vt:lpstr>
      <vt:lpstr>'Mois - Janv 20 (3)'!Zone_d_impression</vt:lpstr>
      <vt:lpstr>'Sem 1 - Janv 20 (2)'!Zone_d_impression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Sec-Auray</dc:creator>
  <cp:lastModifiedBy>Sec-Auray</cp:lastModifiedBy>
  <cp:lastPrinted>2019-11-06T09:06:02Z</cp:lastPrinted>
  <dcterms:created xsi:type="dcterms:W3CDTF">2019-11-05T14:59:19Z</dcterms:created>
  <dcterms:modified xsi:type="dcterms:W3CDTF">2019-11-06T09:21:27Z</dcterms:modified>
</cp:coreProperties>
</file>