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sie02\Entreprise\NOUVELLE ARBORESCENCE\Challenge connecté\Challenge 2020\Kit Prospection\"/>
    </mc:Choice>
  </mc:AlternateContent>
  <bookViews>
    <workbookView xWindow="516" yWindow="504" windowWidth="21852" windowHeight="10524" firstSheet="1" activeTab="1"/>
  </bookViews>
  <sheets>
    <sheet name="Base" sheetId="1" state="hidden" r:id="rId1"/>
    <sheet name="Calculateur" sheetId="2" r:id="rId2"/>
  </sheets>
  <calcPr calcId="162913"/>
</workbook>
</file>

<file path=xl/calcChain.xml><?xml version="1.0" encoding="utf-8"?>
<calcChain xmlns="http://schemas.openxmlformats.org/spreadsheetml/2006/main">
  <c r="G22" i="2" l="1"/>
  <c r="G19" i="2" l="1"/>
  <c r="G24" i="2" s="1"/>
  <c r="G26" i="2" l="1"/>
  <c r="L35" i="2" s="1"/>
  <c r="J27" i="2" l="1"/>
  <c r="G29" i="2"/>
  <c r="J30" i="2" s="1"/>
</calcChain>
</file>

<file path=xl/sharedStrings.xml><?xml version="1.0" encoding="utf-8"?>
<sst xmlns="http://schemas.openxmlformats.org/spreadsheetml/2006/main" count="55" uniqueCount="49">
  <si>
    <t>PRICING 2017</t>
  </si>
  <si>
    <t>5 à 15</t>
  </si>
  <si>
    <t>20 à 30</t>
  </si>
  <si>
    <t>35 à 45</t>
  </si>
  <si>
    <t>50 à 95</t>
  </si>
  <si>
    <t>100 et +</t>
  </si>
  <si>
    <t>Podo</t>
  </si>
  <si>
    <t>Appli</t>
  </si>
  <si>
    <t>Nbre de participants</t>
  </si>
  <si>
    <t>(par équipe de 5)</t>
  </si>
  <si>
    <t>Combien ça coûte ?</t>
  </si>
  <si>
    <r>
      <rPr>
        <b/>
        <sz val="10"/>
        <color rgb="FFD10D39"/>
        <rFont val="Arial"/>
        <family val="2"/>
      </rPr>
      <t xml:space="preserve">1. </t>
    </r>
    <r>
      <rPr>
        <b/>
        <sz val="10"/>
        <rFont val="Arial"/>
        <family val="2"/>
      </rPr>
      <t>Saississez ici le nombre de participants</t>
    </r>
  </si>
  <si>
    <t>Objectif de pas / jour / personne</t>
  </si>
  <si>
    <t>Total après défiscalisation</t>
  </si>
  <si>
    <r>
      <rPr>
        <b/>
        <sz val="10"/>
        <color rgb="FFD10D39"/>
        <rFont val="Arial"/>
        <family val="2"/>
      </rPr>
      <t xml:space="preserve">2. </t>
    </r>
    <r>
      <rPr>
        <b/>
        <sz val="10"/>
        <rFont val="Arial"/>
        <family val="2"/>
      </rPr>
      <t>Saississez ici votre objectif de pas</t>
    </r>
  </si>
  <si>
    <t>Don performance plafonné à :</t>
  </si>
  <si>
    <t>Don garanti</t>
  </si>
  <si>
    <t>50% de l'objectif = 50% du don performance</t>
  </si>
  <si>
    <t>Don proportionnel :</t>
  </si>
  <si>
    <t>et plafonné :</t>
  </si>
  <si>
    <t>120% de l’objectif = 100% du don performance</t>
  </si>
  <si>
    <r>
      <rPr>
        <b/>
        <sz val="10"/>
        <color theme="1"/>
        <rFont val="Arial"/>
        <family val="2"/>
      </rPr>
      <t>Coût réel : 40% du don.</t>
    </r>
    <r>
      <rPr>
        <sz val="10"/>
        <color theme="1"/>
        <rFont val="Arial"/>
        <family val="2"/>
      </rPr>
      <t xml:space="preserve">
Les dons sont déductibles de l’impôt sur les sociétés à hauteur de 60% dans la limite de 0,5% du chiffre d’affaires</t>
    </r>
  </si>
  <si>
    <t>Total</t>
  </si>
  <si>
    <t xml:space="preserve">Soit un objectif de </t>
  </si>
  <si>
    <t>pas pour l'entreprise en 22 jours</t>
  </si>
  <si>
    <t>Nb pas / jour / pers.</t>
  </si>
  <si>
    <t>Marcheur</t>
  </si>
  <si>
    <t>Super-héros</t>
  </si>
  <si>
    <t>Avec ce don :</t>
  </si>
  <si>
    <t>familles accompagnées pendant 1 an !</t>
  </si>
  <si>
    <r>
      <t>Rappel des tarifs</t>
    </r>
    <r>
      <rPr>
        <sz val="10"/>
        <color rgb="FFD10D39"/>
        <rFont val="Arial"/>
        <family val="2"/>
      </rPr>
      <t xml:space="preserve"> :</t>
    </r>
  </si>
  <si>
    <r>
      <t>2. DON PERFORMANCE</t>
    </r>
    <r>
      <rPr>
        <sz val="10"/>
        <color rgb="FF000000"/>
        <rFont val="Arial"/>
        <family val="2"/>
      </rPr>
      <t xml:space="preserve"> (par personne)</t>
    </r>
  </si>
  <si>
    <t>/ pers.</t>
  </si>
  <si>
    <r>
      <t>Nombre de participants</t>
    </r>
    <r>
      <rPr>
        <sz val="11"/>
        <color rgb="FF000000"/>
        <rFont val="Arial"/>
        <family val="2"/>
      </rPr>
      <t xml:space="preserve"> (équipes de 5)</t>
    </r>
  </si>
  <si>
    <r>
      <t xml:space="preserve">Soit un don max
</t>
    </r>
    <r>
      <rPr>
        <sz val="11"/>
        <color rgb="FF000000"/>
        <rFont val="Arial"/>
        <family val="2"/>
      </rPr>
      <t>par personne</t>
    </r>
  </si>
  <si>
    <t>Challenge solidaire connecté</t>
  </si>
  <si>
    <t>Don minimum :</t>
  </si>
  <si>
    <r>
      <rPr>
        <b/>
        <sz val="10"/>
        <color rgb="FF53AD9E"/>
        <rFont val="Arial"/>
        <family val="2"/>
      </rPr>
      <t>Au nombre de participants</t>
    </r>
  </si>
  <si>
    <t>1 don par inscrit</t>
  </si>
  <si>
    <t>Au nombre de pas effectué</t>
  </si>
  <si>
    <t>Dans la limite d'un objectif collectif fixé en amont</t>
  </si>
  <si>
    <t>+</t>
  </si>
  <si>
    <t>0,5€ tous les 1000 pas</t>
  </si>
  <si>
    <r>
      <t xml:space="preserve">1. </t>
    </r>
    <r>
      <rPr>
        <b/>
        <sz val="11"/>
        <color theme="1"/>
        <rFont val="Arial"/>
        <family val="2"/>
      </rPr>
      <t>DON MINIMUM</t>
    </r>
    <r>
      <rPr>
        <sz val="10"/>
        <color rgb="FF000000"/>
        <rFont val="Arial"/>
        <family val="2"/>
      </rPr>
      <t xml:space="preserve"> (un don par participant)</t>
    </r>
  </si>
  <si>
    <t>Pour participer, une entreprise s’engage à verser un don proportionnel :</t>
  </si>
  <si>
    <t>Champion</t>
  </si>
  <si>
    <t>Trotteur</t>
  </si>
  <si>
    <t>Du 07 au 21 juin 2020</t>
  </si>
  <si>
    <t xml:space="preserve">    Moyenne observée en 2019 : 8500 pas/jour/pers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</si>
</sst>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[$€-1]"/>
    <numFmt numFmtId="166" formatCode="_-* #,##0\ _€_-;\-* #,##0\ _€_-;_-* &quot;-&quot;??\ _€_-;_-@_-"/>
    <numFmt numFmtId="167" formatCode="_-* #,##0\ &quot;€&quot;_-;\-* #,##0\ &quot;€&quot;_-;_-* &quot;-&quot;??\ &quot;€&quot;_-;_-@_-"/>
    <numFmt numFmtId="168" formatCode="#,##0.0\ [$€-1]"/>
  </numFmts>
  <fonts count="46">
    <font>
      <sz val="10"/>
      <color rgb="FF000000"/>
      <name val="Arial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24"/>
      <color rgb="FFE06666"/>
      <name val="Oswald"/>
    </font>
    <font>
      <b/>
      <sz val="10"/>
      <name val="Oswald"/>
    </font>
    <font>
      <i/>
      <sz val="9"/>
      <name val="Arial"/>
      <family val="2"/>
    </font>
    <font>
      <sz val="12"/>
      <name val="Oswald"/>
    </font>
    <font>
      <sz val="10"/>
      <name val="Oswald"/>
    </font>
    <font>
      <b/>
      <sz val="10"/>
      <color rgb="FF6FB7AE"/>
      <name val="Oswald"/>
    </font>
    <font>
      <b/>
      <sz val="10"/>
      <color rgb="FFD10D39"/>
      <name val="Oswald"/>
    </font>
    <font>
      <sz val="8"/>
      <color theme="1"/>
      <name val="Arial"/>
      <family val="2"/>
    </font>
    <font>
      <b/>
      <sz val="10"/>
      <color rgb="FFD10D39"/>
      <name val="Arial"/>
      <family val="2"/>
    </font>
    <font>
      <b/>
      <sz val="10"/>
      <name val="Arial"/>
      <family val="2"/>
    </font>
    <font>
      <u/>
      <sz val="10"/>
      <color rgb="FFD10D39"/>
      <name val="Arial"/>
      <family val="2"/>
    </font>
    <font>
      <sz val="10"/>
      <color rgb="FFD10D3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6FB7AE"/>
      <name val="Oswald"/>
    </font>
    <font>
      <i/>
      <sz val="10"/>
      <color rgb="FF6FB7AE"/>
      <name val="Arial"/>
      <family val="2"/>
    </font>
    <font>
      <b/>
      <sz val="20"/>
      <color rgb="FFD10D39"/>
      <name val="Oswald"/>
    </font>
    <font>
      <sz val="20"/>
      <color rgb="FFD10D39"/>
      <name val="Oswald"/>
    </font>
    <font>
      <b/>
      <sz val="10"/>
      <color rgb="FF000000"/>
      <name val="Arial"/>
      <family val="2"/>
    </font>
    <font>
      <i/>
      <sz val="8"/>
      <color rgb="FF6FB7AE"/>
      <name val="Arial"/>
      <family val="2"/>
    </font>
    <font>
      <b/>
      <sz val="20"/>
      <color theme="0"/>
      <name val="Oswald"/>
    </font>
    <font>
      <sz val="10"/>
      <color theme="0"/>
      <name val="Oswald"/>
    </font>
    <font>
      <b/>
      <sz val="10"/>
      <color rgb="FF6FB7AE"/>
      <name val="Arial"/>
      <family val="2"/>
    </font>
    <font>
      <b/>
      <sz val="10"/>
      <color rgb="FF7F999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2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rgb="FF7F9990"/>
      <name val="Arial"/>
      <family val="2"/>
    </font>
    <font>
      <b/>
      <sz val="10"/>
      <color rgb="FF7DC1B6"/>
      <name val="Arial"/>
      <family val="2"/>
    </font>
    <font>
      <b/>
      <i/>
      <sz val="10"/>
      <color rgb="FF53AD9E"/>
      <name val="Arial"/>
      <family val="2"/>
    </font>
    <font>
      <i/>
      <sz val="10"/>
      <color rgb="FF53AD9E"/>
      <name val="Arial"/>
      <family val="2"/>
    </font>
    <font>
      <sz val="10"/>
      <color rgb="FF53AD9E"/>
      <name val="Arial"/>
      <family val="2"/>
    </font>
    <font>
      <i/>
      <sz val="10"/>
      <color rgb="FF53AD9E"/>
      <name val="Oswald"/>
    </font>
    <font>
      <b/>
      <sz val="20"/>
      <color rgb="FF53AD9E"/>
      <name val="Oswald"/>
    </font>
    <font>
      <b/>
      <sz val="10"/>
      <color rgb="FF53AD9E"/>
      <name val="Arial"/>
      <family val="2"/>
    </font>
    <font>
      <sz val="10"/>
      <color theme="1" tint="0.34998626667073579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8F4F2"/>
        <bgColor indexed="64"/>
      </patternFill>
    </fill>
    <fill>
      <patternFill patternType="solid">
        <fgColor rgb="FFE8F4F2"/>
        <bgColor rgb="FFFFFFFF"/>
      </patternFill>
    </fill>
    <fill>
      <patternFill patternType="solid">
        <fgColor rgb="FFE8F4F2"/>
        <bgColor rgb="FFD9EAD3"/>
      </patternFill>
    </fill>
    <fill>
      <patternFill patternType="solid">
        <fgColor rgb="FFE8F4F2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7F9990"/>
        <bgColor indexed="64"/>
      </patternFill>
    </fill>
    <fill>
      <patternFill patternType="solid">
        <fgColor rgb="FF7F9990"/>
        <bgColor rgb="FFFFFFFF"/>
      </patternFill>
    </fill>
    <fill>
      <patternFill patternType="solid">
        <fgColor rgb="FFCEE8E4"/>
        <bgColor rgb="FFF3F3F3"/>
      </patternFill>
    </fill>
    <fill>
      <patternFill patternType="solid">
        <fgColor rgb="FFCEE8E4"/>
        <bgColor rgb="FFFFFFFF"/>
      </patternFill>
    </fill>
    <fill>
      <patternFill patternType="solid">
        <fgColor theme="0"/>
        <bgColor rgb="FFD9EAD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right"/>
    </xf>
    <xf numFmtId="0" fontId="4" fillId="0" borderId="4" xfId="0" applyFont="1" applyBorder="1"/>
    <xf numFmtId="0" fontId="4" fillId="2" borderId="4" xfId="0" applyFont="1" applyFill="1" applyBorder="1"/>
    <xf numFmtId="0" fontId="4" fillId="0" borderId="0" xfId="0" applyFont="1" applyBorder="1"/>
    <xf numFmtId="0" fontId="4" fillId="3" borderId="0" xfId="0" applyFont="1" applyFill="1" applyBorder="1"/>
    <xf numFmtId="0" fontId="4" fillId="4" borderId="0" xfId="0" applyFont="1" applyFill="1" applyBorder="1"/>
    <xf numFmtId="0" fontId="11" fillId="3" borderId="0" xfId="0" applyFont="1" applyFill="1" applyBorder="1" applyAlignment="1"/>
    <xf numFmtId="0" fontId="6" fillId="4" borderId="0" xfId="0" applyFont="1" applyFill="1" applyBorder="1" applyAlignment="1"/>
    <xf numFmtId="0" fontId="7" fillId="3" borderId="0" xfId="0" applyFont="1" applyFill="1" applyBorder="1" applyAlignment="1"/>
    <xf numFmtId="0" fontId="6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/>
    <xf numFmtId="0" fontId="4" fillId="4" borderId="0" xfId="0" applyFont="1" applyFill="1" applyBorder="1" applyAlignment="1"/>
    <xf numFmtId="0" fontId="14" fillId="3" borderId="0" xfId="0" applyFont="1" applyFill="1" applyBorder="1"/>
    <xf numFmtId="0" fontId="15" fillId="3" borderId="0" xfId="0" applyFont="1" applyFill="1" applyBorder="1"/>
    <xf numFmtId="165" fontId="8" fillId="4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2" borderId="0" xfId="0" applyFont="1" applyFill="1" applyBorder="1"/>
    <xf numFmtId="0" fontId="14" fillId="3" borderId="8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1" fontId="22" fillId="3" borderId="0" xfId="0" applyNumberFormat="1" applyFont="1" applyFill="1" applyBorder="1" applyAlignment="1">
      <alignment horizontal="center"/>
    </xf>
    <xf numFmtId="0" fontId="4" fillId="7" borderId="0" xfId="0" applyFont="1" applyFill="1" applyBorder="1"/>
    <xf numFmtId="0" fontId="4" fillId="8" borderId="0" xfId="0" applyFont="1" applyFill="1" applyBorder="1"/>
    <xf numFmtId="0" fontId="6" fillId="7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0" fontId="0" fillId="8" borderId="0" xfId="0" applyFont="1" applyFill="1" applyAlignment="1"/>
    <xf numFmtId="2" fontId="4" fillId="7" borderId="0" xfId="0" applyNumberFormat="1" applyFont="1" applyFill="1" applyBorder="1"/>
    <xf numFmtId="0" fontId="4" fillId="7" borderId="5" xfId="0" applyFont="1" applyFill="1" applyBorder="1"/>
    <xf numFmtId="0" fontId="4" fillId="7" borderId="4" xfId="0" applyFont="1" applyFill="1" applyBorder="1"/>
    <xf numFmtId="0" fontId="23" fillId="3" borderId="0" xfId="0" applyFont="1" applyFill="1" applyBorder="1" applyAlignment="1">
      <alignment horizontal="center"/>
    </xf>
    <xf numFmtId="0" fontId="24" fillId="8" borderId="0" xfId="0" applyFont="1" applyFill="1" applyBorder="1"/>
    <xf numFmtId="0" fontId="2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center" vertical="top"/>
    </xf>
    <xf numFmtId="0" fontId="5" fillId="9" borderId="0" xfId="0" applyFont="1" applyFill="1" applyBorder="1" applyAlignment="1"/>
    <xf numFmtId="0" fontId="4" fillId="9" borderId="0" xfId="0" applyFont="1" applyFill="1" applyBorder="1" applyAlignment="1"/>
    <xf numFmtId="0" fontId="4" fillId="9" borderId="0" xfId="0" applyFont="1" applyFill="1" applyBorder="1"/>
    <xf numFmtId="0" fontId="4" fillId="10" borderId="0" xfId="0" applyFont="1" applyFill="1" applyBorder="1"/>
    <xf numFmtId="165" fontId="20" fillId="10" borderId="0" xfId="0" applyNumberFormat="1" applyFont="1" applyFill="1" applyBorder="1" applyAlignment="1">
      <alignment horizontal="right" vertical="center"/>
    </xf>
    <xf numFmtId="0" fontId="21" fillId="10" borderId="0" xfId="0" applyFont="1" applyFill="1" applyBorder="1"/>
    <xf numFmtId="0" fontId="4" fillId="8" borderId="0" xfId="0" applyFont="1" applyFill="1" applyBorder="1" applyAlignment="1"/>
    <xf numFmtId="0" fontId="2" fillId="8" borderId="0" xfId="0" applyFont="1" applyFill="1" applyBorder="1"/>
    <xf numFmtId="0" fontId="2" fillId="7" borderId="0" xfId="0" applyFont="1" applyFill="1" applyBorder="1"/>
    <xf numFmtId="0" fontId="19" fillId="8" borderId="0" xfId="0" applyFont="1" applyFill="1" applyBorder="1" applyAlignment="1"/>
    <xf numFmtId="0" fontId="34" fillId="8" borderId="0" xfId="0" applyFont="1" applyFill="1" applyBorder="1" applyAlignment="1"/>
    <xf numFmtId="0" fontId="33" fillId="8" borderId="0" xfId="0" applyFont="1" applyFill="1"/>
    <xf numFmtId="0" fontId="19" fillId="8" borderId="0" xfId="0" applyFont="1" applyFill="1" applyAlignment="1"/>
    <xf numFmtId="3" fontId="35" fillId="8" borderId="9" xfId="0" applyNumberFormat="1" applyFont="1" applyFill="1" applyBorder="1" applyAlignment="1">
      <alignment horizontal="center"/>
    </xf>
    <xf numFmtId="166" fontId="35" fillId="8" borderId="10" xfId="1" applyNumberFormat="1" applyFont="1" applyFill="1" applyBorder="1" applyAlignment="1">
      <alignment horizontal="center"/>
    </xf>
    <xf numFmtId="0" fontId="35" fillId="8" borderId="17" xfId="2" applyNumberFormat="1" applyFont="1" applyFill="1" applyBorder="1" applyAlignment="1"/>
    <xf numFmtId="6" fontId="35" fillId="8" borderId="17" xfId="2" applyNumberFormat="1" applyFont="1" applyFill="1" applyBorder="1" applyAlignment="1"/>
    <xf numFmtId="8" fontId="35" fillId="8" borderId="17" xfId="2" applyNumberFormat="1" applyFont="1" applyFill="1" applyBorder="1" applyAlignment="1"/>
    <xf numFmtId="0" fontId="34" fillId="8" borderId="17" xfId="0" applyFont="1" applyFill="1" applyBorder="1" applyAlignment="1">
      <alignment vertical="center" wrapText="1"/>
    </xf>
    <xf numFmtId="0" fontId="13" fillId="5" borderId="0" xfId="0" applyFont="1" applyFill="1" applyBorder="1" applyAlignment="1"/>
    <xf numFmtId="0" fontId="2" fillId="3" borderId="0" xfId="0" applyFont="1" applyFill="1" applyBorder="1"/>
    <xf numFmtId="0" fontId="13" fillId="3" borderId="0" xfId="0" applyFont="1" applyFill="1" applyBorder="1" applyAlignment="1"/>
    <xf numFmtId="0" fontId="2" fillId="4" borderId="0" xfId="0" applyFont="1" applyFill="1" applyBorder="1"/>
    <xf numFmtId="0" fontId="28" fillId="4" borderId="0" xfId="0" applyFont="1" applyFill="1" applyBorder="1" applyAlignment="1"/>
    <xf numFmtId="0" fontId="28" fillId="3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/>
    <xf numFmtId="165" fontId="30" fillId="4" borderId="0" xfId="0" applyNumberFormat="1" applyFont="1" applyFill="1" applyBorder="1" applyAlignment="1">
      <alignment horizontal="center" vertical="center"/>
    </xf>
    <xf numFmtId="165" fontId="31" fillId="4" borderId="0" xfId="0" applyNumberFormat="1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right"/>
    </xf>
    <xf numFmtId="165" fontId="20" fillId="7" borderId="0" xfId="0" applyNumberFormat="1" applyFont="1" applyFill="1" applyBorder="1" applyAlignment="1">
      <alignment horizontal="right" vertical="center"/>
    </xf>
    <xf numFmtId="168" fontId="20" fillId="7" borderId="0" xfId="0" applyNumberFormat="1" applyFont="1" applyFill="1" applyBorder="1" applyAlignment="1">
      <alignment vertical="center"/>
    </xf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/>
    <xf numFmtId="0" fontId="26" fillId="8" borderId="0" xfId="0" applyFont="1" applyFill="1" applyBorder="1" applyAlignment="1">
      <alignment vertical="center"/>
    </xf>
    <xf numFmtId="0" fontId="4" fillId="8" borderId="7" xfId="0" applyFont="1" applyFill="1" applyBorder="1"/>
    <xf numFmtId="0" fontId="4" fillId="8" borderId="4" xfId="0" applyFont="1" applyFill="1" applyBorder="1"/>
    <xf numFmtId="0" fontId="36" fillId="7" borderId="0" xfId="0" applyFont="1" applyFill="1" applyBorder="1"/>
    <xf numFmtId="0" fontId="38" fillId="4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right" vertical="center"/>
    </xf>
    <xf numFmtId="3" fontId="39" fillId="6" borderId="0" xfId="0" applyNumberFormat="1" applyFont="1" applyFill="1" applyBorder="1" applyAlignment="1">
      <alignment vertical="center"/>
    </xf>
    <xf numFmtId="3" fontId="39" fillId="6" borderId="0" xfId="0" applyNumberFormat="1" applyFont="1" applyFill="1" applyBorder="1" applyAlignment="1">
      <alignment horizontal="left" vertical="center"/>
    </xf>
    <xf numFmtId="3" fontId="39" fillId="6" borderId="0" xfId="0" applyNumberFormat="1" applyFont="1" applyFill="1" applyBorder="1" applyAlignment="1"/>
    <xf numFmtId="3" fontId="40" fillId="6" borderId="0" xfId="0" applyNumberFormat="1" applyFont="1" applyFill="1" applyBorder="1" applyAlignment="1"/>
    <xf numFmtId="0" fontId="40" fillId="8" borderId="0" xfId="0" applyFont="1" applyFill="1" applyAlignment="1"/>
    <xf numFmtId="0" fontId="40" fillId="8" borderId="0" xfId="0" applyFont="1" applyFill="1" applyBorder="1"/>
    <xf numFmtId="165" fontId="41" fillId="7" borderId="0" xfId="0" applyNumberFormat="1" applyFont="1" applyFill="1" applyBorder="1" applyAlignment="1">
      <alignment horizontal="right" vertical="center"/>
    </xf>
    <xf numFmtId="168" fontId="41" fillId="7" borderId="0" xfId="0" applyNumberFormat="1" applyFont="1" applyFill="1" applyBorder="1" applyAlignment="1">
      <alignment vertical="center"/>
    </xf>
    <xf numFmtId="0" fontId="39" fillId="7" borderId="0" xfId="0" applyFont="1" applyFill="1" applyBorder="1" applyAlignment="1">
      <alignment vertical="center"/>
    </xf>
    <xf numFmtId="0" fontId="39" fillId="7" borderId="0" xfId="0" applyFont="1" applyFill="1" applyBorder="1"/>
    <xf numFmtId="0" fontId="42" fillId="8" borderId="0" xfId="0" applyFont="1" applyFill="1" applyBorder="1" applyAlignment="1">
      <alignment horizontal="center" vertical="center"/>
    </xf>
    <xf numFmtId="0" fontId="40" fillId="8" borderId="0" xfId="0" applyFont="1" applyFill="1" applyBorder="1" applyAlignment="1"/>
    <xf numFmtId="0" fontId="40" fillId="7" borderId="0" xfId="0" applyFont="1" applyFill="1" applyBorder="1"/>
    <xf numFmtId="0" fontId="40" fillId="8" borderId="0" xfId="0" quotePrefix="1" applyFont="1" applyFill="1" applyBorder="1" applyAlignment="1">
      <alignment horizontal="center" vertical="center"/>
    </xf>
    <xf numFmtId="0" fontId="2" fillId="8" borderId="0" xfId="0" quotePrefix="1" applyFont="1" applyFill="1" applyBorder="1" applyAlignment="1">
      <alignment horizontal="center" vertical="center"/>
    </xf>
    <xf numFmtId="0" fontId="13" fillId="13" borderId="0" xfId="0" applyFont="1" applyFill="1" applyBorder="1" applyAlignment="1"/>
    <xf numFmtId="0" fontId="13" fillId="13" borderId="0" xfId="0" applyFont="1" applyFill="1" applyBorder="1" applyAlignment="1">
      <alignment horizontal="center"/>
    </xf>
    <xf numFmtId="0" fontId="16" fillId="13" borderId="0" xfId="0" applyFont="1" applyFill="1" applyBorder="1" applyAlignment="1">
      <alignment horizontal="center"/>
    </xf>
    <xf numFmtId="0" fontId="44" fillId="8" borderId="0" xfId="0" applyFont="1" applyFill="1" applyBorder="1" applyAlignment="1">
      <alignment vertical="center"/>
    </xf>
    <xf numFmtId="0" fontId="44" fillId="8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/>
    <xf numFmtId="168" fontId="39" fillId="4" borderId="0" xfId="0" quotePrefix="1" applyNumberFormat="1" applyFont="1" applyFill="1" applyBorder="1" applyAlignment="1"/>
    <xf numFmtId="0" fontId="29" fillId="4" borderId="0" xfId="0" applyFont="1" applyFill="1" applyBorder="1" applyAlignment="1"/>
    <xf numFmtId="168" fontId="39" fillId="4" borderId="0" xfId="0" applyNumberFormat="1" applyFont="1" applyFill="1" applyBorder="1" applyAlignment="1"/>
    <xf numFmtId="165" fontId="2" fillId="4" borderId="0" xfId="0" applyNumberFormat="1" applyFont="1" applyFill="1" applyBorder="1" applyAlignment="1">
      <alignment horizontal="center" vertical="center"/>
    </xf>
    <xf numFmtId="167" fontId="35" fillId="8" borderId="9" xfId="2" applyNumberFormat="1" applyFont="1" applyFill="1" applyBorder="1" applyAlignment="1"/>
    <xf numFmtId="0" fontId="15" fillId="8" borderId="0" xfId="0" applyFont="1" applyFill="1" applyBorder="1" applyAlignment="1">
      <alignment horizontal="left" vertical="center"/>
    </xf>
    <xf numFmtId="0" fontId="27" fillId="9" borderId="0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center" vertical="center"/>
    </xf>
    <xf numFmtId="6" fontId="35" fillId="8" borderId="9" xfId="2" applyNumberFormat="1" applyFont="1" applyFill="1" applyBorder="1" applyAlignment="1">
      <alignment horizontal="center"/>
    </xf>
    <xf numFmtId="6" fontId="35" fillId="8" borderId="10" xfId="2" applyNumberFormat="1" applyFont="1" applyFill="1" applyBorder="1" applyAlignment="1">
      <alignment horizontal="center"/>
    </xf>
    <xf numFmtId="8" fontId="35" fillId="8" borderId="9" xfId="2" applyNumberFormat="1" applyFont="1" applyFill="1" applyBorder="1" applyAlignment="1">
      <alignment horizontal="center"/>
    </xf>
    <xf numFmtId="8" fontId="35" fillId="8" borderId="10" xfId="2" applyNumberFormat="1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3" fontId="35" fillId="8" borderId="9" xfId="0" applyNumberFormat="1" applyFont="1" applyFill="1" applyBorder="1" applyAlignment="1">
      <alignment horizontal="center"/>
    </xf>
    <xf numFmtId="166" fontId="35" fillId="8" borderId="10" xfId="1" applyNumberFormat="1" applyFont="1" applyFill="1" applyBorder="1" applyAlignment="1">
      <alignment horizontal="center"/>
    </xf>
    <xf numFmtId="165" fontId="30" fillId="12" borderId="0" xfId="0" applyNumberFormat="1" applyFont="1" applyFill="1" applyBorder="1" applyAlignment="1">
      <alignment horizontal="center" vertical="center"/>
    </xf>
    <xf numFmtId="165" fontId="32" fillId="12" borderId="0" xfId="0" applyNumberFormat="1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165" fontId="30" fillId="11" borderId="0" xfId="0" applyNumberFormat="1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top"/>
    </xf>
    <xf numFmtId="0" fontId="37" fillId="3" borderId="0" xfId="0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2">
    <dxf>
      <font>
        <b/>
        <i val="0"/>
        <color rgb="FFD10D39"/>
      </font>
      <fill>
        <patternFill patternType="none">
          <bgColor auto="1"/>
        </patternFill>
      </fill>
    </dxf>
    <dxf>
      <font>
        <color theme="0" tint="-0.24994659260841701"/>
      </font>
    </dxf>
  </dxfs>
  <tableStyles count="0" defaultTableStyle="TableStyleMedium2" defaultPivotStyle="PivotStyleLight16"/>
  <colors>
    <mruColors>
      <color rgb="FF7DC1B6"/>
      <color rgb="FF53AD9E"/>
      <color rgb="FFA4D4CC"/>
      <color rgb="FF7F9990"/>
      <color rgb="FFB2C2BC"/>
      <color rgb="FFE8F4F2"/>
      <color rgb="FFFCFEFE"/>
      <color rgb="FFCEE8E4"/>
      <color rgb="FFDAEEEB"/>
      <color rgb="FFE3F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318050</xdr:colOff>
      <xdr:row>20</xdr:row>
      <xdr:rowOff>0</xdr:rowOff>
    </xdr:from>
    <xdr:to>
      <xdr:col>16</xdr:col>
      <xdr:colOff>89646</xdr:colOff>
      <xdr:row>32</xdr:row>
      <xdr:rowOff>60960</xdr:rowOff>
    </xdr:to>
    <xdr:sp macro="" textlink="">
      <xdr:nvSpPr>
        <xdr:cNvPr id="19" name="Rectangle 18"/>
        <xdr:cNvSpPr/>
      </xdr:nvSpPr>
      <xdr:spPr>
        <a:xfrm>
          <a:off x="542168" y="4052047"/>
          <a:ext cx="9865854" cy="2454537"/>
        </a:xfrm>
        <a:prstGeom prst="rect">
          <a:avLst/>
        </a:prstGeom>
        <a:noFill/>
        <a:ln w="28575">
          <a:solidFill>
            <a:srgbClr val="FCFE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1089660</xdr:colOff>
      <xdr:row>59</xdr:row>
      <xdr:rowOff>7620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53340</xdr:colOff>
      <xdr:row>15</xdr:row>
      <xdr:rowOff>151505</xdr:rowOff>
    </xdr:from>
    <xdr:to>
      <xdr:col>12</xdr:col>
      <xdr:colOff>132522</xdr:colOff>
      <xdr:row>15</xdr:row>
      <xdr:rowOff>151505</xdr:rowOff>
    </xdr:to>
    <xdr:cxnSp macro="">
      <xdr:nvCxnSpPr>
        <xdr:cNvPr id="4" name="Connecteur droit avec flèche 3"/>
        <xdr:cNvCxnSpPr/>
      </xdr:nvCxnSpPr>
      <xdr:spPr>
        <a:xfrm flipH="1">
          <a:off x="5799716" y="3065034"/>
          <a:ext cx="357088" cy="0"/>
        </a:xfrm>
        <a:prstGeom prst="straightConnector1">
          <a:avLst/>
        </a:prstGeom>
        <a:ln>
          <a:solidFill>
            <a:srgbClr val="7DC1B6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1089660</xdr:colOff>
      <xdr:row>59</xdr:row>
      <xdr:rowOff>7620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0" y="0"/>
          <a:ext cx="6766560" cy="77114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66592</xdr:colOff>
      <xdr:row>17</xdr:row>
      <xdr:rowOff>151505</xdr:rowOff>
    </xdr:from>
    <xdr:to>
      <xdr:col>12</xdr:col>
      <xdr:colOff>145774</xdr:colOff>
      <xdr:row>17</xdr:row>
      <xdr:rowOff>151505</xdr:rowOff>
    </xdr:to>
    <xdr:cxnSp macro="">
      <xdr:nvCxnSpPr>
        <xdr:cNvPr id="9" name="Connecteur droit avec flèche 8"/>
        <xdr:cNvCxnSpPr/>
      </xdr:nvCxnSpPr>
      <xdr:spPr>
        <a:xfrm flipH="1">
          <a:off x="5812968" y="3432587"/>
          <a:ext cx="357088" cy="0"/>
        </a:xfrm>
        <a:prstGeom prst="straightConnector1">
          <a:avLst/>
        </a:prstGeom>
        <a:ln>
          <a:solidFill>
            <a:srgbClr val="7DC1B6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40088</xdr:colOff>
      <xdr:row>21</xdr:row>
      <xdr:rowOff>126558</xdr:rowOff>
    </xdr:from>
    <xdr:to>
      <xdr:col>12</xdr:col>
      <xdr:colOff>119270</xdr:colOff>
      <xdr:row>21</xdr:row>
      <xdr:rowOff>126558</xdr:rowOff>
    </xdr:to>
    <xdr:cxnSp macro="">
      <xdr:nvCxnSpPr>
        <xdr:cNvPr id="10" name="Connecteur droit avec flèche 9"/>
        <xdr:cNvCxnSpPr/>
      </xdr:nvCxnSpPr>
      <xdr:spPr>
        <a:xfrm flipH="1">
          <a:off x="5996940" y="2492071"/>
          <a:ext cx="894191" cy="0"/>
        </a:xfrm>
        <a:prstGeom prst="straightConnector1">
          <a:avLst/>
        </a:prstGeom>
        <a:ln>
          <a:solidFill>
            <a:srgbClr val="7DC1B6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</xdr:colOff>
      <xdr:row>23</xdr:row>
      <xdr:rowOff>93427</xdr:rowOff>
    </xdr:from>
    <xdr:to>
      <xdr:col>12</xdr:col>
      <xdr:colOff>132522</xdr:colOff>
      <xdr:row>23</xdr:row>
      <xdr:rowOff>93427</xdr:rowOff>
    </xdr:to>
    <xdr:cxnSp macro="">
      <xdr:nvCxnSpPr>
        <xdr:cNvPr id="11" name="Connecteur droit avec flèche 10"/>
        <xdr:cNvCxnSpPr/>
      </xdr:nvCxnSpPr>
      <xdr:spPr>
        <a:xfrm flipH="1">
          <a:off x="6010192" y="2823375"/>
          <a:ext cx="894191" cy="0"/>
        </a:xfrm>
        <a:prstGeom prst="straightConnector1">
          <a:avLst/>
        </a:prstGeom>
        <a:ln>
          <a:solidFill>
            <a:srgbClr val="7DC1B6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16042</xdr:colOff>
      <xdr:row>31</xdr:row>
      <xdr:rowOff>13252</xdr:rowOff>
    </xdr:from>
    <xdr:to>
      <xdr:col>12</xdr:col>
      <xdr:colOff>152405</xdr:colOff>
      <xdr:row>31</xdr:row>
      <xdr:rowOff>13252</xdr:rowOff>
    </xdr:to>
    <xdr:cxnSp macro="">
      <xdr:nvCxnSpPr>
        <xdr:cNvPr id="12" name="Connecteur droit avec flèche 11"/>
        <xdr:cNvCxnSpPr/>
      </xdr:nvCxnSpPr>
      <xdr:spPr>
        <a:xfrm flipH="1">
          <a:off x="4379495" y="6185452"/>
          <a:ext cx="1804742" cy="0"/>
        </a:xfrm>
        <a:prstGeom prst="straightConnector1">
          <a:avLst/>
        </a:prstGeom>
        <a:ln>
          <a:solidFill>
            <a:srgbClr val="7DC1B6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1089660</xdr:colOff>
      <xdr:row>41</xdr:row>
      <xdr:rowOff>7620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4709160" cy="906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1089660</xdr:colOff>
      <xdr:row>41</xdr:row>
      <xdr:rowOff>7620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0" y="0"/>
          <a:ext cx="4709160" cy="9067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324347</xdr:colOff>
      <xdr:row>32</xdr:row>
      <xdr:rowOff>204415</xdr:rowOff>
    </xdr:from>
    <xdr:to>
      <xdr:col>16</xdr:col>
      <xdr:colOff>89648</xdr:colOff>
      <xdr:row>36</xdr:row>
      <xdr:rowOff>129540</xdr:rowOff>
    </xdr:to>
    <xdr:sp macro="" textlink="">
      <xdr:nvSpPr>
        <xdr:cNvPr id="32" name="Rectangle 31"/>
        <xdr:cNvSpPr/>
      </xdr:nvSpPr>
      <xdr:spPr>
        <a:xfrm>
          <a:off x="548465" y="6650039"/>
          <a:ext cx="9859559" cy="1260866"/>
        </a:xfrm>
        <a:prstGeom prst="rect">
          <a:avLst/>
        </a:prstGeom>
        <a:noFill/>
        <a:ln w="28575">
          <a:solidFill>
            <a:srgbClr val="FCFE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21971</xdr:colOff>
      <xdr:row>30</xdr:row>
      <xdr:rowOff>33358</xdr:rowOff>
    </xdr:from>
    <xdr:to>
      <xdr:col>8</xdr:col>
      <xdr:colOff>21971</xdr:colOff>
      <xdr:row>31</xdr:row>
      <xdr:rowOff>16042</xdr:rowOff>
    </xdr:to>
    <xdr:cxnSp macro="">
      <xdr:nvCxnSpPr>
        <xdr:cNvPr id="33" name="Connecteur droit avec flèche 32"/>
        <xdr:cNvCxnSpPr/>
      </xdr:nvCxnSpPr>
      <xdr:spPr>
        <a:xfrm flipV="1">
          <a:off x="4385424" y="6061179"/>
          <a:ext cx="0" cy="127063"/>
        </a:xfrm>
        <a:prstGeom prst="straightConnector1">
          <a:avLst/>
        </a:prstGeom>
        <a:ln>
          <a:solidFill>
            <a:srgbClr val="7DC1B6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8462</xdr:colOff>
      <xdr:row>0</xdr:row>
      <xdr:rowOff>0</xdr:rowOff>
    </xdr:from>
    <xdr:to>
      <xdr:col>13</xdr:col>
      <xdr:colOff>283382</xdr:colOff>
      <xdr:row>2</xdr:row>
      <xdr:rowOff>0</xdr:rowOff>
    </xdr:to>
    <xdr:pic>
      <xdr:nvPicPr>
        <xdr:cNvPr id="7" name="Imag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7" t="77897" r="7286" b="9714"/>
        <a:stretch/>
      </xdr:blipFill>
      <xdr:spPr>
        <a:xfrm>
          <a:off x="4374274" y="0"/>
          <a:ext cx="2148543" cy="636494"/>
        </a:xfrm>
        <a:prstGeom prst="rect">
          <a:avLst/>
        </a:prstGeom>
      </xdr:spPr>
    </xdr:pic>
    <xdr:clientData/>
  </xdr:twoCellAnchor>
  <xdr:twoCellAnchor>
    <xdr:from>
      <xdr:col>1</xdr:col>
      <xdr:colOff>311425</xdr:colOff>
      <xdr:row>14</xdr:row>
      <xdr:rowOff>59636</xdr:rowOff>
    </xdr:from>
    <xdr:to>
      <xdr:col>16</xdr:col>
      <xdr:colOff>80682</xdr:colOff>
      <xdr:row>19</xdr:row>
      <xdr:rowOff>76201</xdr:rowOff>
    </xdr:to>
    <xdr:sp macro="" textlink="">
      <xdr:nvSpPr>
        <xdr:cNvPr id="18" name="Rectangle 17"/>
        <xdr:cNvSpPr/>
      </xdr:nvSpPr>
      <xdr:spPr>
        <a:xfrm>
          <a:off x="535543" y="2793871"/>
          <a:ext cx="10401398" cy="1101295"/>
        </a:xfrm>
        <a:prstGeom prst="rect">
          <a:avLst/>
        </a:prstGeom>
        <a:noFill/>
        <a:ln w="28575">
          <a:solidFill>
            <a:srgbClr val="FCFE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5"/>
  <sheetViews>
    <sheetView workbookViewId="0">
      <selection activeCell="C11" sqref="C11"/>
    </sheetView>
  </sheetViews>
  <sheetFormatPr baseColWidth="10" defaultColWidth="14.44140625" defaultRowHeight="15.75" customHeight="1"/>
  <sheetData>
    <row r="1" spans="1:13" ht="14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</row>
    <row r="2" spans="1:13" ht="14.4">
      <c r="A2" s="3" t="s">
        <v>6</v>
      </c>
      <c r="B2" s="4">
        <v>0</v>
      </c>
      <c r="C2" s="4">
        <v>80</v>
      </c>
      <c r="D2" s="4">
        <v>70</v>
      </c>
      <c r="E2" s="4">
        <v>60</v>
      </c>
      <c r="F2" s="4">
        <v>45</v>
      </c>
      <c r="G2" s="2"/>
      <c r="H2" s="2"/>
      <c r="I2" s="2"/>
      <c r="J2" s="2"/>
      <c r="K2" s="2"/>
      <c r="L2" s="2"/>
      <c r="M2" s="2"/>
    </row>
    <row r="3" spans="1:13" ht="14.4">
      <c r="A3" s="3" t="s">
        <v>7</v>
      </c>
      <c r="B3" s="4">
        <v>85</v>
      </c>
      <c r="C3" s="4">
        <v>75</v>
      </c>
      <c r="D3" s="4">
        <v>65</v>
      </c>
      <c r="E3" s="4">
        <v>55</v>
      </c>
      <c r="F3" s="4">
        <v>40</v>
      </c>
      <c r="G3" s="2"/>
      <c r="H3" s="2"/>
      <c r="I3" s="2"/>
      <c r="J3" s="2"/>
      <c r="K3" s="2"/>
      <c r="L3" s="2"/>
      <c r="M3" s="2"/>
    </row>
    <row r="4" spans="1:13" ht="14.4">
      <c r="A4" s="20"/>
      <c r="B4" s="19"/>
      <c r="C4" s="19"/>
      <c r="D4" s="19"/>
      <c r="E4" s="19"/>
      <c r="F4" s="19"/>
      <c r="G4" s="2"/>
      <c r="H4" s="2"/>
      <c r="I4" s="2"/>
      <c r="J4" s="2"/>
      <c r="K4" s="2"/>
      <c r="L4" s="2"/>
      <c r="M4" s="2"/>
    </row>
    <row r="5" spans="1:13" ht="14.4">
      <c r="A5" s="20"/>
      <c r="B5" s="19"/>
      <c r="C5" s="19"/>
      <c r="D5" s="19"/>
      <c r="E5" s="19"/>
      <c r="F5" s="19"/>
      <c r="G5" s="2"/>
      <c r="H5" s="2"/>
      <c r="I5" s="2"/>
      <c r="J5" s="2"/>
      <c r="K5" s="2"/>
      <c r="L5" s="2"/>
      <c r="M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H961"/>
  <sheetViews>
    <sheetView tabSelected="1" topLeftCell="A4" zoomScale="80" zoomScaleNormal="80" workbookViewId="0">
      <selection activeCell="G18" sqref="G18:K18"/>
    </sheetView>
  </sheetViews>
  <sheetFormatPr baseColWidth="10" defaultColWidth="14.44140625" defaultRowHeight="15.75" customHeight="1"/>
  <cols>
    <col min="1" max="1" width="3.21875" style="37" customWidth="1"/>
    <col min="2" max="2" width="4.77734375" customWidth="1"/>
    <col min="3" max="3" width="1.109375" customWidth="1"/>
    <col min="4" max="4" width="21.33203125" customWidth="1"/>
    <col min="5" max="5" width="11.5546875" customWidth="1"/>
    <col min="6" max="6" width="5" customWidth="1"/>
    <col min="7" max="7" width="10.33203125" customWidth="1"/>
    <col min="8" max="8" width="6.21875" customWidth="1"/>
    <col min="9" max="9" width="4.33203125" customWidth="1"/>
    <col min="10" max="10" width="7.88671875" customWidth="1"/>
    <col min="11" max="11" width="8" customWidth="1"/>
    <col min="12" max="12" width="4.109375" customWidth="1"/>
    <col min="13" max="13" width="3.109375" customWidth="1"/>
    <col min="14" max="14" width="17.6640625" customWidth="1"/>
    <col min="15" max="15" width="24.44140625" customWidth="1"/>
    <col min="16" max="16" width="17.44140625" customWidth="1"/>
    <col min="17" max="17" width="5.88671875" customWidth="1"/>
    <col min="18" max="18" width="7.21875" style="37" customWidth="1"/>
    <col min="19" max="19" width="14.44140625" style="60"/>
    <col min="20" max="20" width="10.5546875" style="60" bestFit="1" customWidth="1"/>
    <col min="21" max="21" width="9.88671875" style="60" customWidth="1"/>
    <col min="22" max="22" width="9.44140625" style="60" customWidth="1"/>
    <col min="23" max="23" width="9.88671875" style="60" customWidth="1"/>
    <col min="24" max="24" width="11" style="60" customWidth="1"/>
    <col min="25" max="26" width="14.44140625" style="60"/>
    <col min="27" max="33" width="14.44140625" style="37"/>
  </cols>
  <sheetData>
    <row r="1" spans="2:34" ht="30">
      <c r="B1" s="50"/>
      <c r="C1" s="50"/>
      <c r="D1" s="50"/>
      <c r="E1" s="50"/>
      <c r="F1" s="50"/>
      <c r="G1" s="48"/>
      <c r="H1" s="48"/>
      <c r="I1" s="48"/>
      <c r="J1" s="49"/>
      <c r="K1" s="50"/>
      <c r="L1" s="51"/>
      <c r="M1" s="51"/>
      <c r="N1" s="49"/>
      <c r="O1" s="51"/>
      <c r="P1" s="51"/>
      <c r="Q1" s="51"/>
      <c r="R1" s="33"/>
      <c r="S1" s="56"/>
      <c r="T1" s="55"/>
      <c r="U1" s="55"/>
      <c r="V1" s="55"/>
      <c r="W1" s="55"/>
      <c r="X1" s="55"/>
      <c r="Y1" s="55"/>
      <c r="Z1" s="55"/>
      <c r="AA1" s="34"/>
      <c r="AB1" s="34"/>
      <c r="AC1" s="34"/>
      <c r="AD1" s="34"/>
      <c r="AE1" s="34"/>
      <c r="AF1" s="34"/>
      <c r="AG1" s="34"/>
      <c r="AH1" s="7"/>
    </row>
    <row r="2" spans="2:34" ht="19.8" customHeight="1">
      <c r="B2" s="50"/>
      <c r="C2" s="50"/>
      <c r="D2" s="52"/>
      <c r="E2" s="52"/>
      <c r="F2" s="52"/>
      <c r="G2" s="53"/>
      <c r="H2" s="53"/>
      <c r="I2" s="48"/>
      <c r="J2" s="49"/>
      <c r="K2" s="50"/>
      <c r="L2" s="51"/>
      <c r="M2" s="51"/>
      <c r="N2" s="49"/>
      <c r="O2" s="51"/>
      <c r="P2" s="51"/>
      <c r="Q2" s="51"/>
      <c r="R2" s="33"/>
      <c r="S2" s="84"/>
      <c r="T2" s="55"/>
      <c r="U2" s="55"/>
      <c r="V2" s="55"/>
      <c r="W2" s="55"/>
      <c r="X2" s="55"/>
      <c r="Y2" s="55"/>
      <c r="Z2" s="55"/>
      <c r="AA2" s="34"/>
      <c r="AB2" s="34"/>
      <c r="AC2" s="34"/>
      <c r="AD2" s="34"/>
      <c r="AE2" s="34"/>
      <c r="AF2" s="34"/>
      <c r="AG2" s="34"/>
      <c r="AH2" s="7"/>
    </row>
    <row r="3" spans="2:34" ht="13.8" customHeight="1">
      <c r="B3" s="114" t="s">
        <v>35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33"/>
      <c r="S3" s="84"/>
      <c r="T3" s="55"/>
      <c r="U3" s="55"/>
      <c r="V3" s="55"/>
      <c r="W3" s="55"/>
      <c r="X3" s="55"/>
      <c r="Y3" s="55"/>
      <c r="Z3" s="55"/>
      <c r="AA3" s="34"/>
      <c r="AB3" s="34"/>
      <c r="AC3" s="34"/>
      <c r="AD3" s="34"/>
      <c r="AE3" s="34"/>
      <c r="AF3" s="34"/>
      <c r="AG3" s="34"/>
      <c r="AH3" s="7"/>
    </row>
    <row r="4" spans="2:34" ht="11.4" customHeight="1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33"/>
      <c r="S4" s="56"/>
      <c r="T4" s="55"/>
      <c r="U4" s="55"/>
      <c r="V4" s="55"/>
      <c r="W4" s="55"/>
      <c r="X4" s="55"/>
      <c r="Y4" s="55"/>
      <c r="Z4" s="55"/>
      <c r="AA4" s="34"/>
      <c r="AB4" s="34"/>
      <c r="AC4" s="34"/>
      <c r="AD4" s="34"/>
      <c r="AE4" s="34"/>
      <c r="AF4" s="34"/>
      <c r="AG4" s="34"/>
      <c r="AH4" s="7"/>
    </row>
    <row r="5" spans="2:34" ht="24.6">
      <c r="B5" s="115" t="s">
        <v>10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33"/>
      <c r="S5" s="56"/>
      <c r="T5" s="55"/>
      <c r="U5" s="55"/>
      <c r="V5" s="55"/>
      <c r="W5" s="55"/>
      <c r="X5" s="55"/>
      <c r="Y5" s="55"/>
      <c r="Z5" s="55"/>
      <c r="AA5" s="34"/>
      <c r="AB5" s="34"/>
      <c r="AC5" s="34"/>
      <c r="AD5" s="34"/>
      <c r="AE5" s="34"/>
      <c r="AF5" s="34"/>
      <c r="AG5" s="34"/>
      <c r="AH5" s="7"/>
    </row>
    <row r="6" spans="2:34" s="91" customFormat="1" ht="24" customHeight="1">
      <c r="B6" s="92"/>
      <c r="C6" s="92"/>
      <c r="D6" s="93"/>
      <c r="E6" s="94"/>
      <c r="F6" s="95"/>
      <c r="H6" s="105"/>
      <c r="I6" s="105"/>
      <c r="J6" s="105"/>
      <c r="K6" s="106" t="s">
        <v>44</v>
      </c>
      <c r="L6" s="105"/>
      <c r="M6" s="105"/>
      <c r="N6" s="105"/>
      <c r="O6" s="99"/>
      <c r="P6" s="99"/>
      <c r="Q6" s="99"/>
      <c r="R6" s="99"/>
      <c r="S6" s="99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2:34" s="91" customFormat="1" ht="13.2" customHeight="1">
      <c r="B7" s="92"/>
      <c r="C7" s="92"/>
      <c r="E7" s="94"/>
      <c r="F7" s="95"/>
      <c r="G7" s="96"/>
      <c r="I7" s="97"/>
      <c r="J7" s="97"/>
      <c r="K7" s="100" t="s">
        <v>37</v>
      </c>
      <c r="L7" s="97"/>
      <c r="M7" s="97"/>
      <c r="N7" s="98"/>
      <c r="O7" s="102"/>
      <c r="P7" s="99"/>
      <c r="Q7" s="99"/>
      <c r="R7" s="99"/>
      <c r="S7" s="99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2:34" s="91" customFormat="1" ht="11.4" customHeight="1">
      <c r="B8" s="92"/>
      <c r="C8" s="92"/>
      <c r="E8" s="94"/>
      <c r="F8" s="95"/>
      <c r="G8" s="96"/>
      <c r="I8" s="97"/>
      <c r="J8" s="97"/>
      <c r="K8" s="100" t="s">
        <v>38</v>
      </c>
      <c r="L8" s="97"/>
      <c r="M8" s="97"/>
      <c r="N8" s="98"/>
      <c r="O8" s="102"/>
      <c r="P8" s="99"/>
      <c r="Q8" s="99"/>
      <c r="R8" s="99"/>
      <c r="S8" s="99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2:34" s="91" customFormat="1" ht="11.4" customHeight="1">
      <c r="B9" s="92"/>
      <c r="C9" s="92"/>
      <c r="E9" s="94"/>
      <c r="F9" s="95"/>
      <c r="G9" s="96"/>
      <c r="I9" s="97"/>
      <c r="J9" s="97"/>
      <c r="K9" s="101" t="s">
        <v>41</v>
      </c>
      <c r="L9" s="97"/>
      <c r="M9" s="97"/>
      <c r="N9" s="98"/>
      <c r="O9" s="102"/>
      <c r="P9" s="99"/>
      <c r="Q9" s="99"/>
      <c r="R9" s="99"/>
      <c r="S9" s="99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2:34" s="91" customFormat="1" ht="12.6" customHeight="1">
      <c r="B10" s="92"/>
      <c r="C10" s="92"/>
      <c r="D10" s="93"/>
      <c r="E10" s="94"/>
      <c r="F10" s="95"/>
      <c r="G10" s="102"/>
      <c r="H10" s="102"/>
      <c r="I10" s="102"/>
      <c r="J10" s="102"/>
      <c r="K10" s="103" t="s">
        <v>39</v>
      </c>
      <c r="L10" s="102"/>
      <c r="M10" s="102"/>
      <c r="N10" s="102"/>
      <c r="O10" s="102"/>
      <c r="P10" s="99"/>
      <c r="Q10" s="99"/>
      <c r="R10" s="99"/>
      <c r="S10" s="99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</row>
    <row r="11" spans="2:34" s="91" customFormat="1" ht="12.6" customHeight="1">
      <c r="B11" s="92"/>
      <c r="C11" s="92"/>
      <c r="D11" s="93"/>
      <c r="E11" s="94"/>
      <c r="F11" s="95"/>
      <c r="G11" s="102"/>
      <c r="H11" s="102"/>
      <c r="I11" s="102"/>
      <c r="J11" s="102"/>
      <c r="K11" s="104" t="s">
        <v>42</v>
      </c>
      <c r="L11" s="102"/>
      <c r="M11" s="102"/>
      <c r="N11" s="102"/>
      <c r="O11" s="102"/>
      <c r="P11" s="99"/>
      <c r="Q11" s="99"/>
      <c r="R11" s="99"/>
      <c r="S11" s="99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2:34" ht="12.6" customHeight="1">
      <c r="B12" s="34"/>
      <c r="C12" s="34"/>
      <c r="D12" s="77"/>
      <c r="E12" s="78"/>
      <c r="F12" s="79"/>
      <c r="G12" s="80"/>
      <c r="H12" s="80"/>
      <c r="I12" s="81"/>
      <c r="J12" s="54"/>
      <c r="K12" s="104" t="s">
        <v>40</v>
      </c>
      <c r="L12" s="54"/>
      <c r="M12" s="33"/>
      <c r="N12" s="54"/>
      <c r="O12" s="33"/>
      <c r="P12" s="33"/>
      <c r="Q12" s="33"/>
      <c r="R12" s="33"/>
      <c r="S12" s="56"/>
      <c r="T12" s="55"/>
      <c r="U12" s="55"/>
      <c r="V12" s="55"/>
      <c r="W12" s="55"/>
      <c r="X12" s="92"/>
      <c r="Y12" s="55"/>
      <c r="Z12" s="55"/>
      <c r="AA12" s="34"/>
      <c r="AB12" s="34"/>
      <c r="AC12" s="34"/>
      <c r="AD12" s="34"/>
      <c r="AE12" s="34"/>
      <c r="AF12" s="34"/>
      <c r="AG12" s="34"/>
      <c r="AH12" s="7"/>
    </row>
    <row r="13" spans="2:34" ht="8.4" customHeight="1">
      <c r="B13" s="34"/>
      <c r="C13" s="34"/>
      <c r="D13" s="77"/>
      <c r="E13" s="78"/>
      <c r="F13" s="79"/>
      <c r="G13" s="80"/>
      <c r="H13" s="80"/>
      <c r="I13" s="81"/>
      <c r="J13" s="54"/>
      <c r="K13" s="104"/>
      <c r="L13" s="54"/>
      <c r="M13" s="33"/>
      <c r="N13" s="54"/>
      <c r="O13" s="33"/>
      <c r="P13" s="33"/>
      <c r="Q13" s="33"/>
      <c r="R13" s="33"/>
      <c r="S13" s="113" t="s">
        <v>30</v>
      </c>
      <c r="T13" s="55"/>
      <c r="U13" s="55"/>
      <c r="V13" s="55"/>
      <c r="W13" s="55"/>
      <c r="X13" s="92"/>
      <c r="Y13" s="55"/>
      <c r="Z13" s="55"/>
      <c r="AA13" s="34"/>
      <c r="AB13" s="34"/>
      <c r="AC13" s="34"/>
      <c r="AD13" s="34"/>
      <c r="AE13" s="34"/>
      <c r="AF13" s="34"/>
      <c r="AG13" s="34"/>
      <c r="AH13" s="7"/>
    </row>
    <row r="14" spans="2:34" ht="8.4" customHeight="1">
      <c r="B14" s="8"/>
      <c r="C14" s="8"/>
      <c r="D14" s="8"/>
      <c r="E14" s="8"/>
      <c r="F14" s="8"/>
      <c r="G14" s="44"/>
      <c r="H14" s="44"/>
      <c r="I14" s="44"/>
      <c r="J14" s="45"/>
      <c r="K14" s="45"/>
      <c r="L14" s="8"/>
      <c r="M14" s="8"/>
      <c r="N14" s="17"/>
      <c r="O14" s="9"/>
      <c r="P14" s="13"/>
      <c r="Q14" s="13"/>
      <c r="R14" s="35"/>
      <c r="S14" s="113"/>
      <c r="T14" s="55"/>
      <c r="U14" s="55"/>
      <c r="V14" s="55"/>
      <c r="W14" s="57"/>
      <c r="X14" s="92"/>
      <c r="Y14" s="57"/>
      <c r="Z14" s="57"/>
      <c r="AA14" s="36"/>
      <c r="AB14" s="36"/>
      <c r="AC14" s="36"/>
      <c r="AD14" s="36"/>
      <c r="AE14" s="36"/>
    </row>
    <row r="15" spans="2:34" ht="13.8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/>
      <c r="Q15" s="9"/>
      <c r="R15" s="33"/>
      <c r="S15" s="42" t="s">
        <v>43</v>
      </c>
      <c r="T15" s="55"/>
      <c r="U15" s="55"/>
      <c r="V15" s="55"/>
      <c r="W15" s="57"/>
      <c r="X15" s="92"/>
      <c r="Y15" s="57"/>
      <c r="Z15" s="57"/>
      <c r="AA15" s="36"/>
      <c r="AB15" s="36"/>
      <c r="AC15" s="36"/>
      <c r="AD15" s="36"/>
      <c r="AE15" s="36"/>
    </row>
    <row r="16" spans="2:34" ht="21.6" customHeight="1">
      <c r="B16" s="8"/>
      <c r="C16" s="8"/>
      <c r="D16" s="67" t="s">
        <v>8</v>
      </c>
      <c r="E16" s="107" t="s">
        <v>9</v>
      </c>
      <c r="F16" s="68"/>
      <c r="G16" s="137">
        <v>75</v>
      </c>
      <c r="H16" s="137"/>
      <c r="I16" s="137"/>
      <c r="J16" s="137"/>
      <c r="K16" s="137"/>
      <c r="L16" s="68"/>
      <c r="M16" s="8"/>
      <c r="N16" s="22" t="s">
        <v>11</v>
      </c>
      <c r="O16" s="23"/>
      <c r="P16" s="15"/>
      <c r="Q16" s="15"/>
      <c r="R16" s="33"/>
      <c r="S16" s="116" t="s">
        <v>33</v>
      </c>
      <c r="T16" s="117"/>
      <c r="U16" s="117"/>
      <c r="V16" s="117"/>
      <c r="W16" s="118"/>
      <c r="X16" s="92"/>
      <c r="Y16" s="57"/>
      <c r="Z16" s="57"/>
      <c r="AA16" s="36"/>
      <c r="AB16" s="36"/>
      <c r="AC16" s="36"/>
      <c r="AD16" s="36"/>
      <c r="AE16" s="36"/>
    </row>
    <row r="17" spans="2:34" ht="7.2" customHeight="1">
      <c r="B17" s="8"/>
      <c r="C17" s="8"/>
      <c r="D17" s="67"/>
      <c r="E17" s="12"/>
      <c r="F17" s="68"/>
      <c r="G17" s="68"/>
      <c r="H17" s="68"/>
      <c r="I17" s="68"/>
      <c r="J17" s="68"/>
      <c r="K17" s="68"/>
      <c r="L17" s="68"/>
      <c r="M17" s="8"/>
      <c r="N17" s="22"/>
      <c r="O17" s="24"/>
      <c r="P17" s="15"/>
      <c r="Q17" s="15"/>
      <c r="R17" s="33"/>
      <c r="S17" s="119"/>
      <c r="T17" s="120"/>
      <c r="U17" s="120"/>
      <c r="V17" s="120"/>
      <c r="W17" s="121"/>
      <c r="X17" s="92"/>
      <c r="Y17" s="57"/>
      <c r="Z17" s="57"/>
      <c r="AA17" s="36"/>
      <c r="AB17" s="36"/>
      <c r="AC17" s="36"/>
      <c r="AD17" s="36"/>
      <c r="AE17" s="36"/>
    </row>
    <row r="18" spans="2:34" ht="24" customHeight="1">
      <c r="B18" s="9"/>
      <c r="C18" s="9"/>
      <c r="D18" s="69" t="s">
        <v>12</v>
      </c>
      <c r="E18" s="70"/>
      <c r="F18" s="70"/>
      <c r="G18" s="137">
        <v>8000</v>
      </c>
      <c r="H18" s="137"/>
      <c r="I18" s="137"/>
      <c r="J18" s="137"/>
      <c r="K18" s="137"/>
      <c r="L18" s="70"/>
      <c r="M18" s="9"/>
      <c r="N18" s="22" t="s">
        <v>14</v>
      </c>
      <c r="O18" s="25"/>
      <c r="P18" s="14"/>
      <c r="Q18" s="14"/>
      <c r="R18" s="33"/>
      <c r="S18" s="76" t="s">
        <v>1</v>
      </c>
      <c r="T18" s="76" t="s">
        <v>2</v>
      </c>
      <c r="U18" s="76" t="s">
        <v>3</v>
      </c>
      <c r="V18" s="76" t="s">
        <v>4</v>
      </c>
      <c r="W18" s="76" t="s">
        <v>5</v>
      </c>
      <c r="X18" s="92"/>
      <c r="Y18" s="56"/>
      <c r="Z18" s="56"/>
      <c r="AA18" s="33"/>
      <c r="AB18" s="33"/>
      <c r="AC18" s="33"/>
      <c r="AD18" s="33"/>
      <c r="AE18" s="33"/>
      <c r="AF18" s="33"/>
      <c r="AG18" s="33"/>
      <c r="AH18" s="21"/>
    </row>
    <row r="19" spans="2:34" ht="18" customHeight="1">
      <c r="B19" s="9"/>
      <c r="C19" s="9"/>
      <c r="D19" s="71"/>
      <c r="E19" s="85"/>
      <c r="F19" s="86" t="s">
        <v>23</v>
      </c>
      <c r="G19" s="87">
        <f>G18*22*G16</f>
        <v>13200000</v>
      </c>
      <c r="H19" s="88" t="s">
        <v>24</v>
      </c>
      <c r="I19" s="89"/>
      <c r="J19" s="89"/>
      <c r="K19" s="90"/>
      <c r="L19" s="70"/>
      <c r="M19" s="9"/>
      <c r="N19" s="43" t="s">
        <v>48</v>
      </c>
      <c r="O19" s="9"/>
      <c r="P19" s="14"/>
      <c r="Q19" s="14"/>
      <c r="R19" s="33"/>
      <c r="S19" s="112">
        <v>85</v>
      </c>
      <c r="T19" s="112">
        <v>75</v>
      </c>
      <c r="U19" s="112">
        <v>65</v>
      </c>
      <c r="V19" s="112">
        <v>55</v>
      </c>
      <c r="W19" s="112">
        <v>40</v>
      </c>
      <c r="X19" s="92"/>
      <c r="Y19" s="56"/>
      <c r="Z19" s="56"/>
      <c r="AA19" s="33"/>
      <c r="AB19" s="33"/>
      <c r="AC19" s="33"/>
      <c r="AD19" s="33"/>
      <c r="AE19" s="33"/>
      <c r="AF19" s="33"/>
      <c r="AG19" s="33"/>
      <c r="AH19" s="21"/>
    </row>
    <row r="20" spans="2:34" ht="18" customHeight="1">
      <c r="B20" s="9"/>
      <c r="C20" s="9"/>
      <c r="D20" s="71"/>
      <c r="E20" s="85"/>
      <c r="F20" s="86"/>
      <c r="G20" s="86"/>
      <c r="H20" s="88"/>
      <c r="I20" s="89"/>
      <c r="J20" s="89"/>
      <c r="K20" s="90"/>
      <c r="L20" s="70"/>
      <c r="M20" s="9"/>
      <c r="N20" s="43"/>
      <c r="O20" s="9"/>
      <c r="P20" s="14"/>
      <c r="Q20" s="14"/>
      <c r="R20" s="33"/>
      <c r="S20" s="56"/>
      <c r="T20" s="56"/>
      <c r="U20" s="56"/>
      <c r="V20" s="56"/>
      <c r="W20" s="56"/>
      <c r="X20" s="92"/>
      <c r="Y20" s="56"/>
      <c r="Z20" s="56"/>
      <c r="AA20" s="33"/>
      <c r="AB20" s="33"/>
      <c r="AC20" s="33"/>
      <c r="AD20" s="33"/>
      <c r="AE20" s="33"/>
      <c r="AF20" s="33"/>
      <c r="AG20" s="33"/>
      <c r="AH20" s="21"/>
    </row>
    <row r="21" spans="2:34" ht="22.2" customHeight="1">
      <c r="B21" s="8"/>
      <c r="C21" s="8"/>
      <c r="D21" s="16"/>
      <c r="E21" s="68"/>
      <c r="F21" s="68"/>
      <c r="G21" s="69"/>
      <c r="H21" s="69"/>
      <c r="I21" s="72"/>
      <c r="J21" s="140"/>
      <c r="K21" s="140"/>
      <c r="L21" s="68"/>
      <c r="M21" s="8"/>
      <c r="N21" s="11"/>
      <c r="O21" s="9"/>
      <c r="P21" s="9"/>
      <c r="Q21" s="9"/>
      <c r="R21" s="33"/>
      <c r="S21" s="56"/>
      <c r="T21" s="56"/>
      <c r="U21" s="56"/>
      <c r="V21" s="56"/>
      <c r="W21" s="56"/>
      <c r="X21" s="92"/>
      <c r="Y21" s="57"/>
      <c r="Z21" s="57"/>
      <c r="AA21" s="36"/>
      <c r="AB21" s="36"/>
      <c r="AC21" s="36"/>
      <c r="AD21" s="36"/>
      <c r="AE21" s="36"/>
    </row>
    <row r="22" spans="2:34" ht="19.5" customHeight="1">
      <c r="B22" s="8"/>
      <c r="C22" s="8"/>
      <c r="D22" s="69" t="s">
        <v>36</v>
      </c>
      <c r="E22" s="68"/>
      <c r="F22" s="68"/>
      <c r="G22" s="138">
        <f>IF(G16&lt;20,G16*Base!B3,IF(G16&lt;35,G16*Base!C3,IF(G16&lt;50,G16*Base!D3,IF(G16&lt;100,G16*Base!E3,G16*Base!F3))))</f>
        <v>4125</v>
      </c>
      <c r="H22" s="138"/>
      <c r="I22" s="138"/>
      <c r="J22" s="138"/>
      <c r="K22" s="138"/>
      <c r="L22" s="68"/>
      <c r="M22" s="8"/>
      <c r="N22" s="27" t="s">
        <v>16</v>
      </c>
      <c r="O22" s="9"/>
      <c r="P22" s="14"/>
      <c r="Q22" s="14"/>
      <c r="R22" s="38"/>
      <c r="S22" s="59" t="s">
        <v>31</v>
      </c>
      <c r="T22" s="58"/>
      <c r="U22" s="58"/>
      <c r="V22" s="58"/>
      <c r="W22" s="58"/>
      <c r="X22" s="58"/>
      <c r="Y22" s="57"/>
      <c r="Z22" s="57"/>
      <c r="AA22" s="36"/>
      <c r="AB22" s="36"/>
      <c r="AC22" s="36"/>
      <c r="AD22" s="36"/>
      <c r="AE22" s="36"/>
    </row>
    <row r="23" spans="2:34" ht="9.6" customHeight="1">
      <c r="B23" s="9"/>
      <c r="C23" s="9"/>
      <c r="D23" s="73"/>
      <c r="E23" s="70"/>
      <c r="F23" s="70"/>
      <c r="G23" s="69"/>
      <c r="H23" s="69"/>
      <c r="I23" s="74"/>
      <c r="J23" s="74"/>
      <c r="K23" s="74"/>
      <c r="L23" s="70"/>
      <c r="M23" s="9"/>
      <c r="N23" s="11"/>
      <c r="O23" s="9"/>
      <c r="P23" s="14"/>
      <c r="Q23" s="14"/>
      <c r="R23" s="33"/>
      <c r="S23" s="132" t="s">
        <v>25</v>
      </c>
      <c r="T23" s="133"/>
      <c r="U23" s="126" t="s">
        <v>34</v>
      </c>
      <c r="V23" s="127"/>
      <c r="W23" s="66"/>
      <c r="X23" s="58"/>
      <c r="Y23" s="56"/>
      <c r="Z23" s="56"/>
      <c r="AA23" s="33"/>
      <c r="AB23" s="33"/>
      <c r="AC23" s="33"/>
      <c r="AD23" s="33"/>
      <c r="AE23" s="33"/>
      <c r="AF23" s="39"/>
      <c r="AG23" s="40"/>
      <c r="AH23" s="6"/>
    </row>
    <row r="24" spans="2:34" ht="18" customHeight="1">
      <c r="B24" s="9"/>
      <c r="C24" s="9"/>
      <c r="D24" s="69" t="s">
        <v>15</v>
      </c>
      <c r="E24" s="70"/>
      <c r="F24" s="70"/>
      <c r="G24" s="130">
        <f>G19*0.0005</f>
        <v>6600</v>
      </c>
      <c r="H24" s="130"/>
      <c r="I24" s="130"/>
      <c r="J24" s="130"/>
      <c r="K24" s="130"/>
      <c r="L24" s="70"/>
      <c r="M24" s="9"/>
      <c r="N24" s="27" t="s">
        <v>18</v>
      </c>
      <c r="O24" s="26" t="s">
        <v>17</v>
      </c>
      <c r="P24" s="14"/>
      <c r="Q24" s="14"/>
      <c r="R24" s="33"/>
      <c r="S24" s="134"/>
      <c r="T24" s="135"/>
      <c r="U24" s="126"/>
      <c r="V24" s="127"/>
      <c r="W24" s="66"/>
      <c r="X24" s="58"/>
      <c r="Y24" s="56"/>
      <c r="Z24" s="56"/>
      <c r="AA24" s="33"/>
      <c r="AB24" s="33"/>
      <c r="AC24" s="33"/>
      <c r="AD24" s="33"/>
      <c r="AE24" s="33"/>
      <c r="AF24" s="33"/>
      <c r="AG24" s="33"/>
      <c r="AH24" s="21"/>
    </row>
    <row r="25" spans="2:34" ht="18" customHeight="1">
      <c r="B25" s="9"/>
      <c r="C25" s="9"/>
      <c r="D25" s="73"/>
      <c r="E25" s="70"/>
      <c r="F25" s="70"/>
      <c r="G25" s="68"/>
      <c r="H25" s="68"/>
      <c r="I25" s="75"/>
      <c r="J25" s="74"/>
      <c r="K25" s="74"/>
      <c r="L25" s="70"/>
      <c r="M25" s="9"/>
      <c r="N25" s="28" t="s">
        <v>19</v>
      </c>
      <c r="O25" s="30" t="s">
        <v>20</v>
      </c>
      <c r="P25" s="14"/>
      <c r="Q25" s="14"/>
      <c r="R25" s="33"/>
      <c r="S25" s="61" t="s">
        <v>26</v>
      </c>
      <c r="T25" s="62">
        <v>2500</v>
      </c>
      <c r="U25" s="124">
        <v>27.5</v>
      </c>
      <c r="V25" s="125"/>
      <c r="W25" s="63"/>
      <c r="X25" s="58"/>
      <c r="Y25" s="56"/>
      <c r="Z25" s="56"/>
      <c r="AA25" s="33"/>
      <c r="AB25" s="33"/>
      <c r="AC25" s="33"/>
      <c r="AD25" s="33"/>
      <c r="AE25" s="33"/>
      <c r="AF25" s="33"/>
      <c r="AG25" s="33"/>
      <c r="AH25" s="21"/>
    </row>
    <row r="26" spans="2:34" ht="18" customHeight="1">
      <c r="B26" s="9"/>
      <c r="C26" s="9"/>
      <c r="D26" s="69" t="s">
        <v>22</v>
      </c>
      <c r="E26" s="70"/>
      <c r="F26" s="70"/>
      <c r="G26" s="131">
        <f>G24+G22</f>
        <v>10725</v>
      </c>
      <c r="H26" s="131"/>
      <c r="I26" s="131"/>
      <c r="J26" s="131"/>
      <c r="K26" s="131"/>
      <c r="L26" s="73"/>
      <c r="M26" s="9"/>
      <c r="N26" s="11"/>
      <c r="O26" s="9"/>
      <c r="P26" s="14"/>
      <c r="Q26" s="14"/>
      <c r="R26" s="33"/>
      <c r="S26" s="61" t="s">
        <v>46</v>
      </c>
      <c r="T26" s="62">
        <v>5000</v>
      </c>
      <c r="U26" s="122">
        <v>55</v>
      </c>
      <c r="V26" s="123"/>
      <c r="W26" s="64"/>
      <c r="X26" s="58"/>
      <c r="Y26" s="56"/>
      <c r="Z26" s="56"/>
      <c r="AA26" s="33"/>
      <c r="AB26" s="33"/>
      <c r="AC26" s="33"/>
      <c r="AD26" s="33"/>
      <c r="AE26" s="33"/>
      <c r="AF26" s="33"/>
      <c r="AG26" s="33"/>
      <c r="AH26" s="21"/>
    </row>
    <row r="27" spans="2:34" ht="12.6" customHeight="1">
      <c r="B27" s="9"/>
      <c r="C27" s="9"/>
      <c r="D27" s="69"/>
      <c r="E27" s="70"/>
      <c r="F27" s="70"/>
      <c r="G27" s="68"/>
      <c r="H27" s="68"/>
      <c r="I27" s="109"/>
      <c r="J27" s="110">
        <f>G26/G16</f>
        <v>143</v>
      </c>
      <c r="K27" s="108" t="s">
        <v>32</v>
      </c>
      <c r="L27" s="73"/>
      <c r="M27" s="9"/>
      <c r="N27" s="11"/>
      <c r="O27" s="9"/>
      <c r="P27" s="14"/>
      <c r="Q27" s="14"/>
      <c r="R27" s="33"/>
      <c r="S27" s="128" t="s">
        <v>45</v>
      </c>
      <c r="T27" s="129">
        <v>7500</v>
      </c>
      <c r="U27" s="124">
        <v>82.5</v>
      </c>
      <c r="V27" s="125"/>
      <c r="W27" s="65"/>
      <c r="X27" s="58"/>
      <c r="Y27" s="56"/>
      <c r="Z27" s="56"/>
      <c r="AA27" s="33"/>
      <c r="AB27" s="33"/>
      <c r="AC27" s="33"/>
      <c r="AD27" s="33"/>
      <c r="AE27" s="33"/>
      <c r="AF27" s="33"/>
      <c r="AG27" s="33"/>
      <c r="AH27" s="21"/>
    </row>
    <row r="28" spans="2:34" ht="9" customHeight="1">
      <c r="B28" s="9"/>
      <c r="C28" s="9"/>
      <c r="D28" s="69"/>
      <c r="E28" s="70"/>
      <c r="F28" s="70"/>
      <c r="G28" s="68"/>
      <c r="H28" s="68"/>
      <c r="I28" s="73"/>
      <c r="J28" s="73"/>
      <c r="K28" s="73"/>
      <c r="L28" s="73"/>
      <c r="M28" s="9"/>
      <c r="N28" s="11"/>
      <c r="O28" s="9"/>
      <c r="P28" s="14"/>
      <c r="Q28" s="14"/>
      <c r="R28" s="33"/>
      <c r="S28" s="128"/>
      <c r="T28" s="129"/>
      <c r="U28" s="124"/>
      <c r="V28" s="125"/>
      <c r="W28" s="65"/>
      <c r="X28" s="58"/>
      <c r="Y28" s="56"/>
      <c r="Z28" s="56"/>
      <c r="AA28" s="33"/>
      <c r="AB28" s="33"/>
      <c r="AC28" s="33"/>
      <c r="AD28" s="33"/>
      <c r="AE28" s="33"/>
      <c r="AF28" s="33"/>
      <c r="AG28" s="33"/>
      <c r="AH28" s="21"/>
    </row>
    <row r="29" spans="2:34" ht="18" customHeight="1">
      <c r="B29" s="9"/>
      <c r="C29" s="9"/>
      <c r="D29" s="69" t="s">
        <v>13</v>
      </c>
      <c r="E29" s="70"/>
      <c r="F29" s="70"/>
      <c r="G29" s="131">
        <f>G26*0.4</f>
        <v>4290</v>
      </c>
      <c r="H29" s="131"/>
      <c r="I29" s="131"/>
      <c r="J29" s="131"/>
      <c r="K29" s="131"/>
      <c r="L29" s="73"/>
      <c r="M29" s="9"/>
      <c r="N29" s="11"/>
      <c r="O29" s="11"/>
      <c r="P29" s="11"/>
      <c r="Q29" s="11"/>
      <c r="R29" s="33"/>
      <c r="S29" s="61" t="s">
        <v>27</v>
      </c>
      <c r="T29" s="62">
        <v>10000</v>
      </c>
      <c r="U29" s="122">
        <v>110</v>
      </c>
      <c r="V29" s="123"/>
      <c r="W29" s="64"/>
      <c r="X29" s="56"/>
      <c r="Y29" s="56"/>
      <c r="Z29" s="56"/>
      <c r="AA29" s="33"/>
      <c r="AB29" s="33"/>
      <c r="AC29" s="33"/>
      <c r="AD29" s="33"/>
      <c r="AE29" s="33"/>
      <c r="AF29" s="33"/>
      <c r="AG29" s="33"/>
      <c r="AH29" s="21"/>
    </row>
    <row r="30" spans="2:34" ht="12.6" customHeight="1">
      <c r="B30" s="9"/>
      <c r="C30" s="9"/>
      <c r="D30" s="31"/>
      <c r="E30" s="70"/>
      <c r="F30" s="70"/>
      <c r="G30" s="68"/>
      <c r="H30" s="68"/>
      <c r="I30" s="111"/>
      <c r="J30" s="110">
        <f>G29/G16</f>
        <v>57.2</v>
      </c>
      <c r="K30" s="108" t="s">
        <v>32</v>
      </c>
      <c r="L30" s="70"/>
      <c r="M30" s="9"/>
      <c r="N30" s="136" t="s">
        <v>21</v>
      </c>
      <c r="O30" s="136"/>
      <c r="P30" s="136"/>
      <c r="Q30" s="46"/>
      <c r="R30" s="33"/>
      <c r="X30" s="56"/>
      <c r="Y30" s="56"/>
      <c r="Z30" s="56"/>
      <c r="AA30" s="33"/>
      <c r="AB30" s="33"/>
      <c r="AC30" s="33"/>
      <c r="AD30" s="33"/>
      <c r="AE30" s="33"/>
      <c r="AF30" s="33"/>
      <c r="AG30" s="33"/>
      <c r="AH30" s="21"/>
    </row>
    <row r="31" spans="2:34" ht="11.4" customHeight="1">
      <c r="B31" s="9"/>
      <c r="C31" s="9"/>
      <c r="D31" s="29"/>
      <c r="E31" s="69"/>
      <c r="F31" s="69"/>
      <c r="G31" s="47"/>
      <c r="H31" s="47"/>
      <c r="I31" s="69"/>
      <c r="J31" s="139"/>
      <c r="K31" s="139"/>
      <c r="L31" s="70"/>
      <c r="M31" s="9"/>
      <c r="N31" s="136"/>
      <c r="O31" s="136"/>
      <c r="P31" s="136"/>
      <c r="Q31" s="46"/>
      <c r="R31" s="33"/>
      <c r="S31" s="56"/>
      <c r="T31" s="55"/>
      <c r="U31" s="56"/>
      <c r="V31" s="56"/>
      <c r="W31" s="56"/>
      <c r="X31" s="56"/>
      <c r="Y31" s="56"/>
      <c r="Z31" s="56"/>
      <c r="AA31" s="33"/>
      <c r="AB31" s="33"/>
      <c r="AC31" s="33"/>
      <c r="AD31" s="33"/>
      <c r="AE31" s="33"/>
      <c r="AF31" s="33"/>
      <c r="AG31" s="33"/>
      <c r="AH31" s="21"/>
    </row>
    <row r="32" spans="2:34" ht="18" customHeight="1">
      <c r="B32" s="9"/>
      <c r="C32" s="9"/>
      <c r="D32" s="29"/>
      <c r="E32" s="69"/>
      <c r="F32" s="69"/>
      <c r="G32" s="73"/>
      <c r="H32" s="73"/>
      <c r="I32" s="69"/>
      <c r="J32" s="73"/>
      <c r="K32" s="73"/>
      <c r="L32" s="70"/>
      <c r="M32" s="9"/>
      <c r="N32" s="136"/>
      <c r="O32" s="136"/>
      <c r="P32" s="136"/>
      <c r="Q32" s="46"/>
      <c r="R32" s="33"/>
      <c r="S32" s="56"/>
      <c r="T32" s="55"/>
      <c r="U32" s="56"/>
      <c r="V32" s="56"/>
      <c r="W32" s="56"/>
      <c r="X32" s="56"/>
      <c r="Y32" s="56"/>
      <c r="Z32" s="56"/>
      <c r="AA32" s="33"/>
      <c r="AB32" s="33"/>
      <c r="AC32" s="33"/>
      <c r="AD32" s="33"/>
      <c r="AE32" s="33"/>
      <c r="AF32" s="33"/>
      <c r="AG32" s="33"/>
      <c r="AH32" s="21"/>
    </row>
    <row r="33" spans="2:34" ht="18" customHeight="1">
      <c r="B33" s="9"/>
      <c r="C33" s="9"/>
      <c r="D33" s="29"/>
      <c r="E33" s="10"/>
      <c r="F33" s="10"/>
      <c r="G33" s="18"/>
      <c r="H33" s="18"/>
      <c r="I33" s="10"/>
      <c r="J33" s="18"/>
      <c r="K33" s="18"/>
      <c r="L33" s="9"/>
      <c r="M33" s="9"/>
      <c r="N33" s="11"/>
      <c r="O33" s="9"/>
      <c r="P33" s="14"/>
      <c r="Q33" s="14"/>
      <c r="R33" s="33"/>
      <c r="S33" s="56"/>
      <c r="T33" s="55"/>
      <c r="U33" s="56"/>
      <c r="V33" s="56"/>
      <c r="W33" s="56"/>
      <c r="X33" s="56"/>
      <c r="Y33" s="56"/>
      <c r="Z33" s="56"/>
      <c r="AA33" s="33"/>
      <c r="AB33" s="33"/>
      <c r="AC33" s="33"/>
      <c r="AD33" s="33"/>
      <c r="AE33" s="33"/>
      <c r="AF33" s="33"/>
      <c r="AG33" s="33"/>
      <c r="AH33" s="21"/>
    </row>
    <row r="34" spans="2:34" ht="26.4" customHeight="1">
      <c r="B34" s="9"/>
      <c r="C34" s="9"/>
      <c r="D34" s="29"/>
      <c r="E34" s="10"/>
      <c r="F34" s="10"/>
      <c r="G34" s="18"/>
      <c r="H34" s="18"/>
      <c r="I34" s="10"/>
      <c r="J34" s="18"/>
      <c r="K34" s="18"/>
      <c r="L34" s="41" t="s">
        <v>28</v>
      </c>
      <c r="M34" s="9"/>
      <c r="N34" s="11"/>
      <c r="O34" s="9"/>
      <c r="P34" s="14"/>
      <c r="Q34" s="14"/>
      <c r="R34" s="33"/>
      <c r="S34" s="56"/>
      <c r="T34" s="55"/>
      <c r="U34" s="56"/>
      <c r="V34" s="56"/>
      <c r="W34" s="56"/>
      <c r="X34" s="56"/>
      <c r="Y34" s="56"/>
      <c r="Z34" s="56"/>
      <c r="AA34" s="33"/>
      <c r="AB34" s="33"/>
      <c r="AC34" s="33"/>
      <c r="AD34" s="33"/>
      <c r="AE34" s="33"/>
      <c r="AF34" s="33"/>
      <c r="AG34" s="33"/>
      <c r="AH34" s="21"/>
    </row>
    <row r="35" spans="2:34" ht="30" customHeight="1">
      <c r="B35" s="9"/>
      <c r="C35" s="9"/>
      <c r="D35" s="29"/>
      <c r="E35" s="9"/>
      <c r="F35" s="9"/>
      <c r="G35" s="18"/>
      <c r="H35" s="18"/>
      <c r="I35" s="18"/>
      <c r="J35" s="18"/>
      <c r="K35" s="18"/>
      <c r="L35" s="32">
        <f>G26/1800</f>
        <v>5.958333333333333</v>
      </c>
      <c r="M35" s="9"/>
      <c r="N35" s="11"/>
      <c r="O35" s="9"/>
      <c r="P35" s="14"/>
      <c r="Q35" s="14"/>
      <c r="R35" s="33"/>
      <c r="S35" s="56"/>
      <c r="T35" s="55"/>
      <c r="U35" s="56"/>
      <c r="V35" s="56"/>
      <c r="W35" s="56"/>
      <c r="X35" s="56"/>
      <c r="Y35" s="56"/>
      <c r="Z35" s="56"/>
      <c r="AA35" s="33"/>
      <c r="AB35" s="33"/>
      <c r="AC35" s="33"/>
      <c r="AD35" s="33"/>
      <c r="AE35" s="33"/>
      <c r="AF35" s="33"/>
      <c r="AG35" s="33"/>
      <c r="AH35" s="21"/>
    </row>
    <row r="36" spans="2:34" ht="30" customHeight="1">
      <c r="B36" s="9"/>
      <c r="C36" s="9"/>
      <c r="D36" s="29"/>
      <c r="E36" s="9"/>
      <c r="F36" s="9"/>
      <c r="G36" s="18"/>
      <c r="H36" s="18"/>
      <c r="I36" s="18"/>
      <c r="J36" s="18"/>
      <c r="K36" s="18"/>
      <c r="L36" s="41" t="s">
        <v>29</v>
      </c>
      <c r="M36" s="9"/>
      <c r="N36" s="11"/>
      <c r="O36" s="9"/>
      <c r="P36" s="14"/>
      <c r="Q36" s="14"/>
      <c r="R36" s="33"/>
      <c r="S36" s="56"/>
      <c r="T36" s="55"/>
      <c r="U36" s="56"/>
      <c r="V36" s="56"/>
      <c r="W36" s="56"/>
      <c r="X36" s="56"/>
      <c r="Y36" s="56"/>
      <c r="Z36" s="56"/>
      <c r="AA36" s="33"/>
      <c r="AB36" s="33"/>
      <c r="AC36" s="33"/>
      <c r="AD36" s="33"/>
      <c r="AE36" s="33"/>
      <c r="AF36" s="33"/>
      <c r="AG36" s="33"/>
      <c r="AH36" s="21"/>
    </row>
    <row r="37" spans="2:34" ht="18" customHeight="1">
      <c r="B37" s="9"/>
      <c r="C37" s="9"/>
      <c r="D37" s="29"/>
      <c r="E37" s="9"/>
      <c r="F37" s="9"/>
      <c r="G37" s="18"/>
      <c r="H37" s="18"/>
      <c r="I37" s="18"/>
      <c r="J37" s="18"/>
      <c r="K37" s="18"/>
      <c r="L37" s="9"/>
      <c r="M37" s="9"/>
      <c r="N37" s="11"/>
      <c r="O37" s="9"/>
      <c r="P37" s="14"/>
      <c r="Q37" s="14"/>
      <c r="R37" s="33"/>
      <c r="S37" s="56"/>
      <c r="T37" s="55"/>
      <c r="U37" s="56"/>
      <c r="V37" s="56"/>
      <c r="W37" s="56"/>
      <c r="X37" s="56"/>
      <c r="Y37" s="56"/>
      <c r="Z37" s="56"/>
      <c r="AA37" s="33"/>
      <c r="AB37" s="33"/>
      <c r="AC37" s="33"/>
      <c r="AD37" s="33"/>
      <c r="AE37" s="33"/>
      <c r="AF37" s="33"/>
      <c r="AG37" s="33"/>
      <c r="AH37" s="21"/>
    </row>
    <row r="38" spans="2:34" ht="18" customHeight="1">
      <c r="B38" s="9"/>
      <c r="C38" s="9"/>
      <c r="D38" s="29"/>
      <c r="E38" s="9"/>
      <c r="F38" s="9"/>
      <c r="G38" s="18"/>
      <c r="H38" s="18"/>
      <c r="I38" s="18"/>
      <c r="J38" s="18"/>
      <c r="K38" s="18"/>
      <c r="L38" s="9"/>
      <c r="M38" s="9"/>
      <c r="N38" s="11"/>
      <c r="O38" s="9"/>
      <c r="P38" s="14"/>
      <c r="Q38" s="14"/>
      <c r="R38" s="33"/>
      <c r="S38" s="56"/>
      <c r="T38" s="55"/>
      <c r="U38" s="56"/>
      <c r="V38" s="56"/>
      <c r="W38" s="56"/>
      <c r="X38" s="56"/>
      <c r="Y38" s="56"/>
      <c r="Z38" s="56"/>
      <c r="AA38" s="33"/>
      <c r="AB38" s="33"/>
      <c r="AC38" s="33"/>
      <c r="AD38" s="33"/>
      <c r="AE38" s="33"/>
      <c r="AF38" s="33"/>
      <c r="AG38" s="33"/>
      <c r="AH38" s="21"/>
    </row>
    <row r="39" spans="2:34" ht="13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55"/>
      <c r="T39" s="55"/>
      <c r="U39" s="55"/>
      <c r="V39" s="55"/>
      <c r="W39" s="57"/>
      <c r="X39" s="57"/>
      <c r="Y39" s="57"/>
      <c r="Z39" s="57"/>
      <c r="AA39" s="36"/>
      <c r="AB39" s="36"/>
      <c r="AC39" s="36"/>
      <c r="AD39" s="36"/>
      <c r="AE39" s="36"/>
    </row>
    <row r="40" spans="2:34" ht="13.2">
      <c r="B40" s="34"/>
      <c r="C40" s="34"/>
      <c r="D40" s="34"/>
      <c r="E40" s="54"/>
      <c r="F40" s="5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55"/>
      <c r="T40" s="55"/>
      <c r="U40" s="55"/>
      <c r="V40" s="55"/>
      <c r="W40" s="57"/>
      <c r="X40" s="57"/>
      <c r="Y40" s="57"/>
      <c r="Z40" s="57"/>
      <c r="AA40" s="36"/>
      <c r="AB40" s="36"/>
      <c r="AC40" s="36"/>
      <c r="AD40" s="36"/>
      <c r="AE40" s="36"/>
    </row>
    <row r="41" spans="2:34" ht="13.2">
      <c r="B41" s="34"/>
      <c r="C41" s="34"/>
      <c r="D41" s="34"/>
      <c r="E41" s="54"/>
      <c r="F41" s="5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55"/>
      <c r="T41" s="55"/>
      <c r="U41" s="55"/>
      <c r="V41" s="55"/>
      <c r="W41" s="57"/>
      <c r="X41" s="57"/>
      <c r="Y41" s="57"/>
      <c r="Z41" s="57"/>
      <c r="AA41" s="36"/>
      <c r="AB41" s="36"/>
      <c r="AC41" s="36"/>
      <c r="AD41" s="36"/>
      <c r="AE41" s="36"/>
    </row>
    <row r="42" spans="2:34" ht="13.2">
      <c r="B42" s="34"/>
      <c r="C42" s="34"/>
      <c r="D42" s="34"/>
      <c r="E42" s="54"/>
      <c r="F42" s="5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55"/>
      <c r="T42" s="55"/>
      <c r="U42" s="55"/>
      <c r="V42" s="55"/>
      <c r="W42" s="57"/>
      <c r="X42" s="57"/>
      <c r="Y42" s="57"/>
      <c r="Z42" s="57"/>
      <c r="AA42" s="36"/>
      <c r="AB42" s="36"/>
      <c r="AC42" s="36"/>
      <c r="AD42" s="36"/>
      <c r="AE42" s="36"/>
    </row>
    <row r="43" spans="2:34" s="37" customFormat="1" ht="13.2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4"/>
      <c r="M43" s="34"/>
      <c r="N43" s="36"/>
      <c r="O43" s="36"/>
      <c r="P43" s="36"/>
      <c r="Q43" s="36"/>
      <c r="R43" s="36"/>
      <c r="S43" s="57"/>
      <c r="T43" s="57"/>
      <c r="U43" s="57"/>
      <c r="V43" s="57"/>
      <c r="W43" s="57"/>
      <c r="X43" s="57"/>
      <c r="Y43" s="57"/>
      <c r="Z43" s="57"/>
      <c r="AA43" s="36"/>
      <c r="AB43" s="36"/>
      <c r="AC43" s="36"/>
      <c r="AD43" s="36"/>
      <c r="AE43" s="36"/>
    </row>
    <row r="44" spans="2:34" s="37" customFormat="1" ht="13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4"/>
      <c r="M44" s="34"/>
      <c r="N44" s="36"/>
      <c r="O44" s="36"/>
      <c r="P44" s="36"/>
      <c r="Q44" s="36"/>
      <c r="R44" s="36"/>
      <c r="S44" s="57"/>
      <c r="T44" s="57"/>
      <c r="U44" s="57"/>
      <c r="V44" s="57"/>
      <c r="W44" s="57"/>
      <c r="X44" s="57"/>
      <c r="Y44" s="57"/>
      <c r="Z44" s="57"/>
      <c r="AA44" s="36"/>
      <c r="AB44" s="36"/>
      <c r="AC44" s="36"/>
      <c r="AD44" s="36"/>
      <c r="AE44" s="36"/>
    </row>
    <row r="45" spans="2:34" s="37" customFormat="1" ht="13.2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4"/>
      <c r="M45" s="34"/>
      <c r="N45" s="36"/>
      <c r="O45" s="36"/>
      <c r="P45" s="36"/>
      <c r="Q45" s="36"/>
      <c r="R45" s="36"/>
      <c r="S45" s="57"/>
      <c r="T45" s="57"/>
      <c r="U45" s="57"/>
      <c r="V45" s="57"/>
      <c r="W45" s="57"/>
      <c r="X45" s="57"/>
      <c r="Y45" s="57"/>
      <c r="Z45" s="57"/>
      <c r="AA45" s="36"/>
      <c r="AB45" s="36"/>
      <c r="AC45" s="36"/>
      <c r="AD45" s="36"/>
      <c r="AE45" s="36"/>
    </row>
    <row r="46" spans="2:34" s="37" customFormat="1" ht="13.2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4"/>
      <c r="M46" s="34"/>
      <c r="N46" s="36"/>
      <c r="O46" s="36"/>
      <c r="P46" s="36"/>
      <c r="Q46" s="36"/>
      <c r="R46" s="36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</row>
    <row r="47" spans="2:34" s="37" customFormat="1" ht="13.2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4"/>
      <c r="M47" s="34"/>
      <c r="N47" s="36"/>
      <c r="O47" s="36"/>
      <c r="P47" s="36"/>
      <c r="Q47" s="36"/>
      <c r="R47" s="36"/>
      <c r="S47" s="57"/>
      <c r="T47" s="57"/>
      <c r="U47" s="57"/>
      <c r="V47" s="57"/>
      <c r="W47" s="57"/>
      <c r="X47" s="57"/>
      <c r="Y47" s="57"/>
      <c r="Z47" s="57"/>
      <c r="AA47" s="36"/>
      <c r="AB47" s="36"/>
      <c r="AC47" s="36"/>
      <c r="AD47" s="36"/>
      <c r="AE47" s="36"/>
    </row>
    <row r="48" spans="2:34" s="37" customFormat="1" ht="13.2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4"/>
      <c r="M48" s="34"/>
      <c r="N48" s="36"/>
      <c r="O48" s="36"/>
      <c r="P48" s="36"/>
      <c r="Q48" s="36"/>
      <c r="R48" s="36"/>
      <c r="S48" s="57"/>
      <c r="T48" s="57"/>
      <c r="U48" s="57"/>
      <c r="V48" s="57"/>
      <c r="W48" s="57"/>
      <c r="X48" s="57"/>
      <c r="Y48" s="57"/>
      <c r="Z48" s="57"/>
      <c r="AA48" s="36"/>
      <c r="AB48" s="36"/>
      <c r="AC48" s="36"/>
      <c r="AD48" s="36"/>
      <c r="AE48" s="36"/>
    </row>
    <row r="49" spans="2:31" s="37" customFormat="1" ht="13.2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4"/>
      <c r="M49" s="34"/>
      <c r="N49" s="36"/>
      <c r="O49" s="36"/>
      <c r="P49" s="36"/>
      <c r="Q49" s="36"/>
      <c r="R49" s="36"/>
      <c r="S49" s="57"/>
      <c r="T49" s="57"/>
      <c r="U49" s="57"/>
      <c r="V49" s="57"/>
      <c r="W49" s="57"/>
      <c r="X49" s="57"/>
      <c r="Y49" s="57"/>
      <c r="Z49" s="57"/>
      <c r="AA49" s="36"/>
      <c r="AB49" s="36"/>
      <c r="AC49" s="36"/>
      <c r="AD49" s="36"/>
      <c r="AE49" s="36"/>
    </row>
    <row r="50" spans="2:31" s="37" customFormat="1" ht="13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4"/>
      <c r="M50" s="34"/>
      <c r="N50" s="36"/>
      <c r="O50" s="36"/>
      <c r="P50" s="36"/>
      <c r="Q50" s="36"/>
      <c r="R50" s="36"/>
      <c r="S50" s="57"/>
      <c r="T50" s="57"/>
      <c r="U50" s="57"/>
      <c r="V50" s="57"/>
      <c r="W50" s="57"/>
      <c r="X50" s="57"/>
      <c r="Y50" s="57"/>
      <c r="Z50" s="57"/>
      <c r="AA50" s="36"/>
      <c r="AB50" s="36"/>
      <c r="AC50" s="36"/>
      <c r="AD50" s="36"/>
      <c r="AE50" s="36"/>
    </row>
    <row r="51" spans="2:31" s="37" customFormat="1" ht="13.2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4"/>
      <c r="M51" s="34"/>
      <c r="N51" s="36"/>
      <c r="O51" s="36"/>
      <c r="P51" s="36"/>
      <c r="Q51" s="36"/>
      <c r="R51" s="36"/>
      <c r="S51" s="57"/>
      <c r="T51" s="57"/>
      <c r="U51" s="57"/>
      <c r="V51" s="57"/>
      <c r="W51" s="57"/>
      <c r="X51" s="57"/>
      <c r="Y51" s="57"/>
      <c r="Z51" s="57"/>
      <c r="AA51" s="36"/>
      <c r="AB51" s="36"/>
      <c r="AC51" s="36"/>
      <c r="AD51" s="36"/>
      <c r="AE51" s="36"/>
    </row>
    <row r="52" spans="2:31" s="37" customFormat="1" ht="13.2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4"/>
      <c r="M52" s="34"/>
      <c r="N52" s="36"/>
      <c r="O52" s="36"/>
      <c r="P52" s="36"/>
      <c r="Q52" s="36"/>
      <c r="R52" s="36"/>
      <c r="S52" s="57"/>
      <c r="T52" s="57"/>
      <c r="U52" s="57"/>
      <c r="V52" s="57"/>
      <c r="W52" s="57"/>
      <c r="X52" s="57"/>
      <c r="Y52" s="57"/>
      <c r="Z52" s="57"/>
      <c r="AA52" s="36"/>
      <c r="AB52" s="36"/>
      <c r="AC52" s="36"/>
      <c r="AD52" s="36"/>
      <c r="AE52" s="36"/>
    </row>
    <row r="53" spans="2:31" s="37" customFormat="1" ht="13.2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4"/>
      <c r="M53" s="34"/>
      <c r="N53" s="36"/>
      <c r="O53" s="36"/>
      <c r="P53" s="36"/>
      <c r="Q53" s="36"/>
      <c r="R53" s="36"/>
      <c r="S53" s="57"/>
      <c r="T53" s="57"/>
      <c r="U53" s="57"/>
      <c r="V53" s="57"/>
      <c r="W53" s="57"/>
      <c r="X53" s="57"/>
      <c r="Y53" s="57"/>
      <c r="Z53" s="57"/>
      <c r="AA53" s="36"/>
      <c r="AB53" s="36"/>
      <c r="AC53" s="36"/>
      <c r="AD53" s="36"/>
      <c r="AE53" s="36"/>
    </row>
    <row r="54" spans="2:31" s="37" customFormat="1" ht="13.2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4"/>
      <c r="M54" s="34"/>
      <c r="N54" s="36"/>
      <c r="O54" s="36"/>
      <c r="P54" s="36"/>
      <c r="Q54" s="36"/>
      <c r="R54" s="36"/>
      <c r="S54" s="57"/>
      <c r="T54" s="57"/>
      <c r="U54" s="57"/>
      <c r="V54" s="57"/>
      <c r="W54" s="57"/>
      <c r="X54" s="57"/>
      <c r="Y54" s="57"/>
      <c r="Z54" s="57"/>
      <c r="AA54" s="36"/>
      <c r="AB54" s="36"/>
      <c r="AC54" s="36"/>
      <c r="AD54" s="36"/>
      <c r="AE54" s="36"/>
    </row>
    <row r="55" spans="2:31" s="37" customFormat="1" ht="13.2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4"/>
      <c r="M55" s="34"/>
      <c r="N55" s="36"/>
      <c r="O55" s="36"/>
      <c r="P55" s="36"/>
      <c r="Q55" s="36"/>
      <c r="R55" s="36"/>
      <c r="S55" s="57"/>
      <c r="T55" s="57"/>
      <c r="U55" s="57"/>
      <c r="V55" s="57"/>
      <c r="W55" s="57"/>
      <c r="X55" s="57"/>
      <c r="Y55" s="57"/>
      <c r="Z55" s="57"/>
      <c r="AA55" s="36"/>
      <c r="AB55" s="36"/>
      <c r="AC55" s="36"/>
      <c r="AD55" s="36"/>
      <c r="AE55" s="36"/>
    </row>
    <row r="56" spans="2:31" s="37" customFormat="1" ht="13.2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4"/>
      <c r="M56" s="34"/>
      <c r="N56" s="36"/>
      <c r="O56" s="36"/>
      <c r="P56" s="36"/>
      <c r="Q56" s="36"/>
      <c r="R56" s="36"/>
      <c r="S56" s="57"/>
      <c r="T56" s="57"/>
      <c r="U56" s="57"/>
      <c r="V56" s="57"/>
      <c r="W56" s="57"/>
      <c r="X56" s="57"/>
      <c r="Y56" s="57"/>
      <c r="Z56" s="57"/>
      <c r="AA56" s="36"/>
      <c r="AB56" s="36"/>
      <c r="AC56" s="36"/>
      <c r="AD56" s="36"/>
      <c r="AE56" s="36"/>
    </row>
    <row r="57" spans="2:31" s="37" customFormat="1" ht="13.2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4"/>
      <c r="M57" s="34"/>
      <c r="N57" s="36"/>
      <c r="O57" s="36"/>
      <c r="P57" s="36"/>
      <c r="Q57" s="36"/>
      <c r="R57" s="36"/>
      <c r="S57" s="57"/>
      <c r="T57" s="57"/>
      <c r="U57" s="57"/>
      <c r="V57" s="57"/>
      <c r="W57" s="57"/>
      <c r="X57" s="57"/>
      <c r="Y57" s="57"/>
      <c r="Z57" s="57"/>
      <c r="AA57" s="36"/>
      <c r="AB57" s="36"/>
      <c r="AC57" s="36"/>
      <c r="AD57" s="36"/>
      <c r="AE57" s="36"/>
    </row>
    <row r="58" spans="2:31" s="37" customFormat="1" ht="13.2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4"/>
      <c r="M58" s="34"/>
      <c r="N58" s="36"/>
      <c r="O58" s="36"/>
      <c r="P58" s="36"/>
      <c r="Q58" s="36"/>
      <c r="R58" s="36"/>
      <c r="S58" s="57"/>
      <c r="T58" s="57"/>
      <c r="U58" s="57"/>
      <c r="V58" s="57"/>
      <c r="W58" s="57"/>
      <c r="X58" s="57"/>
      <c r="Y58" s="57"/>
      <c r="Z58" s="57"/>
      <c r="AA58" s="36"/>
      <c r="AB58" s="36"/>
      <c r="AC58" s="36"/>
      <c r="AD58" s="36"/>
      <c r="AE58" s="36"/>
    </row>
    <row r="59" spans="2:31" s="37" customFormat="1" ht="13.2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4"/>
      <c r="M59" s="34"/>
      <c r="N59" s="36"/>
      <c r="O59" s="36"/>
      <c r="P59" s="36"/>
      <c r="Q59" s="36"/>
      <c r="R59" s="36"/>
      <c r="S59" s="57"/>
      <c r="T59" s="57"/>
      <c r="U59" s="57"/>
      <c r="V59" s="57"/>
      <c r="W59" s="57"/>
      <c r="X59" s="57"/>
      <c r="Y59" s="57"/>
      <c r="Z59" s="57"/>
      <c r="AA59" s="36"/>
      <c r="AB59" s="36"/>
      <c r="AC59" s="36"/>
      <c r="AD59" s="36"/>
      <c r="AE59" s="36"/>
    </row>
    <row r="60" spans="2:31" s="37" customFormat="1" ht="13.2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4"/>
      <c r="M60" s="34"/>
      <c r="N60" s="36"/>
      <c r="O60" s="36"/>
      <c r="P60" s="36"/>
      <c r="Q60" s="36"/>
      <c r="R60" s="36"/>
      <c r="S60" s="57"/>
      <c r="T60" s="57"/>
      <c r="U60" s="57"/>
      <c r="V60" s="57"/>
      <c r="W60" s="57"/>
      <c r="X60" s="57"/>
      <c r="Y60" s="57"/>
      <c r="Z60" s="57"/>
      <c r="AA60" s="36"/>
      <c r="AB60" s="36"/>
      <c r="AC60" s="36"/>
      <c r="AD60" s="36"/>
      <c r="AE60" s="36"/>
    </row>
    <row r="61" spans="2:31" s="37" customFormat="1" ht="13.2">
      <c r="L61" s="82"/>
      <c r="M61" s="34"/>
      <c r="S61" s="60"/>
      <c r="T61" s="60"/>
      <c r="U61" s="60"/>
      <c r="V61" s="60"/>
      <c r="W61" s="60"/>
      <c r="X61" s="60"/>
      <c r="Y61" s="60"/>
      <c r="Z61" s="60"/>
    </row>
    <row r="62" spans="2:31" s="37" customFormat="1" ht="13.2">
      <c r="L62" s="83"/>
      <c r="M62" s="34"/>
      <c r="S62" s="60"/>
      <c r="T62" s="60"/>
      <c r="U62" s="60"/>
      <c r="V62" s="60"/>
      <c r="W62" s="60"/>
      <c r="X62" s="60"/>
      <c r="Y62" s="60"/>
      <c r="Z62" s="60"/>
    </row>
    <row r="63" spans="2:31" s="37" customFormat="1" ht="13.2">
      <c r="L63" s="83"/>
      <c r="M63" s="34"/>
      <c r="S63" s="60"/>
      <c r="T63" s="60"/>
      <c r="U63" s="60"/>
      <c r="V63" s="60"/>
      <c r="W63" s="60"/>
      <c r="X63" s="60"/>
      <c r="Y63" s="60"/>
      <c r="Z63" s="60"/>
    </row>
    <row r="64" spans="2:31" s="37" customFormat="1" ht="13.2">
      <c r="L64" s="83"/>
      <c r="M64" s="34"/>
      <c r="S64" s="60"/>
      <c r="T64" s="60"/>
      <c r="U64" s="60"/>
      <c r="V64" s="60"/>
      <c r="W64" s="60"/>
      <c r="X64" s="60"/>
      <c r="Y64" s="60"/>
      <c r="Z64" s="60"/>
    </row>
    <row r="65" spans="12:26" s="37" customFormat="1" ht="13.2">
      <c r="L65" s="83"/>
      <c r="M65" s="34"/>
      <c r="S65" s="60"/>
      <c r="T65" s="60"/>
      <c r="U65" s="60"/>
      <c r="V65" s="60"/>
      <c r="W65" s="60"/>
      <c r="X65" s="60"/>
      <c r="Y65" s="60"/>
      <c r="Z65" s="60"/>
    </row>
    <row r="66" spans="12:26" s="37" customFormat="1" ht="13.2">
      <c r="L66" s="83"/>
      <c r="M66" s="34"/>
      <c r="S66" s="60"/>
      <c r="T66" s="60"/>
      <c r="U66" s="60"/>
      <c r="V66" s="60"/>
      <c r="W66" s="60"/>
      <c r="X66" s="60"/>
      <c r="Y66" s="60"/>
      <c r="Z66" s="60"/>
    </row>
    <row r="67" spans="12:26" s="37" customFormat="1" ht="13.2">
      <c r="L67" s="83"/>
      <c r="M67" s="34"/>
      <c r="S67" s="60"/>
      <c r="T67" s="60"/>
      <c r="U67" s="60"/>
      <c r="V67" s="60"/>
      <c r="W67" s="60"/>
      <c r="X67" s="60"/>
      <c r="Y67" s="60"/>
      <c r="Z67" s="60"/>
    </row>
    <row r="68" spans="12:26" s="37" customFormat="1" ht="13.2">
      <c r="L68" s="83"/>
      <c r="M68" s="34"/>
      <c r="S68" s="60"/>
      <c r="T68" s="60"/>
      <c r="U68" s="60"/>
      <c r="V68" s="60"/>
      <c r="W68" s="60"/>
      <c r="X68" s="60"/>
      <c r="Y68" s="60"/>
      <c r="Z68" s="60"/>
    </row>
    <row r="69" spans="12:26" s="37" customFormat="1" ht="13.2">
      <c r="L69" s="83"/>
      <c r="M69" s="34"/>
      <c r="S69" s="60"/>
      <c r="T69" s="60"/>
      <c r="U69" s="60"/>
      <c r="V69" s="60"/>
      <c r="W69" s="60"/>
      <c r="X69" s="60"/>
      <c r="Y69" s="60"/>
      <c r="Z69" s="60"/>
    </row>
    <row r="70" spans="12:26" s="37" customFormat="1" ht="13.2">
      <c r="L70" s="83"/>
      <c r="M70" s="34"/>
      <c r="S70" s="60"/>
      <c r="T70" s="60"/>
      <c r="U70" s="60"/>
      <c r="V70" s="60"/>
      <c r="W70" s="60"/>
      <c r="X70" s="60"/>
      <c r="Y70" s="60"/>
      <c r="Z70" s="60"/>
    </row>
    <row r="71" spans="12:26" s="37" customFormat="1" ht="13.2">
      <c r="L71" s="83"/>
      <c r="M71" s="34"/>
      <c r="S71" s="60"/>
      <c r="T71" s="60"/>
      <c r="U71" s="60"/>
      <c r="V71" s="60"/>
      <c r="W71" s="60"/>
      <c r="X71" s="60"/>
      <c r="Y71" s="60"/>
      <c r="Z71" s="60"/>
    </row>
    <row r="72" spans="12:26" s="37" customFormat="1" ht="13.2">
      <c r="L72" s="83"/>
      <c r="M72" s="34"/>
      <c r="S72" s="60"/>
      <c r="T72" s="60"/>
      <c r="U72" s="60"/>
      <c r="V72" s="60"/>
      <c r="W72" s="60"/>
      <c r="X72" s="60"/>
      <c r="Y72" s="60"/>
      <c r="Z72" s="60"/>
    </row>
    <row r="73" spans="12:26" s="37" customFormat="1" ht="13.2">
      <c r="L73" s="83"/>
      <c r="M73" s="34"/>
      <c r="S73" s="60"/>
      <c r="T73" s="60"/>
      <c r="U73" s="60"/>
      <c r="V73" s="60"/>
      <c r="W73" s="60"/>
      <c r="X73" s="60"/>
      <c r="Y73" s="60"/>
      <c r="Z73" s="60"/>
    </row>
    <row r="74" spans="12:26" s="37" customFormat="1" ht="13.2">
      <c r="L74" s="83"/>
      <c r="M74" s="34"/>
      <c r="S74" s="60"/>
      <c r="T74" s="60"/>
      <c r="U74" s="60"/>
      <c r="V74" s="60"/>
      <c r="W74" s="60"/>
      <c r="X74" s="60"/>
      <c r="Y74" s="60"/>
      <c r="Z74" s="60"/>
    </row>
    <row r="75" spans="12:26" s="37" customFormat="1" ht="13.2">
      <c r="L75" s="83"/>
      <c r="M75" s="34"/>
      <c r="S75" s="60"/>
      <c r="T75" s="60"/>
      <c r="U75" s="60"/>
      <c r="V75" s="60"/>
      <c r="W75" s="60"/>
      <c r="X75" s="60"/>
      <c r="Y75" s="60"/>
      <c r="Z75" s="60"/>
    </row>
    <row r="76" spans="12:26" s="37" customFormat="1" ht="13.2">
      <c r="L76" s="83"/>
      <c r="M76" s="34"/>
      <c r="S76" s="60"/>
      <c r="T76" s="60"/>
      <c r="U76" s="60"/>
      <c r="V76" s="60"/>
      <c r="W76" s="60"/>
      <c r="X76" s="60"/>
      <c r="Y76" s="60"/>
      <c r="Z76" s="60"/>
    </row>
    <row r="77" spans="12:26" s="37" customFormat="1" ht="13.2">
      <c r="L77" s="83"/>
      <c r="M77" s="34"/>
      <c r="S77" s="60"/>
      <c r="T77" s="60"/>
      <c r="U77" s="60"/>
      <c r="V77" s="60"/>
      <c r="W77" s="60"/>
      <c r="X77" s="60"/>
      <c r="Y77" s="60"/>
      <c r="Z77" s="60"/>
    </row>
    <row r="78" spans="12:26" s="37" customFormat="1" ht="13.2">
      <c r="L78" s="83"/>
      <c r="M78" s="34"/>
      <c r="S78" s="60"/>
      <c r="T78" s="60"/>
      <c r="U78" s="60"/>
      <c r="V78" s="60"/>
      <c r="W78" s="60"/>
      <c r="X78" s="60"/>
      <c r="Y78" s="60"/>
      <c r="Z78" s="60"/>
    </row>
    <row r="79" spans="12:26" s="37" customFormat="1" ht="13.2">
      <c r="L79" s="83"/>
      <c r="M79" s="34"/>
      <c r="S79" s="60"/>
      <c r="T79" s="60"/>
      <c r="U79" s="60"/>
      <c r="V79" s="60"/>
      <c r="W79" s="60"/>
      <c r="X79" s="60"/>
      <c r="Y79" s="60"/>
      <c r="Z79" s="60"/>
    </row>
    <row r="80" spans="12:26" s="37" customFormat="1" ht="13.2">
      <c r="L80" s="83"/>
      <c r="M80" s="34"/>
      <c r="S80" s="60"/>
      <c r="T80" s="60"/>
      <c r="U80" s="60"/>
      <c r="V80" s="60"/>
      <c r="W80" s="60"/>
      <c r="X80" s="60"/>
      <c r="Y80" s="60"/>
      <c r="Z80" s="60"/>
    </row>
    <row r="81" spans="12:26" s="37" customFormat="1" ht="13.2">
      <c r="L81" s="83"/>
      <c r="M81" s="34"/>
      <c r="S81" s="60"/>
      <c r="T81" s="60"/>
      <c r="U81" s="60"/>
      <c r="V81" s="60"/>
      <c r="W81" s="60"/>
      <c r="X81" s="60"/>
      <c r="Y81" s="60"/>
      <c r="Z81" s="60"/>
    </row>
    <row r="82" spans="12:26" s="37" customFormat="1" ht="13.2">
      <c r="L82" s="83"/>
      <c r="M82" s="34"/>
      <c r="S82" s="60"/>
      <c r="T82" s="60"/>
      <c r="U82" s="60"/>
      <c r="V82" s="60"/>
      <c r="W82" s="60"/>
      <c r="X82" s="60"/>
      <c r="Y82" s="60"/>
      <c r="Z82" s="60"/>
    </row>
    <row r="83" spans="12:26" s="37" customFormat="1" ht="13.2">
      <c r="L83" s="83"/>
      <c r="M83" s="34"/>
      <c r="S83" s="60"/>
      <c r="T83" s="60"/>
      <c r="U83" s="60"/>
      <c r="V83" s="60"/>
      <c r="W83" s="60"/>
      <c r="X83" s="60"/>
      <c r="Y83" s="60"/>
      <c r="Z83" s="60"/>
    </row>
    <row r="84" spans="12:26" s="37" customFormat="1" ht="13.2">
      <c r="L84" s="83"/>
      <c r="M84" s="34"/>
      <c r="S84" s="60"/>
      <c r="T84" s="60"/>
      <c r="U84" s="60"/>
      <c r="V84" s="60"/>
      <c r="W84" s="60"/>
      <c r="X84" s="60"/>
      <c r="Y84" s="60"/>
      <c r="Z84" s="60"/>
    </row>
    <row r="85" spans="12:26" s="37" customFormat="1" ht="13.2">
      <c r="L85" s="83"/>
      <c r="M85" s="34"/>
      <c r="S85" s="60"/>
      <c r="T85" s="60"/>
      <c r="U85" s="60"/>
      <c r="V85" s="60"/>
      <c r="W85" s="60"/>
      <c r="X85" s="60"/>
      <c r="Y85" s="60"/>
      <c r="Z85" s="60"/>
    </row>
    <row r="86" spans="12:26" s="37" customFormat="1" ht="13.2">
      <c r="L86" s="83"/>
      <c r="M86" s="34"/>
      <c r="S86" s="60"/>
      <c r="T86" s="60"/>
      <c r="U86" s="60"/>
      <c r="V86" s="60"/>
      <c r="W86" s="60"/>
      <c r="X86" s="60"/>
      <c r="Y86" s="60"/>
      <c r="Z86" s="60"/>
    </row>
    <row r="87" spans="12:26" s="37" customFormat="1" ht="13.2">
      <c r="L87" s="83"/>
      <c r="M87" s="34"/>
      <c r="S87" s="60"/>
      <c r="T87" s="60"/>
      <c r="U87" s="60"/>
      <c r="V87" s="60"/>
      <c r="W87" s="60"/>
      <c r="X87" s="60"/>
      <c r="Y87" s="60"/>
      <c r="Z87" s="60"/>
    </row>
    <row r="88" spans="12:26" s="37" customFormat="1" ht="13.2">
      <c r="L88" s="83"/>
      <c r="M88" s="34"/>
      <c r="S88" s="60"/>
      <c r="T88" s="60"/>
      <c r="U88" s="60"/>
      <c r="V88" s="60"/>
      <c r="W88" s="60"/>
      <c r="X88" s="60"/>
      <c r="Y88" s="60"/>
      <c r="Z88" s="60"/>
    </row>
    <row r="89" spans="12:26" s="37" customFormat="1" ht="13.2">
      <c r="L89" s="83"/>
      <c r="M89" s="34"/>
      <c r="S89" s="60"/>
      <c r="T89" s="60"/>
      <c r="U89" s="60"/>
      <c r="V89" s="60"/>
      <c r="W89" s="60"/>
      <c r="X89" s="60"/>
      <c r="Y89" s="60"/>
      <c r="Z89" s="60"/>
    </row>
    <row r="90" spans="12:26" s="37" customFormat="1" ht="13.2">
      <c r="L90" s="83"/>
      <c r="M90" s="34"/>
      <c r="S90" s="60"/>
      <c r="T90" s="60"/>
      <c r="U90" s="60"/>
      <c r="V90" s="60"/>
      <c r="W90" s="60"/>
      <c r="X90" s="60"/>
      <c r="Y90" s="60"/>
      <c r="Z90" s="60"/>
    </row>
    <row r="91" spans="12:26" s="37" customFormat="1" ht="13.2">
      <c r="L91" s="83"/>
      <c r="M91" s="34"/>
      <c r="S91" s="60"/>
      <c r="T91" s="60"/>
      <c r="U91" s="60"/>
      <c r="V91" s="60"/>
      <c r="W91" s="60"/>
      <c r="X91" s="60"/>
      <c r="Y91" s="60"/>
      <c r="Z91" s="60"/>
    </row>
    <row r="92" spans="12:26" s="37" customFormat="1" ht="13.2">
      <c r="L92" s="83"/>
      <c r="M92" s="34"/>
      <c r="S92" s="60"/>
      <c r="T92" s="60"/>
      <c r="U92" s="60"/>
      <c r="V92" s="60"/>
      <c r="W92" s="60"/>
      <c r="X92" s="60"/>
      <c r="Y92" s="60"/>
      <c r="Z92" s="60"/>
    </row>
    <row r="93" spans="12:26" s="37" customFormat="1" ht="13.2">
      <c r="L93" s="83"/>
      <c r="M93" s="34"/>
      <c r="S93" s="60"/>
      <c r="T93" s="60"/>
      <c r="U93" s="60"/>
      <c r="V93" s="60"/>
      <c r="W93" s="60"/>
      <c r="X93" s="60"/>
      <c r="Y93" s="60"/>
      <c r="Z93" s="60"/>
    </row>
    <row r="94" spans="12:26" s="37" customFormat="1" ht="13.2">
      <c r="L94" s="83"/>
      <c r="M94" s="34"/>
      <c r="S94" s="60"/>
      <c r="T94" s="60"/>
      <c r="U94" s="60"/>
      <c r="V94" s="60"/>
      <c r="W94" s="60"/>
      <c r="X94" s="60"/>
      <c r="Y94" s="60"/>
      <c r="Z94" s="60"/>
    </row>
    <row r="95" spans="12:26" s="37" customFormat="1" ht="13.2">
      <c r="L95" s="83"/>
      <c r="M95" s="34"/>
      <c r="S95" s="60"/>
      <c r="T95" s="60"/>
      <c r="U95" s="60"/>
      <c r="V95" s="60"/>
      <c r="W95" s="60"/>
      <c r="X95" s="60"/>
      <c r="Y95" s="60"/>
      <c r="Z95" s="60"/>
    </row>
    <row r="96" spans="12:26" s="37" customFormat="1" ht="13.2">
      <c r="L96" s="83"/>
      <c r="M96" s="34"/>
      <c r="S96" s="60"/>
      <c r="T96" s="60"/>
      <c r="U96" s="60"/>
      <c r="V96" s="60"/>
      <c r="W96" s="60"/>
      <c r="X96" s="60"/>
      <c r="Y96" s="60"/>
      <c r="Z96" s="60"/>
    </row>
    <row r="97" spans="12:26" s="37" customFormat="1" ht="13.2">
      <c r="L97" s="83"/>
      <c r="M97" s="34"/>
      <c r="S97" s="60"/>
      <c r="T97" s="60"/>
      <c r="U97" s="60"/>
      <c r="V97" s="60"/>
      <c r="W97" s="60"/>
      <c r="X97" s="60"/>
      <c r="Y97" s="60"/>
      <c r="Z97" s="60"/>
    </row>
    <row r="98" spans="12:26" s="37" customFormat="1" ht="13.2">
      <c r="L98" s="83"/>
      <c r="M98" s="34"/>
      <c r="S98" s="60"/>
      <c r="T98" s="60"/>
      <c r="U98" s="60"/>
      <c r="V98" s="60"/>
      <c r="W98" s="60"/>
      <c r="X98" s="60"/>
      <c r="Y98" s="60"/>
      <c r="Z98" s="60"/>
    </row>
    <row r="99" spans="12:26" s="37" customFormat="1" ht="13.2">
      <c r="L99" s="83"/>
      <c r="M99" s="34"/>
      <c r="S99" s="60"/>
      <c r="T99" s="60"/>
      <c r="U99" s="60"/>
      <c r="V99" s="60"/>
      <c r="W99" s="60"/>
      <c r="X99" s="60"/>
      <c r="Y99" s="60"/>
      <c r="Z99" s="60"/>
    </row>
    <row r="100" spans="12:26" s="37" customFormat="1" ht="13.2">
      <c r="L100" s="83"/>
      <c r="M100" s="34"/>
      <c r="S100" s="60"/>
      <c r="T100" s="60"/>
      <c r="U100" s="60"/>
      <c r="V100" s="60"/>
      <c r="W100" s="60"/>
      <c r="X100" s="60"/>
      <c r="Y100" s="60"/>
      <c r="Z100" s="60"/>
    </row>
    <row r="101" spans="12:26" s="37" customFormat="1" ht="13.2">
      <c r="L101" s="83"/>
      <c r="M101" s="34"/>
      <c r="S101" s="60"/>
      <c r="T101" s="60"/>
      <c r="U101" s="60"/>
      <c r="V101" s="60"/>
      <c r="W101" s="60"/>
      <c r="X101" s="60"/>
      <c r="Y101" s="60"/>
      <c r="Z101" s="60"/>
    </row>
    <row r="102" spans="12:26" s="37" customFormat="1" ht="13.2">
      <c r="L102" s="83"/>
      <c r="M102" s="34"/>
      <c r="S102" s="60"/>
      <c r="T102" s="60"/>
      <c r="U102" s="60"/>
      <c r="V102" s="60"/>
      <c r="W102" s="60"/>
      <c r="X102" s="60"/>
      <c r="Y102" s="60"/>
      <c r="Z102" s="60"/>
    </row>
    <row r="103" spans="12:26" s="37" customFormat="1" ht="13.2">
      <c r="L103" s="83"/>
      <c r="M103" s="34"/>
      <c r="S103" s="60"/>
      <c r="T103" s="60"/>
      <c r="U103" s="60"/>
      <c r="V103" s="60"/>
      <c r="W103" s="60"/>
      <c r="X103" s="60"/>
      <c r="Y103" s="60"/>
      <c r="Z103" s="60"/>
    </row>
    <row r="104" spans="12:26" s="37" customFormat="1" ht="13.2">
      <c r="L104" s="83"/>
      <c r="M104" s="34"/>
      <c r="S104" s="60"/>
      <c r="T104" s="60"/>
      <c r="U104" s="60"/>
      <c r="V104" s="60"/>
      <c r="W104" s="60"/>
      <c r="X104" s="60"/>
      <c r="Y104" s="60"/>
      <c r="Z104" s="60"/>
    </row>
    <row r="105" spans="12:26" s="37" customFormat="1" ht="13.2">
      <c r="L105" s="83"/>
      <c r="M105" s="34"/>
      <c r="S105" s="60"/>
      <c r="T105" s="60"/>
      <c r="U105" s="60"/>
      <c r="V105" s="60"/>
      <c r="W105" s="60"/>
      <c r="X105" s="60"/>
      <c r="Y105" s="60"/>
      <c r="Z105" s="60"/>
    </row>
    <row r="106" spans="12:26" ht="13.2">
      <c r="L106" s="5"/>
      <c r="M106" s="7"/>
    </row>
    <row r="107" spans="12:26" ht="13.2">
      <c r="L107" s="5"/>
      <c r="M107" s="7"/>
    </row>
    <row r="108" spans="12:26" ht="13.2">
      <c r="L108" s="5"/>
      <c r="M108" s="7"/>
    </row>
    <row r="109" spans="12:26" ht="13.2">
      <c r="L109" s="5"/>
      <c r="M109" s="7"/>
    </row>
    <row r="110" spans="12:26" ht="13.2">
      <c r="L110" s="5"/>
      <c r="M110" s="7"/>
    </row>
    <row r="111" spans="12:26" ht="13.2">
      <c r="L111" s="5"/>
      <c r="M111" s="7"/>
    </row>
    <row r="112" spans="12:26" ht="13.2">
      <c r="L112" s="5"/>
      <c r="M112" s="7"/>
    </row>
    <row r="113" spans="12:13" ht="13.2">
      <c r="L113" s="5"/>
      <c r="M113" s="7"/>
    </row>
    <row r="114" spans="12:13" ht="13.2">
      <c r="L114" s="5"/>
      <c r="M114" s="7"/>
    </row>
    <row r="115" spans="12:13" ht="13.2">
      <c r="L115" s="5"/>
      <c r="M115" s="7"/>
    </row>
    <row r="116" spans="12:13" ht="13.2">
      <c r="L116" s="5"/>
      <c r="M116" s="7"/>
    </row>
    <row r="117" spans="12:13" ht="13.2">
      <c r="L117" s="5"/>
      <c r="M117" s="7"/>
    </row>
    <row r="118" spans="12:13" ht="13.2">
      <c r="L118" s="5"/>
      <c r="M118" s="7"/>
    </row>
    <row r="119" spans="12:13" ht="13.2">
      <c r="L119" s="5"/>
      <c r="M119" s="7"/>
    </row>
    <row r="120" spans="12:13" ht="13.2">
      <c r="L120" s="5"/>
      <c r="M120" s="7"/>
    </row>
    <row r="121" spans="12:13" ht="13.2">
      <c r="L121" s="5"/>
      <c r="M121" s="7"/>
    </row>
    <row r="122" spans="12:13" ht="13.2">
      <c r="L122" s="5"/>
      <c r="M122" s="7"/>
    </row>
    <row r="123" spans="12:13" ht="13.2">
      <c r="L123" s="5"/>
      <c r="M123" s="7"/>
    </row>
    <row r="124" spans="12:13" ht="13.2">
      <c r="L124" s="5"/>
      <c r="M124" s="7"/>
    </row>
    <row r="125" spans="12:13" ht="13.2">
      <c r="L125" s="5"/>
      <c r="M125" s="7"/>
    </row>
    <row r="126" spans="12:13" ht="13.2">
      <c r="L126" s="5"/>
      <c r="M126" s="7"/>
    </row>
    <row r="127" spans="12:13" ht="13.2">
      <c r="L127" s="5"/>
      <c r="M127" s="7"/>
    </row>
    <row r="128" spans="12:13" ht="13.2">
      <c r="L128" s="5"/>
      <c r="M128" s="7"/>
    </row>
    <row r="129" spans="12:13" ht="13.2">
      <c r="L129" s="5"/>
      <c r="M129" s="7"/>
    </row>
    <row r="130" spans="12:13" ht="13.2">
      <c r="L130" s="5"/>
      <c r="M130" s="7"/>
    </row>
    <row r="131" spans="12:13" ht="13.2">
      <c r="L131" s="5"/>
      <c r="M131" s="7"/>
    </row>
    <row r="132" spans="12:13" ht="13.2">
      <c r="L132" s="5"/>
      <c r="M132" s="7"/>
    </row>
    <row r="133" spans="12:13" ht="13.2">
      <c r="L133" s="5"/>
      <c r="M133" s="7"/>
    </row>
    <row r="134" spans="12:13" ht="13.2">
      <c r="L134" s="5"/>
      <c r="M134" s="7"/>
    </row>
    <row r="135" spans="12:13" ht="13.2">
      <c r="L135" s="5"/>
      <c r="M135" s="7"/>
    </row>
    <row r="136" spans="12:13" ht="13.2">
      <c r="L136" s="5"/>
      <c r="M136" s="7"/>
    </row>
    <row r="137" spans="12:13" ht="13.2">
      <c r="L137" s="5"/>
      <c r="M137" s="7"/>
    </row>
    <row r="138" spans="12:13" ht="13.2">
      <c r="L138" s="5"/>
      <c r="M138" s="7"/>
    </row>
    <row r="139" spans="12:13" ht="13.2">
      <c r="L139" s="5"/>
      <c r="M139" s="7"/>
    </row>
    <row r="140" spans="12:13" ht="13.2">
      <c r="L140" s="5"/>
      <c r="M140" s="7"/>
    </row>
    <row r="141" spans="12:13" ht="13.2">
      <c r="L141" s="5"/>
      <c r="M141" s="7"/>
    </row>
    <row r="142" spans="12:13" ht="13.2">
      <c r="L142" s="5"/>
      <c r="M142" s="7"/>
    </row>
    <row r="143" spans="12:13" ht="13.2">
      <c r="L143" s="5"/>
      <c r="M143" s="7"/>
    </row>
    <row r="144" spans="12:13" ht="13.2">
      <c r="L144" s="5"/>
      <c r="M144" s="7"/>
    </row>
    <row r="145" spans="12:13" ht="13.2">
      <c r="L145" s="5"/>
      <c r="M145" s="7"/>
    </row>
    <row r="146" spans="12:13" ht="13.2">
      <c r="L146" s="5"/>
      <c r="M146" s="7"/>
    </row>
    <row r="147" spans="12:13" ht="13.2">
      <c r="L147" s="5"/>
      <c r="M147" s="7"/>
    </row>
    <row r="148" spans="12:13" ht="13.2">
      <c r="L148" s="5"/>
      <c r="M148" s="7"/>
    </row>
    <row r="149" spans="12:13" ht="13.2">
      <c r="L149" s="5"/>
      <c r="M149" s="7"/>
    </row>
    <row r="150" spans="12:13" ht="13.2">
      <c r="L150" s="5"/>
      <c r="M150" s="7"/>
    </row>
    <row r="151" spans="12:13" ht="13.2">
      <c r="L151" s="5"/>
      <c r="M151" s="7"/>
    </row>
    <row r="152" spans="12:13" ht="13.2">
      <c r="L152" s="5"/>
      <c r="M152" s="7"/>
    </row>
    <row r="153" spans="12:13" ht="13.2">
      <c r="L153" s="5"/>
      <c r="M153" s="7"/>
    </row>
    <row r="154" spans="12:13" ht="13.2">
      <c r="L154" s="5"/>
      <c r="M154" s="7"/>
    </row>
    <row r="155" spans="12:13" ht="13.2">
      <c r="L155" s="5"/>
      <c r="M155" s="7"/>
    </row>
    <row r="156" spans="12:13" ht="13.2">
      <c r="L156" s="5"/>
      <c r="M156" s="7"/>
    </row>
    <row r="157" spans="12:13" ht="13.2">
      <c r="L157" s="5"/>
      <c r="M157" s="7"/>
    </row>
    <row r="158" spans="12:13" ht="13.2">
      <c r="L158" s="5"/>
      <c r="M158" s="7"/>
    </row>
    <row r="159" spans="12:13" ht="13.2">
      <c r="L159" s="5"/>
      <c r="M159" s="7"/>
    </row>
    <row r="160" spans="12:13" ht="13.2">
      <c r="L160" s="5"/>
      <c r="M160" s="7"/>
    </row>
    <row r="161" spans="12:13" ht="13.2">
      <c r="L161" s="5"/>
      <c r="M161" s="7"/>
    </row>
    <row r="162" spans="12:13" ht="13.2">
      <c r="L162" s="5"/>
      <c r="M162" s="7"/>
    </row>
    <row r="163" spans="12:13" ht="13.2">
      <c r="L163" s="5"/>
      <c r="M163" s="7"/>
    </row>
    <row r="164" spans="12:13" ht="13.2">
      <c r="L164" s="5"/>
      <c r="M164" s="7"/>
    </row>
    <row r="165" spans="12:13" ht="13.2">
      <c r="L165" s="5"/>
      <c r="M165" s="7"/>
    </row>
    <row r="166" spans="12:13" ht="13.2">
      <c r="L166" s="5"/>
      <c r="M166" s="7"/>
    </row>
    <row r="167" spans="12:13" ht="13.2">
      <c r="L167" s="5"/>
      <c r="M167" s="7"/>
    </row>
    <row r="168" spans="12:13" ht="13.2">
      <c r="L168" s="5"/>
      <c r="M168" s="7"/>
    </row>
    <row r="169" spans="12:13" ht="13.2">
      <c r="L169" s="5"/>
      <c r="M169" s="7"/>
    </row>
    <row r="170" spans="12:13" ht="13.2">
      <c r="L170" s="5"/>
      <c r="M170" s="7"/>
    </row>
    <row r="171" spans="12:13" ht="13.2">
      <c r="L171" s="5"/>
      <c r="M171" s="7"/>
    </row>
    <row r="172" spans="12:13" ht="13.2">
      <c r="L172" s="5"/>
      <c r="M172" s="7"/>
    </row>
    <row r="173" spans="12:13" ht="13.2">
      <c r="L173" s="5"/>
      <c r="M173" s="7"/>
    </row>
    <row r="174" spans="12:13" ht="13.2">
      <c r="L174" s="5"/>
      <c r="M174" s="7"/>
    </row>
    <row r="175" spans="12:13" ht="13.2">
      <c r="L175" s="5"/>
      <c r="M175" s="7"/>
    </row>
    <row r="176" spans="12:13" ht="13.2">
      <c r="L176" s="5"/>
      <c r="M176" s="7"/>
    </row>
    <row r="177" spans="12:13" ht="13.2">
      <c r="L177" s="5"/>
      <c r="M177" s="7"/>
    </row>
    <row r="178" spans="12:13" ht="13.2">
      <c r="L178" s="5"/>
      <c r="M178" s="7"/>
    </row>
    <row r="179" spans="12:13" ht="13.2">
      <c r="L179" s="5"/>
      <c r="M179" s="7"/>
    </row>
    <row r="180" spans="12:13" ht="13.2">
      <c r="L180" s="5"/>
      <c r="M180" s="7"/>
    </row>
    <row r="181" spans="12:13" ht="13.2">
      <c r="L181" s="5"/>
      <c r="M181" s="7"/>
    </row>
    <row r="182" spans="12:13" ht="13.2">
      <c r="L182" s="5"/>
      <c r="M182" s="7"/>
    </row>
    <row r="183" spans="12:13" ht="13.2">
      <c r="L183" s="5"/>
      <c r="M183" s="7"/>
    </row>
    <row r="184" spans="12:13" ht="13.2">
      <c r="L184" s="5"/>
      <c r="M184" s="7"/>
    </row>
    <row r="185" spans="12:13" ht="13.2">
      <c r="L185" s="5"/>
      <c r="M185" s="7"/>
    </row>
    <row r="186" spans="12:13" ht="13.2">
      <c r="L186" s="5"/>
      <c r="M186" s="7"/>
    </row>
    <row r="187" spans="12:13" ht="13.2">
      <c r="L187" s="5"/>
      <c r="M187" s="7"/>
    </row>
    <row r="188" spans="12:13" ht="13.2">
      <c r="L188" s="5"/>
      <c r="M188" s="7"/>
    </row>
    <row r="189" spans="12:13" ht="13.2">
      <c r="L189" s="5"/>
      <c r="M189" s="7"/>
    </row>
    <row r="190" spans="12:13" ht="13.2">
      <c r="L190" s="5"/>
      <c r="M190" s="7"/>
    </row>
    <row r="191" spans="12:13" ht="13.2">
      <c r="L191" s="5"/>
      <c r="M191" s="7"/>
    </row>
    <row r="192" spans="12:13" ht="13.2">
      <c r="L192" s="5"/>
      <c r="M192" s="7"/>
    </row>
    <row r="193" spans="12:13" ht="13.2">
      <c r="L193" s="5"/>
      <c r="M193" s="7"/>
    </row>
    <row r="194" spans="12:13" ht="13.2">
      <c r="L194" s="5"/>
      <c r="M194" s="7"/>
    </row>
    <row r="195" spans="12:13" ht="13.2">
      <c r="L195" s="5"/>
      <c r="M195" s="7"/>
    </row>
    <row r="196" spans="12:13" ht="13.2">
      <c r="L196" s="5"/>
      <c r="M196" s="7"/>
    </row>
    <row r="197" spans="12:13" ht="13.2">
      <c r="L197" s="5"/>
      <c r="M197" s="7"/>
    </row>
    <row r="198" spans="12:13" ht="13.2">
      <c r="L198" s="5"/>
      <c r="M198" s="7"/>
    </row>
    <row r="199" spans="12:13" ht="13.2">
      <c r="L199" s="5"/>
      <c r="M199" s="7"/>
    </row>
    <row r="200" spans="12:13" ht="13.2">
      <c r="L200" s="5"/>
      <c r="M200" s="7"/>
    </row>
    <row r="201" spans="12:13" ht="13.2">
      <c r="L201" s="5"/>
      <c r="M201" s="7"/>
    </row>
    <row r="202" spans="12:13" ht="13.2">
      <c r="L202" s="5"/>
      <c r="M202" s="7"/>
    </row>
    <row r="203" spans="12:13" ht="13.2">
      <c r="L203" s="5"/>
      <c r="M203" s="7"/>
    </row>
    <row r="204" spans="12:13" ht="13.2">
      <c r="L204" s="5"/>
      <c r="M204" s="7"/>
    </row>
    <row r="205" spans="12:13" ht="13.2">
      <c r="L205" s="5"/>
      <c r="M205" s="7"/>
    </row>
    <row r="206" spans="12:13" ht="13.2">
      <c r="L206" s="5"/>
      <c r="M206" s="7"/>
    </row>
    <row r="207" spans="12:13" ht="13.2">
      <c r="L207" s="5"/>
      <c r="M207" s="7"/>
    </row>
    <row r="208" spans="12:13" ht="13.2">
      <c r="L208" s="5"/>
      <c r="M208" s="7"/>
    </row>
    <row r="209" spans="12:13" ht="13.2">
      <c r="L209" s="5"/>
      <c r="M209" s="7"/>
    </row>
    <row r="210" spans="12:13" ht="13.2">
      <c r="L210" s="5"/>
      <c r="M210" s="7"/>
    </row>
    <row r="211" spans="12:13" ht="13.2">
      <c r="L211" s="5"/>
      <c r="M211" s="7"/>
    </row>
    <row r="212" spans="12:13" ht="13.2">
      <c r="L212" s="5"/>
      <c r="M212" s="7"/>
    </row>
    <row r="213" spans="12:13" ht="13.2">
      <c r="L213" s="5"/>
      <c r="M213" s="7"/>
    </row>
    <row r="214" spans="12:13" ht="13.2">
      <c r="L214" s="5"/>
      <c r="M214" s="7"/>
    </row>
    <row r="215" spans="12:13" ht="13.2">
      <c r="L215" s="5"/>
      <c r="M215" s="7"/>
    </row>
    <row r="216" spans="12:13" ht="13.2">
      <c r="L216" s="5"/>
      <c r="M216" s="7"/>
    </row>
    <row r="217" spans="12:13" ht="13.2">
      <c r="L217" s="5"/>
      <c r="M217" s="7"/>
    </row>
    <row r="218" spans="12:13" ht="13.2">
      <c r="L218" s="5"/>
      <c r="M218" s="7"/>
    </row>
    <row r="219" spans="12:13" ht="13.2">
      <c r="L219" s="5"/>
      <c r="M219" s="7"/>
    </row>
    <row r="220" spans="12:13" ht="13.2">
      <c r="L220" s="5"/>
      <c r="M220" s="7"/>
    </row>
    <row r="221" spans="12:13" ht="13.2">
      <c r="L221" s="5"/>
      <c r="M221" s="7"/>
    </row>
    <row r="222" spans="12:13" ht="13.2">
      <c r="L222" s="5"/>
      <c r="M222" s="7"/>
    </row>
    <row r="223" spans="12:13" ht="13.2">
      <c r="L223" s="5"/>
      <c r="M223" s="7"/>
    </row>
    <row r="224" spans="12:13" ht="13.2">
      <c r="L224" s="5"/>
      <c r="M224" s="7"/>
    </row>
    <row r="225" spans="12:13" ht="13.2">
      <c r="L225" s="5"/>
      <c r="M225" s="7"/>
    </row>
    <row r="226" spans="12:13" ht="13.2">
      <c r="L226" s="5"/>
      <c r="M226" s="7"/>
    </row>
    <row r="227" spans="12:13" ht="13.2">
      <c r="L227" s="5"/>
      <c r="M227" s="7"/>
    </row>
    <row r="228" spans="12:13" ht="13.2">
      <c r="L228" s="5"/>
      <c r="M228" s="7"/>
    </row>
    <row r="229" spans="12:13" ht="13.2">
      <c r="L229" s="5"/>
      <c r="M229" s="7"/>
    </row>
    <row r="230" spans="12:13" ht="13.2">
      <c r="L230" s="5"/>
      <c r="M230" s="7"/>
    </row>
    <row r="231" spans="12:13" ht="13.2">
      <c r="L231" s="5"/>
      <c r="M231" s="7"/>
    </row>
    <row r="232" spans="12:13" ht="13.2">
      <c r="L232" s="5"/>
      <c r="M232" s="7"/>
    </row>
    <row r="233" spans="12:13" ht="13.2">
      <c r="L233" s="5"/>
      <c r="M233" s="7"/>
    </row>
    <row r="234" spans="12:13" ht="13.2">
      <c r="L234" s="5"/>
      <c r="M234" s="7"/>
    </row>
    <row r="235" spans="12:13" ht="13.2">
      <c r="L235" s="5"/>
      <c r="M235" s="7"/>
    </row>
    <row r="236" spans="12:13" ht="13.2">
      <c r="L236" s="5"/>
      <c r="M236" s="7"/>
    </row>
    <row r="237" spans="12:13" ht="13.2">
      <c r="L237" s="5"/>
      <c r="M237" s="7"/>
    </row>
    <row r="238" spans="12:13" ht="13.2">
      <c r="L238" s="5"/>
      <c r="M238" s="7"/>
    </row>
    <row r="239" spans="12:13" ht="13.2">
      <c r="L239" s="5"/>
      <c r="M239" s="7"/>
    </row>
    <row r="240" spans="12:13" ht="13.2">
      <c r="L240" s="5"/>
      <c r="M240" s="7"/>
    </row>
    <row r="241" spans="12:13" ht="13.2">
      <c r="L241" s="5"/>
      <c r="M241" s="7"/>
    </row>
    <row r="242" spans="12:13" ht="13.2">
      <c r="L242" s="5"/>
      <c r="M242" s="7"/>
    </row>
    <row r="243" spans="12:13" ht="13.2">
      <c r="L243" s="5"/>
      <c r="M243" s="7"/>
    </row>
    <row r="244" spans="12:13" ht="13.2">
      <c r="L244" s="5"/>
      <c r="M244" s="7"/>
    </row>
    <row r="245" spans="12:13" ht="13.2">
      <c r="L245" s="5"/>
      <c r="M245" s="7"/>
    </row>
    <row r="246" spans="12:13" ht="13.2">
      <c r="L246" s="5"/>
      <c r="M246" s="7"/>
    </row>
    <row r="247" spans="12:13" ht="13.2">
      <c r="L247" s="5"/>
      <c r="M247" s="7"/>
    </row>
    <row r="248" spans="12:13" ht="13.2">
      <c r="L248" s="5"/>
      <c r="M248" s="7"/>
    </row>
    <row r="249" spans="12:13" ht="13.2">
      <c r="L249" s="5"/>
      <c r="M249" s="7"/>
    </row>
    <row r="250" spans="12:13" ht="13.2">
      <c r="L250" s="5"/>
      <c r="M250" s="7"/>
    </row>
    <row r="251" spans="12:13" ht="13.2">
      <c r="L251" s="5"/>
      <c r="M251" s="7"/>
    </row>
    <row r="252" spans="12:13" ht="13.2">
      <c r="L252" s="5"/>
      <c r="M252" s="7"/>
    </row>
    <row r="253" spans="12:13" ht="13.2">
      <c r="L253" s="5"/>
      <c r="M253" s="7"/>
    </row>
    <row r="254" spans="12:13" ht="13.2">
      <c r="L254" s="5"/>
      <c r="M254" s="7"/>
    </row>
    <row r="255" spans="12:13" ht="13.2">
      <c r="L255" s="5"/>
      <c r="M255" s="7"/>
    </row>
    <row r="256" spans="12:13" ht="13.2">
      <c r="L256" s="5"/>
      <c r="M256" s="7"/>
    </row>
    <row r="257" spans="12:13" ht="13.2">
      <c r="L257" s="5"/>
      <c r="M257" s="7"/>
    </row>
    <row r="258" spans="12:13" ht="13.2">
      <c r="L258" s="5"/>
      <c r="M258" s="7"/>
    </row>
    <row r="259" spans="12:13" ht="13.2">
      <c r="L259" s="5"/>
      <c r="M259" s="7"/>
    </row>
    <row r="260" spans="12:13" ht="13.2">
      <c r="L260" s="5"/>
      <c r="M260" s="7"/>
    </row>
    <row r="261" spans="12:13" ht="13.2">
      <c r="L261" s="5"/>
      <c r="M261" s="7"/>
    </row>
    <row r="262" spans="12:13" ht="13.2">
      <c r="L262" s="5"/>
      <c r="M262" s="7"/>
    </row>
    <row r="263" spans="12:13" ht="13.2">
      <c r="L263" s="5"/>
      <c r="M263" s="7"/>
    </row>
    <row r="264" spans="12:13" ht="13.2">
      <c r="L264" s="5"/>
      <c r="M264" s="7"/>
    </row>
    <row r="265" spans="12:13" ht="13.2">
      <c r="L265" s="5"/>
      <c r="M265" s="7"/>
    </row>
    <row r="266" spans="12:13" ht="13.2">
      <c r="L266" s="5"/>
      <c r="M266" s="7"/>
    </row>
    <row r="267" spans="12:13" ht="13.2">
      <c r="L267" s="5"/>
      <c r="M267" s="7"/>
    </row>
    <row r="268" spans="12:13" ht="13.2">
      <c r="L268" s="5"/>
      <c r="M268" s="7"/>
    </row>
    <row r="269" spans="12:13" ht="13.2">
      <c r="L269" s="5"/>
      <c r="M269" s="7"/>
    </row>
    <row r="270" spans="12:13" ht="13.2">
      <c r="L270" s="5"/>
      <c r="M270" s="7"/>
    </row>
    <row r="271" spans="12:13" ht="13.2">
      <c r="L271" s="5"/>
      <c r="M271" s="7"/>
    </row>
    <row r="272" spans="12:13" ht="13.2">
      <c r="L272" s="5"/>
      <c r="M272" s="7"/>
    </row>
    <row r="273" spans="12:13" ht="13.2">
      <c r="L273" s="5"/>
      <c r="M273" s="7"/>
    </row>
    <row r="274" spans="12:13" ht="13.2">
      <c r="L274" s="5"/>
      <c r="M274" s="7"/>
    </row>
    <row r="275" spans="12:13" ht="13.2">
      <c r="L275" s="5"/>
      <c r="M275" s="7"/>
    </row>
    <row r="276" spans="12:13" ht="13.2">
      <c r="L276" s="5"/>
      <c r="M276" s="7"/>
    </row>
    <row r="277" spans="12:13" ht="13.2">
      <c r="L277" s="5"/>
      <c r="M277" s="7"/>
    </row>
    <row r="278" spans="12:13" ht="13.2">
      <c r="L278" s="5"/>
      <c r="M278" s="7"/>
    </row>
    <row r="279" spans="12:13" ht="13.2">
      <c r="L279" s="5"/>
      <c r="M279" s="7"/>
    </row>
    <row r="280" spans="12:13" ht="13.2">
      <c r="L280" s="5"/>
      <c r="M280" s="7"/>
    </row>
    <row r="281" spans="12:13" ht="13.2">
      <c r="L281" s="5"/>
      <c r="M281" s="7"/>
    </row>
    <row r="282" spans="12:13" ht="13.2">
      <c r="L282" s="5"/>
      <c r="M282" s="7"/>
    </row>
    <row r="283" spans="12:13" ht="13.2">
      <c r="L283" s="5"/>
      <c r="M283" s="7"/>
    </row>
    <row r="284" spans="12:13" ht="13.2">
      <c r="L284" s="5"/>
      <c r="M284" s="7"/>
    </row>
    <row r="285" spans="12:13" ht="13.2">
      <c r="L285" s="5"/>
      <c r="M285" s="7"/>
    </row>
    <row r="286" spans="12:13" ht="13.2">
      <c r="L286" s="5"/>
      <c r="M286" s="7"/>
    </row>
    <row r="287" spans="12:13" ht="13.2">
      <c r="L287" s="5"/>
      <c r="M287" s="7"/>
    </row>
    <row r="288" spans="12:13" ht="13.2">
      <c r="L288" s="5"/>
      <c r="M288" s="7"/>
    </row>
    <row r="289" spans="12:13" ht="13.2">
      <c r="L289" s="5"/>
      <c r="M289" s="7"/>
    </row>
    <row r="290" spans="12:13" ht="13.2">
      <c r="L290" s="5"/>
      <c r="M290" s="7"/>
    </row>
    <row r="291" spans="12:13" ht="13.2">
      <c r="L291" s="5"/>
      <c r="M291" s="7"/>
    </row>
    <row r="292" spans="12:13" ht="13.2">
      <c r="L292" s="5"/>
      <c r="M292" s="7"/>
    </row>
    <row r="293" spans="12:13" ht="13.2">
      <c r="L293" s="5"/>
      <c r="M293" s="7"/>
    </row>
    <row r="294" spans="12:13" ht="13.2">
      <c r="L294" s="5"/>
      <c r="M294" s="7"/>
    </row>
    <row r="295" spans="12:13" ht="13.2">
      <c r="L295" s="5"/>
      <c r="M295" s="7"/>
    </row>
    <row r="296" spans="12:13" ht="13.2">
      <c r="L296" s="5"/>
      <c r="M296" s="7"/>
    </row>
    <row r="297" spans="12:13" ht="13.2">
      <c r="L297" s="5"/>
      <c r="M297" s="7"/>
    </row>
    <row r="298" spans="12:13" ht="13.2">
      <c r="L298" s="5"/>
      <c r="M298" s="7"/>
    </row>
    <row r="299" spans="12:13" ht="13.2">
      <c r="L299" s="5"/>
      <c r="M299" s="7"/>
    </row>
    <row r="300" spans="12:13" ht="13.2">
      <c r="L300" s="5"/>
      <c r="M300" s="7"/>
    </row>
    <row r="301" spans="12:13" ht="13.2">
      <c r="L301" s="5"/>
      <c r="M301" s="7"/>
    </row>
    <row r="302" spans="12:13" ht="13.2">
      <c r="L302" s="5"/>
      <c r="M302" s="7"/>
    </row>
    <row r="303" spans="12:13" ht="13.2">
      <c r="L303" s="5"/>
      <c r="M303" s="7"/>
    </row>
    <row r="304" spans="12:13" ht="13.2">
      <c r="L304" s="5"/>
      <c r="M304" s="7"/>
    </row>
    <row r="305" spans="12:13" ht="13.2">
      <c r="L305" s="5"/>
      <c r="M305" s="7"/>
    </row>
    <row r="306" spans="12:13" ht="13.2">
      <c r="L306" s="5"/>
      <c r="M306" s="7"/>
    </row>
    <row r="307" spans="12:13" ht="13.2">
      <c r="L307" s="5"/>
      <c r="M307" s="7"/>
    </row>
    <row r="308" spans="12:13" ht="13.2">
      <c r="L308" s="5"/>
      <c r="M308" s="7"/>
    </row>
    <row r="309" spans="12:13" ht="13.2">
      <c r="L309" s="5"/>
      <c r="M309" s="7"/>
    </row>
    <row r="310" spans="12:13" ht="13.2">
      <c r="L310" s="5"/>
      <c r="M310" s="7"/>
    </row>
    <row r="311" spans="12:13" ht="13.2">
      <c r="L311" s="5"/>
      <c r="M311" s="7"/>
    </row>
    <row r="312" spans="12:13" ht="13.2">
      <c r="L312" s="5"/>
      <c r="M312" s="7"/>
    </row>
    <row r="313" spans="12:13" ht="13.2">
      <c r="L313" s="5"/>
      <c r="M313" s="7"/>
    </row>
    <row r="314" spans="12:13" ht="13.2">
      <c r="L314" s="5"/>
      <c r="M314" s="7"/>
    </row>
    <row r="315" spans="12:13" ht="13.2">
      <c r="L315" s="5"/>
      <c r="M315" s="7"/>
    </row>
    <row r="316" spans="12:13" ht="13.2">
      <c r="L316" s="5"/>
      <c r="M316" s="7"/>
    </row>
    <row r="317" spans="12:13" ht="13.2">
      <c r="L317" s="5"/>
      <c r="M317" s="7"/>
    </row>
    <row r="318" spans="12:13" ht="13.2">
      <c r="L318" s="5"/>
      <c r="M318" s="7"/>
    </row>
    <row r="319" spans="12:13" ht="13.2">
      <c r="L319" s="5"/>
      <c r="M319" s="7"/>
    </row>
    <row r="320" spans="12:13" ht="13.2">
      <c r="L320" s="5"/>
      <c r="M320" s="7"/>
    </row>
    <row r="321" spans="12:13" ht="13.2">
      <c r="L321" s="5"/>
      <c r="M321" s="7"/>
    </row>
    <row r="322" spans="12:13" ht="13.2">
      <c r="L322" s="5"/>
      <c r="M322" s="7"/>
    </row>
    <row r="323" spans="12:13" ht="13.2">
      <c r="L323" s="5"/>
      <c r="M323" s="7"/>
    </row>
    <row r="324" spans="12:13" ht="13.2">
      <c r="L324" s="5"/>
      <c r="M324" s="7"/>
    </row>
    <row r="325" spans="12:13" ht="13.2">
      <c r="L325" s="5"/>
      <c r="M325" s="7"/>
    </row>
    <row r="326" spans="12:13" ht="13.2">
      <c r="L326" s="5"/>
      <c r="M326" s="7"/>
    </row>
    <row r="327" spans="12:13" ht="13.2">
      <c r="L327" s="5"/>
      <c r="M327" s="7"/>
    </row>
    <row r="328" spans="12:13" ht="13.2">
      <c r="L328" s="5"/>
      <c r="M328" s="7"/>
    </row>
    <row r="329" spans="12:13" ht="13.2">
      <c r="L329" s="5"/>
      <c r="M329" s="7"/>
    </row>
    <row r="330" spans="12:13" ht="13.2">
      <c r="L330" s="5"/>
      <c r="M330" s="7"/>
    </row>
    <row r="331" spans="12:13" ht="13.2">
      <c r="L331" s="5"/>
      <c r="M331" s="7"/>
    </row>
    <row r="332" spans="12:13" ht="13.2">
      <c r="L332" s="5"/>
      <c r="M332" s="7"/>
    </row>
    <row r="333" spans="12:13" ht="13.2">
      <c r="L333" s="5"/>
      <c r="M333" s="7"/>
    </row>
    <row r="334" spans="12:13" ht="13.2">
      <c r="L334" s="5"/>
      <c r="M334" s="7"/>
    </row>
    <row r="335" spans="12:13" ht="13.2">
      <c r="L335" s="5"/>
      <c r="M335" s="7"/>
    </row>
    <row r="336" spans="12:13" ht="13.2">
      <c r="L336" s="5"/>
      <c r="M336" s="7"/>
    </row>
    <row r="337" spans="12:13" ht="13.2">
      <c r="L337" s="5"/>
      <c r="M337" s="7"/>
    </row>
    <row r="338" spans="12:13" ht="13.2">
      <c r="L338" s="5"/>
      <c r="M338" s="7"/>
    </row>
    <row r="339" spans="12:13" ht="13.2">
      <c r="L339" s="5"/>
      <c r="M339" s="7"/>
    </row>
    <row r="340" spans="12:13" ht="13.2">
      <c r="L340" s="5"/>
      <c r="M340" s="7"/>
    </row>
    <row r="341" spans="12:13" ht="13.2">
      <c r="L341" s="5"/>
      <c r="M341" s="7"/>
    </row>
    <row r="342" spans="12:13" ht="13.2">
      <c r="L342" s="5"/>
      <c r="M342" s="7"/>
    </row>
    <row r="343" spans="12:13" ht="13.2">
      <c r="L343" s="5"/>
      <c r="M343" s="7"/>
    </row>
    <row r="344" spans="12:13" ht="13.2">
      <c r="L344" s="5"/>
      <c r="M344" s="7"/>
    </row>
    <row r="345" spans="12:13" ht="13.2">
      <c r="L345" s="5"/>
      <c r="M345" s="7"/>
    </row>
    <row r="346" spans="12:13" ht="13.2">
      <c r="L346" s="5"/>
      <c r="M346" s="7"/>
    </row>
    <row r="347" spans="12:13" ht="13.2">
      <c r="L347" s="5"/>
      <c r="M347" s="7"/>
    </row>
    <row r="348" spans="12:13" ht="13.2">
      <c r="L348" s="5"/>
      <c r="M348" s="7"/>
    </row>
    <row r="349" spans="12:13" ht="13.2">
      <c r="L349" s="5"/>
      <c r="M349" s="7"/>
    </row>
    <row r="350" spans="12:13" ht="13.2">
      <c r="L350" s="5"/>
      <c r="M350" s="7"/>
    </row>
    <row r="351" spans="12:13" ht="13.2">
      <c r="L351" s="5"/>
      <c r="M351" s="7"/>
    </row>
    <row r="352" spans="12:13" ht="13.2">
      <c r="L352" s="5"/>
      <c r="M352" s="7"/>
    </row>
    <row r="353" spans="12:13" ht="13.2">
      <c r="L353" s="5"/>
      <c r="M353" s="7"/>
    </row>
    <row r="354" spans="12:13" ht="13.2">
      <c r="L354" s="5"/>
      <c r="M354" s="7"/>
    </row>
    <row r="355" spans="12:13" ht="13.2">
      <c r="L355" s="5"/>
      <c r="M355" s="7"/>
    </row>
    <row r="356" spans="12:13" ht="13.2">
      <c r="L356" s="5"/>
      <c r="M356" s="7"/>
    </row>
    <row r="357" spans="12:13" ht="13.2">
      <c r="L357" s="5"/>
      <c r="M357" s="7"/>
    </row>
    <row r="358" spans="12:13" ht="13.2">
      <c r="L358" s="5"/>
      <c r="M358" s="7"/>
    </row>
    <row r="359" spans="12:13" ht="13.2">
      <c r="L359" s="5"/>
      <c r="M359" s="7"/>
    </row>
    <row r="360" spans="12:13" ht="13.2">
      <c r="L360" s="5"/>
      <c r="M360" s="7"/>
    </row>
    <row r="361" spans="12:13" ht="13.2">
      <c r="L361" s="5"/>
      <c r="M361" s="7"/>
    </row>
    <row r="362" spans="12:13" ht="13.2">
      <c r="L362" s="5"/>
      <c r="M362" s="7"/>
    </row>
    <row r="363" spans="12:13" ht="13.2">
      <c r="L363" s="5"/>
      <c r="M363" s="7"/>
    </row>
    <row r="364" spans="12:13" ht="13.2">
      <c r="L364" s="5"/>
      <c r="M364" s="7"/>
    </row>
    <row r="365" spans="12:13" ht="13.2">
      <c r="L365" s="5"/>
      <c r="M365" s="7"/>
    </row>
    <row r="366" spans="12:13" ht="13.2">
      <c r="L366" s="5"/>
      <c r="M366" s="7"/>
    </row>
    <row r="367" spans="12:13" ht="13.2">
      <c r="L367" s="5"/>
      <c r="M367" s="7"/>
    </row>
    <row r="368" spans="12:13" ht="13.2">
      <c r="L368" s="5"/>
      <c r="M368" s="7"/>
    </row>
    <row r="369" spans="12:13" ht="13.2">
      <c r="L369" s="5"/>
      <c r="M369" s="7"/>
    </row>
    <row r="370" spans="12:13" ht="13.2">
      <c r="L370" s="5"/>
      <c r="M370" s="7"/>
    </row>
    <row r="371" spans="12:13" ht="13.2">
      <c r="L371" s="5"/>
      <c r="M371" s="7"/>
    </row>
    <row r="372" spans="12:13" ht="13.2">
      <c r="L372" s="5"/>
      <c r="M372" s="7"/>
    </row>
    <row r="373" spans="12:13" ht="13.2">
      <c r="L373" s="5"/>
      <c r="M373" s="7"/>
    </row>
    <row r="374" spans="12:13" ht="13.2">
      <c r="L374" s="5"/>
      <c r="M374" s="7"/>
    </row>
    <row r="375" spans="12:13" ht="13.2">
      <c r="L375" s="5"/>
      <c r="M375" s="7"/>
    </row>
    <row r="376" spans="12:13" ht="13.2">
      <c r="L376" s="5"/>
      <c r="M376" s="7"/>
    </row>
    <row r="377" spans="12:13" ht="13.2">
      <c r="L377" s="5"/>
      <c r="M377" s="7"/>
    </row>
    <row r="378" spans="12:13" ht="13.2">
      <c r="L378" s="5"/>
      <c r="M378" s="7"/>
    </row>
    <row r="379" spans="12:13" ht="13.2">
      <c r="L379" s="5"/>
      <c r="M379" s="7"/>
    </row>
    <row r="380" spans="12:13" ht="13.2">
      <c r="L380" s="5"/>
      <c r="M380" s="7"/>
    </row>
    <row r="381" spans="12:13" ht="13.2">
      <c r="L381" s="5"/>
      <c r="M381" s="7"/>
    </row>
    <row r="382" spans="12:13" ht="13.2">
      <c r="L382" s="5"/>
      <c r="M382" s="7"/>
    </row>
    <row r="383" spans="12:13" ht="13.2">
      <c r="L383" s="5"/>
      <c r="M383" s="7"/>
    </row>
    <row r="384" spans="12:13" ht="13.2">
      <c r="L384" s="5"/>
      <c r="M384" s="7"/>
    </row>
    <row r="385" spans="12:13" ht="13.2">
      <c r="L385" s="5"/>
      <c r="M385" s="7"/>
    </row>
    <row r="386" spans="12:13" ht="13.2">
      <c r="L386" s="5"/>
      <c r="M386" s="7"/>
    </row>
    <row r="387" spans="12:13" ht="13.2">
      <c r="L387" s="5"/>
      <c r="M387" s="7"/>
    </row>
    <row r="388" spans="12:13" ht="13.2">
      <c r="L388" s="5"/>
      <c r="M388" s="7"/>
    </row>
    <row r="389" spans="12:13" ht="13.2">
      <c r="L389" s="5"/>
      <c r="M389" s="7"/>
    </row>
    <row r="390" spans="12:13" ht="13.2">
      <c r="L390" s="5"/>
      <c r="M390" s="7"/>
    </row>
    <row r="391" spans="12:13" ht="13.2">
      <c r="L391" s="5"/>
      <c r="M391" s="7"/>
    </row>
    <row r="392" spans="12:13" ht="13.2">
      <c r="L392" s="5"/>
      <c r="M392" s="7"/>
    </row>
    <row r="393" spans="12:13" ht="13.2">
      <c r="L393" s="5"/>
      <c r="M393" s="7"/>
    </row>
    <row r="394" spans="12:13" ht="13.2">
      <c r="L394" s="5"/>
      <c r="M394" s="7"/>
    </row>
    <row r="395" spans="12:13" ht="13.2">
      <c r="L395" s="5"/>
      <c r="M395" s="7"/>
    </row>
    <row r="396" spans="12:13" ht="13.2">
      <c r="L396" s="5"/>
      <c r="M396" s="7"/>
    </row>
    <row r="397" spans="12:13" ht="13.2">
      <c r="L397" s="5"/>
      <c r="M397" s="7"/>
    </row>
    <row r="398" spans="12:13" ht="13.2">
      <c r="L398" s="5"/>
      <c r="M398" s="7"/>
    </row>
    <row r="399" spans="12:13" ht="13.2">
      <c r="L399" s="5"/>
      <c r="M399" s="7"/>
    </row>
    <row r="400" spans="12:13" ht="13.2">
      <c r="L400" s="5"/>
      <c r="M400" s="7"/>
    </row>
    <row r="401" spans="12:13" ht="13.2">
      <c r="L401" s="5"/>
      <c r="M401" s="7"/>
    </row>
    <row r="402" spans="12:13" ht="13.2">
      <c r="L402" s="5"/>
      <c r="M402" s="7"/>
    </row>
    <row r="403" spans="12:13" ht="13.2">
      <c r="L403" s="5"/>
      <c r="M403" s="7"/>
    </row>
    <row r="404" spans="12:13" ht="13.2">
      <c r="L404" s="5"/>
      <c r="M404" s="7"/>
    </row>
    <row r="405" spans="12:13" ht="13.2">
      <c r="L405" s="5"/>
      <c r="M405" s="7"/>
    </row>
    <row r="406" spans="12:13" ht="13.2">
      <c r="L406" s="5"/>
      <c r="M406" s="7"/>
    </row>
    <row r="407" spans="12:13" ht="13.2">
      <c r="L407" s="5"/>
      <c r="M407" s="7"/>
    </row>
    <row r="408" spans="12:13" ht="13.2">
      <c r="L408" s="5"/>
      <c r="M408" s="7"/>
    </row>
    <row r="409" spans="12:13" ht="13.2">
      <c r="L409" s="5"/>
      <c r="M409" s="7"/>
    </row>
    <row r="410" spans="12:13" ht="13.2">
      <c r="L410" s="5"/>
      <c r="M410" s="7"/>
    </row>
    <row r="411" spans="12:13" ht="13.2">
      <c r="L411" s="5"/>
      <c r="M411" s="7"/>
    </row>
    <row r="412" spans="12:13" ht="13.2">
      <c r="L412" s="5"/>
      <c r="M412" s="7"/>
    </row>
    <row r="413" spans="12:13" ht="13.2">
      <c r="L413" s="5"/>
      <c r="M413" s="7"/>
    </row>
    <row r="414" spans="12:13" ht="13.2">
      <c r="L414" s="5"/>
      <c r="M414" s="7"/>
    </row>
    <row r="415" spans="12:13" ht="13.2">
      <c r="L415" s="5"/>
      <c r="M415" s="7"/>
    </row>
    <row r="416" spans="12:13" ht="13.2">
      <c r="L416" s="5"/>
      <c r="M416" s="7"/>
    </row>
    <row r="417" spans="12:13" ht="13.2">
      <c r="L417" s="5"/>
      <c r="M417" s="7"/>
    </row>
    <row r="418" spans="12:13" ht="13.2">
      <c r="L418" s="5"/>
      <c r="M418" s="7"/>
    </row>
    <row r="419" spans="12:13" ht="13.2">
      <c r="L419" s="5"/>
      <c r="M419" s="7"/>
    </row>
    <row r="420" spans="12:13" ht="13.2">
      <c r="L420" s="5"/>
      <c r="M420" s="7"/>
    </row>
    <row r="421" spans="12:13" ht="13.2">
      <c r="L421" s="5"/>
      <c r="M421" s="7"/>
    </row>
    <row r="422" spans="12:13" ht="13.2">
      <c r="L422" s="5"/>
      <c r="M422" s="7"/>
    </row>
    <row r="423" spans="12:13" ht="13.2">
      <c r="L423" s="5"/>
      <c r="M423" s="7"/>
    </row>
    <row r="424" spans="12:13" ht="13.2">
      <c r="L424" s="5"/>
      <c r="M424" s="7"/>
    </row>
    <row r="425" spans="12:13" ht="13.2">
      <c r="L425" s="5"/>
      <c r="M425" s="7"/>
    </row>
    <row r="426" spans="12:13" ht="13.2">
      <c r="L426" s="5"/>
      <c r="M426" s="7"/>
    </row>
    <row r="427" spans="12:13" ht="13.2">
      <c r="L427" s="5"/>
      <c r="M427" s="7"/>
    </row>
    <row r="428" spans="12:13" ht="13.2">
      <c r="L428" s="5"/>
      <c r="M428" s="7"/>
    </row>
    <row r="429" spans="12:13" ht="13.2">
      <c r="L429" s="5"/>
      <c r="M429" s="7"/>
    </row>
    <row r="430" spans="12:13" ht="13.2">
      <c r="L430" s="5"/>
      <c r="M430" s="7"/>
    </row>
    <row r="431" spans="12:13" ht="13.2">
      <c r="L431" s="5"/>
      <c r="M431" s="7"/>
    </row>
    <row r="432" spans="12:13" ht="13.2">
      <c r="L432" s="5"/>
      <c r="M432" s="7"/>
    </row>
    <row r="433" spans="12:13" ht="13.2">
      <c r="L433" s="5"/>
      <c r="M433" s="7"/>
    </row>
    <row r="434" spans="12:13" ht="13.2">
      <c r="L434" s="5"/>
      <c r="M434" s="7"/>
    </row>
    <row r="435" spans="12:13" ht="13.2">
      <c r="L435" s="5"/>
      <c r="M435" s="7"/>
    </row>
    <row r="436" spans="12:13" ht="13.2">
      <c r="L436" s="5"/>
      <c r="M436" s="7"/>
    </row>
    <row r="437" spans="12:13" ht="13.2">
      <c r="L437" s="5"/>
      <c r="M437" s="7"/>
    </row>
    <row r="438" spans="12:13" ht="13.2">
      <c r="L438" s="5"/>
      <c r="M438" s="7"/>
    </row>
    <row r="439" spans="12:13" ht="13.2">
      <c r="L439" s="5"/>
      <c r="M439" s="7"/>
    </row>
    <row r="440" spans="12:13" ht="13.2">
      <c r="L440" s="5"/>
      <c r="M440" s="7"/>
    </row>
    <row r="441" spans="12:13" ht="13.2">
      <c r="L441" s="5"/>
      <c r="M441" s="7"/>
    </row>
    <row r="442" spans="12:13" ht="13.2">
      <c r="L442" s="5"/>
      <c r="M442" s="7"/>
    </row>
    <row r="443" spans="12:13" ht="13.2">
      <c r="L443" s="5"/>
      <c r="M443" s="7"/>
    </row>
    <row r="444" spans="12:13" ht="13.2">
      <c r="L444" s="5"/>
      <c r="M444" s="7"/>
    </row>
    <row r="445" spans="12:13" ht="13.2">
      <c r="L445" s="5"/>
      <c r="M445" s="7"/>
    </row>
    <row r="446" spans="12:13" ht="13.2">
      <c r="L446" s="5"/>
      <c r="M446" s="7"/>
    </row>
    <row r="447" spans="12:13" ht="13.2">
      <c r="L447" s="5"/>
      <c r="M447" s="7"/>
    </row>
    <row r="448" spans="12:13" ht="13.2">
      <c r="L448" s="5"/>
      <c r="M448" s="7"/>
    </row>
    <row r="449" spans="12:13" ht="13.2">
      <c r="L449" s="5"/>
      <c r="M449" s="7"/>
    </row>
    <row r="450" spans="12:13" ht="13.2">
      <c r="L450" s="5"/>
      <c r="M450" s="7"/>
    </row>
    <row r="451" spans="12:13" ht="13.2">
      <c r="L451" s="5"/>
      <c r="M451" s="7"/>
    </row>
    <row r="452" spans="12:13" ht="13.2">
      <c r="L452" s="5"/>
      <c r="M452" s="7"/>
    </row>
    <row r="453" spans="12:13" ht="13.2">
      <c r="L453" s="5"/>
      <c r="M453" s="7"/>
    </row>
    <row r="454" spans="12:13" ht="13.2">
      <c r="L454" s="5"/>
      <c r="M454" s="7"/>
    </row>
    <row r="455" spans="12:13" ht="13.2">
      <c r="L455" s="5"/>
      <c r="M455" s="7"/>
    </row>
    <row r="456" spans="12:13" ht="13.2">
      <c r="L456" s="5"/>
      <c r="M456" s="7"/>
    </row>
    <row r="457" spans="12:13" ht="13.2">
      <c r="L457" s="5"/>
      <c r="M457" s="7"/>
    </row>
    <row r="458" spans="12:13" ht="13.2">
      <c r="L458" s="5"/>
      <c r="M458" s="7"/>
    </row>
    <row r="459" spans="12:13" ht="13.2">
      <c r="L459" s="5"/>
      <c r="M459" s="7"/>
    </row>
    <row r="460" spans="12:13" ht="13.2">
      <c r="L460" s="5"/>
      <c r="M460" s="7"/>
    </row>
    <row r="461" spans="12:13" ht="13.2">
      <c r="L461" s="5"/>
      <c r="M461" s="7"/>
    </row>
    <row r="462" spans="12:13" ht="13.2">
      <c r="L462" s="5"/>
      <c r="M462" s="7"/>
    </row>
    <row r="463" spans="12:13" ht="13.2">
      <c r="L463" s="5"/>
      <c r="M463" s="7"/>
    </row>
    <row r="464" spans="12:13" ht="13.2">
      <c r="L464" s="5"/>
      <c r="M464" s="7"/>
    </row>
    <row r="465" spans="12:13" ht="13.2">
      <c r="L465" s="5"/>
      <c r="M465" s="7"/>
    </row>
    <row r="466" spans="12:13" ht="13.2">
      <c r="L466" s="5"/>
      <c r="M466" s="7"/>
    </row>
    <row r="467" spans="12:13" ht="13.2">
      <c r="L467" s="5"/>
      <c r="M467" s="7"/>
    </row>
    <row r="468" spans="12:13" ht="13.2">
      <c r="L468" s="5"/>
      <c r="M468" s="7"/>
    </row>
    <row r="469" spans="12:13" ht="13.2">
      <c r="L469" s="5"/>
      <c r="M469" s="7"/>
    </row>
    <row r="470" spans="12:13" ht="13.2">
      <c r="L470" s="5"/>
      <c r="M470" s="7"/>
    </row>
    <row r="471" spans="12:13" ht="13.2">
      <c r="L471" s="5"/>
      <c r="M471" s="7"/>
    </row>
    <row r="472" spans="12:13" ht="13.2">
      <c r="L472" s="5"/>
      <c r="M472" s="7"/>
    </row>
    <row r="473" spans="12:13" ht="13.2">
      <c r="L473" s="5"/>
      <c r="M473" s="7"/>
    </row>
    <row r="474" spans="12:13" ht="13.2">
      <c r="L474" s="5"/>
      <c r="M474" s="7"/>
    </row>
    <row r="475" spans="12:13" ht="13.2">
      <c r="L475" s="5"/>
      <c r="M475" s="7"/>
    </row>
    <row r="476" spans="12:13" ht="13.2">
      <c r="L476" s="5"/>
      <c r="M476" s="7"/>
    </row>
    <row r="477" spans="12:13" ht="13.2">
      <c r="L477" s="5"/>
      <c r="M477" s="7"/>
    </row>
    <row r="478" spans="12:13" ht="13.2">
      <c r="L478" s="5"/>
      <c r="M478" s="7"/>
    </row>
    <row r="479" spans="12:13" ht="13.2">
      <c r="L479" s="5"/>
      <c r="M479" s="7"/>
    </row>
    <row r="480" spans="12:13" ht="13.2">
      <c r="L480" s="5"/>
      <c r="M480" s="7"/>
    </row>
    <row r="481" spans="12:13" ht="13.2">
      <c r="L481" s="5"/>
      <c r="M481" s="7"/>
    </row>
    <row r="482" spans="12:13" ht="13.2">
      <c r="L482" s="5"/>
      <c r="M482" s="7"/>
    </row>
    <row r="483" spans="12:13" ht="13.2">
      <c r="L483" s="5"/>
      <c r="M483" s="7"/>
    </row>
    <row r="484" spans="12:13" ht="13.2">
      <c r="L484" s="5"/>
      <c r="M484" s="7"/>
    </row>
    <row r="485" spans="12:13" ht="13.2">
      <c r="L485" s="5"/>
      <c r="M485" s="7"/>
    </row>
    <row r="486" spans="12:13" ht="13.2">
      <c r="L486" s="5"/>
      <c r="M486" s="7"/>
    </row>
    <row r="487" spans="12:13" ht="13.2">
      <c r="L487" s="5"/>
      <c r="M487" s="7"/>
    </row>
    <row r="488" spans="12:13" ht="13.2">
      <c r="L488" s="5"/>
      <c r="M488" s="7"/>
    </row>
    <row r="489" spans="12:13" ht="13.2">
      <c r="L489" s="5"/>
      <c r="M489" s="7"/>
    </row>
    <row r="490" spans="12:13" ht="13.2">
      <c r="L490" s="5"/>
      <c r="M490" s="7"/>
    </row>
    <row r="491" spans="12:13" ht="13.2">
      <c r="L491" s="5"/>
      <c r="M491" s="7"/>
    </row>
    <row r="492" spans="12:13" ht="13.2">
      <c r="L492" s="5"/>
      <c r="M492" s="7"/>
    </row>
    <row r="493" spans="12:13" ht="13.2">
      <c r="L493" s="5"/>
      <c r="M493" s="7"/>
    </row>
    <row r="494" spans="12:13" ht="13.2">
      <c r="L494" s="5"/>
      <c r="M494" s="7"/>
    </row>
    <row r="495" spans="12:13" ht="13.2">
      <c r="L495" s="5"/>
      <c r="M495" s="7"/>
    </row>
    <row r="496" spans="12:13" ht="13.2">
      <c r="L496" s="5"/>
      <c r="M496" s="7"/>
    </row>
    <row r="497" spans="12:13" ht="13.2">
      <c r="L497" s="5"/>
      <c r="M497" s="7"/>
    </row>
    <row r="498" spans="12:13" ht="13.2">
      <c r="L498" s="5"/>
      <c r="M498" s="7"/>
    </row>
    <row r="499" spans="12:13" ht="13.2">
      <c r="L499" s="5"/>
      <c r="M499" s="7"/>
    </row>
    <row r="500" spans="12:13" ht="13.2">
      <c r="L500" s="5"/>
      <c r="M500" s="7"/>
    </row>
    <row r="501" spans="12:13" ht="13.2">
      <c r="L501" s="5"/>
      <c r="M501" s="7"/>
    </row>
    <row r="502" spans="12:13" ht="13.2">
      <c r="L502" s="5"/>
      <c r="M502" s="7"/>
    </row>
    <row r="503" spans="12:13" ht="13.2">
      <c r="L503" s="5"/>
      <c r="M503" s="7"/>
    </row>
    <row r="504" spans="12:13" ht="13.2">
      <c r="L504" s="5"/>
      <c r="M504" s="7"/>
    </row>
    <row r="505" spans="12:13" ht="13.2">
      <c r="L505" s="5"/>
      <c r="M505" s="7"/>
    </row>
    <row r="506" spans="12:13" ht="13.2">
      <c r="L506" s="5"/>
      <c r="M506" s="7"/>
    </row>
    <row r="507" spans="12:13" ht="13.2">
      <c r="L507" s="5"/>
      <c r="M507" s="7"/>
    </row>
    <row r="508" spans="12:13" ht="13.2">
      <c r="L508" s="5"/>
      <c r="M508" s="7"/>
    </row>
    <row r="509" spans="12:13" ht="13.2">
      <c r="L509" s="5"/>
      <c r="M509" s="7"/>
    </row>
    <row r="510" spans="12:13" ht="13.2">
      <c r="L510" s="5"/>
      <c r="M510" s="7"/>
    </row>
    <row r="511" spans="12:13" ht="13.2">
      <c r="L511" s="5"/>
      <c r="M511" s="7"/>
    </row>
    <row r="512" spans="12:13" ht="13.2">
      <c r="L512" s="5"/>
      <c r="M512" s="7"/>
    </row>
    <row r="513" spans="12:13" ht="13.2">
      <c r="L513" s="5"/>
      <c r="M513" s="7"/>
    </row>
    <row r="514" spans="12:13" ht="13.2">
      <c r="L514" s="5"/>
      <c r="M514" s="7"/>
    </row>
    <row r="515" spans="12:13" ht="13.2">
      <c r="L515" s="5"/>
      <c r="M515" s="7"/>
    </row>
    <row r="516" spans="12:13" ht="13.2">
      <c r="L516" s="5"/>
      <c r="M516" s="7"/>
    </row>
    <row r="517" spans="12:13" ht="13.2">
      <c r="L517" s="5"/>
      <c r="M517" s="7"/>
    </row>
    <row r="518" spans="12:13" ht="13.2">
      <c r="L518" s="5"/>
      <c r="M518" s="7"/>
    </row>
    <row r="519" spans="12:13" ht="13.2">
      <c r="L519" s="5"/>
      <c r="M519" s="7"/>
    </row>
    <row r="520" spans="12:13" ht="13.2">
      <c r="L520" s="5"/>
      <c r="M520" s="7"/>
    </row>
    <row r="521" spans="12:13" ht="13.2">
      <c r="L521" s="5"/>
      <c r="M521" s="7"/>
    </row>
    <row r="522" spans="12:13" ht="13.2">
      <c r="L522" s="5"/>
      <c r="M522" s="7"/>
    </row>
    <row r="523" spans="12:13" ht="13.2">
      <c r="L523" s="5"/>
      <c r="M523" s="7"/>
    </row>
    <row r="524" spans="12:13" ht="13.2">
      <c r="L524" s="5"/>
      <c r="M524" s="7"/>
    </row>
    <row r="525" spans="12:13" ht="13.2">
      <c r="L525" s="5"/>
      <c r="M525" s="7"/>
    </row>
    <row r="526" spans="12:13" ht="13.2">
      <c r="L526" s="5"/>
      <c r="M526" s="7"/>
    </row>
    <row r="527" spans="12:13" ht="13.2">
      <c r="L527" s="5"/>
      <c r="M527" s="7"/>
    </row>
    <row r="528" spans="12:13" ht="13.2">
      <c r="L528" s="5"/>
      <c r="M528" s="7"/>
    </row>
    <row r="529" spans="12:13" ht="13.2">
      <c r="L529" s="5"/>
      <c r="M529" s="7"/>
    </row>
    <row r="530" spans="12:13" ht="13.2">
      <c r="L530" s="5"/>
      <c r="M530" s="7"/>
    </row>
    <row r="531" spans="12:13" ht="13.2">
      <c r="L531" s="5"/>
      <c r="M531" s="7"/>
    </row>
    <row r="532" spans="12:13" ht="13.2">
      <c r="L532" s="5"/>
      <c r="M532" s="7"/>
    </row>
    <row r="533" spans="12:13" ht="13.2">
      <c r="L533" s="5"/>
      <c r="M533" s="7"/>
    </row>
    <row r="534" spans="12:13" ht="13.2">
      <c r="L534" s="5"/>
      <c r="M534" s="7"/>
    </row>
    <row r="535" spans="12:13" ht="13.2">
      <c r="L535" s="5"/>
      <c r="M535" s="7"/>
    </row>
    <row r="536" spans="12:13" ht="13.2">
      <c r="L536" s="5"/>
      <c r="M536" s="7"/>
    </row>
    <row r="537" spans="12:13" ht="13.2">
      <c r="L537" s="5"/>
      <c r="M537" s="7"/>
    </row>
    <row r="538" spans="12:13" ht="13.2">
      <c r="L538" s="5"/>
      <c r="M538" s="7"/>
    </row>
    <row r="539" spans="12:13" ht="13.2">
      <c r="L539" s="5"/>
      <c r="M539" s="7"/>
    </row>
    <row r="540" spans="12:13" ht="13.2">
      <c r="L540" s="5"/>
      <c r="M540" s="7"/>
    </row>
    <row r="541" spans="12:13" ht="13.2">
      <c r="L541" s="5"/>
      <c r="M541" s="7"/>
    </row>
    <row r="542" spans="12:13" ht="13.2">
      <c r="L542" s="5"/>
      <c r="M542" s="7"/>
    </row>
    <row r="543" spans="12:13" ht="13.2">
      <c r="L543" s="5"/>
      <c r="M543" s="7"/>
    </row>
    <row r="544" spans="12:13" ht="13.2">
      <c r="L544" s="5"/>
      <c r="M544" s="7"/>
    </row>
    <row r="545" spans="12:13" ht="13.2">
      <c r="L545" s="5"/>
      <c r="M545" s="7"/>
    </row>
    <row r="546" spans="12:13" ht="13.2">
      <c r="L546" s="5"/>
      <c r="M546" s="7"/>
    </row>
    <row r="547" spans="12:13" ht="13.2">
      <c r="L547" s="5"/>
      <c r="M547" s="7"/>
    </row>
    <row r="548" spans="12:13" ht="13.2">
      <c r="L548" s="5"/>
      <c r="M548" s="7"/>
    </row>
    <row r="549" spans="12:13" ht="13.2">
      <c r="L549" s="5"/>
      <c r="M549" s="7"/>
    </row>
    <row r="550" spans="12:13" ht="13.2">
      <c r="L550" s="5"/>
      <c r="M550" s="7"/>
    </row>
    <row r="551" spans="12:13" ht="13.2">
      <c r="L551" s="5"/>
      <c r="M551" s="7"/>
    </row>
    <row r="552" spans="12:13" ht="13.2">
      <c r="L552" s="5"/>
      <c r="M552" s="7"/>
    </row>
    <row r="553" spans="12:13" ht="13.2">
      <c r="L553" s="5"/>
      <c r="M553" s="7"/>
    </row>
    <row r="554" spans="12:13" ht="13.2">
      <c r="L554" s="5"/>
      <c r="M554" s="7"/>
    </row>
    <row r="555" spans="12:13" ht="13.2">
      <c r="L555" s="5"/>
      <c r="M555" s="7"/>
    </row>
    <row r="556" spans="12:13" ht="13.2">
      <c r="L556" s="5"/>
      <c r="M556" s="7"/>
    </row>
    <row r="557" spans="12:13" ht="13.2">
      <c r="L557" s="5"/>
      <c r="M557" s="7"/>
    </row>
    <row r="558" spans="12:13" ht="13.2">
      <c r="L558" s="5"/>
      <c r="M558" s="7"/>
    </row>
    <row r="559" spans="12:13" ht="13.2">
      <c r="L559" s="5"/>
      <c r="M559" s="7"/>
    </row>
    <row r="560" spans="12:13" ht="13.2">
      <c r="L560" s="5"/>
      <c r="M560" s="7"/>
    </row>
    <row r="561" spans="12:13" ht="13.2">
      <c r="L561" s="5"/>
      <c r="M561" s="7"/>
    </row>
    <row r="562" spans="12:13" ht="13.2">
      <c r="L562" s="5"/>
      <c r="M562" s="7"/>
    </row>
    <row r="563" spans="12:13" ht="13.2">
      <c r="L563" s="5"/>
      <c r="M563" s="7"/>
    </row>
    <row r="564" spans="12:13" ht="13.2">
      <c r="L564" s="5"/>
      <c r="M564" s="7"/>
    </row>
    <row r="565" spans="12:13" ht="13.2">
      <c r="L565" s="5"/>
      <c r="M565" s="7"/>
    </row>
    <row r="566" spans="12:13" ht="13.2">
      <c r="L566" s="5"/>
      <c r="M566" s="7"/>
    </row>
    <row r="567" spans="12:13" ht="13.2">
      <c r="L567" s="5"/>
      <c r="M567" s="7"/>
    </row>
    <row r="568" spans="12:13" ht="13.2">
      <c r="L568" s="5"/>
      <c r="M568" s="7"/>
    </row>
    <row r="569" spans="12:13" ht="13.2">
      <c r="L569" s="5"/>
      <c r="M569" s="7"/>
    </row>
    <row r="570" spans="12:13" ht="13.2">
      <c r="L570" s="5"/>
      <c r="M570" s="7"/>
    </row>
    <row r="571" spans="12:13" ht="13.2">
      <c r="L571" s="5"/>
      <c r="M571" s="7"/>
    </row>
    <row r="572" spans="12:13" ht="13.2">
      <c r="L572" s="5"/>
      <c r="M572" s="7"/>
    </row>
    <row r="573" spans="12:13" ht="13.2">
      <c r="L573" s="5"/>
      <c r="M573" s="7"/>
    </row>
    <row r="574" spans="12:13" ht="13.2">
      <c r="L574" s="5"/>
      <c r="M574" s="7"/>
    </row>
    <row r="575" spans="12:13" ht="13.2">
      <c r="L575" s="5"/>
      <c r="M575" s="7"/>
    </row>
    <row r="576" spans="12:13" ht="13.2">
      <c r="L576" s="5"/>
      <c r="M576" s="7"/>
    </row>
    <row r="577" spans="12:13" ht="13.2">
      <c r="L577" s="5"/>
      <c r="M577" s="7"/>
    </row>
    <row r="578" spans="12:13" ht="13.2">
      <c r="L578" s="5"/>
      <c r="M578" s="7"/>
    </row>
    <row r="579" spans="12:13" ht="13.2">
      <c r="L579" s="5"/>
      <c r="M579" s="7"/>
    </row>
    <row r="580" spans="12:13" ht="13.2">
      <c r="L580" s="5"/>
      <c r="M580" s="7"/>
    </row>
    <row r="581" spans="12:13" ht="13.2">
      <c r="L581" s="5"/>
      <c r="M581" s="7"/>
    </row>
    <row r="582" spans="12:13" ht="13.2">
      <c r="L582" s="5"/>
      <c r="M582" s="7"/>
    </row>
    <row r="583" spans="12:13" ht="13.2">
      <c r="L583" s="5"/>
      <c r="M583" s="7"/>
    </row>
    <row r="584" spans="12:13" ht="13.2">
      <c r="L584" s="5"/>
      <c r="M584" s="7"/>
    </row>
    <row r="585" spans="12:13" ht="13.2">
      <c r="L585" s="5"/>
      <c r="M585" s="7"/>
    </row>
    <row r="586" spans="12:13" ht="13.2">
      <c r="L586" s="5"/>
      <c r="M586" s="7"/>
    </row>
    <row r="587" spans="12:13" ht="13.2">
      <c r="L587" s="5"/>
      <c r="M587" s="7"/>
    </row>
    <row r="588" spans="12:13" ht="13.2">
      <c r="L588" s="5"/>
      <c r="M588" s="7"/>
    </row>
    <row r="589" spans="12:13" ht="13.2">
      <c r="L589" s="5"/>
      <c r="M589" s="7"/>
    </row>
    <row r="590" spans="12:13" ht="13.2">
      <c r="L590" s="5"/>
      <c r="M590" s="7"/>
    </row>
    <row r="591" spans="12:13" ht="13.2">
      <c r="L591" s="5"/>
      <c r="M591" s="7"/>
    </row>
    <row r="592" spans="12:13" ht="13.2">
      <c r="L592" s="5"/>
      <c r="M592" s="7"/>
    </row>
    <row r="593" spans="12:13" ht="13.2">
      <c r="L593" s="5"/>
      <c r="M593" s="7"/>
    </row>
    <row r="594" spans="12:13" ht="13.2">
      <c r="L594" s="5"/>
      <c r="M594" s="7"/>
    </row>
    <row r="595" spans="12:13" ht="13.2">
      <c r="L595" s="5"/>
      <c r="M595" s="7"/>
    </row>
    <row r="596" spans="12:13" ht="13.2">
      <c r="L596" s="5"/>
      <c r="M596" s="7"/>
    </row>
    <row r="597" spans="12:13" ht="13.2">
      <c r="L597" s="5"/>
      <c r="M597" s="7"/>
    </row>
    <row r="598" spans="12:13" ht="13.2">
      <c r="L598" s="5"/>
      <c r="M598" s="7"/>
    </row>
    <row r="599" spans="12:13" ht="13.2">
      <c r="L599" s="5"/>
      <c r="M599" s="7"/>
    </row>
    <row r="600" spans="12:13" ht="13.2">
      <c r="L600" s="5"/>
      <c r="M600" s="7"/>
    </row>
    <row r="601" spans="12:13" ht="13.2">
      <c r="L601" s="5"/>
      <c r="M601" s="7"/>
    </row>
    <row r="602" spans="12:13" ht="13.2">
      <c r="L602" s="5"/>
      <c r="M602" s="7"/>
    </row>
    <row r="603" spans="12:13" ht="13.2">
      <c r="L603" s="5"/>
      <c r="M603" s="7"/>
    </row>
    <row r="604" spans="12:13" ht="13.2">
      <c r="L604" s="5"/>
      <c r="M604" s="7"/>
    </row>
    <row r="605" spans="12:13" ht="13.2">
      <c r="L605" s="5"/>
      <c r="M605" s="7"/>
    </row>
    <row r="606" spans="12:13" ht="13.2">
      <c r="L606" s="5"/>
      <c r="M606" s="7"/>
    </row>
    <row r="607" spans="12:13" ht="13.2">
      <c r="L607" s="5"/>
      <c r="M607" s="7"/>
    </row>
    <row r="608" spans="12:13" ht="13.2">
      <c r="L608" s="5"/>
      <c r="M608" s="7"/>
    </row>
    <row r="609" spans="12:13" ht="13.2">
      <c r="L609" s="5"/>
      <c r="M609" s="7"/>
    </row>
    <row r="610" spans="12:13" ht="13.2">
      <c r="L610" s="5"/>
      <c r="M610" s="7"/>
    </row>
    <row r="611" spans="12:13" ht="13.2">
      <c r="L611" s="5"/>
      <c r="M611" s="7"/>
    </row>
    <row r="612" spans="12:13" ht="13.2">
      <c r="L612" s="5"/>
      <c r="M612" s="7"/>
    </row>
    <row r="613" spans="12:13" ht="13.2">
      <c r="L613" s="5"/>
      <c r="M613" s="7"/>
    </row>
    <row r="614" spans="12:13" ht="13.2">
      <c r="L614" s="5"/>
      <c r="M614" s="7"/>
    </row>
    <row r="615" spans="12:13" ht="13.2">
      <c r="L615" s="5"/>
      <c r="M615" s="7"/>
    </row>
    <row r="616" spans="12:13" ht="13.2">
      <c r="L616" s="5"/>
      <c r="M616" s="7"/>
    </row>
    <row r="617" spans="12:13" ht="13.2">
      <c r="L617" s="5"/>
      <c r="M617" s="7"/>
    </row>
    <row r="618" spans="12:13" ht="13.2">
      <c r="L618" s="5"/>
      <c r="M618" s="7"/>
    </row>
    <row r="619" spans="12:13" ht="13.2">
      <c r="L619" s="5"/>
      <c r="M619" s="7"/>
    </row>
    <row r="620" spans="12:13" ht="13.2">
      <c r="L620" s="5"/>
      <c r="M620" s="7"/>
    </row>
    <row r="621" spans="12:13" ht="13.2">
      <c r="L621" s="5"/>
      <c r="M621" s="7"/>
    </row>
    <row r="622" spans="12:13" ht="13.2">
      <c r="L622" s="5"/>
      <c r="M622" s="7"/>
    </row>
    <row r="623" spans="12:13" ht="13.2">
      <c r="L623" s="5"/>
      <c r="M623" s="7"/>
    </row>
    <row r="624" spans="12:13" ht="13.2">
      <c r="L624" s="5"/>
      <c r="M624" s="7"/>
    </row>
    <row r="625" spans="12:13" ht="13.2">
      <c r="L625" s="5"/>
      <c r="M625" s="7"/>
    </row>
    <row r="626" spans="12:13" ht="13.2">
      <c r="L626" s="5"/>
      <c r="M626" s="7"/>
    </row>
    <row r="627" spans="12:13" ht="13.2">
      <c r="L627" s="5"/>
      <c r="M627" s="7"/>
    </row>
    <row r="628" spans="12:13" ht="13.2">
      <c r="L628" s="5"/>
      <c r="M628" s="7"/>
    </row>
    <row r="629" spans="12:13" ht="13.2">
      <c r="L629" s="5"/>
      <c r="M629" s="7"/>
    </row>
    <row r="630" spans="12:13" ht="13.2">
      <c r="L630" s="5"/>
      <c r="M630" s="7"/>
    </row>
    <row r="631" spans="12:13" ht="13.2">
      <c r="L631" s="5"/>
      <c r="M631" s="7"/>
    </row>
    <row r="632" spans="12:13" ht="13.2">
      <c r="L632" s="5"/>
      <c r="M632" s="7"/>
    </row>
    <row r="633" spans="12:13" ht="13.2">
      <c r="L633" s="5"/>
      <c r="M633" s="7"/>
    </row>
    <row r="634" spans="12:13" ht="13.2">
      <c r="L634" s="5"/>
      <c r="M634" s="7"/>
    </row>
    <row r="635" spans="12:13" ht="13.2">
      <c r="L635" s="5"/>
      <c r="M635" s="7"/>
    </row>
    <row r="636" spans="12:13" ht="13.2">
      <c r="L636" s="5"/>
      <c r="M636" s="7"/>
    </row>
    <row r="637" spans="12:13" ht="13.2">
      <c r="L637" s="5"/>
      <c r="M637" s="7"/>
    </row>
    <row r="638" spans="12:13" ht="13.2">
      <c r="L638" s="5"/>
      <c r="M638" s="7"/>
    </row>
    <row r="639" spans="12:13" ht="13.2">
      <c r="L639" s="5"/>
      <c r="M639" s="7"/>
    </row>
    <row r="640" spans="12:13" ht="13.2">
      <c r="L640" s="5"/>
      <c r="M640" s="7"/>
    </row>
    <row r="641" spans="12:13" ht="13.2">
      <c r="L641" s="5"/>
      <c r="M641" s="7"/>
    </row>
    <row r="642" spans="12:13" ht="13.2">
      <c r="L642" s="5"/>
      <c r="M642" s="7"/>
    </row>
    <row r="643" spans="12:13" ht="13.2">
      <c r="L643" s="5"/>
      <c r="M643" s="7"/>
    </row>
    <row r="644" spans="12:13" ht="13.2">
      <c r="L644" s="5"/>
      <c r="M644" s="7"/>
    </row>
    <row r="645" spans="12:13" ht="13.2">
      <c r="L645" s="5"/>
      <c r="M645" s="7"/>
    </row>
    <row r="646" spans="12:13" ht="13.2">
      <c r="L646" s="5"/>
      <c r="M646" s="7"/>
    </row>
    <row r="647" spans="12:13" ht="13.2">
      <c r="L647" s="5"/>
      <c r="M647" s="7"/>
    </row>
    <row r="648" spans="12:13" ht="13.2">
      <c r="L648" s="5"/>
      <c r="M648" s="7"/>
    </row>
    <row r="649" spans="12:13" ht="13.2">
      <c r="L649" s="5"/>
      <c r="M649" s="7"/>
    </row>
    <row r="650" spans="12:13" ht="13.2">
      <c r="L650" s="5"/>
      <c r="M650" s="7"/>
    </row>
    <row r="651" spans="12:13" ht="13.2">
      <c r="L651" s="5"/>
      <c r="M651" s="7"/>
    </row>
    <row r="652" spans="12:13" ht="13.2">
      <c r="L652" s="5"/>
      <c r="M652" s="7"/>
    </row>
    <row r="653" spans="12:13" ht="13.2">
      <c r="L653" s="5"/>
      <c r="M653" s="7"/>
    </row>
    <row r="654" spans="12:13" ht="13.2">
      <c r="L654" s="5"/>
      <c r="M654" s="7"/>
    </row>
    <row r="655" spans="12:13" ht="13.2">
      <c r="L655" s="5"/>
      <c r="M655" s="7"/>
    </row>
    <row r="656" spans="12:13" ht="13.2">
      <c r="L656" s="5"/>
      <c r="M656" s="7"/>
    </row>
    <row r="657" spans="12:13" ht="13.2">
      <c r="L657" s="5"/>
      <c r="M657" s="7"/>
    </row>
    <row r="658" spans="12:13" ht="13.2">
      <c r="L658" s="5"/>
      <c r="M658" s="7"/>
    </row>
    <row r="659" spans="12:13" ht="13.2">
      <c r="L659" s="5"/>
      <c r="M659" s="7"/>
    </row>
    <row r="660" spans="12:13" ht="13.2">
      <c r="L660" s="5"/>
      <c r="M660" s="7"/>
    </row>
    <row r="661" spans="12:13" ht="13.2">
      <c r="L661" s="5"/>
      <c r="M661" s="7"/>
    </row>
    <row r="662" spans="12:13" ht="13.2">
      <c r="L662" s="5"/>
      <c r="M662" s="7"/>
    </row>
    <row r="663" spans="12:13" ht="13.2">
      <c r="L663" s="5"/>
      <c r="M663" s="7"/>
    </row>
    <row r="664" spans="12:13" ht="13.2">
      <c r="L664" s="5"/>
      <c r="M664" s="7"/>
    </row>
    <row r="665" spans="12:13" ht="13.2">
      <c r="L665" s="5"/>
      <c r="M665" s="7"/>
    </row>
    <row r="666" spans="12:13" ht="13.2">
      <c r="L666" s="5"/>
      <c r="M666" s="7"/>
    </row>
    <row r="667" spans="12:13" ht="13.2">
      <c r="L667" s="5"/>
      <c r="M667" s="7"/>
    </row>
    <row r="668" spans="12:13" ht="13.2">
      <c r="L668" s="5"/>
      <c r="M668" s="7"/>
    </row>
    <row r="669" spans="12:13" ht="13.2">
      <c r="L669" s="5"/>
      <c r="M669" s="7"/>
    </row>
    <row r="670" spans="12:13" ht="13.2">
      <c r="L670" s="5"/>
      <c r="M670" s="7"/>
    </row>
    <row r="671" spans="12:13" ht="13.2">
      <c r="L671" s="5"/>
      <c r="M671" s="7"/>
    </row>
    <row r="672" spans="12:13" ht="13.2">
      <c r="L672" s="5"/>
      <c r="M672" s="7"/>
    </row>
    <row r="673" spans="12:13" ht="13.2">
      <c r="L673" s="5"/>
      <c r="M673" s="7"/>
    </row>
    <row r="674" spans="12:13" ht="13.2">
      <c r="L674" s="5"/>
      <c r="M674" s="7"/>
    </row>
    <row r="675" spans="12:13" ht="13.2">
      <c r="L675" s="5"/>
      <c r="M675" s="7"/>
    </row>
    <row r="676" spans="12:13" ht="13.2">
      <c r="L676" s="5"/>
      <c r="M676" s="7"/>
    </row>
    <row r="677" spans="12:13" ht="13.2">
      <c r="L677" s="5"/>
      <c r="M677" s="7"/>
    </row>
    <row r="678" spans="12:13" ht="13.2">
      <c r="L678" s="5"/>
      <c r="M678" s="7"/>
    </row>
    <row r="679" spans="12:13" ht="13.2">
      <c r="L679" s="5"/>
      <c r="M679" s="7"/>
    </row>
    <row r="680" spans="12:13" ht="13.2">
      <c r="L680" s="5"/>
      <c r="M680" s="7"/>
    </row>
    <row r="681" spans="12:13" ht="13.2">
      <c r="L681" s="5"/>
      <c r="M681" s="7"/>
    </row>
    <row r="682" spans="12:13" ht="13.2">
      <c r="L682" s="5"/>
      <c r="M682" s="7"/>
    </row>
    <row r="683" spans="12:13" ht="13.2">
      <c r="L683" s="5"/>
      <c r="M683" s="7"/>
    </row>
    <row r="684" spans="12:13" ht="13.2">
      <c r="L684" s="5"/>
      <c r="M684" s="7"/>
    </row>
    <row r="685" spans="12:13" ht="13.2">
      <c r="L685" s="5"/>
      <c r="M685" s="7"/>
    </row>
    <row r="686" spans="12:13" ht="13.2">
      <c r="L686" s="5"/>
      <c r="M686" s="7"/>
    </row>
    <row r="687" spans="12:13" ht="13.2">
      <c r="L687" s="5"/>
      <c r="M687" s="7"/>
    </row>
    <row r="688" spans="12:13" ht="13.2">
      <c r="L688" s="5"/>
      <c r="M688" s="7"/>
    </row>
    <row r="689" spans="12:13" ht="13.2">
      <c r="L689" s="5"/>
      <c r="M689" s="7"/>
    </row>
    <row r="690" spans="12:13" ht="13.2">
      <c r="L690" s="5"/>
      <c r="M690" s="7"/>
    </row>
    <row r="691" spans="12:13" ht="13.2">
      <c r="L691" s="5"/>
      <c r="M691" s="7"/>
    </row>
    <row r="692" spans="12:13" ht="13.2">
      <c r="L692" s="5"/>
      <c r="M692" s="7"/>
    </row>
    <row r="693" spans="12:13" ht="13.2">
      <c r="L693" s="5"/>
      <c r="M693" s="7"/>
    </row>
    <row r="694" spans="12:13" ht="13.2">
      <c r="L694" s="5"/>
      <c r="M694" s="7"/>
    </row>
    <row r="695" spans="12:13" ht="13.2">
      <c r="L695" s="5"/>
      <c r="M695" s="7"/>
    </row>
    <row r="696" spans="12:13" ht="13.2">
      <c r="L696" s="5"/>
      <c r="M696" s="7"/>
    </row>
    <row r="697" spans="12:13" ht="13.2">
      <c r="L697" s="5"/>
      <c r="M697" s="7"/>
    </row>
    <row r="698" spans="12:13" ht="13.2">
      <c r="L698" s="5"/>
      <c r="M698" s="7"/>
    </row>
    <row r="699" spans="12:13" ht="13.2">
      <c r="L699" s="5"/>
      <c r="M699" s="7"/>
    </row>
    <row r="700" spans="12:13" ht="13.2">
      <c r="L700" s="5"/>
      <c r="M700" s="7"/>
    </row>
    <row r="701" spans="12:13" ht="13.2">
      <c r="L701" s="5"/>
      <c r="M701" s="7"/>
    </row>
    <row r="702" spans="12:13" ht="13.2">
      <c r="L702" s="5"/>
      <c r="M702" s="7"/>
    </row>
    <row r="703" spans="12:13" ht="13.2">
      <c r="L703" s="5"/>
      <c r="M703" s="7"/>
    </row>
    <row r="704" spans="12:13" ht="13.2">
      <c r="L704" s="5"/>
      <c r="M704" s="7"/>
    </row>
    <row r="705" spans="12:13" ht="13.2">
      <c r="L705" s="5"/>
      <c r="M705" s="7"/>
    </row>
    <row r="706" spans="12:13" ht="13.2">
      <c r="L706" s="5"/>
      <c r="M706" s="7"/>
    </row>
    <row r="707" spans="12:13" ht="13.2">
      <c r="L707" s="5"/>
      <c r="M707" s="7"/>
    </row>
    <row r="708" spans="12:13" ht="13.2">
      <c r="L708" s="5"/>
      <c r="M708" s="7"/>
    </row>
    <row r="709" spans="12:13" ht="13.2">
      <c r="L709" s="5"/>
      <c r="M709" s="7"/>
    </row>
    <row r="710" spans="12:13" ht="13.2">
      <c r="L710" s="5"/>
      <c r="M710" s="7"/>
    </row>
    <row r="711" spans="12:13" ht="13.2">
      <c r="L711" s="5"/>
      <c r="M711" s="7"/>
    </row>
    <row r="712" spans="12:13" ht="13.2">
      <c r="L712" s="5"/>
      <c r="M712" s="7"/>
    </row>
    <row r="713" spans="12:13" ht="13.2">
      <c r="L713" s="5"/>
      <c r="M713" s="7"/>
    </row>
    <row r="714" spans="12:13" ht="13.2">
      <c r="L714" s="5"/>
      <c r="M714" s="7"/>
    </row>
    <row r="715" spans="12:13" ht="13.2">
      <c r="L715" s="5"/>
      <c r="M715" s="7"/>
    </row>
    <row r="716" spans="12:13" ht="13.2">
      <c r="L716" s="5"/>
      <c r="M716" s="7"/>
    </row>
    <row r="717" spans="12:13" ht="13.2">
      <c r="L717" s="5"/>
      <c r="M717" s="7"/>
    </row>
    <row r="718" spans="12:13" ht="13.2">
      <c r="L718" s="5"/>
      <c r="M718" s="7"/>
    </row>
    <row r="719" spans="12:13" ht="13.2">
      <c r="L719" s="5"/>
      <c r="M719" s="7"/>
    </row>
    <row r="720" spans="12:13" ht="13.2">
      <c r="L720" s="5"/>
      <c r="M720" s="7"/>
    </row>
    <row r="721" spans="12:13" ht="13.2">
      <c r="L721" s="5"/>
      <c r="M721" s="7"/>
    </row>
    <row r="722" spans="12:13" ht="13.2">
      <c r="L722" s="5"/>
      <c r="M722" s="7"/>
    </row>
    <row r="723" spans="12:13" ht="13.2">
      <c r="L723" s="5"/>
      <c r="M723" s="7"/>
    </row>
    <row r="724" spans="12:13" ht="13.2">
      <c r="L724" s="5"/>
      <c r="M724" s="7"/>
    </row>
    <row r="725" spans="12:13" ht="13.2">
      <c r="L725" s="5"/>
      <c r="M725" s="7"/>
    </row>
    <row r="726" spans="12:13" ht="13.2">
      <c r="L726" s="5"/>
      <c r="M726" s="7"/>
    </row>
    <row r="727" spans="12:13" ht="13.2">
      <c r="L727" s="5"/>
      <c r="M727" s="7"/>
    </row>
    <row r="728" spans="12:13" ht="13.2">
      <c r="L728" s="5"/>
      <c r="M728" s="7"/>
    </row>
    <row r="729" spans="12:13" ht="13.2">
      <c r="L729" s="5"/>
      <c r="M729" s="7"/>
    </row>
    <row r="730" spans="12:13" ht="13.2">
      <c r="L730" s="5"/>
      <c r="M730" s="7"/>
    </row>
    <row r="731" spans="12:13" ht="13.2">
      <c r="L731" s="5"/>
      <c r="M731" s="7"/>
    </row>
    <row r="732" spans="12:13" ht="13.2">
      <c r="L732" s="5"/>
      <c r="M732" s="7"/>
    </row>
    <row r="733" spans="12:13" ht="13.2">
      <c r="L733" s="5"/>
      <c r="M733" s="7"/>
    </row>
    <row r="734" spans="12:13" ht="13.2">
      <c r="L734" s="5"/>
      <c r="M734" s="7"/>
    </row>
    <row r="735" spans="12:13" ht="13.2">
      <c r="L735" s="5"/>
      <c r="M735" s="7"/>
    </row>
    <row r="736" spans="12:13" ht="13.2">
      <c r="L736" s="5"/>
      <c r="M736" s="7"/>
    </row>
    <row r="737" spans="12:13" ht="13.2">
      <c r="L737" s="5"/>
      <c r="M737" s="7"/>
    </row>
    <row r="738" spans="12:13" ht="13.2">
      <c r="L738" s="5"/>
      <c r="M738" s="7"/>
    </row>
    <row r="739" spans="12:13" ht="13.2">
      <c r="L739" s="5"/>
      <c r="M739" s="7"/>
    </row>
    <row r="740" spans="12:13" ht="13.2">
      <c r="L740" s="5"/>
      <c r="M740" s="7"/>
    </row>
    <row r="741" spans="12:13" ht="13.2">
      <c r="L741" s="5"/>
      <c r="M741" s="7"/>
    </row>
    <row r="742" spans="12:13" ht="13.2">
      <c r="L742" s="5"/>
      <c r="M742" s="7"/>
    </row>
    <row r="743" spans="12:13" ht="13.2">
      <c r="L743" s="5"/>
      <c r="M743" s="7"/>
    </row>
    <row r="744" spans="12:13" ht="13.2">
      <c r="L744" s="5"/>
      <c r="M744" s="7"/>
    </row>
    <row r="745" spans="12:13" ht="13.2">
      <c r="L745" s="5"/>
      <c r="M745" s="7"/>
    </row>
    <row r="746" spans="12:13" ht="13.2">
      <c r="L746" s="5"/>
      <c r="M746" s="7"/>
    </row>
    <row r="747" spans="12:13" ht="13.2">
      <c r="L747" s="5"/>
      <c r="M747" s="7"/>
    </row>
    <row r="748" spans="12:13" ht="13.2">
      <c r="L748" s="5"/>
      <c r="M748" s="7"/>
    </row>
    <row r="749" spans="12:13" ht="13.2">
      <c r="L749" s="5"/>
      <c r="M749" s="7"/>
    </row>
    <row r="750" spans="12:13" ht="13.2">
      <c r="L750" s="5"/>
      <c r="M750" s="7"/>
    </row>
    <row r="751" spans="12:13" ht="13.2">
      <c r="L751" s="5"/>
      <c r="M751" s="7"/>
    </row>
    <row r="752" spans="12:13" ht="13.2">
      <c r="L752" s="5"/>
      <c r="M752" s="7"/>
    </row>
    <row r="753" spans="12:13" ht="13.2">
      <c r="L753" s="5"/>
      <c r="M753" s="7"/>
    </row>
    <row r="754" spans="12:13" ht="13.2">
      <c r="L754" s="5"/>
      <c r="M754" s="7"/>
    </row>
    <row r="755" spans="12:13" ht="13.2">
      <c r="L755" s="5"/>
      <c r="M755" s="7"/>
    </row>
    <row r="756" spans="12:13" ht="13.2">
      <c r="L756" s="5"/>
      <c r="M756" s="7"/>
    </row>
    <row r="757" spans="12:13" ht="13.2">
      <c r="L757" s="5"/>
      <c r="M757" s="7"/>
    </row>
    <row r="758" spans="12:13" ht="13.2">
      <c r="L758" s="5"/>
      <c r="M758" s="7"/>
    </row>
    <row r="759" spans="12:13" ht="13.2">
      <c r="L759" s="5"/>
      <c r="M759" s="7"/>
    </row>
    <row r="760" spans="12:13" ht="13.2">
      <c r="L760" s="5"/>
      <c r="M760" s="7"/>
    </row>
    <row r="761" spans="12:13" ht="13.2">
      <c r="L761" s="5"/>
      <c r="M761" s="7"/>
    </row>
    <row r="762" spans="12:13" ht="13.2">
      <c r="L762" s="5"/>
      <c r="M762" s="7"/>
    </row>
    <row r="763" spans="12:13" ht="13.2">
      <c r="L763" s="5"/>
      <c r="M763" s="7"/>
    </row>
    <row r="764" spans="12:13" ht="13.2">
      <c r="L764" s="5"/>
      <c r="M764" s="7"/>
    </row>
    <row r="765" spans="12:13" ht="13.2">
      <c r="L765" s="5"/>
      <c r="M765" s="7"/>
    </row>
    <row r="766" spans="12:13" ht="13.2">
      <c r="L766" s="5"/>
      <c r="M766" s="7"/>
    </row>
    <row r="767" spans="12:13" ht="13.2">
      <c r="L767" s="5"/>
      <c r="M767" s="7"/>
    </row>
    <row r="768" spans="12:13" ht="13.2">
      <c r="L768" s="5"/>
      <c r="M768" s="7"/>
    </row>
    <row r="769" spans="12:13" ht="13.2">
      <c r="L769" s="5"/>
      <c r="M769" s="7"/>
    </row>
    <row r="770" spans="12:13" ht="13.2">
      <c r="L770" s="5"/>
      <c r="M770" s="7"/>
    </row>
    <row r="771" spans="12:13" ht="13.2">
      <c r="L771" s="5"/>
      <c r="M771" s="7"/>
    </row>
    <row r="772" spans="12:13" ht="13.2">
      <c r="L772" s="5"/>
      <c r="M772" s="7"/>
    </row>
    <row r="773" spans="12:13" ht="13.2">
      <c r="L773" s="5"/>
      <c r="M773" s="7"/>
    </row>
    <row r="774" spans="12:13" ht="13.2">
      <c r="L774" s="5"/>
      <c r="M774" s="7"/>
    </row>
    <row r="775" spans="12:13" ht="13.2">
      <c r="L775" s="5"/>
      <c r="M775" s="7"/>
    </row>
    <row r="776" spans="12:13" ht="13.2">
      <c r="L776" s="5"/>
      <c r="M776" s="7"/>
    </row>
    <row r="777" spans="12:13" ht="13.2">
      <c r="L777" s="5"/>
      <c r="M777" s="7"/>
    </row>
    <row r="778" spans="12:13" ht="13.2">
      <c r="L778" s="5"/>
      <c r="M778" s="7"/>
    </row>
    <row r="779" spans="12:13" ht="13.2">
      <c r="L779" s="5"/>
      <c r="M779" s="7"/>
    </row>
    <row r="780" spans="12:13" ht="13.2">
      <c r="L780" s="5"/>
      <c r="M780" s="7"/>
    </row>
    <row r="781" spans="12:13" ht="13.2">
      <c r="L781" s="5"/>
      <c r="M781" s="7"/>
    </row>
    <row r="782" spans="12:13" ht="13.2">
      <c r="L782" s="5"/>
      <c r="M782" s="7"/>
    </row>
    <row r="783" spans="12:13" ht="13.2">
      <c r="L783" s="5"/>
      <c r="M783" s="7"/>
    </row>
    <row r="784" spans="12:13" ht="13.2">
      <c r="L784" s="5"/>
      <c r="M784" s="7"/>
    </row>
    <row r="785" spans="12:13" ht="13.2">
      <c r="L785" s="5"/>
      <c r="M785" s="7"/>
    </row>
    <row r="786" spans="12:13" ht="13.2">
      <c r="L786" s="5"/>
      <c r="M786" s="7"/>
    </row>
    <row r="787" spans="12:13" ht="13.2">
      <c r="L787" s="5"/>
      <c r="M787" s="7"/>
    </row>
    <row r="788" spans="12:13" ht="13.2">
      <c r="L788" s="5"/>
      <c r="M788" s="7"/>
    </row>
    <row r="789" spans="12:13" ht="13.2">
      <c r="L789" s="5"/>
      <c r="M789" s="7"/>
    </row>
    <row r="790" spans="12:13" ht="13.2">
      <c r="L790" s="5"/>
      <c r="M790" s="7"/>
    </row>
    <row r="791" spans="12:13" ht="13.2">
      <c r="L791" s="5"/>
      <c r="M791" s="7"/>
    </row>
    <row r="792" spans="12:13" ht="13.2">
      <c r="L792" s="5"/>
      <c r="M792" s="7"/>
    </row>
    <row r="793" spans="12:13" ht="13.2">
      <c r="L793" s="5"/>
      <c r="M793" s="7"/>
    </row>
    <row r="794" spans="12:13" ht="13.2">
      <c r="L794" s="5"/>
      <c r="M794" s="7"/>
    </row>
    <row r="795" spans="12:13" ht="13.2">
      <c r="L795" s="5"/>
      <c r="M795" s="7"/>
    </row>
    <row r="796" spans="12:13" ht="13.2">
      <c r="L796" s="5"/>
      <c r="M796" s="7"/>
    </row>
    <row r="797" spans="12:13" ht="13.2">
      <c r="L797" s="5"/>
      <c r="M797" s="7"/>
    </row>
    <row r="798" spans="12:13" ht="13.2">
      <c r="L798" s="5"/>
      <c r="M798" s="7"/>
    </row>
    <row r="799" spans="12:13" ht="13.2">
      <c r="L799" s="5"/>
      <c r="M799" s="7"/>
    </row>
    <row r="800" spans="12:13" ht="13.2">
      <c r="L800" s="5"/>
      <c r="M800" s="7"/>
    </row>
    <row r="801" spans="12:13" ht="13.2">
      <c r="L801" s="5"/>
      <c r="M801" s="7"/>
    </row>
    <row r="802" spans="12:13" ht="13.2">
      <c r="L802" s="5"/>
      <c r="M802" s="7"/>
    </row>
    <row r="803" spans="12:13" ht="13.2">
      <c r="L803" s="5"/>
      <c r="M803" s="7"/>
    </row>
    <row r="804" spans="12:13" ht="13.2">
      <c r="L804" s="5"/>
      <c r="M804" s="7"/>
    </row>
    <row r="805" spans="12:13" ht="13.2">
      <c r="L805" s="5"/>
      <c r="M805" s="7"/>
    </row>
    <row r="806" spans="12:13" ht="13.2">
      <c r="L806" s="5"/>
      <c r="M806" s="7"/>
    </row>
    <row r="807" spans="12:13" ht="13.2">
      <c r="L807" s="5"/>
      <c r="M807" s="7"/>
    </row>
    <row r="808" spans="12:13" ht="13.2">
      <c r="L808" s="5"/>
      <c r="M808" s="7"/>
    </row>
    <row r="809" spans="12:13" ht="13.2">
      <c r="L809" s="5"/>
      <c r="M809" s="7"/>
    </row>
    <row r="810" spans="12:13" ht="13.2">
      <c r="L810" s="5"/>
      <c r="M810" s="7"/>
    </row>
    <row r="811" spans="12:13" ht="13.2">
      <c r="L811" s="5"/>
      <c r="M811" s="7"/>
    </row>
    <row r="812" spans="12:13" ht="13.2">
      <c r="L812" s="5"/>
      <c r="M812" s="7"/>
    </row>
    <row r="813" spans="12:13" ht="13.2">
      <c r="L813" s="5"/>
      <c r="M813" s="7"/>
    </row>
    <row r="814" spans="12:13" ht="13.2">
      <c r="L814" s="5"/>
      <c r="M814" s="7"/>
    </row>
    <row r="815" spans="12:13" ht="13.2">
      <c r="L815" s="5"/>
      <c r="M815" s="7"/>
    </row>
    <row r="816" spans="12:13" ht="13.2">
      <c r="L816" s="5"/>
      <c r="M816" s="7"/>
    </row>
    <row r="817" spans="12:13" ht="13.2">
      <c r="L817" s="5"/>
      <c r="M817" s="7"/>
    </row>
    <row r="818" spans="12:13" ht="13.2">
      <c r="L818" s="5"/>
      <c r="M818" s="7"/>
    </row>
    <row r="819" spans="12:13" ht="13.2">
      <c r="L819" s="5"/>
      <c r="M819" s="7"/>
    </row>
    <row r="820" spans="12:13" ht="13.2">
      <c r="L820" s="5"/>
      <c r="M820" s="7"/>
    </row>
    <row r="821" spans="12:13" ht="13.2">
      <c r="L821" s="5"/>
      <c r="M821" s="7"/>
    </row>
    <row r="822" spans="12:13" ht="13.2">
      <c r="L822" s="5"/>
      <c r="M822" s="7"/>
    </row>
    <row r="823" spans="12:13" ht="13.2">
      <c r="L823" s="5"/>
      <c r="M823" s="7"/>
    </row>
    <row r="824" spans="12:13" ht="13.2">
      <c r="L824" s="5"/>
      <c r="M824" s="7"/>
    </row>
    <row r="825" spans="12:13" ht="13.2">
      <c r="L825" s="5"/>
      <c r="M825" s="7"/>
    </row>
    <row r="826" spans="12:13" ht="13.2">
      <c r="L826" s="5"/>
      <c r="M826" s="7"/>
    </row>
    <row r="827" spans="12:13" ht="13.2">
      <c r="L827" s="5"/>
      <c r="M827" s="7"/>
    </row>
    <row r="828" spans="12:13" ht="13.2">
      <c r="L828" s="5"/>
      <c r="M828" s="7"/>
    </row>
    <row r="829" spans="12:13" ht="13.2">
      <c r="L829" s="5"/>
      <c r="M829" s="7"/>
    </row>
    <row r="830" spans="12:13" ht="13.2">
      <c r="L830" s="5"/>
      <c r="M830" s="7"/>
    </row>
    <row r="831" spans="12:13" ht="13.2">
      <c r="L831" s="5"/>
      <c r="M831" s="7"/>
    </row>
    <row r="832" spans="12:13" ht="13.2">
      <c r="L832" s="5"/>
      <c r="M832" s="7"/>
    </row>
    <row r="833" spans="12:13" ht="13.2">
      <c r="L833" s="5"/>
      <c r="M833" s="7"/>
    </row>
    <row r="834" spans="12:13" ht="13.2">
      <c r="L834" s="5"/>
      <c r="M834" s="7"/>
    </row>
    <row r="835" spans="12:13" ht="13.2">
      <c r="L835" s="5"/>
      <c r="M835" s="7"/>
    </row>
    <row r="836" spans="12:13" ht="13.2">
      <c r="L836" s="5"/>
      <c r="M836" s="7"/>
    </row>
    <row r="837" spans="12:13" ht="13.2">
      <c r="L837" s="5"/>
      <c r="M837" s="7"/>
    </row>
    <row r="838" spans="12:13" ht="13.2">
      <c r="L838" s="5"/>
      <c r="M838" s="7"/>
    </row>
    <row r="839" spans="12:13" ht="13.2">
      <c r="L839" s="5"/>
      <c r="M839" s="7"/>
    </row>
    <row r="840" spans="12:13" ht="13.2">
      <c r="L840" s="5"/>
      <c r="M840" s="7"/>
    </row>
    <row r="841" spans="12:13" ht="13.2">
      <c r="L841" s="5"/>
      <c r="M841" s="7"/>
    </row>
    <row r="842" spans="12:13" ht="13.2">
      <c r="L842" s="5"/>
      <c r="M842" s="7"/>
    </row>
    <row r="843" spans="12:13" ht="13.2">
      <c r="L843" s="5"/>
      <c r="M843" s="7"/>
    </row>
    <row r="844" spans="12:13" ht="13.2">
      <c r="L844" s="5"/>
      <c r="M844" s="7"/>
    </row>
    <row r="845" spans="12:13" ht="13.2">
      <c r="L845" s="5"/>
      <c r="M845" s="7"/>
    </row>
    <row r="846" spans="12:13" ht="13.2">
      <c r="L846" s="5"/>
      <c r="M846" s="7"/>
    </row>
    <row r="847" spans="12:13" ht="13.2">
      <c r="L847" s="5"/>
      <c r="M847" s="7"/>
    </row>
    <row r="848" spans="12:13" ht="13.2">
      <c r="L848" s="5"/>
      <c r="M848" s="7"/>
    </row>
    <row r="849" spans="12:13" ht="13.2">
      <c r="L849" s="5"/>
      <c r="M849" s="7"/>
    </row>
    <row r="850" spans="12:13" ht="13.2">
      <c r="L850" s="5"/>
      <c r="M850" s="7"/>
    </row>
    <row r="851" spans="12:13" ht="13.2">
      <c r="L851" s="5"/>
      <c r="M851" s="7"/>
    </row>
    <row r="852" spans="12:13" ht="13.2">
      <c r="L852" s="5"/>
      <c r="M852" s="7"/>
    </row>
    <row r="853" spans="12:13" ht="13.2">
      <c r="L853" s="5"/>
      <c r="M853" s="7"/>
    </row>
    <row r="854" spans="12:13" ht="13.2">
      <c r="L854" s="5"/>
      <c r="M854" s="7"/>
    </row>
    <row r="855" spans="12:13" ht="13.2">
      <c r="L855" s="5"/>
      <c r="M855" s="7"/>
    </row>
    <row r="856" spans="12:13" ht="13.2">
      <c r="L856" s="5"/>
      <c r="M856" s="7"/>
    </row>
    <row r="857" spans="12:13" ht="13.2">
      <c r="L857" s="5"/>
      <c r="M857" s="7"/>
    </row>
    <row r="858" spans="12:13" ht="13.2">
      <c r="L858" s="5"/>
      <c r="M858" s="7"/>
    </row>
    <row r="859" spans="12:13" ht="13.2">
      <c r="L859" s="5"/>
      <c r="M859" s="7"/>
    </row>
    <row r="860" spans="12:13" ht="13.2">
      <c r="L860" s="5"/>
      <c r="M860" s="7"/>
    </row>
    <row r="861" spans="12:13" ht="13.2">
      <c r="L861" s="5"/>
      <c r="M861" s="7"/>
    </row>
    <row r="862" spans="12:13" ht="13.2">
      <c r="L862" s="5"/>
      <c r="M862" s="7"/>
    </row>
    <row r="863" spans="12:13" ht="13.2">
      <c r="L863" s="5"/>
      <c r="M863" s="7"/>
    </row>
    <row r="864" spans="12:13" ht="13.2">
      <c r="L864" s="5"/>
      <c r="M864" s="7"/>
    </row>
    <row r="865" spans="12:13" ht="13.2">
      <c r="L865" s="5"/>
      <c r="M865" s="7"/>
    </row>
    <row r="866" spans="12:13" ht="13.2">
      <c r="L866" s="5"/>
      <c r="M866" s="7"/>
    </row>
    <row r="867" spans="12:13" ht="13.2">
      <c r="L867" s="5"/>
      <c r="M867" s="7"/>
    </row>
    <row r="868" spans="12:13" ht="13.2">
      <c r="L868" s="5"/>
      <c r="M868" s="7"/>
    </row>
    <row r="869" spans="12:13" ht="13.2">
      <c r="L869" s="5"/>
      <c r="M869" s="7"/>
    </row>
    <row r="870" spans="12:13" ht="13.2">
      <c r="L870" s="5"/>
      <c r="M870" s="7"/>
    </row>
    <row r="871" spans="12:13" ht="13.2">
      <c r="L871" s="5"/>
      <c r="M871" s="7"/>
    </row>
    <row r="872" spans="12:13" ht="13.2">
      <c r="L872" s="5"/>
      <c r="M872" s="7"/>
    </row>
    <row r="873" spans="12:13" ht="13.2">
      <c r="L873" s="5"/>
      <c r="M873" s="7"/>
    </row>
    <row r="874" spans="12:13" ht="13.2">
      <c r="L874" s="5"/>
      <c r="M874" s="7"/>
    </row>
    <row r="875" spans="12:13" ht="13.2">
      <c r="L875" s="5"/>
      <c r="M875" s="7"/>
    </row>
    <row r="876" spans="12:13" ht="13.2">
      <c r="L876" s="5"/>
      <c r="M876" s="7"/>
    </row>
    <row r="877" spans="12:13" ht="13.2">
      <c r="L877" s="5"/>
      <c r="M877" s="7"/>
    </row>
    <row r="878" spans="12:13" ht="13.2">
      <c r="L878" s="5"/>
      <c r="M878" s="7"/>
    </row>
    <row r="879" spans="12:13" ht="13.2">
      <c r="L879" s="5"/>
      <c r="M879" s="7"/>
    </row>
    <row r="880" spans="12:13" ht="13.2">
      <c r="L880" s="5"/>
      <c r="M880" s="7"/>
    </row>
    <row r="881" spans="12:13" ht="13.2">
      <c r="L881" s="5"/>
      <c r="M881" s="7"/>
    </row>
    <row r="882" spans="12:13" ht="13.2">
      <c r="L882" s="5"/>
      <c r="M882" s="7"/>
    </row>
    <row r="883" spans="12:13" ht="13.2">
      <c r="L883" s="5"/>
      <c r="M883" s="7"/>
    </row>
    <row r="884" spans="12:13" ht="13.2">
      <c r="L884" s="5"/>
      <c r="M884" s="7"/>
    </row>
    <row r="885" spans="12:13" ht="13.2">
      <c r="L885" s="5"/>
      <c r="M885" s="7"/>
    </row>
    <row r="886" spans="12:13" ht="13.2">
      <c r="L886" s="5"/>
      <c r="M886" s="7"/>
    </row>
    <row r="887" spans="12:13" ht="13.2">
      <c r="L887" s="5"/>
      <c r="M887" s="7"/>
    </row>
    <row r="888" spans="12:13" ht="13.2">
      <c r="L888" s="5"/>
      <c r="M888" s="7"/>
    </row>
    <row r="889" spans="12:13" ht="13.2">
      <c r="L889" s="5"/>
      <c r="M889" s="7"/>
    </row>
    <row r="890" spans="12:13" ht="13.2">
      <c r="L890" s="5"/>
      <c r="M890" s="7"/>
    </row>
    <row r="891" spans="12:13" ht="13.2">
      <c r="L891" s="5"/>
      <c r="M891" s="7"/>
    </row>
    <row r="892" spans="12:13" ht="13.2">
      <c r="L892" s="5"/>
      <c r="M892" s="7"/>
    </row>
    <row r="893" spans="12:13" ht="13.2">
      <c r="L893" s="5"/>
      <c r="M893" s="7"/>
    </row>
    <row r="894" spans="12:13" ht="13.2">
      <c r="L894" s="5"/>
      <c r="M894" s="7"/>
    </row>
    <row r="895" spans="12:13" ht="13.2">
      <c r="L895" s="5"/>
      <c r="M895" s="7"/>
    </row>
    <row r="896" spans="12:13" ht="13.2">
      <c r="L896" s="5"/>
      <c r="M896" s="7"/>
    </row>
    <row r="897" spans="12:13" ht="13.2">
      <c r="L897" s="5"/>
      <c r="M897" s="7"/>
    </row>
    <row r="898" spans="12:13" ht="13.2">
      <c r="L898" s="5"/>
      <c r="M898" s="7"/>
    </row>
    <row r="899" spans="12:13" ht="13.2">
      <c r="L899" s="5"/>
      <c r="M899" s="7"/>
    </row>
    <row r="900" spans="12:13" ht="13.2">
      <c r="L900" s="5"/>
      <c r="M900" s="7"/>
    </row>
    <row r="901" spans="12:13" ht="13.2">
      <c r="L901" s="5"/>
      <c r="M901" s="7"/>
    </row>
    <row r="902" spans="12:13" ht="13.2">
      <c r="L902" s="5"/>
      <c r="M902" s="7"/>
    </row>
    <row r="903" spans="12:13" ht="13.2">
      <c r="L903" s="5"/>
      <c r="M903" s="7"/>
    </row>
    <row r="904" spans="12:13" ht="13.2">
      <c r="L904" s="5"/>
      <c r="M904" s="7"/>
    </row>
    <row r="905" spans="12:13" ht="13.2">
      <c r="L905" s="5"/>
      <c r="M905" s="7"/>
    </row>
    <row r="906" spans="12:13" ht="13.2">
      <c r="L906" s="5"/>
      <c r="M906" s="7"/>
    </row>
    <row r="907" spans="12:13" ht="13.2">
      <c r="L907" s="5"/>
      <c r="M907" s="7"/>
    </row>
    <row r="908" spans="12:13" ht="13.2">
      <c r="L908" s="5"/>
      <c r="M908" s="7"/>
    </row>
    <row r="909" spans="12:13" ht="13.2">
      <c r="L909" s="5"/>
      <c r="M909" s="7"/>
    </row>
    <row r="910" spans="12:13" ht="13.2">
      <c r="L910" s="5"/>
      <c r="M910" s="7"/>
    </row>
    <row r="911" spans="12:13" ht="13.2">
      <c r="L911" s="5"/>
      <c r="M911" s="7"/>
    </row>
    <row r="912" spans="12:13" ht="13.2">
      <c r="L912" s="5"/>
      <c r="M912" s="7"/>
    </row>
    <row r="913" spans="12:13" ht="13.2">
      <c r="L913" s="5"/>
      <c r="M913" s="7"/>
    </row>
    <row r="914" spans="12:13" ht="13.2">
      <c r="L914" s="5"/>
      <c r="M914" s="7"/>
    </row>
    <row r="915" spans="12:13" ht="13.2">
      <c r="L915" s="5"/>
      <c r="M915" s="7"/>
    </row>
    <row r="916" spans="12:13" ht="13.2">
      <c r="L916" s="5"/>
      <c r="M916" s="7"/>
    </row>
    <row r="917" spans="12:13" ht="13.2">
      <c r="L917" s="5"/>
      <c r="M917" s="7"/>
    </row>
    <row r="918" spans="12:13" ht="13.2">
      <c r="L918" s="5"/>
      <c r="M918" s="7"/>
    </row>
    <row r="919" spans="12:13" ht="13.2">
      <c r="L919" s="5"/>
      <c r="M919" s="7"/>
    </row>
    <row r="920" spans="12:13" ht="13.2">
      <c r="L920" s="5"/>
      <c r="M920" s="7"/>
    </row>
    <row r="921" spans="12:13" ht="13.2">
      <c r="L921" s="5"/>
      <c r="M921" s="7"/>
    </row>
    <row r="922" spans="12:13" ht="13.2">
      <c r="L922" s="5"/>
      <c r="M922" s="7"/>
    </row>
    <row r="923" spans="12:13" ht="13.2">
      <c r="L923" s="5"/>
      <c r="M923" s="7"/>
    </row>
    <row r="924" spans="12:13" ht="13.2">
      <c r="L924" s="5"/>
      <c r="M924" s="7"/>
    </row>
    <row r="925" spans="12:13" ht="13.2">
      <c r="L925" s="5"/>
      <c r="M925" s="7"/>
    </row>
    <row r="926" spans="12:13" ht="13.2">
      <c r="L926" s="5"/>
      <c r="M926" s="7"/>
    </row>
    <row r="927" spans="12:13" ht="13.2">
      <c r="L927" s="5"/>
      <c r="M927" s="7"/>
    </row>
    <row r="928" spans="12:13" ht="13.2">
      <c r="L928" s="5"/>
      <c r="M928" s="7"/>
    </row>
    <row r="929" spans="12:13" ht="13.2">
      <c r="L929" s="5"/>
      <c r="M929" s="7"/>
    </row>
    <row r="930" spans="12:13" ht="13.2">
      <c r="L930" s="5"/>
      <c r="M930" s="7"/>
    </row>
    <row r="931" spans="12:13" ht="13.2">
      <c r="L931" s="5"/>
      <c r="M931" s="7"/>
    </row>
    <row r="932" spans="12:13" ht="13.2">
      <c r="L932" s="5"/>
      <c r="M932" s="7"/>
    </row>
    <row r="933" spans="12:13" ht="13.2">
      <c r="L933" s="5"/>
      <c r="M933" s="7"/>
    </row>
    <row r="934" spans="12:13" ht="13.2">
      <c r="L934" s="5"/>
      <c r="M934" s="7"/>
    </row>
    <row r="935" spans="12:13" ht="13.2">
      <c r="L935" s="5"/>
      <c r="M935" s="7"/>
    </row>
    <row r="936" spans="12:13" ht="13.2">
      <c r="L936" s="5"/>
      <c r="M936" s="7"/>
    </row>
    <row r="937" spans="12:13" ht="13.2">
      <c r="L937" s="5"/>
      <c r="M937" s="7"/>
    </row>
    <row r="938" spans="12:13" ht="13.2">
      <c r="L938" s="5"/>
      <c r="M938" s="7"/>
    </row>
    <row r="939" spans="12:13" ht="13.2">
      <c r="L939" s="5"/>
      <c r="M939" s="7"/>
    </row>
    <row r="940" spans="12:13" ht="13.2">
      <c r="L940" s="5"/>
      <c r="M940" s="7"/>
    </row>
    <row r="941" spans="12:13" ht="13.2">
      <c r="L941" s="5"/>
      <c r="M941" s="7"/>
    </row>
    <row r="942" spans="12:13" ht="13.2">
      <c r="L942" s="5"/>
      <c r="M942" s="7"/>
    </row>
    <row r="943" spans="12:13" ht="13.2">
      <c r="L943" s="5"/>
      <c r="M943" s="7"/>
    </row>
    <row r="944" spans="12:13" ht="13.2">
      <c r="L944" s="5"/>
      <c r="M944" s="7"/>
    </row>
    <row r="945" spans="12:13" ht="13.2">
      <c r="L945" s="5"/>
      <c r="M945" s="7"/>
    </row>
    <row r="946" spans="12:13" ht="13.2">
      <c r="L946" s="5"/>
      <c r="M946" s="7"/>
    </row>
    <row r="947" spans="12:13" ht="13.2">
      <c r="L947" s="5"/>
      <c r="M947" s="7"/>
    </row>
    <row r="948" spans="12:13" ht="13.2">
      <c r="L948" s="5"/>
      <c r="M948" s="7"/>
    </row>
    <row r="949" spans="12:13" ht="13.2">
      <c r="L949" s="5"/>
      <c r="M949" s="7"/>
    </row>
    <row r="950" spans="12:13" ht="13.2">
      <c r="L950" s="5"/>
      <c r="M950" s="7"/>
    </row>
    <row r="951" spans="12:13" ht="13.2">
      <c r="L951" s="5"/>
      <c r="M951" s="7"/>
    </row>
    <row r="952" spans="12:13" ht="13.2">
      <c r="L952" s="5"/>
      <c r="M952" s="7"/>
    </row>
    <row r="953" spans="12:13" ht="13.2">
      <c r="L953" s="5"/>
      <c r="M953" s="7"/>
    </row>
    <row r="954" spans="12:13" ht="13.2">
      <c r="L954" s="5"/>
      <c r="M954" s="7"/>
    </row>
    <row r="955" spans="12:13" ht="13.2">
      <c r="L955" s="5"/>
      <c r="M955" s="7"/>
    </row>
    <row r="956" spans="12:13" ht="13.2">
      <c r="L956" s="5"/>
      <c r="M956" s="7"/>
    </row>
    <row r="957" spans="12:13" ht="13.2">
      <c r="L957" s="5"/>
      <c r="M957" s="7"/>
    </row>
    <row r="958" spans="12:13" ht="13.2">
      <c r="L958" s="5"/>
      <c r="M958" s="7"/>
    </row>
    <row r="959" spans="12:13" ht="13.2">
      <c r="L959" s="5"/>
      <c r="M959" s="7"/>
    </row>
    <row r="960" spans="12:13" ht="13.2">
      <c r="L960" s="5"/>
      <c r="M960" s="7"/>
    </row>
    <row r="961" spans="12:13" ht="13.2">
      <c r="L961" s="5"/>
      <c r="M961" s="7"/>
    </row>
  </sheetData>
  <sheetProtection algorithmName="SHA-512" hashValue="ZpS5HDuJsOtagRyWgL11Crt7CA9B2O6aH6BnzJQLJOA7cZCUzbXSsGmE63882gPagCYvKd6U1XBKmyFNfErwoQ==" saltValue="kj9VDCe+fkeHEowdjrYDFQ==" spinCount="100000" sheet="1" objects="1" scenarios="1" selectLockedCells="1"/>
  <mergeCells count="22">
    <mergeCell ref="N30:P32"/>
    <mergeCell ref="G18:K18"/>
    <mergeCell ref="G16:K16"/>
    <mergeCell ref="J31:K31"/>
    <mergeCell ref="J21:K21"/>
    <mergeCell ref="G22:K22"/>
    <mergeCell ref="G26:K26"/>
    <mergeCell ref="G29:K29"/>
    <mergeCell ref="S27:S28"/>
    <mergeCell ref="T27:T28"/>
    <mergeCell ref="G24:K24"/>
    <mergeCell ref="S23:T24"/>
    <mergeCell ref="U29:V29"/>
    <mergeCell ref="U27:V28"/>
    <mergeCell ref="U26:V26"/>
    <mergeCell ref="U25:V25"/>
    <mergeCell ref="U23:V24"/>
    <mergeCell ref="S13:S14"/>
    <mergeCell ref="B3:Q3"/>
    <mergeCell ref="B4:Q4"/>
    <mergeCell ref="B5:Q5"/>
    <mergeCell ref="S16:W17"/>
  </mergeCells>
  <conditionalFormatting sqref="G19">
    <cfRule type="cellIs" dxfId="1" priority="3" operator="equal">
      <formula>0</formula>
    </cfRule>
  </conditionalFormatting>
  <conditionalFormatting sqref="G19">
    <cfRule type="cellIs" dxfId="0" priority="5" operator="equal">
      <formula>#REF!=0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Calculateur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Besnier-darnay</dc:creator>
  <cp:lastModifiedBy>Utilisateur Windows</cp:lastModifiedBy>
  <dcterms:created xsi:type="dcterms:W3CDTF">2018-02-01T15:15:56Z</dcterms:created>
  <dcterms:modified xsi:type="dcterms:W3CDTF">2019-09-26T14:46:48Z</dcterms:modified>
</cp:coreProperties>
</file>